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E_Laptop_new\Project in Köln\1_Holography inference\program_ccatp\MM_HoloPy\MM_HoloPy\Antenna_confi\"/>
    </mc:Choice>
  </mc:AlternateContent>
  <xr:revisionPtr revIDLastSave="0" documentId="13_ncr:1_{6D9358AD-DF34-426D-AC5F-C4E048B04812}" xr6:coauthVersionLast="47" xr6:coauthVersionMax="47" xr10:uidLastSave="{00000000-0000-0000-0000-000000000000}"/>
  <bookViews>
    <workbookView xWindow="-120" yWindow="-120" windowWidth="29040" windowHeight="17520" activeTab="8" xr2:uid="{00000000-000D-0000-FFFF-FFFF00000000}"/>
  </bookViews>
  <sheets>
    <sheet name="Coeffi_m1" sheetId="6" r:id="rId1"/>
    <sheet name="Coeffi_m2" sheetId="7" r:id="rId2"/>
    <sheet name="Panels_m1" sheetId="8" r:id="rId3"/>
    <sheet name="Panels_m2" sheetId="9" r:id="rId4"/>
    <sheet name="IF_plane" sheetId="13" r:id="rId5"/>
    <sheet name="Coord_sys" sheetId="1" r:id="rId6"/>
    <sheet name="Electronic Parameters" sheetId="11" r:id="rId7"/>
    <sheet name="Holographic Setup" sheetId="12" r:id="rId8"/>
    <sheet name="Scan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4" l="1" a="1"/>
  <c r="M3" i="14" s="1"/>
  <c r="J3" i="14" a="1"/>
  <c r="J3" i="14" s="1"/>
  <c r="G3" i="14" a="1"/>
  <c r="G3" i="14" s="1"/>
  <c r="D3" i="14" a="1"/>
  <c r="D3" i="14" s="1"/>
  <c r="A3" i="14" a="1"/>
  <c r="A3" i="14" s="1"/>
  <c r="C14" i="12"/>
  <c r="B14" i="12"/>
  <c r="F8" i="12"/>
  <c r="F9" i="12"/>
  <c r="F10" i="12"/>
  <c r="F7" i="12"/>
  <c r="E8" i="12"/>
  <c r="E9" i="12"/>
  <c r="E10" i="12"/>
  <c r="E7" i="12"/>
  <c r="H9" i="12"/>
  <c r="H10" i="12"/>
  <c r="I9" i="12"/>
  <c r="I10" i="12"/>
  <c r="I7" i="12"/>
  <c r="H8" i="12"/>
  <c r="C10" i="12"/>
  <c r="C9" i="12"/>
  <c r="B10" i="12"/>
  <c r="B9" i="12"/>
  <c r="C8" i="12"/>
  <c r="I8" i="12" s="1"/>
  <c r="B8" i="12"/>
  <c r="C7" i="12"/>
  <c r="B7" i="12"/>
  <c r="H3" i="8"/>
  <c r="J3" i="8" s="1"/>
  <c r="I3" i="8"/>
  <c r="K3" i="8" s="1"/>
  <c r="O3" i="8"/>
  <c r="H4" i="8"/>
  <c r="N4" i="8" s="1"/>
  <c r="I4" i="8"/>
  <c r="O4" i="8" s="1"/>
  <c r="L4" i="8"/>
  <c r="M4" i="8"/>
  <c r="P4" i="8"/>
  <c r="Q4" i="8"/>
  <c r="H5" i="8"/>
  <c r="N5" i="8" s="1"/>
  <c r="I5" i="8"/>
  <c r="M5" i="8" s="1"/>
  <c r="K5" i="8"/>
  <c r="H6" i="8"/>
  <c r="J6" i="8" s="1"/>
  <c r="I6" i="8"/>
  <c r="K6" i="8" s="1"/>
  <c r="H7" i="8"/>
  <c r="J7" i="8" s="1"/>
  <c r="I7" i="8"/>
  <c r="M7" i="8" s="1"/>
  <c r="K7" i="8"/>
  <c r="O7" i="8"/>
  <c r="Q7" i="8"/>
  <c r="H8" i="8"/>
  <c r="N8" i="8" s="1"/>
  <c r="I8" i="8"/>
  <c r="O8" i="8" s="1"/>
  <c r="M8" i="8"/>
  <c r="Q8" i="8"/>
  <c r="H9" i="8"/>
  <c r="L9" i="8" s="1"/>
  <c r="I9" i="8"/>
  <c r="M9" i="8" s="1"/>
  <c r="K9" i="8"/>
  <c r="N9" i="8"/>
  <c r="P9" i="8"/>
  <c r="H10" i="8"/>
  <c r="J10" i="8" s="1"/>
  <c r="I10" i="8"/>
  <c r="K10" i="8" s="1"/>
  <c r="Q10" i="8"/>
  <c r="H11" i="8"/>
  <c r="N11" i="8" s="1"/>
  <c r="I11" i="8"/>
  <c r="M11" i="8" s="1"/>
  <c r="J11" i="8"/>
  <c r="K11" i="8"/>
  <c r="L11" i="8"/>
  <c r="P11" i="8"/>
  <c r="H12" i="8"/>
  <c r="N12" i="8" s="1"/>
  <c r="I12" i="8"/>
  <c r="O12" i="8" s="1"/>
  <c r="J12" i="8"/>
  <c r="Q12" i="8"/>
  <c r="H13" i="8"/>
  <c r="L13" i="8" s="1"/>
  <c r="I13" i="8"/>
  <c r="K13" i="8" s="1"/>
  <c r="J13" i="8"/>
  <c r="M13" i="8"/>
  <c r="O13" i="8"/>
  <c r="P13" i="8"/>
  <c r="Q13" i="8"/>
  <c r="H14" i="8"/>
  <c r="J14" i="8" s="1"/>
  <c r="I14" i="8"/>
  <c r="Q14" i="8" s="1"/>
  <c r="H15" i="8"/>
  <c r="L15" i="8" s="1"/>
  <c r="I15" i="8"/>
  <c r="M15" i="8" s="1"/>
  <c r="H16" i="8"/>
  <c r="N16" i="8" s="1"/>
  <c r="I16" i="8"/>
  <c r="O16" i="8" s="1"/>
  <c r="P16" i="8"/>
  <c r="H17" i="8"/>
  <c r="L17" i="8" s="1"/>
  <c r="I17" i="8"/>
  <c r="M17" i="8" s="1"/>
  <c r="K17" i="8"/>
  <c r="O17" i="8"/>
  <c r="H18" i="8"/>
  <c r="J18" i="8" s="1"/>
  <c r="I18" i="8"/>
  <c r="K18" i="8" s="1"/>
  <c r="Q18" i="8"/>
  <c r="H19" i="8"/>
  <c r="J19" i="8" s="1"/>
  <c r="I19" i="8"/>
  <c r="M19" i="8" s="1"/>
  <c r="K19" i="8"/>
  <c r="O19" i="8"/>
  <c r="H20" i="8"/>
  <c r="N20" i="8" s="1"/>
  <c r="I20" i="8"/>
  <c r="O20" i="8" s="1"/>
  <c r="Q20" i="8"/>
  <c r="H21" i="8"/>
  <c r="L21" i="8" s="1"/>
  <c r="I21" i="8"/>
  <c r="K21" i="8"/>
  <c r="M21" i="8"/>
  <c r="O21" i="8"/>
  <c r="Q21" i="8"/>
  <c r="H22" i="8"/>
  <c r="J22" i="8" s="1"/>
  <c r="I22" i="8"/>
  <c r="K22" i="8" s="1"/>
  <c r="P22" i="8"/>
  <c r="H23" i="8"/>
  <c r="P23" i="8" s="1"/>
  <c r="I23" i="8"/>
  <c r="M23" i="8" s="1"/>
  <c r="K23" i="8"/>
  <c r="N23" i="8"/>
  <c r="Q23" i="8"/>
  <c r="H24" i="8"/>
  <c r="N24" i="8" s="1"/>
  <c r="I24" i="8"/>
  <c r="O24" i="8" s="1"/>
  <c r="J24" i="8"/>
  <c r="P24" i="8"/>
  <c r="H25" i="8"/>
  <c r="L25" i="8" s="1"/>
  <c r="I25" i="8"/>
  <c r="J25" i="8"/>
  <c r="K25" i="8"/>
  <c r="M25" i="8"/>
  <c r="O25" i="8"/>
  <c r="P25" i="8"/>
  <c r="Q25" i="8"/>
  <c r="H26" i="8"/>
  <c r="J26" i="8" s="1"/>
  <c r="I26" i="8"/>
  <c r="K26" i="8" s="1"/>
  <c r="Q26" i="8"/>
  <c r="H27" i="8"/>
  <c r="I27" i="8"/>
  <c r="K27" i="8" s="1"/>
  <c r="J27" i="8"/>
  <c r="L27" i="8"/>
  <c r="M27" i="8"/>
  <c r="N27" i="8"/>
  <c r="O27" i="8"/>
  <c r="P27" i="8"/>
  <c r="Q27" i="8"/>
  <c r="H28" i="8"/>
  <c r="N28" i="8" s="1"/>
  <c r="I28" i="8"/>
  <c r="O28" i="8" s="1"/>
  <c r="J28" i="8"/>
  <c r="L28" i="8"/>
  <c r="H29" i="8"/>
  <c r="L29" i="8" s="1"/>
  <c r="I29" i="8"/>
  <c r="M29" i="8" s="1"/>
  <c r="Q29" i="8"/>
  <c r="H30" i="8"/>
  <c r="J30" i="8" s="1"/>
  <c r="I30" i="8"/>
  <c r="Q30" i="8" s="1"/>
  <c r="H31" i="8"/>
  <c r="N31" i="8" s="1"/>
  <c r="I31" i="8"/>
  <c r="O31" i="8" s="1"/>
  <c r="J31" i="8"/>
  <c r="L31" i="8"/>
  <c r="M31" i="8"/>
  <c r="P31" i="8"/>
  <c r="H32" i="8"/>
  <c r="N32" i="8" s="1"/>
  <c r="I32" i="8"/>
  <c r="K32" i="8" s="1"/>
  <c r="O32" i="8"/>
  <c r="Q32" i="8"/>
  <c r="H33" i="8"/>
  <c r="L33" i="8" s="1"/>
  <c r="I33" i="8"/>
  <c r="M33" i="8" s="1"/>
  <c r="J33" i="8"/>
  <c r="K33" i="8"/>
  <c r="H34" i="8"/>
  <c r="J34" i="8" s="1"/>
  <c r="I34" i="8"/>
  <c r="K34" i="8" s="1"/>
  <c r="P34" i="8"/>
  <c r="Q34" i="8"/>
  <c r="H35" i="8"/>
  <c r="J35" i="8" s="1"/>
  <c r="I35" i="8"/>
  <c r="K35" i="8" s="1"/>
  <c r="Q35" i="8"/>
  <c r="H36" i="8"/>
  <c r="N36" i="8" s="1"/>
  <c r="I36" i="8"/>
  <c r="K36" i="8" s="1"/>
  <c r="J36" i="8"/>
  <c r="O36" i="8"/>
  <c r="P36" i="8"/>
  <c r="Q36" i="8"/>
  <c r="H37" i="8"/>
  <c r="L37" i="8" s="1"/>
  <c r="I37" i="8"/>
  <c r="K37" i="8" s="1"/>
  <c r="J37" i="8"/>
  <c r="O37" i="8"/>
  <c r="H38" i="8"/>
  <c r="J38" i="8" s="1"/>
  <c r="I38" i="8"/>
  <c r="Q38" i="8" s="1"/>
  <c r="H39" i="8"/>
  <c r="J39" i="8" s="1"/>
  <c r="I39" i="8"/>
  <c r="K39" i="8" s="1"/>
  <c r="O39" i="8"/>
  <c r="Q39" i="8"/>
  <c r="H40" i="8"/>
  <c r="N40" i="8" s="1"/>
  <c r="I40" i="8"/>
  <c r="K40" i="8" s="1"/>
  <c r="J40" i="8"/>
  <c r="L40" i="8"/>
  <c r="M40" i="8"/>
  <c r="H41" i="8"/>
  <c r="L41" i="8" s="1"/>
  <c r="I41" i="8"/>
  <c r="K41" i="8" s="1"/>
  <c r="H42" i="8"/>
  <c r="J42" i="8" s="1"/>
  <c r="I42" i="8"/>
  <c r="K42" i="8" s="1"/>
  <c r="Q42" i="8"/>
  <c r="H43" i="8"/>
  <c r="L43" i="8" s="1"/>
  <c r="I43" i="8"/>
  <c r="K43" i="8" s="1"/>
  <c r="H44" i="8"/>
  <c r="N44" i="8" s="1"/>
  <c r="I44" i="8"/>
  <c r="K44" i="8" s="1"/>
  <c r="J44" i="8"/>
  <c r="P44" i="8"/>
  <c r="H45" i="8"/>
  <c r="L45" i="8" s="1"/>
  <c r="I45" i="8"/>
  <c r="K45" i="8" s="1"/>
  <c r="J45" i="8"/>
  <c r="H46" i="8"/>
  <c r="J46" i="8" s="1"/>
  <c r="I46" i="8"/>
  <c r="K46" i="8" s="1"/>
  <c r="P46" i="8"/>
  <c r="Q46" i="8"/>
  <c r="H47" i="8"/>
  <c r="I47" i="8"/>
  <c r="K47" i="8" s="1"/>
  <c r="J47" i="8"/>
  <c r="L47" i="8"/>
  <c r="N47" i="8"/>
  <c r="P47" i="8"/>
  <c r="H48" i="8"/>
  <c r="N48" i="8" s="1"/>
  <c r="I48" i="8"/>
  <c r="K48" i="8" s="1"/>
  <c r="H49" i="8"/>
  <c r="L49" i="8" s="1"/>
  <c r="I49" i="8"/>
  <c r="Q49" i="8" s="1"/>
  <c r="J49" i="8"/>
  <c r="M49" i="8"/>
  <c r="O49" i="8"/>
  <c r="P49" i="8"/>
  <c r="H50" i="8"/>
  <c r="J50" i="8" s="1"/>
  <c r="I50" i="8"/>
  <c r="K50" i="8" s="1"/>
  <c r="H51" i="8"/>
  <c r="J51" i="8" s="1"/>
  <c r="I51" i="8"/>
  <c r="K51" i="8" s="1"/>
  <c r="N51" i="8"/>
  <c r="H52" i="8"/>
  <c r="N52" i="8" s="1"/>
  <c r="I52" i="8"/>
  <c r="K52" i="8" s="1"/>
  <c r="H53" i="8"/>
  <c r="L53" i="8" s="1"/>
  <c r="I53" i="8"/>
  <c r="Q53" i="8" s="1"/>
  <c r="O53" i="8"/>
  <c r="P53" i="8"/>
  <c r="H54" i="8"/>
  <c r="J54" i="8" s="1"/>
  <c r="I54" i="8"/>
  <c r="Q54" i="8" s="1"/>
  <c r="H55" i="8"/>
  <c r="L55" i="8" s="1"/>
  <c r="I55" i="8"/>
  <c r="K55" i="8" s="1"/>
  <c r="Q55" i="8"/>
  <c r="H56" i="8"/>
  <c r="N56" i="8" s="1"/>
  <c r="I56" i="8"/>
  <c r="K56" i="8" s="1"/>
  <c r="M56" i="8"/>
  <c r="O56" i="8"/>
  <c r="P56" i="8"/>
  <c r="Q56" i="8"/>
  <c r="H57" i="8"/>
  <c r="L57" i="8" s="1"/>
  <c r="I57" i="8"/>
  <c r="M57" i="8" s="1"/>
  <c r="K57" i="8"/>
  <c r="H58" i="8"/>
  <c r="J58" i="8" s="1"/>
  <c r="I58" i="8"/>
  <c r="K58" i="8" s="1"/>
  <c r="H59" i="8"/>
  <c r="P59" i="8" s="1"/>
  <c r="I59" i="8"/>
  <c r="K59" i="8" s="1"/>
  <c r="J59" i="8"/>
  <c r="L59" i="8"/>
  <c r="N59" i="8"/>
  <c r="H60" i="8"/>
  <c r="N60" i="8" s="1"/>
  <c r="I60" i="8"/>
  <c r="K60" i="8" s="1"/>
  <c r="L60" i="8"/>
  <c r="O60" i="8"/>
  <c r="P60" i="8"/>
  <c r="H61" i="8"/>
  <c r="L61" i="8" s="1"/>
  <c r="I61" i="8"/>
  <c r="M61" i="8" s="1"/>
  <c r="H62" i="8"/>
  <c r="J62" i="8" s="1"/>
  <c r="I62" i="8"/>
  <c r="Q62" i="8" s="1"/>
  <c r="H63" i="8"/>
  <c r="I63" i="8"/>
  <c r="K63" i="8" s="1"/>
  <c r="J63" i="8"/>
  <c r="L63" i="8"/>
  <c r="N63" i="8"/>
  <c r="O63" i="8"/>
  <c r="P63" i="8"/>
  <c r="Q63" i="8"/>
  <c r="H64" i="8"/>
  <c r="N64" i="8" s="1"/>
  <c r="I64" i="8"/>
  <c r="K64" i="8" s="1"/>
  <c r="H65" i="8"/>
  <c r="L65" i="8" s="1"/>
  <c r="I65" i="8"/>
  <c r="M65" i="8" s="1"/>
  <c r="K65" i="8"/>
  <c r="O65" i="8"/>
  <c r="Q65" i="8"/>
  <c r="H66" i="8"/>
  <c r="J66" i="8" s="1"/>
  <c r="I66" i="8"/>
  <c r="K66" i="8" s="1"/>
  <c r="H67" i="8"/>
  <c r="N67" i="8" s="1"/>
  <c r="I67" i="8"/>
  <c r="K67" i="8" s="1"/>
  <c r="J67" i="8"/>
  <c r="L67" i="8"/>
  <c r="H68" i="8"/>
  <c r="P68" i="8" s="1"/>
  <c r="I68" i="8"/>
  <c r="K68" i="8" s="1"/>
  <c r="M68" i="8"/>
  <c r="O68" i="8"/>
  <c r="H69" i="8"/>
  <c r="L69" i="8" s="1"/>
  <c r="I69" i="8"/>
  <c r="K69" i="8" s="1"/>
  <c r="Q69" i="8"/>
  <c r="H70" i="8"/>
  <c r="J70" i="8" s="1"/>
  <c r="I70" i="8"/>
  <c r="K70" i="8" s="1"/>
  <c r="H71" i="8"/>
  <c r="J71" i="8" s="1"/>
  <c r="I71" i="8"/>
  <c r="K71" i="8" s="1"/>
  <c r="H72" i="8"/>
  <c r="I72" i="8"/>
  <c r="K72" i="8" s="1"/>
  <c r="J72" i="8"/>
  <c r="L72" i="8"/>
  <c r="M72" i="8"/>
  <c r="N72" i="8"/>
  <c r="O72" i="8"/>
  <c r="P72" i="8"/>
  <c r="Q72" i="8"/>
  <c r="H73" i="8"/>
  <c r="L73" i="8" s="1"/>
  <c r="I73" i="8"/>
  <c r="M73" i="8" s="1"/>
  <c r="J73" i="8"/>
  <c r="H74" i="8"/>
  <c r="J74" i="8" s="1"/>
  <c r="I74" i="8"/>
  <c r="K74" i="8" s="1"/>
  <c r="H75" i="8"/>
  <c r="J75" i="8" s="1"/>
  <c r="I75" i="8"/>
  <c r="M75" i="8" s="1"/>
  <c r="L75" i="8"/>
  <c r="N75" i="8"/>
  <c r="O75" i="8"/>
  <c r="P75" i="8"/>
  <c r="Q75" i="8"/>
  <c r="H76" i="8"/>
  <c r="L76" i="8" s="1"/>
  <c r="I76" i="8"/>
  <c r="O76" i="8" s="1"/>
  <c r="J76" i="8"/>
  <c r="N76" i="8"/>
  <c r="H77" i="8"/>
  <c r="L77" i="8" s="1"/>
  <c r="I77" i="8"/>
  <c r="K77" i="8" s="1"/>
  <c r="J77" i="8"/>
  <c r="M77" i="8"/>
  <c r="O77" i="8"/>
  <c r="P77" i="8"/>
  <c r="Q77" i="8"/>
  <c r="H78" i="8"/>
  <c r="J78" i="8" s="1"/>
  <c r="I78" i="8"/>
  <c r="K78" i="8" s="1"/>
  <c r="I2" i="8"/>
  <c r="Q2" i="8" s="1"/>
  <c r="H2" i="8"/>
  <c r="P2" i="8" s="1"/>
  <c r="Q7" i="9"/>
  <c r="Q18" i="9"/>
  <c r="Q37" i="9"/>
  <c r="P44" i="9"/>
  <c r="Q47" i="9"/>
  <c r="Q55" i="9"/>
  <c r="Q69" i="9"/>
  <c r="O3" i="9"/>
  <c r="O8" i="9"/>
  <c r="O11" i="9"/>
  <c r="O19" i="9"/>
  <c r="O35" i="9"/>
  <c r="O43" i="9"/>
  <c r="O45" i="9"/>
  <c r="O53" i="9"/>
  <c r="O67" i="9"/>
  <c r="O2" i="9"/>
  <c r="L11" i="9"/>
  <c r="M12" i="9"/>
  <c r="M23" i="9"/>
  <c r="M33" i="9"/>
  <c r="M39" i="9"/>
  <c r="M44" i="9"/>
  <c r="M46" i="9"/>
  <c r="M55" i="9"/>
  <c r="M65" i="9"/>
  <c r="M3" i="9"/>
  <c r="J14" i="9"/>
  <c r="J20" i="9"/>
  <c r="K5" i="9"/>
  <c r="K31" i="9"/>
  <c r="K43" i="9"/>
  <c r="K69" i="9"/>
  <c r="I3" i="9"/>
  <c r="Q3" i="9" s="1"/>
  <c r="I4" i="9"/>
  <c r="O4" i="9" s="1"/>
  <c r="I5" i="9"/>
  <c r="Q5" i="9" s="1"/>
  <c r="I6" i="9"/>
  <c r="O6" i="9" s="1"/>
  <c r="I7" i="9"/>
  <c r="O7" i="9" s="1"/>
  <c r="I8" i="9"/>
  <c r="M8" i="9" s="1"/>
  <c r="I9" i="9"/>
  <c r="Q9" i="9" s="1"/>
  <c r="I10" i="9"/>
  <c r="M10" i="9" s="1"/>
  <c r="I11" i="9"/>
  <c r="Q11" i="9" s="1"/>
  <c r="I12" i="9"/>
  <c r="K12" i="9" s="1"/>
  <c r="I13" i="9"/>
  <c r="K13" i="9" s="1"/>
  <c r="I14" i="9"/>
  <c r="K14" i="9" s="1"/>
  <c r="I15" i="9"/>
  <c r="O15" i="9" s="1"/>
  <c r="I16" i="9"/>
  <c r="M16" i="9" s="1"/>
  <c r="I17" i="9"/>
  <c r="Q17" i="9" s="1"/>
  <c r="I18" i="9"/>
  <c r="M18" i="9" s="1"/>
  <c r="I19" i="9"/>
  <c r="Q19" i="9" s="1"/>
  <c r="I20" i="9"/>
  <c r="O20" i="9" s="1"/>
  <c r="I21" i="9"/>
  <c r="M21" i="9" s="1"/>
  <c r="I22" i="9"/>
  <c r="O22" i="9" s="1"/>
  <c r="I23" i="9"/>
  <c r="O23" i="9" s="1"/>
  <c r="I24" i="9"/>
  <c r="M24" i="9" s="1"/>
  <c r="I25" i="9"/>
  <c r="Q25" i="9" s="1"/>
  <c r="I26" i="9"/>
  <c r="Q26" i="9" s="1"/>
  <c r="I27" i="9"/>
  <c r="Q27" i="9" s="1"/>
  <c r="I28" i="9"/>
  <c r="K28" i="9" s="1"/>
  <c r="I29" i="9"/>
  <c r="K29" i="9" s="1"/>
  <c r="I30" i="9"/>
  <c r="K30" i="9" s="1"/>
  <c r="I31" i="9"/>
  <c r="O31" i="9" s="1"/>
  <c r="I32" i="9"/>
  <c r="M32" i="9" s="1"/>
  <c r="I33" i="9"/>
  <c r="Q33" i="9" s="1"/>
  <c r="I34" i="9"/>
  <c r="M34" i="9" s="1"/>
  <c r="I35" i="9"/>
  <c r="Q35" i="9" s="1"/>
  <c r="I36" i="9"/>
  <c r="O36" i="9" s="1"/>
  <c r="I37" i="9"/>
  <c r="M37" i="9" s="1"/>
  <c r="I38" i="9"/>
  <c r="O38" i="9" s="1"/>
  <c r="I39" i="9"/>
  <c r="O39" i="9" s="1"/>
  <c r="I40" i="9"/>
  <c r="M40" i="9" s="1"/>
  <c r="I41" i="9"/>
  <c r="Q41" i="9" s="1"/>
  <c r="I42" i="9"/>
  <c r="Q42" i="9" s="1"/>
  <c r="I43" i="9"/>
  <c r="Q43" i="9" s="1"/>
  <c r="I44" i="9"/>
  <c r="K44" i="9" s="1"/>
  <c r="I45" i="9"/>
  <c r="K45" i="9" s="1"/>
  <c r="I46" i="9"/>
  <c r="K46" i="9" s="1"/>
  <c r="I47" i="9"/>
  <c r="O47" i="9" s="1"/>
  <c r="I48" i="9"/>
  <c r="M48" i="9" s="1"/>
  <c r="I49" i="9"/>
  <c r="Q49" i="9" s="1"/>
  <c r="I50" i="9"/>
  <c r="M50" i="9" s="1"/>
  <c r="I51" i="9"/>
  <c r="Q51" i="9" s="1"/>
  <c r="I52" i="9"/>
  <c r="O52" i="9" s="1"/>
  <c r="I53" i="9"/>
  <c r="M53" i="9" s="1"/>
  <c r="I54" i="9"/>
  <c r="O54" i="9" s="1"/>
  <c r="I55" i="9"/>
  <c r="O55" i="9" s="1"/>
  <c r="I56" i="9"/>
  <c r="M56" i="9" s="1"/>
  <c r="I57" i="9"/>
  <c r="Q57" i="9" s="1"/>
  <c r="I58" i="9"/>
  <c r="Q58" i="9" s="1"/>
  <c r="I59" i="9"/>
  <c r="Q59" i="9" s="1"/>
  <c r="I60" i="9"/>
  <c r="K60" i="9" s="1"/>
  <c r="I61" i="9"/>
  <c r="K61" i="9" s="1"/>
  <c r="I62" i="9"/>
  <c r="K62" i="9" s="1"/>
  <c r="I63" i="9"/>
  <c r="O63" i="9" s="1"/>
  <c r="I64" i="9"/>
  <c r="M64" i="9" s="1"/>
  <c r="I65" i="9"/>
  <c r="Q65" i="9" s="1"/>
  <c r="I66" i="9"/>
  <c r="M66" i="9" s="1"/>
  <c r="I67" i="9"/>
  <c r="Q67" i="9" s="1"/>
  <c r="I68" i="9"/>
  <c r="O68" i="9" s="1"/>
  <c r="I69" i="9"/>
  <c r="M69" i="9" s="1"/>
  <c r="I70" i="9"/>
  <c r="O70" i="9" s="1"/>
  <c r="I2" i="9"/>
  <c r="M2" i="9" s="1"/>
  <c r="H34" i="9"/>
  <c r="J34" i="9" s="1"/>
  <c r="H35" i="9"/>
  <c r="J35" i="9" s="1"/>
  <c r="H36" i="9"/>
  <c r="N36" i="9" s="1"/>
  <c r="H37" i="9"/>
  <c r="N37" i="9" s="1"/>
  <c r="H38" i="9"/>
  <c r="N38" i="9" s="1"/>
  <c r="H39" i="9"/>
  <c r="J39" i="9" s="1"/>
  <c r="H40" i="9"/>
  <c r="L40" i="9" s="1"/>
  <c r="H41" i="9"/>
  <c r="P41" i="9" s="1"/>
  <c r="H42" i="9"/>
  <c r="P42" i="9" s="1"/>
  <c r="H43" i="9"/>
  <c r="P43" i="9" s="1"/>
  <c r="H44" i="9"/>
  <c r="N44" i="9" s="1"/>
  <c r="H45" i="9"/>
  <c r="N45" i="9" s="1"/>
  <c r="H46" i="9"/>
  <c r="N46" i="9" s="1"/>
  <c r="H47" i="9"/>
  <c r="P47" i="9" s="1"/>
  <c r="H48" i="9"/>
  <c r="L48" i="9" s="1"/>
  <c r="H49" i="9"/>
  <c r="P49" i="9" s="1"/>
  <c r="H50" i="9"/>
  <c r="J50" i="9" s="1"/>
  <c r="H51" i="9"/>
  <c r="J51" i="9" s="1"/>
  <c r="H52" i="9"/>
  <c r="N52" i="9" s="1"/>
  <c r="H53" i="9"/>
  <c r="N53" i="9" s="1"/>
  <c r="H54" i="9"/>
  <c r="N54" i="9" s="1"/>
  <c r="H55" i="9"/>
  <c r="N55" i="9" s="1"/>
  <c r="H56" i="9"/>
  <c r="L56" i="9" s="1"/>
  <c r="H57" i="9"/>
  <c r="P57" i="9" s="1"/>
  <c r="H58" i="9"/>
  <c r="P58" i="9" s="1"/>
  <c r="H59" i="9"/>
  <c r="P59" i="9" s="1"/>
  <c r="H60" i="9"/>
  <c r="N60" i="9" s="1"/>
  <c r="H61" i="9"/>
  <c r="N61" i="9" s="1"/>
  <c r="H62" i="9"/>
  <c r="N62" i="9" s="1"/>
  <c r="H63" i="9"/>
  <c r="P63" i="9" s="1"/>
  <c r="H64" i="9"/>
  <c r="L64" i="9" s="1"/>
  <c r="H65" i="9"/>
  <c r="P65" i="9" s="1"/>
  <c r="H66" i="9"/>
  <c r="J66" i="9" s="1"/>
  <c r="H67" i="9"/>
  <c r="J67" i="9" s="1"/>
  <c r="H68" i="9"/>
  <c r="N68" i="9" s="1"/>
  <c r="H69" i="9"/>
  <c r="N69" i="9" s="1"/>
  <c r="H70" i="9"/>
  <c r="N70" i="9" s="1"/>
  <c r="H3" i="9"/>
  <c r="J3" i="9" s="1"/>
  <c r="H4" i="9"/>
  <c r="N4" i="9" s="1"/>
  <c r="H5" i="9"/>
  <c r="N5" i="9" s="1"/>
  <c r="H6" i="9"/>
  <c r="N6" i="9" s="1"/>
  <c r="H7" i="9"/>
  <c r="P7" i="9" s="1"/>
  <c r="H8" i="9"/>
  <c r="L8" i="9" s="1"/>
  <c r="H9" i="9"/>
  <c r="P9" i="9" s="1"/>
  <c r="H10" i="9"/>
  <c r="P10" i="9" s="1"/>
  <c r="H11" i="9"/>
  <c r="P11" i="9" s="1"/>
  <c r="H12" i="9"/>
  <c r="N12" i="9" s="1"/>
  <c r="H13" i="9"/>
  <c r="N13" i="9" s="1"/>
  <c r="H14" i="9"/>
  <c r="N14" i="9" s="1"/>
  <c r="H15" i="9"/>
  <c r="P15" i="9" s="1"/>
  <c r="H16" i="9"/>
  <c r="L16" i="9" s="1"/>
  <c r="H17" i="9"/>
  <c r="P17" i="9" s="1"/>
  <c r="H18" i="9"/>
  <c r="J18" i="9" s="1"/>
  <c r="H19" i="9"/>
  <c r="J19" i="9" s="1"/>
  <c r="H20" i="9"/>
  <c r="N20" i="9" s="1"/>
  <c r="H21" i="9"/>
  <c r="N21" i="9" s="1"/>
  <c r="H22" i="9"/>
  <c r="N22" i="9" s="1"/>
  <c r="H23" i="9"/>
  <c r="P23" i="9" s="1"/>
  <c r="H24" i="9"/>
  <c r="L24" i="9" s="1"/>
  <c r="H25" i="9"/>
  <c r="P25" i="9" s="1"/>
  <c r="H26" i="9"/>
  <c r="P26" i="9" s="1"/>
  <c r="H27" i="9"/>
  <c r="P27" i="9" s="1"/>
  <c r="H28" i="9"/>
  <c r="N28" i="9" s="1"/>
  <c r="H29" i="9"/>
  <c r="N29" i="9" s="1"/>
  <c r="H30" i="9"/>
  <c r="N30" i="9" s="1"/>
  <c r="H31" i="9"/>
  <c r="P31" i="9" s="1"/>
  <c r="H32" i="9"/>
  <c r="L32" i="9" s="1"/>
  <c r="H33" i="9"/>
  <c r="P33" i="9" s="1"/>
  <c r="H2" i="9"/>
  <c r="L2" i="9" s="1"/>
  <c r="H7" i="12" l="1"/>
  <c r="L23" i="8"/>
  <c r="P8" i="8"/>
  <c r="L5" i="8"/>
  <c r="O69" i="8"/>
  <c r="M60" i="8"/>
  <c r="M53" i="8"/>
  <c r="P20" i="8"/>
  <c r="M69" i="8"/>
  <c r="K53" i="8"/>
  <c r="J43" i="8"/>
  <c r="J23" i="8"/>
  <c r="L20" i="8"/>
  <c r="J17" i="8"/>
  <c r="J8" i="8"/>
  <c r="J5" i="8"/>
  <c r="P66" i="8"/>
  <c r="J60" i="8"/>
  <c r="J53" i="8"/>
  <c r="K31" i="8"/>
  <c r="P19" i="8"/>
  <c r="J52" i="8"/>
  <c r="K49" i="8"/>
  <c r="L16" i="8"/>
  <c r="P7" i="8"/>
  <c r="K75" i="8"/>
  <c r="N68" i="8"/>
  <c r="P65" i="8"/>
  <c r="N19" i="8"/>
  <c r="Q9" i="8"/>
  <c r="N7" i="8"/>
  <c r="L68" i="8"/>
  <c r="Q51" i="8"/>
  <c r="O41" i="8"/>
  <c r="P35" i="8"/>
  <c r="P32" i="8"/>
  <c r="P21" i="8"/>
  <c r="N15" i="8"/>
  <c r="O9" i="8"/>
  <c r="L7" i="8"/>
  <c r="Q41" i="8"/>
  <c r="L19" i="8"/>
  <c r="Q76" i="8"/>
  <c r="Q74" i="8"/>
  <c r="J68" i="8"/>
  <c r="J65" i="8"/>
  <c r="K61" i="8"/>
  <c r="P51" i="8"/>
  <c r="P48" i="8"/>
  <c r="M41" i="8"/>
  <c r="Q37" i="8"/>
  <c r="O35" i="8"/>
  <c r="P29" i="8"/>
  <c r="J15" i="8"/>
  <c r="P76" i="8"/>
  <c r="P74" i="8"/>
  <c r="L71" i="8"/>
  <c r="J61" i="8"/>
  <c r="Q58" i="8"/>
  <c r="P54" i="8"/>
  <c r="O51" i="8"/>
  <c r="Q44" i="8"/>
  <c r="P37" i="8"/>
  <c r="N35" i="8"/>
  <c r="M32" i="8"/>
  <c r="Q11" i="8"/>
  <c r="Q3" i="8"/>
  <c r="L35" i="8"/>
  <c r="L32" i="8"/>
  <c r="M76" i="8"/>
  <c r="P67" i="8"/>
  <c r="J64" i="8"/>
  <c r="L51" i="8"/>
  <c r="O44" i="8"/>
  <c r="M37" i="8"/>
  <c r="J32" i="8"/>
  <c r="P28" i="8"/>
  <c r="P26" i="8"/>
  <c r="J21" i="8"/>
  <c r="O11" i="8"/>
  <c r="P6" i="8"/>
  <c r="K73" i="8"/>
  <c r="Q60" i="8"/>
  <c r="Q57" i="8"/>
  <c r="O47" i="8"/>
  <c r="L44" i="8"/>
  <c r="O40" i="8"/>
  <c r="M28" i="8"/>
  <c r="O23" i="8"/>
  <c r="Q16" i="8"/>
  <c r="L56" i="8"/>
  <c r="P58" i="8"/>
  <c r="J56" i="8"/>
  <c r="M44" i="8"/>
  <c r="M16" i="8"/>
  <c r="J9" i="8"/>
  <c r="P69" i="8"/>
  <c r="Q67" i="8"/>
  <c r="Q48" i="8"/>
  <c r="P41" i="8"/>
  <c r="P39" i="8"/>
  <c r="N39" i="8"/>
  <c r="P57" i="8"/>
  <c r="P55" i="8"/>
  <c r="M48" i="8"/>
  <c r="L39" i="8"/>
  <c r="O29" i="8"/>
  <c r="M20" i="8"/>
  <c r="Q15" i="8"/>
  <c r="O48" i="8"/>
  <c r="J69" i="8"/>
  <c r="Q64" i="8"/>
  <c r="O57" i="8"/>
  <c r="O55" i="8"/>
  <c r="L48" i="8"/>
  <c r="Q45" i="8"/>
  <c r="Q43" i="8"/>
  <c r="J41" i="8"/>
  <c r="M36" i="8"/>
  <c r="K29" i="8"/>
  <c r="Q17" i="8"/>
  <c r="P15" i="8"/>
  <c r="Q5" i="8"/>
  <c r="O67" i="8"/>
  <c r="Q73" i="8"/>
  <c r="P64" i="8"/>
  <c r="N55" i="8"/>
  <c r="Q52" i="8"/>
  <c r="P50" i="8"/>
  <c r="J48" i="8"/>
  <c r="P45" i="8"/>
  <c r="P43" i="8"/>
  <c r="L36" i="8"/>
  <c r="Q33" i="8"/>
  <c r="Q31" i="8"/>
  <c r="J29" i="8"/>
  <c r="Q24" i="8"/>
  <c r="Q22" i="8"/>
  <c r="J20" i="8"/>
  <c r="P17" i="8"/>
  <c r="O15" i="8"/>
  <c r="L8" i="8"/>
  <c r="P5" i="8"/>
  <c r="P3" i="8"/>
  <c r="Q71" i="8"/>
  <c r="Q61" i="8"/>
  <c r="P52" i="8"/>
  <c r="O43" i="8"/>
  <c r="O73" i="8"/>
  <c r="P71" i="8"/>
  <c r="Q68" i="8"/>
  <c r="M64" i="8"/>
  <c r="P61" i="8"/>
  <c r="J57" i="8"/>
  <c r="J55" i="8"/>
  <c r="O52" i="8"/>
  <c r="M45" i="8"/>
  <c r="N43" i="8"/>
  <c r="Q40" i="8"/>
  <c r="O33" i="8"/>
  <c r="M24" i="8"/>
  <c r="N17" i="8"/>
  <c r="P12" i="8"/>
  <c r="N3" i="8"/>
  <c r="P73" i="8"/>
  <c r="O64" i="8"/>
  <c r="Q59" i="8"/>
  <c r="O45" i="8"/>
  <c r="P33" i="8"/>
  <c r="O5" i="8"/>
  <c r="O71" i="8"/>
  <c r="Q66" i="8"/>
  <c r="L64" i="8"/>
  <c r="O61" i="8"/>
  <c r="O59" i="8"/>
  <c r="M52" i="8"/>
  <c r="Q47" i="8"/>
  <c r="P40" i="8"/>
  <c r="Q28" i="8"/>
  <c r="L24" i="8"/>
  <c r="Q19" i="8"/>
  <c r="K15" i="8"/>
  <c r="M12" i="8"/>
  <c r="N71" i="8"/>
  <c r="L52" i="8"/>
  <c r="L12" i="8"/>
  <c r="K25" i="9"/>
  <c r="N31" i="9"/>
  <c r="K21" i="9"/>
  <c r="M63" i="9"/>
  <c r="M31" i="9"/>
  <c r="O66" i="9"/>
  <c r="O29" i="9"/>
  <c r="Q66" i="9"/>
  <c r="Q31" i="9"/>
  <c r="K18" i="9"/>
  <c r="M62" i="9"/>
  <c r="M30" i="9"/>
  <c r="N63" i="9"/>
  <c r="O27" i="9"/>
  <c r="Q64" i="9"/>
  <c r="Q24" i="9"/>
  <c r="K66" i="9"/>
  <c r="K15" i="9"/>
  <c r="M60" i="9"/>
  <c r="M28" i="9"/>
  <c r="O61" i="9"/>
  <c r="O24" i="9"/>
  <c r="Q63" i="9"/>
  <c r="Q23" i="9"/>
  <c r="K63" i="9"/>
  <c r="K11" i="9"/>
  <c r="L59" i="9"/>
  <c r="L27" i="9"/>
  <c r="O59" i="9"/>
  <c r="N23" i="9"/>
  <c r="P60" i="9"/>
  <c r="Q21" i="9"/>
  <c r="K59" i="9"/>
  <c r="K9" i="9"/>
  <c r="M57" i="9"/>
  <c r="M25" i="9"/>
  <c r="O56" i="9"/>
  <c r="O21" i="9"/>
  <c r="Q56" i="9"/>
  <c r="P20" i="9"/>
  <c r="K53" i="9"/>
  <c r="J2" i="9"/>
  <c r="L51" i="9"/>
  <c r="M17" i="9"/>
  <c r="O51" i="9"/>
  <c r="O18" i="9"/>
  <c r="Q53" i="9"/>
  <c r="Q15" i="9"/>
  <c r="K50" i="9"/>
  <c r="J30" i="9"/>
  <c r="M49" i="9"/>
  <c r="M15" i="9"/>
  <c r="O50" i="9"/>
  <c r="N15" i="9"/>
  <c r="Q50" i="9"/>
  <c r="Q10" i="9"/>
  <c r="K57" i="9"/>
  <c r="K47" i="9"/>
  <c r="J23" i="9"/>
  <c r="M47" i="9"/>
  <c r="M14" i="9"/>
  <c r="N47" i="9"/>
  <c r="O13" i="9"/>
  <c r="Q48" i="9"/>
  <c r="Q8" i="9"/>
  <c r="P4" i="9"/>
  <c r="K41" i="9"/>
  <c r="K37" i="9"/>
  <c r="J7" i="9"/>
  <c r="L43" i="9"/>
  <c r="M9" i="9"/>
  <c r="O40" i="9"/>
  <c r="N7" i="9"/>
  <c r="Q40" i="9"/>
  <c r="K34" i="9"/>
  <c r="J4" i="9"/>
  <c r="M41" i="9"/>
  <c r="M7" i="9"/>
  <c r="O37" i="9"/>
  <c r="O5" i="9"/>
  <c r="Q39" i="9"/>
  <c r="K27" i="9"/>
  <c r="L67" i="9"/>
  <c r="L35" i="9"/>
  <c r="O69" i="9"/>
  <c r="O34" i="9"/>
  <c r="Q2" i="9"/>
  <c r="Q34" i="9"/>
  <c r="Q32" i="9"/>
  <c r="J64" i="9"/>
  <c r="Q16" i="9"/>
  <c r="K58" i="9"/>
  <c r="K42" i="9"/>
  <c r="K26" i="9"/>
  <c r="K10" i="9"/>
  <c r="J63" i="9"/>
  <c r="J47" i="9"/>
  <c r="J31" i="9"/>
  <c r="J15" i="9"/>
  <c r="L3" i="9"/>
  <c r="L63" i="9"/>
  <c r="L55" i="9"/>
  <c r="L47" i="9"/>
  <c r="L39" i="9"/>
  <c r="L31" i="9"/>
  <c r="L23" i="9"/>
  <c r="L15" i="9"/>
  <c r="L7" i="9"/>
  <c r="N67" i="9"/>
  <c r="N59" i="9"/>
  <c r="N51" i="9"/>
  <c r="N43" i="9"/>
  <c r="N35" i="9"/>
  <c r="N27" i="9"/>
  <c r="N19" i="9"/>
  <c r="N11" i="9"/>
  <c r="N3" i="9"/>
  <c r="P64" i="9"/>
  <c r="P56" i="9"/>
  <c r="P48" i="9"/>
  <c r="P40" i="9"/>
  <c r="P32" i="9"/>
  <c r="P24" i="9"/>
  <c r="P16" i="9"/>
  <c r="P8" i="9"/>
  <c r="J16" i="9"/>
  <c r="J62" i="9"/>
  <c r="O58" i="9"/>
  <c r="O26" i="9"/>
  <c r="K56" i="9"/>
  <c r="K40" i="9"/>
  <c r="K24" i="9"/>
  <c r="K8" i="9"/>
  <c r="J61" i="9"/>
  <c r="J45" i="9"/>
  <c r="J29" i="9"/>
  <c r="J13" i="9"/>
  <c r="L70" i="9"/>
  <c r="L62" i="9"/>
  <c r="L54" i="9"/>
  <c r="L46" i="9"/>
  <c r="L38" i="9"/>
  <c r="L30" i="9"/>
  <c r="L22" i="9"/>
  <c r="L14" i="9"/>
  <c r="L6" i="9"/>
  <c r="N66" i="9"/>
  <c r="N58" i="9"/>
  <c r="N50" i="9"/>
  <c r="N42" i="9"/>
  <c r="N34" i="9"/>
  <c r="N26" i="9"/>
  <c r="N18" i="9"/>
  <c r="N10" i="9"/>
  <c r="P2" i="9"/>
  <c r="P55" i="9"/>
  <c r="P39" i="9"/>
  <c r="J46" i="9"/>
  <c r="M70" i="9"/>
  <c r="M54" i="9"/>
  <c r="M38" i="9"/>
  <c r="M22" i="9"/>
  <c r="M6" i="9"/>
  <c r="O42" i="9"/>
  <c r="O10" i="9"/>
  <c r="K2" i="9"/>
  <c r="K55" i="9"/>
  <c r="K39" i="9"/>
  <c r="K23" i="9"/>
  <c r="K7" i="9"/>
  <c r="J60" i="9"/>
  <c r="J44" i="9"/>
  <c r="J28" i="9"/>
  <c r="J12" i="9"/>
  <c r="M61" i="9"/>
  <c r="M45" i="9"/>
  <c r="M29" i="9"/>
  <c r="M13" i="9"/>
  <c r="M5" i="9"/>
  <c r="O65" i="9"/>
  <c r="O57" i="9"/>
  <c r="O49" i="9"/>
  <c r="O41" i="9"/>
  <c r="O33" i="9"/>
  <c r="O25" i="9"/>
  <c r="O17" i="9"/>
  <c r="O9" i="9"/>
  <c r="Q70" i="9"/>
  <c r="Q62" i="9"/>
  <c r="Q54" i="9"/>
  <c r="Q46" i="9"/>
  <c r="Q38" i="9"/>
  <c r="Q30" i="9"/>
  <c r="Q22" i="9"/>
  <c r="Q14" i="9"/>
  <c r="Q6" i="9"/>
  <c r="J32" i="9"/>
  <c r="K70" i="9"/>
  <c r="K54" i="9"/>
  <c r="K38" i="9"/>
  <c r="K22" i="9"/>
  <c r="K6" i="9"/>
  <c r="J59" i="9"/>
  <c r="J43" i="9"/>
  <c r="J27" i="9"/>
  <c r="J11" i="9"/>
  <c r="L69" i="9"/>
  <c r="L61" i="9"/>
  <c r="L53" i="9"/>
  <c r="L45" i="9"/>
  <c r="L37" i="9"/>
  <c r="L29" i="9"/>
  <c r="L21" i="9"/>
  <c r="L13" i="9"/>
  <c r="L5" i="9"/>
  <c r="N65" i="9"/>
  <c r="N57" i="9"/>
  <c r="N49" i="9"/>
  <c r="N41" i="9"/>
  <c r="N33" i="9"/>
  <c r="N25" i="9"/>
  <c r="N17" i="9"/>
  <c r="N9" i="9"/>
  <c r="P70" i="9"/>
  <c r="P62" i="9"/>
  <c r="P54" i="9"/>
  <c r="P46" i="9"/>
  <c r="P38" i="9"/>
  <c r="P30" i="9"/>
  <c r="P22" i="9"/>
  <c r="P14" i="9"/>
  <c r="P6" i="9"/>
  <c r="J42" i="9"/>
  <c r="M68" i="9"/>
  <c r="M4" i="9"/>
  <c r="O48" i="9"/>
  <c r="O32" i="9"/>
  <c r="O16" i="9"/>
  <c r="Q61" i="9"/>
  <c r="Q45" i="9"/>
  <c r="J48" i="9"/>
  <c r="J26" i="9"/>
  <c r="M36" i="9"/>
  <c r="O64" i="9"/>
  <c r="Q29" i="9"/>
  <c r="Q13" i="9"/>
  <c r="K68" i="9"/>
  <c r="K52" i="9"/>
  <c r="K36" i="9"/>
  <c r="K20" i="9"/>
  <c r="K4" i="9"/>
  <c r="J57" i="9"/>
  <c r="J41" i="9"/>
  <c r="J25" i="9"/>
  <c r="J9" i="9"/>
  <c r="L68" i="9"/>
  <c r="L60" i="9"/>
  <c r="L52" i="9"/>
  <c r="L44" i="9"/>
  <c r="L36" i="9"/>
  <c r="L28" i="9"/>
  <c r="L20" i="9"/>
  <c r="L12" i="9"/>
  <c r="L4" i="9"/>
  <c r="N64" i="9"/>
  <c r="N56" i="9"/>
  <c r="N48" i="9"/>
  <c r="N40" i="9"/>
  <c r="N32" i="9"/>
  <c r="N24" i="9"/>
  <c r="N16" i="9"/>
  <c r="N8" i="9"/>
  <c r="P69" i="9"/>
  <c r="P61" i="9"/>
  <c r="P53" i="9"/>
  <c r="P45" i="9"/>
  <c r="P37" i="9"/>
  <c r="P29" i="9"/>
  <c r="P21" i="9"/>
  <c r="P13" i="9"/>
  <c r="P5" i="9"/>
  <c r="J58" i="9"/>
  <c r="J10" i="9"/>
  <c r="M52" i="9"/>
  <c r="M20" i="9"/>
  <c r="K67" i="9"/>
  <c r="K51" i="9"/>
  <c r="K35" i="9"/>
  <c r="K19" i="9"/>
  <c r="K3" i="9"/>
  <c r="J56" i="9"/>
  <c r="J40" i="9"/>
  <c r="J24" i="9"/>
  <c r="J8" i="9"/>
  <c r="M67" i="9"/>
  <c r="M59" i="9"/>
  <c r="M51" i="9"/>
  <c r="M43" i="9"/>
  <c r="M35" i="9"/>
  <c r="M27" i="9"/>
  <c r="M19" i="9"/>
  <c r="M11" i="9"/>
  <c r="N2" i="9"/>
  <c r="Q68" i="9"/>
  <c r="Q60" i="9"/>
  <c r="Q52" i="9"/>
  <c r="Q44" i="9"/>
  <c r="Q36" i="9"/>
  <c r="Q28" i="9"/>
  <c r="Q20" i="9"/>
  <c r="Q12" i="9"/>
  <c r="Q4" i="9"/>
  <c r="J55" i="9"/>
  <c r="L19" i="9"/>
  <c r="N39" i="9"/>
  <c r="P68" i="9"/>
  <c r="P52" i="9"/>
  <c r="K65" i="9"/>
  <c r="K49" i="9"/>
  <c r="K33" i="9"/>
  <c r="K17" i="9"/>
  <c r="J70" i="9"/>
  <c r="J54" i="9"/>
  <c r="J38" i="9"/>
  <c r="J22" i="9"/>
  <c r="J6" i="9"/>
  <c r="M58" i="9"/>
  <c r="M42" i="9"/>
  <c r="M26" i="9"/>
  <c r="O62" i="9"/>
  <c r="O46" i="9"/>
  <c r="O30" i="9"/>
  <c r="O14" i="9"/>
  <c r="P36" i="9"/>
  <c r="P28" i="9"/>
  <c r="P12" i="9"/>
  <c r="K64" i="9"/>
  <c r="K48" i="9"/>
  <c r="K32" i="9"/>
  <c r="K16" i="9"/>
  <c r="J69" i="9"/>
  <c r="J53" i="9"/>
  <c r="J37" i="9"/>
  <c r="J21" i="9"/>
  <c r="J5" i="9"/>
  <c r="L66" i="9"/>
  <c r="L58" i="9"/>
  <c r="L50" i="9"/>
  <c r="L42" i="9"/>
  <c r="L34" i="9"/>
  <c r="L26" i="9"/>
  <c r="L18" i="9"/>
  <c r="L10" i="9"/>
  <c r="P67" i="9"/>
  <c r="P51" i="9"/>
  <c r="P35" i="9"/>
  <c r="P19" i="9"/>
  <c r="P3" i="9"/>
  <c r="J36" i="9"/>
  <c r="L65" i="9"/>
  <c r="L57" i="9"/>
  <c r="L49" i="9"/>
  <c r="L41" i="9"/>
  <c r="L33" i="9"/>
  <c r="L25" i="9"/>
  <c r="L17" i="9"/>
  <c r="L9" i="9"/>
  <c r="P66" i="9"/>
  <c r="P50" i="9"/>
  <c r="P34" i="9"/>
  <c r="P18" i="9"/>
  <c r="J68" i="9"/>
  <c r="J52" i="9"/>
  <c r="O60" i="9"/>
  <c r="O44" i="9"/>
  <c r="O28" i="9"/>
  <c r="O12" i="9"/>
  <c r="J65" i="9"/>
  <c r="J49" i="9"/>
  <c r="J33" i="9"/>
  <c r="J17" i="9"/>
  <c r="Q50" i="8"/>
  <c r="P38" i="8"/>
  <c r="O78" i="8"/>
  <c r="K76" i="8"/>
  <c r="O74" i="8"/>
  <c r="M71" i="8"/>
  <c r="O70" i="8"/>
  <c r="M67" i="8"/>
  <c r="O66" i="8"/>
  <c r="M63" i="8"/>
  <c r="O62" i="8"/>
  <c r="M59" i="8"/>
  <c r="O58" i="8"/>
  <c r="M55" i="8"/>
  <c r="O54" i="8"/>
  <c r="M51" i="8"/>
  <c r="O50" i="8"/>
  <c r="M47" i="8"/>
  <c r="O46" i="8"/>
  <c r="M43" i="8"/>
  <c r="O42" i="8"/>
  <c r="M39" i="8"/>
  <c r="O38" i="8"/>
  <c r="M35" i="8"/>
  <c r="O34" i="8"/>
  <c r="O30" i="8"/>
  <c r="K28" i="8"/>
  <c r="O26" i="8"/>
  <c r="K24" i="8"/>
  <c r="O22" i="8"/>
  <c r="K20" i="8"/>
  <c r="O18" i="8"/>
  <c r="K16" i="8"/>
  <c r="O14" i="8"/>
  <c r="K12" i="8"/>
  <c r="O10" i="8"/>
  <c r="K8" i="8"/>
  <c r="O6" i="8"/>
  <c r="K4" i="8"/>
  <c r="M3" i="8"/>
  <c r="N78" i="8"/>
  <c r="N74" i="8"/>
  <c r="N70" i="8"/>
  <c r="N66" i="8"/>
  <c r="N62" i="8"/>
  <c r="N58" i="8"/>
  <c r="N54" i="8"/>
  <c r="N50" i="8"/>
  <c r="N46" i="8"/>
  <c r="N42" i="8"/>
  <c r="N38" i="8"/>
  <c r="N34" i="8"/>
  <c r="N30" i="8"/>
  <c r="N26" i="8"/>
  <c r="N22" i="8"/>
  <c r="N18" i="8"/>
  <c r="J16" i="8"/>
  <c r="N14" i="8"/>
  <c r="N10" i="8"/>
  <c r="N6" i="8"/>
  <c r="J4" i="8"/>
  <c r="L3" i="8"/>
  <c r="Q6" i="8"/>
  <c r="M78" i="8"/>
  <c r="M74" i="8"/>
  <c r="M70" i="8"/>
  <c r="M66" i="8"/>
  <c r="M62" i="8"/>
  <c r="M58" i="8"/>
  <c r="M54" i="8"/>
  <c r="M50" i="8"/>
  <c r="M46" i="8"/>
  <c r="M42" i="8"/>
  <c r="M38" i="8"/>
  <c r="M34" i="8"/>
  <c r="M30" i="8"/>
  <c r="M26" i="8"/>
  <c r="M22" i="8"/>
  <c r="M18" i="8"/>
  <c r="M14" i="8"/>
  <c r="M10" i="8"/>
  <c r="M6" i="8"/>
  <c r="P18" i="8"/>
  <c r="L78" i="8"/>
  <c r="N77" i="8"/>
  <c r="L74" i="8"/>
  <c r="N73" i="8"/>
  <c r="L70" i="8"/>
  <c r="N69" i="8"/>
  <c r="L66" i="8"/>
  <c r="N65" i="8"/>
  <c r="L62" i="8"/>
  <c r="N61" i="8"/>
  <c r="L58" i="8"/>
  <c r="N57" i="8"/>
  <c r="L54" i="8"/>
  <c r="N53" i="8"/>
  <c r="L50" i="8"/>
  <c r="N49" i="8"/>
  <c r="L46" i="8"/>
  <c r="N45" i="8"/>
  <c r="L42" i="8"/>
  <c r="N41" i="8"/>
  <c r="L38" i="8"/>
  <c r="N37" i="8"/>
  <c r="L34" i="8"/>
  <c r="N33" i="8"/>
  <c r="L30" i="8"/>
  <c r="N29" i="8"/>
  <c r="L26" i="8"/>
  <c r="N25" i="8"/>
  <c r="L22" i="8"/>
  <c r="N21" i="8"/>
  <c r="L18" i="8"/>
  <c r="L14" i="8"/>
  <c r="N13" i="8"/>
  <c r="L10" i="8"/>
  <c r="L6" i="8"/>
  <c r="Q78" i="8"/>
  <c r="Q70" i="8"/>
  <c r="P70" i="8"/>
  <c r="P62" i="8"/>
  <c r="P14" i="8"/>
  <c r="K62" i="8"/>
  <c r="K54" i="8"/>
  <c r="K38" i="8"/>
  <c r="K30" i="8"/>
  <c r="K14" i="8"/>
  <c r="P78" i="8"/>
  <c r="P42" i="8"/>
  <c r="P30" i="8"/>
  <c r="P10" i="8"/>
  <c r="J2" i="8"/>
  <c r="K2" i="8"/>
  <c r="L2" i="8"/>
  <c r="M2" i="8"/>
  <c r="N2" i="8"/>
  <c r="O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<sst xmlns="http://schemas.openxmlformats.org/spreadsheetml/2006/main" count="326" uniqueCount="229">
  <si>
    <t>x</t>
  </si>
  <si>
    <t>y</t>
  </si>
  <si>
    <t>Origin (mm):</t>
  </si>
  <si>
    <t>x (rad)</t>
  </si>
  <si>
    <t>y (rad)</t>
  </si>
  <si>
    <t>z (rad)</t>
  </si>
  <si>
    <t>CenterX</t>
  </si>
  <si>
    <t>CenterY</t>
  </si>
  <si>
    <t>SizeX</t>
  </si>
  <si>
    <t>SizeY</t>
  </si>
  <si>
    <t>Freq:</t>
  </si>
  <si>
    <t>Edge_Taper:</t>
  </si>
  <si>
    <t>Angle_taper:</t>
  </si>
  <si>
    <t>Coord_m1</t>
  </si>
  <si>
    <t>Coord_m2</t>
  </si>
  <si>
    <t>Coord_Feed</t>
  </si>
  <si>
    <t>Coord_scan</t>
  </si>
  <si>
    <t>GHz</t>
  </si>
  <si>
    <t xml:space="preserve"> dB</t>
  </si>
  <si>
    <t>deg</t>
  </si>
  <si>
    <t>ad0</t>
  </si>
  <si>
    <t>ad1</t>
  </si>
  <si>
    <t>ad2</t>
  </si>
  <si>
    <t>ad3</t>
  </si>
  <si>
    <t>ad4</t>
  </si>
  <si>
    <t>mm</t>
  </si>
  <si>
    <t>Coord_Feed_p</t>
  </si>
  <si>
    <t>j=0</t>
  </si>
  <si>
    <t>j=1</t>
  </si>
  <si>
    <t>j=2</t>
  </si>
  <si>
    <t>j=3</t>
  </si>
  <si>
    <t>j=4</t>
  </si>
  <si>
    <t>j=5</t>
  </si>
  <si>
    <t>j=6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</si>
  <si>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</si>
  <si>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</si>
  <si>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</si>
  <si>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3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</si>
  <si>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4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</si>
  <si>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5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</si>
  <si>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6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</si>
  <si>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t>Normalization(R:)</t>
  </si>
  <si>
    <t>j=7</t>
  </si>
  <si>
    <t>Panel No.</t>
  </si>
  <si>
    <t>p_m1:</t>
  </si>
  <si>
    <t>q_m1:</t>
  </si>
  <si>
    <t>S0</t>
  </si>
  <si>
    <t>S1</t>
  </si>
  <si>
    <t>S2</t>
  </si>
  <si>
    <t>S3</t>
  </si>
  <si>
    <t>S4</t>
  </si>
  <si>
    <t>011921</t>
  </si>
  <si>
    <t>011931</t>
  </si>
  <si>
    <t>011941</t>
  </si>
  <si>
    <t>011951</t>
  </si>
  <si>
    <t>011961</t>
  </si>
  <si>
    <t>011971</t>
  </si>
  <si>
    <t>011981</t>
  </si>
  <si>
    <t>012131</t>
  </si>
  <si>
    <t>012141</t>
  </si>
  <si>
    <t>012151</t>
  </si>
  <si>
    <t>012161</t>
  </si>
  <si>
    <t>012171</t>
  </si>
  <si>
    <t>012221</t>
  </si>
  <si>
    <t>012231</t>
  </si>
  <si>
    <t>012241</t>
  </si>
  <si>
    <t>012251</t>
  </si>
  <si>
    <t>012261</t>
  </si>
  <si>
    <t>012271</t>
  </si>
  <si>
    <t>012281</t>
  </si>
  <si>
    <t>012311</t>
  </si>
  <si>
    <t>012321</t>
  </si>
  <si>
    <t>012331</t>
  </si>
  <si>
    <t>012341</t>
  </si>
  <si>
    <t>012351</t>
  </si>
  <si>
    <t>012361</t>
  </si>
  <si>
    <t>012371</t>
  </si>
  <si>
    <t>012381</t>
  </si>
  <si>
    <t>012391</t>
  </si>
  <si>
    <t>012411</t>
  </si>
  <si>
    <t>012421</t>
  </si>
  <si>
    <t>012431</t>
  </si>
  <si>
    <t>012441</t>
  </si>
  <si>
    <t>012451</t>
  </si>
  <si>
    <t>012461</t>
  </si>
  <si>
    <t>012471</t>
  </si>
  <si>
    <t>012481</t>
  </si>
  <si>
    <t>012491</t>
  </si>
  <si>
    <t>012511</t>
  </si>
  <si>
    <t>012521</t>
  </si>
  <si>
    <t>012531</t>
  </si>
  <si>
    <t>012541</t>
  </si>
  <si>
    <t>012551</t>
  </si>
  <si>
    <t>012561</t>
  </si>
  <si>
    <t>012571</t>
  </si>
  <si>
    <t>012581</t>
  </si>
  <si>
    <t>012591</t>
  </si>
  <si>
    <t>012611</t>
  </si>
  <si>
    <t>012621</t>
  </si>
  <si>
    <t>012631</t>
  </si>
  <si>
    <t>012641</t>
  </si>
  <si>
    <t>012651</t>
  </si>
  <si>
    <t>012661</t>
  </si>
  <si>
    <t>012671</t>
  </si>
  <si>
    <t>012681</t>
  </si>
  <si>
    <t>011811</t>
  </si>
  <si>
    <t>011821</t>
  </si>
  <si>
    <t>011831</t>
  </si>
  <si>
    <t>011841</t>
  </si>
  <si>
    <t>011851</t>
  </si>
  <si>
    <t>011861</t>
  </si>
  <si>
    <t>011871</t>
  </si>
  <si>
    <t>011881</t>
  </si>
  <si>
    <t>011891</t>
  </si>
  <si>
    <t>011711</t>
  </si>
  <si>
    <t>011721</t>
  </si>
  <si>
    <t>011731</t>
  </si>
  <si>
    <t>011741</t>
  </si>
  <si>
    <t>011751</t>
  </si>
  <si>
    <t>011761</t>
  </si>
  <si>
    <t>011771</t>
  </si>
  <si>
    <t>011781</t>
  </si>
  <si>
    <t>011791</t>
  </si>
  <si>
    <t>011611</t>
  </si>
  <si>
    <t>011621</t>
  </si>
  <si>
    <t>011631</t>
  </si>
  <si>
    <t>011641</t>
  </si>
  <si>
    <t>011651</t>
  </si>
  <si>
    <t>011661</t>
  </si>
  <si>
    <t>011671</t>
  </si>
  <si>
    <t>011681</t>
  </si>
  <si>
    <t>011691</t>
  </si>
  <si>
    <t>011511</t>
  </si>
  <si>
    <t>011521</t>
  </si>
  <si>
    <t>011531</t>
  </si>
  <si>
    <t>011541</t>
  </si>
  <si>
    <t>011551</t>
  </si>
  <si>
    <t>011561</t>
  </si>
  <si>
    <t>011571</t>
  </si>
  <si>
    <t>011581</t>
  </si>
  <si>
    <t>011591</t>
  </si>
  <si>
    <t>011411</t>
  </si>
  <si>
    <t>011421</t>
  </si>
  <si>
    <t>011431</t>
  </si>
  <si>
    <t>011441</t>
  </si>
  <si>
    <t>011451</t>
  </si>
  <si>
    <t>011461</t>
  </si>
  <si>
    <t>011471</t>
  </si>
  <si>
    <t>011481</t>
  </si>
  <si>
    <t>011491</t>
  </si>
  <si>
    <t>011311</t>
  </si>
  <si>
    <t>011321</t>
  </si>
  <si>
    <t>011331</t>
  </si>
  <si>
    <t>011341</t>
  </si>
  <si>
    <t>011351</t>
  </si>
  <si>
    <t>011361</t>
  </si>
  <si>
    <t>011371</t>
  </si>
  <si>
    <t>011381</t>
  </si>
  <si>
    <t>011391</t>
  </si>
  <si>
    <t>011211</t>
  </si>
  <si>
    <t>011221</t>
  </si>
  <si>
    <t>011231</t>
  </si>
  <si>
    <t>011241</t>
  </si>
  <si>
    <t>011251</t>
  </si>
  <si>
    <t>011261</t>
  </si>
  <si>
    <t>011271</t>
  </si>
  <si>
    <t>011281</t>
  </si>
  <si>
    <t>011291</t>
  </si>
  <si>
    <t>011121</t>
  </si>
  <si>
    <t>011131</t>
  </si>
  <si>
    <t>011141</t>
  </si>
  <si>
    <t>011151</t>
  </si>
  <si>
    <t>011161</t>
  </si>
  <si>
    <t>011171</t>
  </si>
  <si>
    <t>011181</t>
  </si>
  <si>
    <t>012931</t>
  </si>
  <si>
    <t>012841</t>
  </si>
  <si>
    <t>012751</t>
  </si>
  <si>
    <t>012821</t>
  </si>
  <si>
    <t>012831</t>
  </si>
  <si>
    <t>012851</t>
  </si>
  <si>
    <t>012861</t>
  </si>
  <si>
    <t>012871</t>
  </si>
  <si>
    <t>012881</t>
  </si>
  <si>
    <t>012711</t>
  </si>
  <si>
    <t>012721</t>
  </si>
  <si>
    <t>012731</t>
  </si>
  <si>
    <t>012741</t>
  </si>
  <si>
    <t>012761</t>
  </si>
  <si>
    <t>012771</t>
  </si>
  <si>
    <t>012781</t>
  </si>
  <si>
    <t>012791</t>
  </si>
  <si>
    <t>012691</t>
  </si>
  <si>
    <t>Nx</t>
  </si>
  <si>
    <t>Ny</t>
  </si>
  <si>
    <t>Coord_Ref</t>
  </si>
  <si>
    <t>Receiver lateral shift (dx,dy,mm):</t>
  </si>
  <si>
    <t>Defocus (dz mm):</t>
  </si>
  <si>
    <t># Receiver offsets from focal plane center</t>
  </si>
  <si>
    <t># Receiver is moved dz mm back from the nominal forcal plane.</t>
  </si>
  <si>
    <t>Rx positions</t>
  </si>
  <si>
    <t>Rx0:</t>
  </si>
  <si>
    <t>Rx1:</t>
  </si>
  <si>
    <t>Rx2:</t>
  </si>
  <si>
    <t>Rx3:</t>
  </si>
  <si>
    <t>Rx4:</t>
  </si>
  <si>
    <t>x(mm)</t>
  </si>
  <si>
    <t>y(mm)</t>
  </si>
  <si>
    <t>Pointing Direction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</si>
  <si>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</si>
  <si>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</si>
  <si>
    <t>rad</t>
  </si>
  <si>
    <t>Coord_IF</t>
  </si>
  <si>
    <t>Size X (mm)</t>
  </si>
  <si>
    <t>Size Y (mm)</t>
  </si>
  <si>
    <t>m</t>
  </si>
  <si>
    <t>Source</t>
  </si>
  <si>
    <t># distance between holo  source and telescope</t>
  </si>
  <si>
    <t>Beam0 (Rx0)</t>
  </si>
  <si>
    <t>Beam1 (Rx1)</t>
  </si>
  <si>
    <t>Beam2 (Rx2)</t>
  </si>
  <si>
    <t>Beam3(Rx3)</t>
  </si>
  <si>
    <t>Beam4 (Rx4)</t>
  </si>
  <si>
    <t>z(mm)</t>
  </si>
  <si>
    <t>Map Size</t>
  </si>
  <si>
    <t>Range U</t>
  </si>
  <si>
    <t>Range V</t>
  </si>
  <si>
    <t>Nu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</si>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</sst>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00"/>
    <numFmt numFmtId="166" formatCode="0.0000000000"/>
    <numFmt numFmtId="168" formatCode="0.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66" fontId="2" fillId="0" borderId="0" xfId="0" applyNumberFormat="1" applyFont="1"/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1" fillId="2" borderId="4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left"/>
    </xf>
    <xf numFmtId="164" fontId="1" fillId="2" borderId="6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left"/>
    </xf>
    <xf numFmtId="165" fontId="0" fillId="0" borderId="8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669E-711C-446D-A129-583F9B0886A0}">
  <sheetPr codeName="Sheet1"/>
  <dimension ref="A1:I17"/>
  <sheetViews>
    <sheetView workbookViewId="0">
      <selection activeCell="F26" sqref="F26"/>
    </sheetView>
  </sheetViews>
  <sheetFormatPr defaultColWidth="9.140625" defaultRowHeight="15" x14ac:dyDescent="0.25"/>
  <cols>
    <col min="1" max="1" width="24.28515625" style="10" customWidth="1"/>
    <col min="2" max="3" width="14" style="6" customWidth="1"/>
    <col min="4" max="4" width="16" style="6" customWidth="1"/>
    <col min="5" max="5" width="12.85546875" style="6" customWidth="1"/>
    <col min="6" max="6" width="13.42578125" style="6" customWidth="1"/>
    <col min="7" max="7" width="11.140625" style="6" customWidth="1"/>
    <col min="8" max="8" width="14" style="6" customWidth="1"/>
    <col min="9" max="9" width="14.28515625" style="6" customWidth="1"/>
    <col min="10" max="16384" width="9.140625" style="6"/>
  </cols>
  <sheetData>
    <row r="1" spans="1:9" ht="15.75" thickTop="1" x14ac:dyDescent="0.25">
      <c r="A1" s="11"/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3" t="s">
        <v>33</v>
      </c>
    </row>
    <row r="2" spans="1:9" ht="18" x14ac:dyDescent="0.25">
      <c r="A2" s="14" t="s">
        <v>34</v>
      </c>
      <c r="B2" s="5">
        <v>0</v>
      </c>
      <c r="C2" s="5">
        <v>0</v>
      </c>
      <c r="D2" s="5">
        <v>-57.740220000000001</v>
      </c>
      <c r="E2" s="5">
        <v>1.5373825000000001</v>
      </c>
      <c r="F2" s="5">
        <v>1.1542939999999999</v>
      </c>
      <c r="G2" s="5">
        <v>-0.44176199999999999</v>
      </c>
      <c r="H2" s="19">
        <v>9.0660099999999993E-2</v>
      </c>
      <c r="I2" s="5"/>
    </row>
    <row r="3" spans="1:9" ht="18" x14ac:dyDescent="0.25">
      <c r="A3" s="14" t="s">
        <v>35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9">
        <v>0</v>
      </c>
      <c r="I3" s="5"/>
    </row>
    <row r="4" spans="1:9" ht="18" x14ac:dyDescent="0.25">
      <c r="A4" s="14" t="s">
        <v>36</v>
      </c>
      <c r="B4" s="5">
        <v>-72.173490000000001</v>
      </c>
      <c r="C4" s="5">
        <v>1.8691899000000001</v>
      </c>
      <c r="D4" s="5">
        <v>2.8859420999999998</v>
      </c>
      <c r="E4" s="5">
        <v>-1.0264709999999999</v>
      </c>
      <c r="F4" s="5">
        <v>0.26105679999999998</v>
      </c>
      <c r="G4" s="5">
        <v>0</v>
      </c>
      <c r="H4" s="19">
        <v>0</v>
      </c>
      <c r="I4" s="5"/>
    </row>
    <row r="5" spans="1:9" ht="18" x14ac:dyDescent="0.25">
      <c r="A5" s="14" t="s">
        <v>37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9">
        <v>0</v>
      </c>
      <c r="I5" s="5"/>
    </row>
    <row r="6" spans="1:9" ht="18" x14ac:dyDescent="0.25">
      <c r="A6" s="14" t="s">
        <v>38</v>
      </c>
      <c r="B6" s="5">
        <v>1.8083973</v>
      </c>
      <c r="C6" s="5">
        <v>-0.60319500000000004</v>
      </c>
      <c r="D6" s="5">
        <v>0.2177414</v>
      </c>
      <c r="E6" s="5">
        <v>0</v>
      </c>
      <c r="F6" s="5">
        <v>0</v>
      </c>
      <c r="G6" s="5">
        <v>0</v>
      </c>
      <c r="H6" s="19">
        <v>0</v>
      </c>
      <c r="I6" s="5"/>
    </row>
    <row r="7" spans="1:9" ht="18" x14ac:dyDescent="0.25">
      <c r="A7" s="14" t="s">
        <v>39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9">
        <v>0</v>
      </c>
      <c r="I7" s="5"/>
    </row>
    <row r="8" spans="1:9" ht="18" x14ac:dyDescent="0.25">
      <c r="A8" s="14" t="s">
        <v>40</v>
      </c>
      <c r="B8" s="5">
        <v>3.9455900000000002E-2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9">
        <v>0</v>
      </c>
      <c r="I8" s="5"/>
    </row>
    <row r="9" spans="1:9" ht="15.75" thickBot="1" x14ac:dyDescent="0.3">
      <c r="A9" s="16" t="s">
        <v>41</v>
      </c>
      <c r="B9" s="20">
        <v>3000</v>
      </c>
      <c r="C9" s="20"/>
      <c r="D9" s="20"/>
      <c r="E9" s="20"/>
      <c r="F9" s="20"/>
      <c r="G9" s="20"/>
      <c r="H9" s="21"/>
      <c r="I9" s="5"/>
    </row>
    <row r="10" spans="1:9" ht="15.75" thickTop="1" x14ac:dyDescent="0.25"/>
    <row r="17" spans="5:5" x14ac:dyDescent="0.25">
      <c r="E17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8EF-4E66-47BC-B865-CFE0D414B8CC}">
  <sheetPr codeName="Sheet2"/>
  <dimension ref="A1:I10"/>
  <sheetViews>
    <sheetView workbookViewId="0">
      <selection activeCell="L21" sqref="L21"/>
    </sheetView>
  </sheetViews>
  <sheetFormatPr defaultColWidth="9.140625" defaultRowHeight="15" x14ac:dyDescent="0.25"/>
  <cols>
    <col min="1" max="1" width="24.28515625" style="10" customWidth="1"/>
    <col min="2" max="2" width="16.5703125" style="7" customWidth="1"/>
    <col min="3" max="3" width="15.140625" style="7" customWidth="1"/>
    <col min="4" max="4" width="18.140625" style="7" customWidth="1"/>
    <col min="5" max="5" width="17.5703125" style="7" customWidth="1"/>
    <col min="6" max="6" width="16.7109375" style="7" customWidth="1"/>
    <col min="7" max="7" width="20.85546875" style="7" customWidth="1"/>
    <col min="8" max="8" width="20" style="7" customWidth="1"/>
    <col min="9" max="9" width="14.7109375" style="7" bestFit="1" customWidth="1"/>
    <col min="10" max="16384" width="9.140625" style="7"/>
  </cols>
  <sheetData>
    <row r="1" spans="1:9" s="6" customFormat="1" ht="15.75" thickTop="1" x14ac:dyDescent="0.25">
      <c r="A1" s="11"/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3" t="s">
        <v>42</v>
      </c>
    </row>
    <row r="2" spans="1:9" ht="18" x14ac:dyDescent="0.25">
      <c r="A2" s="14" t="s">
        <v>34</v>
      </c>
      <c r="B2" s="7">
        <v>0</v>
      </c>
      <c r="C2" s="7">
        <v>0</v>
      </c>
      <c r="D2" s="7">
        <v>103.90461000000001</v>
      </c>
      <c r="E2" s="7">
        <v>6.6513024999999999</v>
      </c>
      <c r="F2" s="7">
        <v>2.8405781000000001</v>
      </c>
      <c r="G2" s="7">
        <v>-0.78197050000000001</v>
      </c>
      <c r="H2" s="7">
        <v>-4.0048300000000002E-2</v>
      </c>
      <c r="I2" s="15">
        <v>8.9664499999999994E-2</v>
      </c>
    </row>
    <row r="3" spans="1:9" ht="18" x14ac:dyDescent="0.25">
      <c r="A3" s="14" t="s">
        <v>35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15">
        <v>0</v>
      </c>
    </row>
    <row r="4" spans="1:9" ht="18" x14ac:dyDescent="0.25">
      <c r="A4" s="14" t="s">
        <v>36</v>
      </c>
      <c r="B4" s="7">
        <v>115.44758</v>
      </c>
      <c r="C4" s="7">
        <v>7.3024354999999996</v>
      </c>
      <c r="D4" s="7">
        <v>5.7640389000000001</v>
      </c>
      <c r="E4" s="7">
        <v>-1.578144</v>
      </c>
      <c r="F4" s="7">
        <v>-3.5432600000000002E-2</v>
      </c>
      <c r="G4" s="7">
        <v>0.2781226</v>
      </c>
      <c r="H4" s="7">
        <v>0</v>
      </c>
      <c r="I4" s="15">
        <v>0</v>
      </c>
    </row>
    <row r="5" spans="1:9" ht="18" x14ac:dyDescent="0.25">
      <c r="A5" s="14" t="s">
        <v>37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5">
        <v>0</v>
      </c>
    </row>
    <row r="6" spans="1:9" ht="18" x14ac:dyDescent="0.25">
      <c r="A6" s="14" t="s">
        <v>38</v>
      </c>
      <c r="B6" s="7">
        <v>2.9130983000000001</v>
      </c>
      <c r="C6" s="7">
        <v>-0.81040509999999999</v>
      </c>
      <c r="D6" s="7">
        <v>-1.8528300000000001E-2</v>
      </c>
      <c r="E6" s="7">
        <v>0.26260230000000001</v>
      </c>
      <c r="F6" s="7">
        <v>0</v>
      </c>
      <c r="G6" s="7">
        <v>0</v>
      </c>
      <c r="H6" s="7">
        <v>0</v>
      </c>
      <c r="I6" s="15">
        <v>0</v>
      </c>
    </row>
    <row r="7" spans="1:9" ht="18" x14ac:dyDescent="0.25">
      <c r="A7" s="14" t="s">
        <v>39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5">
        <v>0</v>
      </c>
    </row>
    <row r="8" spans="1:9" ht="18" x14ac:dyDescent="0.25">
      <c r="A8" s="14" t="s">
        <v>40</v>
      </c>
      <c r="B8" s="7">
        <v>-2.5079400000000002E-2</v>
      </c>
      <c r="C8" s="7">
        <v>7.0967199999999994E-2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5">
        <v>0</v>
      </c>
    </row>
    <row r="9" spans="1:9" ht="15.75" thickBot="1" x14ac:dyDescent="0.3">
      <c r="A9" s="16" t="s">
        <v>41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8">
        <v>0</v>
      </c>
    </row>
    <row r="10" spans="1:9" ht="15.75" thickTop="1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F1F4-6FF9-44E8-8FB9-F3A5E55EA120}">
  <sheetPr codeName="Sheet3"/>
  <dimension ref="A1:U78"/>
  <sheetViews>
    <sheetView workbookViewId="0">
      <selection activeCell="U65" sqref="U65"/>
    </sheetView>
  </sheetViews>
  <sheetFormatPr defaultRowHeight="15" x14ac:dyDescent="0.25"/>
  <cols>
    <col min="1" max="1" width="11.7109375" style="26" customWidth="1"/>
    <col min="5" max="7" width="10.140625" customWidth="1"/>
    <col min="8" max="9" width="9.42578125" customWidth="1"/>
    <col min="10" max="11" width="9.28515625" customWidth="1"/>
    <col min="12" max="13" width="9.85546875" customWidth="1"/>
    <col min="14" max="15" width="9.7109375" customWidth="1"/>
    <col min="16" max="16" width="10.28515625" customWidth="1"/>
  </cols>
  <sheetData>
    <row r="1" spans="1:21" s="3" customFormat="1" x14ac:dyDescent="0.25">
      <c r="A1" s="25" t="s">
        <v>43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193</v>
      </c>
      <c r="G1" s="3" t="s">
        <v>194</v>
      </c>
      <c r="H1" s="28" t="s">
        <v>20</v>
      </c>
      <c r="I1" s="29"/>
      <c r="J1" s="28" t="s">
        <v>21</v>
      </c>
      <c r="K1" s="29"/>
      <c r="L1" s="28" t="s">
        <v>22</v>
      </c>
      <c r="M1" s="29"/>
      <c r="N1" s="28" t="s">
        <v>23</v>
      </c>
      <c r="O1" s="29"/>
      <c r="P1" s="28" t="s">
        <v>24</v>
      </c>
      <c r="Q1" s="29"/>
      <c r="S1" s="8" t="s">
        <v>44</v>
      </c>
      <c r="T1" s="22">
        <v>200</v>
      </c>
      <c r="U1" t="s">
        <v>25</v>
      </c>
    </row>
    <row r="2" spans="1:21" x14ac:dyDescent="0.25">
      <c r="A2" s="26" t="s">
        <v>51</v>
      </c>
      <c r="B2">
        <v>2684.8</v>
      </c>
      <c r="C2">
        <v>-2218.6</v>
      </c>
      <c r="D2">
        <v>670</v>
      </c>
      <c r="E2">
        <v>750</v>
      </c>
      <c r="F2" s="27">
        <v>15</v>
      </c>
      <c r="G2" s="27">
        <v>15</v>
      </c>
      <c r="H2">
        <f>B2</f>
        <v>2684.8</v>
      </c>
      <c r="I2">
        <f>C2</f>
        <v>-2218.6</v>
      </c>
      <c r="J2">
        <f>H2+$T$1</f>
        <v>2884.8</v>
      </c>
      <c r="K2">
        <f>I2+$T$2</f>
        <v>-2018.6</v>
      </c>
      <c r="L2">
        <f>H2-$T$1</f>
        <v>2484.8000000000002</v>
      </c>
      <c r="M2">
        <f>I2+$T$2</f>
        <v>-2018.6</v>
      </c>
      <c r="N2">
        <f>H2-$T$1</f>
        <v>2484.8000000000002</v>
      </c>
      <c r="O2">
        <f>I2-$T$2</f>
        <v>-2418.6</v>
      </c>
      <c r="P2">
        <f>H2+$T$1</f>
        <v>2884.8</v>
      </c>
      <c r="Q2">
        <f>I2-$T$2</f>
        <v>-2418.6</v>
      </c>
      <c r="S2" s="8" t="s">
        <v>45</v>
      </c>
      <c r="T2" s="22">
        <v>200</v>
      </c>
      <c r="U2" t="s">
        <v>25</v>
      </c>
    </row>
    <row r="3" spans="1:21" x14ac:dyDescent="0.25">
      <c r="A3" s="26" t="s">
        <v>52</v>
      </c>
      <c r="B3">
        <v>2684.8</v>
      </c>
      <c r="C3">
        <v>-1467.4</v>
      </c>
      <c r="D3">
        <v>670</v>
      </c>
      <c r="E3">
        <v>750</v>
      </c>
      <c r="F3" s="27">
        <v>15</v>
      </c>
      <c r="G3" s="27">
        <v>15</v>
      </c>
      <c r="H3">
        <f t="shared" ref="H3:H66" si="0">B3</f>
        <v>2684.8</v>
      </c>
      <c r="I3">
        <f t="shared" ref="I3:I66" si="1">C3</f>
        <v>-1467.4</v>
      </c>
      <c r="J3">
        <f t="shared" ref="J3:J66" si="2">H3+$T$1</f>
        <v>2884.8</v>
      </c>
      <c r="K3">
        <f t="shared" ref="K3:K66" si="3">I3+$T$2</f>
        <v>-1267.4000000000001</v>
      </c>
      <c r="L3">
        <f t="shared" ref="L3:L66" si="4">H3-$T$1</f>
        <v>2484.8000000000002</v>
      </c>
      <c r="M3">
        <f t="shared" ref="M3:M66" si="5">I3+$T$2</f>
        <v>-1267.4000000000001</v>
      </c>
      <c r="N3">
        <f t="shared" ref="N3:N66" si="6">H3-$T$1</f>
        <v>2484.8000000000002</v>
      </c>
      <c r="O3">
        <f t="shared" ref="O3:O66" si="7">I3-$T$2</f>
        <v>-1667.4</v>
      </c>
      <c r="P3">
        <f t="shared" ref="P3:P66" si="8">H3+$T$1</f>
        <v>2884.8</v>
      </c>
      <c r="Q3">
        <f t="shared" ref="Q3:Q66" si="9">I3-$T$2</f>
        <v>-1667.4</v>
      </c>
    </row>
    <row r="4" spans="1:21" x14ac:dyDescent="0.25">
      <c r="A4" s="26" t="s">
        <v>53</v>
      </c>
      <c r="B4">
        <v>2684.8</v>
      </c>
      <c r="C4">
        <v>-716.2</v>
      </c>
      <c r="D4">
        <v>670</v>
      </c>
      <c r="E4">
        <v>750</v>
      </c>
      <c r="F4" s="27">
        <v>15</v>
      </c>
      <c r="G4" s="27">
        <v>15</v>
      </c>
      <c r="H4">
        <f t="shared" si="0"/>
        <v>2684.8</v>
      </c>
      <c r="I4">
        <f t="shared" si="1"/>
        <v>-716.2</v>
      </c>
      <c r="J4">
        <f t="shared" si="2"/>
        <v>2884.8</v>
      </c>
      <c r="K4">
        <f t="shared" si="3"/>
        <v>-516.20000000000005</v>
      </c>
      <c r="L4">
        <f t="shared" si="4"/>
        <v>2484.8000000000002</v>
      </c>
      <c r="M4">
        <f t="shared" si="5"/>
        <v>-516.20000000000005</v>
      </c>
      <c r="N4">
        <f t="shared" si="6"/>
        <v>2484.8000000000002</v>
      </c>
      <c r="O4">
        <f t="shared" si="7"/>
        <v>-916.2</v>
      </c>
      <c r="P4">
        <f t="shared" si="8"/>
        <v>2884.8</v>
      </c>
      <c r="Q4">
        <f t="shared" si="9"/>
        <v>-916.2</v>
      </c>
    </row>
    <row r="5" spans="1:21" x14ac:dyDescent="0.25">
      <c r="A5" s="26" t="s">
        <v>54</v>
      </c>
      <c r="B5">
        <v>2684.8</v>
      </c>
      <c r="C5">
        <v>35</v>
      </c>
      <c r="D5">
        <v>670</v>
      </c>
      <c r="E5">
        <v>750</v>
      </c>
      <c r="F5" s="27">
        <v>15</v>
      </c>
      <c r="G5" s="27">
        <v>15</v>
      </c>
      <c r="H5">
        <f t="shared" si="0"/>
        <v>2684.8</v>
      </c>
      <c r="I5">
        <f t="shared" si="1"/>
        <v>35</v>
      </c>
      <c r="J5">
        <f t="shared" si="2"/>
        <v>2884.8</v>
      </c>
      <c r="K5">
        <f t="shared" si="3"/>
        <v>235</v>
      </c>
      <c r="L5">
        <f t="shared" si="4"/>
        <v>2484.8000000000002</v>
      </c>
      <c r="M5">
        <f t="shared" si="5"/>
        <v>235</v>
      </c>
      <c r="N5">
        <f t="shared" si="6"/>
        <v>2484.8000000000002</v>
      </c>
      <c r="O5">
        <f t="shared" si="7"/>
        <v>-165</v>
      </c>
      <c r="P5">
        <f t="shared" si="8"/>
        <v>2884.8</v>
      </c>
      <c r="Q5">
        <f t="shared" si="9"/>
        <v>-165</v>
      </c>
    </row>
    <row r="6" spans="1:21" x14ac:dyDescent="0.25">
      <c r="A6" s="26" t="s">
        <v>55</v>
      </c>
      <c r="B6">
        <v>2684.8</v>
      </c>
      <c r="C6">
        <v>786.2</v>
      </c>
      <c r="D6">
        <v>670</v>
      </c>
      <c r="E6">
        <v>750</v>
      </c>
      <c r="F6" s="27">
        <v>15</v>
      </c>
      <c r="G6" s="27">
        <v>15</v>
      </c>
      <c r="H6">
        <f t="shared" si="0"/>
        <v>2684.8</v>
      </c>
      <c r="I6">
        <f t="shared" si="1"/>
        <v>786.2</v>
      </c>
      <c r="J6">
        <f t="shared" si="2"/>
        <v>2884.8</v>
      </c>
      <c r="K6">
        <f t="shared" si="3"/>
        <v>986.2</v>
      </c>
      <c r="L6">
        <f t="shared" si="4"/>
        <v>2484.8000000000002</v>
      </c>
      <c r="M6">
        <f t="shared" si="5"/>
        <v>986.2</v>
      </c>
      <c r="N6">
        <f t="shared" si="6"/>
        <v>2484.8000000000002</v>
      </c>
      <c r="O6">
        <f t="shared" si="7"/>
        <v>586.20000000000005</v>
      </c>
      <c r="P6">
        <f t="shared" si="8"/>
        <v>2884.8</v>
      </c>
      <c r="Q6">
        <f t="shared" si="9"/>
        <v>586.20000000000005</v>
      </c>
    </row>
    <row r="7" spans="1:21" x14ac:dyDescent="0.25">
      <c r="A7" s="26" t="s">
        <v>56</v>
      </c>
      <c r="B7">
        <v>2684.8</v>
      </c>
      <c r="C7">
        <v>1537.4</v>
      </c>
      <c r="D7">
        <v>670</v>
      </c>
      <c r="E7">
        <v>750</v>
      </c>
      <c r="F7" s="27">
        <v>15</v>
      </c>
      <c r="G7" s="27">
        <v>15</v>
      </c>
      <c r="H7">
        <f t="shared" si="0"/>
        <v>2684.8</v>
      </c>
      <c r="I7">
        <f t="shared" si="1"/>
        <v>1537.4</v>
      </c>
      <c r="J7">
        <f t="shared" si="2"/>
        <v>2884.8</v>
      </c>
      <c r="K7">
        <f t="shared" si="3"/>
        <v>1737.4</v>
      </c>
      <c r="L7">
        <f t="shared" si="4"/>
        <v>2484.8000000000002</v>
      </c>
      <c r="M7">
        <f t="shared" si="5"/>
        <v>1737.4</v>
      </c>
      <c r="N7">
        <f t="shared" si="6"/>
        <v>2484.8000000000002</v>
      </c>
      <c r="O7">
        <f t="shared" si="7"/>
        <v>1337.4</v>
      </c>
      <c r="P7">
        <f t="shared" si="8"/>
        <v>2884.8</v>
      </c>
      <c r="Q7">
        <f t="shared" si="9"/>
        <v>1337.4</v>
      </c>
    </row>
    <row r="8" spans="1:21" x14ac:dyDescent="0.25">
      <c r="A8" s="26" t="s">
        <v>57</v>
      </c>
      <c r="B8">
        <v>2684.8</v>
      </c>
      <c r="C8">
        <v>2288.6</v>
      </c>
      <c r="D8">
        <v>670</v>
      </c>
      <c r="E8">
        <v>750</v>
      </c>
      <c r="F8" s="27">
        <v>15</v>
      </c>
      <c r="G8" s="27">
        <v>15</v>
      </c>
      <c r="H8">
        <f t="shared" si="0"/>
        <v>2684.8</v>
      </c>
      <c r="I8">
        <f t="shared" si="1"/>
        <v>2288.6</v>
      </c>
      <c r="J8">
        <f t="shared" si="2"/>
        <v>2884.8</v>
      </c>
      <c r="K8">
        <f t="shared" si="3"/>
        <v>2488.6</v>
      </c>
      <c r="L8">
        <f t="shared" si="4"/>
        <v>2484.8000000000002</v>
      </c>
      <c r="M8">
        <f t="shared" si="5"/>
        <v>2488.6</v>
      </c>
      <c r="N8">
        <f t="shared" si="6"/>
        <v>2484.8000000000002</v>
      </c>
      <c r="O8">
        <f t="shared" si="7"/>
        <v>2088.6</v>
      </c>
      <c r="P8">
        <f t="shared" si="8"/>
        <v>2884.8</v>
      </c>
      <c r="Q8">
        <f t="shared" si="9"/>
        <v>2088.6</v>
      </c>
    </row>
    <row r="9" spans="1:21" x14ac:dyDescent="0.25">
      <c r="A9" s="26" t="s">
        <v>105</v>
      </c>
      <c r="B9">
        <v>2013.6</v>
      </c>
      <c r="C9">
        <v>-2969.8</v>
      </c>
      <c r="D9">
        <v>670</v>
      </c>
      <c r="E9">
        <v>750</v>
      </c>
      <c r="F9" s="27">
        <v>15</v>
      </c>
      <c r="G9" s="27">
        <v>15</v>
      </c>
      <c r="H9">
        <f t="shared" si="0"/>
        <v>2013.6</v>
      </c>
      <c r="I9">
        <f t="shared" si="1"/>
        <v>-2969.8</v>
      </c>
      <c r="J9">
        <f t="shared" si="2"/>
        <v>2213.6</v>
      </c>
      <c r="K9">
        <f t="shared" si="3"/>
        <v>-2769.8</v>
      </c>
      <c r="L9">
        <f t="shared" si="4"/>
        <v>1813.6</v>
      </c>
      <c r="M9">
        <f t="shared" si="5"/>
        <v>-2769.8</v>
      </c>
      <c r="N9">
        <f t="shared" si="6"/>
        <v>1813.6</v>
      </c>
      <c r="O9">
        <f t="shared" si="7"/>
        <v>-3169.8</v>
      </c>
      <c r="P9">
        <f t="shared" si="8"/>
        <v>2213.6</v>
      </c>
      <c r="Q9">
        <f t="shared" si="9"/>
        <v>-3169.8</v>
      </c>
    </row>
    <row r="10" spans="1:21" x14ac:dyDescent="0.25">
      <c r="A10" s="26" t="s">
        <v>106</v>
      </c>
      <c r="B10">
        <v>2013.6</v>
      </c>
      <c r="C10">
        <v>-2218.6</v>
      </c>
      <c r="D10">
        <v>670</v>
      </c>
      <c r="E10">
        <v>750</v>
      </c>
      <c r="F10" s="27">
        <v>15</v>
      </c>
      <c r="G10" s="27">
        <v>15</v>
      </c>
      <c r="H10">
        <f t="shared" si="0"/>
        <v>2013.6</v>
      </c>
      <c r="I10">
        <f t="shared" si="1"/>
        <v>-2218.6</v>
      </c>
      <c r="J10">
        <f t="shared" si="2"/>
        <v>2213.6</v>
      </c>
      <c r="K10">
        <f t="shared" si="3"/>
        <v>-2018.6</v>
      </c>
      <c r="L10">
        <f t="shared" si="4"/>
        <v>1813.6</v>
      </c>
      <c r="M10">
        <f t="shared" si="5"/>
        <v>-2018.6</v>
      </c>
      <c r="N10">
        <f t="shared" si="6"/>
        <v>1813.6</v>
      </c>
      <c r="O10">
        <f t="shared" si="7"/>
        <v>-2418.6</v>
      </c>
      <c r="P10">
        <f t="shared" si="8"/>
        <v>2213.6</v>
      </c>
      <c r="Q10">
        <f t="shared" si="9"/>
        <v>-2418.6</v>
      </c>
    </row>
    <row r="11" spans="1:21" x14ac:dyDescent="0.25">
      <c r="A11" s="26" t="s">
        <v>107</v>
      </c>
      <c r="B11">
        <v>2013.6</v>
      </c>
      <c r="C11">
        <v>-1467.4</v>
      </c>
      <c r="D11">
        <v>670</v>
      </c>
      <c r="E11">
        <v>750</v>
      </c>
      <c r="F11" s="27">
        <v>15</v>
      </c>
      <c r="G11" s="27">
        <v>15</v>
      </c>
      <c r="H11">
        <f t="shared" si="0"/>
        <v>2013.6</v>
      </c>
      <c r="I11">
        <f t="shared" si="1"/>
        <v>-1467.4</v>
      </c>
      <c r="J11">
        <f t="shared" si="2"/>
        <v>2213.6</v>
      </c>
      <c r="K11">
        <f t="shared" si="3"/>
        <v>-1267.4000000000001</v>
      </c>
      <c r="L11">
        <f t="shared" si="4"/>
        <v>1813.6</v>
      </c>
      <c r="M11">
        <f t="shared" si="5"/>
        <v>-1267.4000000000001</v>
      </c>
      <c r="N11">
        <f t="shared" si="6"/>
        <v>1813.6</v>
      </c>
      <c r="O11">
        <f t="shared" si="7"/>
        <v>-1667.4</v>
      </c>
      <c r="P11">
        <f t="shared" si="8"/>
        <v>2213.6</v>
      </c>
      <c r="Q11">
        <f t="shared" si="9"/>
        <v>-1667.4</v>
      </c>
    </row>
    <row r="12" spans="1:21" x14ac:dyDescent="0.25">
      <c r="A12" s="26" t="s">
        <v>108</v>
      </c>
      <c r="B12">
        <v>2013.6</v>
      </c>
      <c r="C12">
        <v>-716.2</v>
      </c>
      <c r="D12">
        <v>670</v>
      </c>
      <c r="E12">
        <v>750</v>
      </c>
      <c r="F12" s="27">
        <v>15</v>
      </c>
      <c r="G12" s="27">
        <v>15</v>
      </c>
      <c r="H12">
        <f t="shared" si="0"/>
        <v>2013.6</v>
      </c>
      <c r="I12">
        <f t="shared" si="1"/>
        <v>-716.2</v>
      </c>
      <c r="J12">
        <f t="shared" si="2"/>
        <v>2213.6</v>
      </c>
      <c r="K12">
        <f t="shared" si="3"/>
        <v>-516.20000000000005</v>
      </c>
      <c r="L12">
        <f t="shared" si="4"/>
        <v>1813.6</v>
      </c>
      <c r="M12">
        <f t="shared" si="5"/>
        <v>-516.20000000000005</v>
      </c>
      <c r="N12">
        <f t="shared" si="6"/>
        <v>1813.6</v>
      </c>
      <c r="O12">
        <f t="shared" si="7"/>
        <v>-916.2</v>
      </c>
      <c r="P12">
        <f t="shared" si="8"/>
        <v>2213.6</v>
      </c>
      <c r="Q12">
        <f t="shared" si="9"/>
        <v>-916.2</v>
      </c>
    </row>
    <row r="13" spans="1:21" x14ac:dyDescent="0.25">
      <c r="A13" s="26" t="s">
        <v>109</v>
      </c>
      <c r="B13">
        <v>2013.6</v>
      </c>
      <c r="C13">
        <v>35</v>
      </c>
      <c r="D13">
        <v>670</v>
      </c>
      <c r="E13">
        <v>750</v>
      </c>
      <c r="F13" s="27">
        <v>15</v>
      </c>
      <c r="G13" s="27">
        <v>15</v>
      </c>
      <c r="H13">
        <f t="shared" si="0"/>
        <v>2013.6</v>
      </c>
      <c r="I13">
        <f t="shared" si="1"/>
        <v>35</v>
      </c>
      <c r="J13">
        <f t="shared" si="2"/>
        <v>2213.6</v>
      </c>
      <c r="K13">
        <f t="shared" si="3"/>
        <v>235</v>
      </c>
      <c r="L13">
        <f t="shared" si="4"/>
        <v>1813.6</v>
      </c>
      <c r="M13">
        <f t="shared" si="5"/>
        <v>235</v>
      </c>
      <c r="N13">
        <f t="shared" si="6"/>
        <v>1813.6</v>
      </c>
      <c r="O13">
        <f t="shared" si="7"/>
        <v>-165</v>
      </c>
      <c r="P13">
        <f t="shared" si="8"/>
        <v>2213.6</v>
      </c>
      <c r="Q13">
        <f t="shared" si="9"/>
        <v>-165</v>
      </c>
    </row>
    <row r="14" spans="1:21" x14ac:dyDescent="0.25">
      <c r="A14" s="26" t="s">
        <v>110</v>
      </c>
      <c r="B14">
        <v>2013.6</v>
      </c>
      <c r="C14">
        <v>786.2</v>
      </c>
      <c r="D14">
        <v>670</v>
      </c>
      <c r="E14">
        <v>750</v>
      </c>
      <c r="F14" s="27">
        <v>15</v>
      </c>
      <c r="G14" s="27">
        <v>15</v>
      </c>
      <c r="H14">
        <f t="shared" si="0"/>
        <v>2013.6</v>
      </c>
      <c r="I14">
        <f t="shared" si="1"/>
        <v>786.2</v>
      </c>
      <c r="J14">
        <f t="shared" si="2"/>
        <v>2213.6</v>
      </c>
      <c r="K14">
        <f t="shared" si="3"/>
        <v>986.2</v>
      </c>
      <c r="L14">
        <f t="shared" si="4"/>
        <v>1813.6</v>
      </c>
      <c r="M14">
        <f t="shared" si="5"/>
        <v>986.2</v>
      </c>
      <c r="N14">
        <f t="shared" si="6"/>
        <v>1813.6</v>
      </c>
      <c r="O14">
        <f t="shared" si="7"/>
        <v>586.20000000000005</v>
      </c>
      <c r="P14">
        <f t="shared" si="8"/>
        <v>2213.6</v>
      </c>
      <c r="Q14">
        <f t="shared" si="9"/>
        <v>586.20000000000005</v>
      </c>
    </row>
    <row r="15" spans="1:21" x14ac:dyDescent="0.25">
      <c r="A15" s="26" t="s">
        <v>111</v>
      </c>
      <c r="B15">
        <v>2013.6</v>
      </c>
      <c r="C15">
        <v>1537.4</v>
      </c>
      <c r="D15">
        <v>670</v>
      </c>
      <c r="E15">
        <v>750</v>
      </c>
      <c r="F15" s="27">
        <v>15</v>
      </c>
      <c r="G15" s="27">
        <v>15</v>
      </c>
      <c r="H15">
        <f t="shared" si="0"/>
        <v>2013.6</v>
      </c>
      <c r="I15">
        <f t="shared" si="1"/>
        <v>1537.4</v>
      </c>
      <c r="J15">
        <f t="shared" si="2"/>
        <v>2213.6</v>
      </c>
      <c r="K15">
        <f t="shared" si="3"/>
        <v>1737.4</v>
      </c>
      <c r="L15">
        <f t="shared" si="4"/>
        <v>1813.6</v>
      </c>
      <c r="M15">
        <f t="shared" si="5"/>
        <v>1737.4</v>
      </c>
      <c r="N15">
        <f t="shared" si="6"/>
        <v>1813.6</v>
      </c>
      <c r="O15">
        <f t="shared" si="7"/>
        <v>1337.4</v>
      </c>
      <c r="P15">
        <f t="shared" si="8"/>
        <v>2213.6</v>
      </c>
      <c r="Q15">
        <f t="shared" si="9"/>
        <v>1337.4</v>
      </c>
    </row>
    <row r="16" spans="1:21" x14ac:dyDescent="0.25">
      <c r="A16" s="26" t="s">
        <v>112</v>
      </c>
      <c r="B16">
        <v>2013.6</v>
      </c>
      <c r="C16">
        <v>2288.6</v>
      </c>
      <c r="D16">
        <v>670</v>
      </c>
      <c r="E16">
        <v>750</v>
      </c>
      <c r="F16" s="27">
        <v>15</v>
      </c>
      <c r="G16" s="27">
        <v>15</v>
      </c>
      <c r="H16">
        <f t="shared" si="0"/>
        <v>2013.6</v>
      </c>
      <c r="I16">
        <f t="shared" si="1"/>
        <v>2288.6</v>
      </c>
      <c r="J16">
        <f t="shared" si="2"/>
        <v>2213.6</v>
      </c>
      <c r="K16">
        <f t="shared" si="3"/>
        <v>2488.6</v>
      </c>
      <c r="L16">
        <f t="shared" si="4"/>
        <v>1813.6</v>
      </c>
      <c r="M16">
        <f t="shared" si="5"/>
        <v>2488.6</v>
      </c>
      <c r="N16">
        <f t="shared" si="6"/>
        <v>1813.6</v>
      </c>
      <c r="O16">
        <f t="shared" si="7"/>
        <v>2088.6</v>
      </c>
      <c r="P16">
        <f t="shared" si="8"/>
        <v>2213.6</v>
      </c>
      <c r="Q16">
        <f t="shared" si="9"/>
        <v>2088.6</v>
      </c>
    </row>
    <row r="17" spans="1:17" x14ac:dyDescent="0.25">
      <c r="A17" s="26" t="s">
        <v>113</v>
      </c>
      <c r="B17">
        <v>2013.6</v>
      </c>
      <c r="C17">
        <v>3039.8</v>
      </c>
      <c r="D17">
        <v>670</v>
      </c>
      <c r="E17">
        <v>750</v>
      </c>
      <c r="F17" s="27">
        <v>15</v>
      </c>
      <c r="G17" s="27">
        <v>15</v>
      </c>
      <c r="H17">
        <f t="shared" si="0"/>
        <v>2013.6</v>
      </c>
      <c r="I17">
        <f t="shared" si="1"/>
        <v>3039.8</v>
      </c>
      <c r="J17">
        <f t="shared" si="2"/>
        <v>2213.6</v>
      </c>
      <c r="K17">
        <f t="shared" si="3"/>
        <v>3239.8</v>
      </c>
      <c r="L17">
        <f t="shared" si="4"/>
        <v>1813.6</v>
      </c>
      <c r="M17">
        <f t="shared" si="5"/>
        <v>3239.8</v>
      </c>
      <c r="N17">
        <f t="shared" si="6"/>
        <v>1813.6</v>
      </c>
      <c r="O17">
        <f t="shared" si="7"/>
        <v>2839.8</v>
      </c>
      <c r="P17">
        <f t="shared" si="8"/>
        <v>2213.6</v>
      </c>
      <c r="Q17">
        <f t="shared" si="9"/>
        <v>2839.8</v>
      </c>
    </row>
    <row r="18" spans="1:17" x14ac:dyDescent="0.25">
      <c r="A18" s="26" t="s">
        <v>114</v>
      </c>
      <c r="B18">
        <v>1342.4</v>
      </c>
      <c r="C18">
        <v>-2969.8</v>
      </c>
      <c r="D18">
        <v>670</v>
      </c>
      <c r="E18">
        <v>750</v>
      </c>
      <c r="F18" s="27">
        <v>15</v>
      </c>
      <c r="G18" s="27">
        <v>15</v>
      </c>
      <c r="H18">
        <f t="shared" si="0"/>
        <v>1342.4</v>
      </c>
      <c r="I18">
        <f t="shared" si="1"/>
        <v>-2969.8</v>
      </c>
      <c r="J18">
        <f t="shared" si="2"/>
        <v>1542.4</v>
      </c>
      <c r="K18">
        <f t="shared" si="3"/>
        <v>-2769.8</v>
      </c>
      <c r="L18">
        <f t="shared" si="4"/>
        <v>1142.4000000000001</v>
      </c>
      <c r="M18">
        <f t="shared" si="5"/>
        <v>-2769.8</v>
      </c>
      <c r="N18">
        <f t="shared" si="6"/>
        <v>1142.4000000000001</v>
      </c>
      <c r="O18">
        <f t="shared" si="7"/>
        <v>-3169.8</v>
      </c>
      <c r="P18">
        <f t="shared" si="8"/>
        <v>1542.4</v>
      </c>
      <c r="Q18">
        <f t="shared" si="9"/>
        <v>-3169.8</v>
      </c>
    </row>
    <row r="19" spans="1:17" x14ac:dyDescent="0.25">
      <c r="A19" s="26" t="s">
        <v>115</v>
      </c>
      <c r="B19">
        <v>1342.4</v>
      </c>
      <c r="C19">
        <v>-2218.6</v>
      </c>
      <c r="D19">
        <v>670</v>
      </c>
      <c r="E19">
        <v>750</v>
      </c>
      <c r="F19" s="27">
        <v>15</v>
      </c>
      <c r="G19" s="27">
        <v>15</v>
      </c>
      <c r="H19">
        <f t="shared" si="0"/>
        <v>1342.4</v>
      </c>
      <c r="I19">
        <f t="shared" si="1"/>
        <v>-2218.6</v>
      </c>
      <c r="J19">
        <f t="shared" si="2"/>
        <v>1542.4</v>
      </c>
      <c r="K19">
        <f t="shared" si="3"/>
        <v>-2018.6</v>
      </c>
      <c r="L19">
        <f t="shared" si="4"/>
        <v>1142.4000000000001</v>
      </c>
      <c r="M19">
        <f t="shared" si="5"/>
        <v>-2018.6</v>
      </c>
      <c r="N19">
        <f t="shared" si="6"/>
        <v>1142.4000000000001</v>
      </c>
      <c r="O19">
        <f t="shared" si="7"/>
        <v>-2418.6</v>
      </c>
      <c r="P19">
        <f t="shared" si="8"/>
        <v>1542.4</v>
      </c>
      <c r="Q19">
        <f t="shared" si="9"/>
        <v>-2418.6</v>
      </c>
    </row>
    <row r="20" spans="1:17" x14ac:dyDescent="0.25">
      <c r="A20" s="26" t="s">
        <v>116</v>
      </c>
      <c r="B20">
        <v>1342.4</v>
      </c>
      <c r="C20">
        <v>-1467.4</v>
      </c>
      <c r="D20">
        <v>670</v>
      </c>
      <c r="E20">
        <v>750</v>
      </c>
      <c r="F20" s="27">
        <v>15</v>
      </c>
      <c r="G20" s="27">
        <v>15</v>
      </c>
      <c r="H20">
        <f t="shared" si="0"/>
        <v>1342.4</v>
      </c>
      <c r="I20">
        <f t="shared" si="1"/>
        <v>-1467.4</v>
      </c>
      <c r="J20">
        <f t="shared" si="2"/>
        <v>1542.4</v>
      </c>
      <c r="K20">
        <f t="shared" si="3"/>
        <v>-1267.4000000000001</v>
      </c>
      <c r="L20">
        <f t="shared" si="4"/>
        <v>1142.4000000000001</v>
      </c>
      <c r="M20">
        <f t="shared" si="5"/>
        <v>-1267.4000000000001</v>
      </c>
      <c r="N20">
        <f t="shared" si="6"/>
        <v>1142.4000000000001</v>
      </c>
      <c r="O20">
        <f t="shared" si="7"/>
        <v>-1667.4</v>
      </c>
      <c r="P20">
        <f t="shared" si="8"/>
        <v>1542.4</v>
      </c>
      <c r="Q20">
        <f t="shared" si="9"/>
        <v>-1667.4</v>
      </c>
    </row>
    <row r="21" spans="1:17" x14ac:dyDescent="0.25">
      <c r="A21" s="26" t="s">
        <v>117</v>
      </c>
      <c r="B21">
        <v>1342.4</v>
      </c>
      <c r="C21">
        <v>-716.2</v>
      </c>
      <c r="D21">
        <v>670</v>
      </c>
      <c r="E21">
        <v>750</v>
      </c>
      <c r="F21" s="27">
        <v>15</v>
      </c>
      <c r="G21" s="27">
        <v>15</v>
      </c>
      <c r="H21">
        <f t="shared" si="0"/>
        <v>1342.4</v>
      </c>
      <c r="I21">
        <f t="shared" si="1"/>
        <v>-716.2</v>
      </c>
      <c r="J21">
        <f t="shared" si="2"/>
        <v>1542.4</v>
      </c>
      <c r="K21">
        <f t="shared" si="3"/>
        <v>-516.20000000000005</v>
      </c>
      <c r="L21">
        <f t="shared" si="4"/>
        <v>1142.4000000000001</v>
      </c>
      <c r="M21">
        <f t="shared" si="5"/>
        <v>-516.20000000000005</v>
      </c>
      <c r="N21">
        <f t="shared" si="6"/>
        <v>1142.4000000000001</v>
      </c>
      <c r="O21">
        <f t="shared" si="7"/>
        <v>-916.2</v>
      </c>
      <c r="P21">
        <f t="shared" si="8"/>
        <v>1542.4</v>
      </c>
      <c r="Q21">
        <f t="shared" si="9"/>
        <v>-916.2</v>
      </c>
    </row>
    <row r="22" spans="1:17" x14ac:dyDescent="0.25">
      <c r="A22" s="26" t="s">
        <v>118</v>
      </c>
      <c r="B22">
        <v>1342.4</v>
      </c>
      <c r="C22">
        <v>35</v>
      </c>
      <c r="D22">
        <v>670</v>
      </c>
      <c r="E22">
        <v>750</v>
      </c>
      <c r="F22" s="27">
        <v>15</v>
      </c>
      <c r="G22" s="27">
        <v>15</v>
      </c>
      <c r="H22">
        <f t="shared" si="0"/>
        <v>1342.4</v>
      </c>
      <c r="I22">
        <f t="shared" si="1"/>
        <v>35</v>
      </c>
      <c r="J22">
        <f t="shared" si="2"/>
        <v>1542.4</v>
      </c>
      <c r="K22">
        <f t="shared" si="3"/>
        <v>235</v>
      </c>
      <c r="L22">
        <f t="shared" si="4"/>
        <v>1142.4000000000001</v>
      </c>
      <c r="M22">
        <f t="shared" si="5"/>
        <v>235</v>
      </c>
      <c r="N22">
        <f t="shared" si="6"/>
        <v>1142.4000000000001</v>
      </c>
      <c r="O22">
        <f t="shared" si="7"/>
        <v>-165</v>
      </c>
      <c r="P22">
        <f t="shared" si="8"/>
        <v>1542.4</v>
      </c>
      <c r="Q22">
        <f t="shared" si="9"/>
        <v>-165</v>
      </c>
    </row>
    <row r="23" spans="1:17" x14ac:dyDescent="0.25">
      <c r="A23" s="26" t="s">
        <v>119</v>
      </c>
      <c r="B23">
        <v>1342.4</v>
      </c>
      <c r="C23">
        <v>786.2</v>
      </c>
      <c r="D23">
        <v>670</v>
      </c>
      <c r="E23">
        <v>750</v>
      </c>
      <c r="F23" s="27">
        <v>15</v>
      </c>
      <c r="G23" s="27">
        <v>15</v>
      </c>
      <c r="H23">
        <f t="shared" si="0"/>
        <v>1342.4</v>
      </c>
      <c r="I23">
        <f t="shared" si="1"/>
        <v>786.2</v>
      </c>
      <c r="J23">
        <f t="shared" si="2"/>
        <v>1542.4</v>
      </c>
      <c r="K23">
        <f t="shared" si="3"/>
        <v>986.2</v>
      </c>
      <c r="L23">
        <f t="shared" si="4"/>
        <v>1142.4000000000001</v>
      </c>
      <c r="M23">
        <f t="shared" si="5"/>
        <v>986.2</v>
      </c>
      <c r="N23">
        <f t="shared" si="6"/>
        <v>1142.4000000000001</v>
      </c>
      <c r="O23">
        <f t="shared" si="7"/>
        <v>586.20000000000005</v>
      </c>
      <c r="P23">
        <f t="shared" si="8"/>
        <v>1542.4</v>
      </c>
      <c r="Q23">
        <f t="shared" si="9"/>
        <v>586.20000000000005</v>
      </c>
    </row>
    <row r="24" spans="1:17" x14ac:dyDescent="0.25">
      <c r="A24" s="26" t="s">
        <v>120</v>
      </c>
      <c r="B24">
        <v>1342.4</v>
      </c>
      <c r="C24">
        <v>1537.4</v>
      </c>
      <c r="D24">
        <v>670</v>
      </c>
      <c r="E24">
        <v>750</v>
      </c>
      <c r="F24" s="27">
        <v>15</v>
      </c>
      <c r="G24" s="27">
        <v>15</v>
      </c>
      <c r="H24">
        <f t="shared" si="0"/>
        <v>1342.4</v>
      </c>
      <c r="I24">
        <f t="shared" si="1"/>
        <v>1537.4</v>
      </c>
      <c r="J24">
        <f t="shared" si="2"/>
        <v>1542.4</v>
      </c>
      <c r="K24">
        <f t="shared" si="3"/>
        <v>1737.4</v>
      </c>
      <c r="L24">
        <f t="shared" si="4"/>
        <v>1142.4000000000001</v>
      </c>
      <c r="M24">
        <f t="shared" si="5"/>
        <v>1737.4</v>
      </c>
      <c r="N24">
        <f t="shared" si="6"/>
        <v>1142.4000000000001</v>
      </c>
      <c r="O24">
        <f t="shared" si="7"/>
        <v>1337.4</v>
      </c>
      <c r="P24">
        <f t="shared" si="8"/>
        <v>1542.4</v>
      </c>
      <c r="Q24">
        <f t="shared" si="9"/>
        <v>1337.4</v>
      </c>
    </row>
    <row r="25" spans="1:17" x14ac:dyDescent="0.25">
      <c r="A25" s="26" t="s">
        <v>121</v>
      </c>
      <c r="B25">
        <v>1342.4</v>
      </c>
      <c r="C25">
        <v>2288.6</v>
      </c>
      <c r="D25">
        <v>670</v>
      </c>
      <c r="E25">
        <v>750</v>
      </c>
      <c r="F25" s="27">
        <v>15</v>
      </c>
      <c r="G25" s="27">
        <v>15</v>
      </c>
      <c r="H25">
        <f t="shared" si="0"/>
        <v>1342.4</v>
      </c>
      <c r="I25">
        <f t="shared" si="1"/>
        <v>2288.6</v>
      </c>
      <c r="J25">
        <f t="shared" si="2"/>
        <v>1542.4</v>
      </c>
      <c r="K25">
        <f t="shared" si="3"/>
        <v>2488.6</v>
      </c>
      <c r="L25">
        <f t="shared" si="4"/>
        <v>1142.4000000000001</v>
      </c>
      <c r="M25">
        <f t="shared" si="5"/>
        <v>2488.6</v>
      </c>
      <c r="N25">
        <f t="shared" si="6"/>
        <v>1142.4000000000001</v>
      </c>
      <c r="O25">
        <f t="shared" si="7"/>
        <v>2088.6</v>
      </c>
      <c r="P25">
        <f t="shared" si="8"/>
        <v>1542.4</v>
      </c>
      <c r="Q25">
        <f t="shared" si="9"/>
        <v>2088.6</v>
      </c>
    </row>
    <row r="26" spans="1:17" x14ac:dyDescent="0.25">
      <c r="A26" s="26" t="s">
        <v>122</v>
      </c>
      <c r="B26">
        <v>1342.4</v>
      </c>
      <c r="C26">
        <v>3039.8</v>
      </c>
      <c r="D26">
        <v>670</v>
      </c>
      <c r="E26">
        <v>750</v>
      </c>
      <c r="F26" s="27">
        <v>15</v>
      </c>
      <c r="G26" s="27">
        <v>15</v>
      </c>
      <c r="H26">
        <f t="shared" si="0"/>
        <v>1342.4</v>
      </c>
      <c r="I26">
        <f t="shared" si="1"/>
        <v>3039.8</v>
      </c>
      <c r="J26">
        <f t="shared" si="2"/>
        <v>1542.4</v>
      </c>
      <c r="K26">
        <f t="shared" si="3"/>
        <v>3239.8</v>
      </c>
      <c r="L26">
        <f t="shared" si="4"/>
        <v>1142.4000000000001</v>
      </c>
      <c r="M26">
        <f t="shared" si="5"/>
        <v>3239.8</v>
      </c>
      <c r="N26">
        <f t="shared" si="6"/>
        <v>1142.4000000000001</v>
      </c>
      <c r="O26">
        <f t="shared" si="7"/>
        <v>2839.8</v>
      </c>
      <c r="P26">
        <f t="shared" si="8"/>
        <v>1542.4</v>
      </c>
      <c r="Q26">
        <f t="shared" si="9"/>
        <v>2839.8</v>
      </c>
    </row>
    <row r="27" spans="1:17" x14ac:dyDescent="0.25">
      <c r="A27" s="26" t="s">
        <v>123</v>
      </c>
      <c r="B27">
        <v>671.2</v>
      </c>
      <c r="C27">
        <v>-2969.8</v>
      </c>
      <c r="D27">
        <v>670</v>
      </c>
      <c r="E27">
        <v>750</v>
      </c>
      <c r="F27" s="27">
        <v>15</v>
      </c>
      <c r="G27" s="27">
        <v>15</v>
      </c>
      <c r="H27">
        <f t="shared" si="0"/>
        <v>671.2</v>
      </c>
      <c r="I27">
        <f t="shared" si="1"/>
        <v>-2969.8</v>
      </c>
      <c r="J27">
        <f t="shared" si="2"/>
        <v>871.2</v>
      </c>
      <c r="K27">
        <f t="shared" si="3"/>
        <v>-2769.8</v>
      </c>
      <c r="L27">
        <f t="shared" si="4"/>
        <v>471.20000000000005</v>
      </c>
      <c r="M27">
        <f t="shared" si="5"/>
        <v>-2769.8</v>
      </c>
      <c r="N27">
        <f t="shared" si="6"/>
        <v>471.20000000000005</v>
      </c>
      <c r="O27">
        <f t="shared" si="7"/>
        <v>-3169.8</v>
      </c>
      <c r="P27">
        <f t="shared" si="8"/>
        <v>871.2</v>
      </c>
      <c r="Q27">
        <f t="shared" si="9"/>
        <v>-3169.8</v>
      </c>
    </row>
    <row r="28" spans="1:17" x14ac:dyDescent="0.25">
      <c r="A28" s="26" t="s">
        <v>124</v>
      </c>
      <c r="B28">
        <v>671.2</v>
      </c>
      <c r="C28">
        <v>-2218.6</v>
      </c>
      <c r="D28">
        <v>670</v>
      </c>
      <c r="E28">
        <v>750</v>
      </c>
      <c r="F28" s="27">
        <v>15</v>
      </c>
      <c r="G28" s="27">
        <v>15</v>
      </c>
      <c r="H28">
        <f t="shared" si="0"/>
        <v>671.2</v>
      </c>
      <c r="I28">
        <f t="shared" si="1"/>
        <v>-2218.6</v>
      </c>
      <c r="J28">
        <f t="shared" si="2"/>
        <v>871.2</v>
      </c>
      <c r="K28">
        <f t="shared" si="3"/>
        <v>-2018.6</v>
      </c>
      <c r="L28">
        <f t="shared" si="4"/>
        <v>471.20000000000005</v>
      </c>
      <c r="M28">
        <f t="shared" si="5"/>
        <v>-2018.6</v>
      </c>
      <c r="N28">
        <f t="shared" si="6"/>
        <v>471.20000000000005</v>
      </c>
      <c r="O28">
        <f t="shared" si="7"/>
        <v>-2418.6</v>
      </c>
      <c r="P28">
        <f t="shared" si="8"/>
        <v>871.2</v>
      </c>
      <c r="Q28">
        <f t="shared" si="9"/>
        <v>-2418.6</v>
      </c>
    </row>
    <row r="29" spans="1:17" x14ac:dyDescent="0.25">
      <c r="A29" s="26" t="s">
        <v>125</v>
      </c>
      <c r="B29">
        <v>671.2</v>
      </c>
      <c r="C29">
        <v>-1467.4</v>
      </c>
      <c r="D29">
        <v>670</v>
      </c>
      <c r="E29">
        <v>750</v>
      </c>
      <c r="F29" s="27">
        <v>15</v>
      </c>
      <c r="G29" s="27">
        <v>15</v>
      </c>
      <c r="H29">
        <f t="shared" si="0"/>
        <v>671.2</v>
      </c>
      <c r="I29">
        <f t="shared" si="1"/>
        <v>-1467.4</v>
      </c>
      <c r="J29">
        <f t="shared" si="2"/>
        <v>871.2</v>
      </c>
      <c r="K29">
        <f t="shared" si="3"/>
        <v>-1267.4000000000001</v>
      </c>
      <c r="L29">
        <f t="shared" si="4"/>
        <v>471.20000000000005</v>
      </c>
      <c r="M29">
        <f t="shared" si="5"/>
        <v>-1267.4000000000001</v>
      </c>
      <c r="N29">
        <f t="shared" si="6"/>
        <v>471.20000000000005</v>
      </c>
      <c r="O29">
        <f t="shared" si="7"/>
        <v>-1667.4</v>
      </c>
      <c r="P29">
        <f t="shared" si="8"/>
        <v>871.2</v>
      </c>
      <c r="Q29">
        <f t="shared" si="9"/>
        <v>-1667.4</v>
      </c>
    </row>
    <row r="30" spans="1:17" x14ac:dyDescent="0.25">
      <c r="A30" s="26" t="s">
        <v>126</v>
      </c>
      <c r="B30">
        <v>671.2</v>
      </c>
      <c r="C30">
        <v>-716.2</v>
      </c>
      <c r="D30">
        <v>670</v>
      </c>
      <c r="E30">
        <v>750</v>
      </c>
      <c r="F30" s="27">
        <v>15</v>
      </c>
      <c r="G30" s="27">
        <v>15</v>
      </c>
      <c r="H30">
        <f t="shared" si="0"/>
        <v>671.2</v>
      </c>
      <c r="I30">
        <f t="shared" si="1"/>
        <v>-716.2</v>
      </c>
      <c r="J30">
        <f t="shared" si="2"/>
        <v>871.2</v>
      </c>
      <c r="K30">
        <f t="shared" si="3"/>
        <v>-516.20000000000005</v>
      </c>
      <c r="L30">
        <f t="shared" si="4"/>
        <v>471.20000000000005</v>
      </c>
      <c r="M30">
        <f t="shared" si="5"/>
        <v>-516.20000000000005</v>
      </c>
      <c r="N30">
        <f t="shared" si="6"/>
        <v>471.20000000000005</v>
      </c>
      <c r="O30">
        <f t="shared" si="7"/>
        <v>-916.2</v>
      </c>
      <c r="P30">
        <f t="shared" si="8"/>
        <v>871.2</v>
      </c>
      <c r="Q30">
        <f t="shared" si="9"/>
        <v>-916.2</v>
      </c>
    </row>
    <row r="31" spans="1:17" x14ac:dyDescent="0.25">
      <c r="A31" s="26" t="s">
        <v>127</v>
      </c>
      <c r="B31">
        <v>671.2</v>
      </c>
      <c r="C31">
        <v>35</v>
      </c>
      <c r="D31">
        <v>670</v>
      </c>
      <c r="E31">
        <v>750</v>
      </c>
      <c r="F31" s="27">
        <v>15</v>
      </c>
      <c r="G31" s="27">
        <v>15</v>
      </c>
      <c r="H31">
        <f t="shared" si="0"/>
        <v>671.2</v>
      </c>
      <c r="I31">
        <f t="shared" si="1"/>
        <v>35</v>
      </c>
      <c r="J31">
        <f t="shared" si="2"/>
        <v>871.2</v>
      </c>
      <c r="K31">
        <f t="shared" si="3"/>
        <v>235</v>
      </c>
      <c r="L31">
        <f t="shared" si="4"/>
        <v>471.20000000000005</v>
      </c>
      <c r="M31">
        <f t="shared" si="5"/>
        <v>235</v>
      </c>
      <c r="N31">
        <f t="shared" si="6"/>
        <v>471.20000000000005</v>
      </c>
      <c r="O31">
        <f t="shared" si="7"/>
        <v>-165</v>
      </c>
      <c r="P31">
        <f t="shared" si="8"/>
        <v>871.2</v>
      </c>
      <c r="Q31">
        <f t="shared" si="9"/>
        <v>-165</v>
      </c>
    </row>
    <row r="32" spans="1:17" x14ac:dyDescent="0.25">
      <c r="A32" s="26" t="s">
        <v>128</v>
      </c>
      <c r="B32">
        <v>671.2</v>
      </c>
      <c r="C32">
        <v>786.2</v>
      </c>
      <c r="D32">
        <v>670</v>
      </c>
      <c r="E32">
        <v>750</v>
      </c>
      <c r="F32" s="27">
        <v>15</v>
      </c>
      <c r="G32" s="27">
        <v>15</v>
      </c>
      <c r="H32">
        <f t="shared" si="0"/>
        <v>671.2</v>
      </c>
      <c r="I32">
        <f t="shared" si="1"/>
        <v>786.2</v>
      </c>
      <c r="J32">
        <f t="shared" si="2"/>
        <v>871.2</v>
      </c>
      <c r="K32">
        <f t="shared" si="3"/>
        <v>986.2</v>
      </c>
      <c r="L32">
        <f t="shared" si="4"/>
        <v>471.20000000000005</v>
      </c>
      <c r="M32">
        <f t="shared" si="5"/>
        <v>986.2</v>
      </c>
      <c r="N32">
        <f t="shared" si="6"/>
        <v>471.20000000000005</v>
      </c>
      <c r="O32">
        <f t="shared" si="7"/>
        <v>586.20000000000005</v>
      </c>
      <c r="P32">
        <f t="shared" si="8"/>
        <v>871.2</v>
      </c>
      <c r="Q32">
        <f t="shared" si="9"/>
        <v>586.20000000000005</v>
      </c>
    </row>
    <row r="33" spans="1:17" x14ac:dyDescent="0.25">
      <c r="A33" s="26" t="s">
        <v>129</v>
      </c>
      <c r="B33">
        <v>671.2</v>
      </c>
      <c r="C33">
        <v>1537.4</v>
      </c>
      <c r="D33">
        <v>670</v>
      </c>
      <c r="E33">
        <v>750</v>
      </c>
      <c r="F33" s="27">
        <v>15</v>
      </c>
      <c r="G33" s="27">
        <v>15</v>
      </c>
      <c r="H33">
        <f t="shared" si="0"/>
        <v>671.2</v>
      </c>
      <c r="I33">
        <f t="shared" si="1"/>
        <v>1537.4</v>
      </c>
      <c r="J33">
        <f t="shared" si="2"/>
        <v>871.2</v>
      </c>
      <c r="K33">
        <f t="shared" si="3"/>
        <v>1737.4</v>
      </c>
      <c r="L33">
        <f t="shared" si="4"/>
        <v>471.20000000000005</v>
      </c>
      <c r="M33">
        <f t="shared" si="5"/>
        <v>1737.4</v>
      </c>
      <c r="N33">
        <f t="shared" si="6"/>
        <v>471.20000000000005</v>
      </c>
      <c r="O33">
        <f t="shared" si="7"/>
        <v>1337.4</v>
      </c>
      <c r="P33">
        <f t="shared" si="8"/>
        <v>871.2</v>
      </c>
      <c r="Q33">
        <f t="shared" si="9"/>
        <v>1337.4</v>
      </c>
    </row>
    <row r="34" spans="1:17" x14ac:dyDescent="0.25">
      <c r="A34" s="26" t="s">
        <v>130</v>
      </c>
      <c r="B34">
        <v>671.2</v>
      </c>
      <c r="C34">
        <v>2288.6</v>
      </c>
      <c r="D34">
        <v>670</v>
      </c>
      <c r="E34">
        <v>750</v>
      </c>
      <c r="F34" s="27">
        <v>15</v>
      </c>
      <c r="G34" s="27">
        <v>15</v>
      </c>
      <c r="H34">
        <f t="shared" si="0"/>
        <v>671.2</v>
      </c>
      <c r="I34">
        <f t="shared" si="1"/>
        <v>2288.6</v>
      </c>
      <c r="J34">
        <f t="shared" si="2"/>
        <v>871.2</v>
      </c>
      <c r="K34">
        <f t="shared" si="3"/>
        <v>2488.6</v>
      </c>
      <c r="L34">
        <f t="shared" si="4"/>
        <v>471.20000000000005</v>
      </c>
      <c r="M34">
        <f t="shared" si="5"/>
        <v>2488.6</v>
      </c>
      <c r="N34">
        <f t="shared" si="6"/>
        <v>471.20000000000005</v>
      </c>
      <c r="O34">
        <f t="shared" si="7"/>
        <v>2088.6</v>
      </c>
      <c r="P34">
        <f t="shared" si="8"/>
        <v>871.2</v>
      </c>
      <c r="Q34">
        <f t="shared" si="9"/>
        <v>2088.6</v>
      </c>
    </row>
    <row r="35" spans="1:17" x14ac:dyDescent="0.25">
      <c r="A35" s="26" t="s">
        <v>131</v>
      </c>
      <c r="B35">
        <v>671.2</v>
      </c>
      <c r="C35">
        <v>3039.8</v>
      </c>
      <c r="D35">
        <v>670</v>
      </c>
      <c r="E35">
        <v>750</v>
      </c>
      <c r="F35" s="27">
        <v>15</v>
      </c>
      <c r="G35" s="27">
        <v>15</v>
      </c>
      <c r="H35">
        <f t="shared" si="0"/>
        <v>671.2</v>
      </c>
      <c r="I35">
        <f t="shared" si="1"/>
        <v>3039.8</v>
      </c>
      <c r="J35">
        <f t="shared" si="2"/>
        <v>871.2</v>
      </c>
      <c r="K35">
        <f t="shared" si="3"/>
        <v>3239.8</v>
      </c>
      <c r="L35">
        <f t="shared" si="4"/>
        <v>471.20000000000005</v>
      </c>
      <c r="M35">
        <f t="shared" si="5"/>
        <v>3239.8</v>
      </c>
      <c r="N35">
        <f t="shared" si="6"/>
        <v>471.20000000000005</v>
      </c>
      <c r="O35">
        <f t="shared" si="7"/>
        <v>2839.8</v>
      </c>
      <c r="P35">
        <f t="shared" si="8"/>
        <v>871.2</v>
      </c>
      <c r="Q35">
        <f t="shared" si="9"/>
        <v>2839.8</v>
      </c>
    </row>
    <row r="36" spans="1:17" x14ac:dyDescent="0.25">
      <c r="A36" s="26" t="s">
        <v>132</v>
      </c>
      <c r="B36">
        <v>0</v>
      </c>
      <c r="C36">
        <v>-2969.8</v>
      </c>
      <c r="D36">
        <v>670</v>
      </c>
      <c r="E36">
        <v>750</v>
      </c>
      <c r="F36" s="27">
        <v>15</v>
      </c>
      <c r="G36" s="27">
        <v>15</v>
      </c>
      <c r="H36">
        <f t="shared" si="0"/>
        <v>0</v>
      </c>
      <c r="I36">
        <f t="shared" si="1"/>
        <v>-2969.8</v>
      </c>
      <c r="J36">
        <f t="shared" si="2"/>
        <v>200</v>
      </c>
      <c r="K36">
        <f t="shared" si="3"/>
        <v>-2769.8</v>
      </c>
      <c r="L36">
        <f t="shared" si="4"/>
        <v>-200</v>
      </c>
      <c r="M36">
        <f t="shared" si="5"/>
        <v>-2769.8</v>
      </c>
      <c r="N36">
        <f t="shared" si="6"/>
        <v>-200</v>
      </c>
      <c r="O36">
        <f t="shared" si="7"/>
        <v>-3169.8</v>
      </c>
      <c r="P36">
        <f t="shared" si="8"/>
        <v>200</v>
      </c>
      <c r="Q36">
        <f t="shared" si="9"/>
        <v>-3169.8</v>
      </c>
    </row>
    <row r="37" spans="1:17" x14ac:dyDescent="0.25">
      <c r="A37" s="26" t="s">
        <v>133</v>
      </c>
      <c r="B37">
        <v>0</v>
      </c>
      <c r="C37">
        <v>-2218.6</v>
      </c>
      <c r="D37">
        <v>670</v>
      </c>
      <c r="E37">
        <v>750</v>
      </c>
      <c r="F37" s="27">
        <v>15</v>
      </c>
      <c r="G37" s="27">
        <v>15</v>
      </c>
      <c r="H37">
        <f t="shared" si="0"/>
        <v>0</v>
      </c>
      <c r="I37">
        <f t="shared" si="1"/>
        <v>-2218.6</v>
      </c>
      <c r="J37">
        <f t="shared" si="2"/>
        <v>200</v>
      </c>
      <c r="K37">
        <f t="shared" si="3"/>
        <v>-2018.6</v>
      </c>
      <c r="L37">
        <f t="shared" si="4"/>
        <v>-200</v>
      </c>
      <c r="M37">
        <f t="shared" si="5"/>
        <v>-2018.6</v>
      </c>
      <c r="N37">
        <f t="shared" si="6"/>
        <v>-200</v>
      </c>
      <c r="O37">
        <f t="shared" si="7"/>
        <v>-2418.6</v>
      </c>
      <c r="P37">
        <f t="shared" si="8"/>
        <v>200</v>
      </c>
      <c r="Q37">
        <f t="shared" si="9"/>
        <v>-2418.6</v>
      </c>
    </row>
    <row r="38" spans="1:17" x14ac:dyDescent="0.25">
      <c r="A38" s="26" t="s">
        <v>134</v>
      </c>
      <c r="B38">
        <v>0</v>
      </c>
      <c r="C38">
        <v>-1467.4</v>
      </c>
      <c r="D38">
        <v>670</v>
      </c>
      <c r="E38">
        <v>750</v>
      </c>
      <c r="F38" s="27">
        <v>15</v>
      </c>
      <c r="G38" s="27">
        <v>15</v>
      </c>
      <c r="H38">
        <f t="shared" si="0"/>
        <v>0</v>
      </c>
      <c r="I38">
        <f t="shared" si="1"/>
        <v>-1467.4</v>
      </c>
      <c r="J38">
        <f t="shared" si="2"/>
        <v>200</v>
      </c>
      <c r="K38">
        <f t="shared" si="3"/>
        <v>-1267.4000000000001</v>
      </c>
      <c r="L38">
        <f t="shared" si="4"/>
        <v>-200</v>
      </c>
      <c r="M38">
        <f t="shared" si="5"/>
        <v>-1267.4000000000001</v>
      </c>
      <c r="N38">
        <f t="shared" si="6"/>
        <v>-200</v>
      </c>
      <c r="O38">
        <f t="shared" si="7"/>
        <v>-1667.4</v>
      </c>
      <c r="P38">
        <f t="shared" si="8"/>
        <v>200</v>
      </c>
      <c r="Q38">
        <f t="shared" si="9"/>
        <v>-1667.4</v>
      </c>
    </row>
    <row r="39" spans="1:17" x14ac:dyDescent="0.25">
      <c r="A39" s="26" t="s">
        <v>135</v>
      </c>
      <c r="B39">
        <v>0</v>
      </c>
      <c r="C39">
        <v>-716.2</v>
      </c>
      <c r="D39">
        <v>670</v>
      </c>
      <c r="E39">
        <v>750</v>
      </c>
      <c r="F39" s="27">
        <v>15</v>
      </c>
      <c r="G39" s="27">
        <v>15</v>
      </c>
      <c r="H39">
        <f t="shared" si="0"/>
        <v>0</v>
      </c>
      <c r="I39">
        <f t="shared" si="1"/>
        <v>-716.2</v>
      </c>
      <c r="J39">
        <f t="shared" si="2"/>
        <v>200</v>
      </c>
      <c r="K39">
        <f t="shared" si="3"/>
        <v>-516.20000000000005</v>
      </c>
      <c r="L39">
        <f t="shared" si="4"/>
        <v>-200</v>
      </c>
      <c r="M39">
        <f t="shared" si="5"/>
        <v>-516.20000000000005</v>
      </c>
      <c r="N39">
        <f t="shared" si="6"/>
        <v>-200</v>
      </c>
      <c r="O39">
        <f t="shared" si="7"/>
        <v>-916.2</v>
      </c>
      <c r="P39">
        <f t="shared" si="8"/>
        <v>200</v>
      </c>
      <c r="Q39">
        <f t="shared" si="9"/>
        <v>-916.2</v>
      </c>
    </row>
    <row r="40" spans="1:17" x14ac:dyDescent="0.25">
      <c r="A40" s="26" t="s">
        <v>136</v>
      </c>
      <c r="B40">
        <v>0</v>
      </c>
      <c r="C40">
        <v>35</v>
      </c>
      <c r="D40">
        <v>670</v>
      </c>
      <c r="E40">
        <v>750</v>
      </c>
      <c r="F40" s="27">
        <v>15</v>
      </c>
      <c r="G40" s="27">
        <v>15</v>
      </c>
      <c r="H40">
        <f t="shared" si="0"/>
        <v>0</v>
      </c>
      <c r="I40">
        <f t="shared" si="1"/>
        <v>35</v>
      </c>
      <c r="J40">
        <f t="shared" si="2"/>
        <v>200</v>
      </c>
      <c r="K40">
        <f t="shared" si="3"/>
        <v>235</v>
      </c>
      <c r="L40">
        <f t="shared" si="4"/>
        <v>-200</v>
      </c>
      <c r="M40">
        <f t="shared" si="5"/>
        <v>235</v>
      </c>
      <c r="N40">
        <f t="shared" si="6"/>
        <v>-200</v>
      </c>
      <c r="O40">
        <f t="shared" si="7"/>
        <v>-165</v>
      </c>
      <c r="P40">
        <f t="shared" si="8"/>
        <v>200</v>
      </c>
      <c r="Q40">
        <f t="shared" si="9"/>
        <v>-165</v>
      </c>
    </row>
    <row r="41" spans="1:17" x14ac:dyDescent="0.25">
      <c r="A41" s="26" t="s">
        <v>137</v>
      </c>
      <c r="B41">
        <v>0</v>
      </c>
      <c r="C41">
        <v>786.2</v>
      </c>
      <c r="D41">
        <v>670</v>
      </c>
      <c r="E41">
        <v>750</v>
      </c>
      <c r="F41" s="27">
        <v>15</v>
      </c>
      <c r="G41" s="27">
        <v>15</v>
      </c>
      <c r="H41">
        <f t="shared" si="0"/>
        <v>0</v>
      </c>
      <c r="I41">
        <f t="shared" si="1"/>
        <v>786.2</v>
      </c>
      <c r="J41">
        <f t="shared" si="2"/>
        <v>200</v>
      </c>
      <c r="K41">
        <f t="shared" si="3"/>
        <v>986.2</v>
      </c>
      <c r="L41">
        <f t="shared" si="4"/>
        <v>-200</v>
      </c>
      <c r="M41">
        <f t="shared" si="5"/>
        <v>986.2</v>
      </c>
      <c r="N41">
        <f t="shared" si="6"/>
        <v>-200</v>
      </c>
      <c r="O41">
        <f t="shared" si="7"/>
        <v>586.20000000000005</v>
      </c>
      <c r="P41">
        <f t="shared" si="8"/>
        <v>200</v>
      </c>
      <c r="Q41">
        <f t="shared" si="9"/>
        <v>586.20000000000005</v>
      </c>
    </row>
    <row r="42" spans="1:17" x14ac:dyDescent="0.25">
      <c r="A42" s="26" t="s">
        <v>138</v>
      </c>
      <c r="B42">
        <v>0</v>
      </c>
      <c r="C42">
        <v>1537.4</v>
      </c>
      <c r="D42">
        <v>670</v>
      </c>
      <c r="E42">
        <v>750</v>
      </c>
      <c r="F42" s="27">
        <v>15</v>
      </c>
      <c r="G42" s="27">
        <v>15</v>
      </c>
      <c r="H42">
        <f t="shared" si="0"/>
        <v>0</v>
      </c>
      <c r="I42">
        <f t="shared" si="1"/>
        <v>1537.4</v>
      </c>
      <c r="J42">
        <f t="shared" si="2"/>
        <v>200</v>
      </c>
      <c r="K42">
        <f t="shared" si="3"/>
        <v>1737.4</v>
      </c>
      <c r="L42">
        <f t="shared" si="4"/>
        <v>-200</v>
      </c>
      <c r="M42">
        <f t="shared" si="5"/>
        <v>1737.4</v>
      </c>
      <c r="N42">
        <f t="shared" si="6"/>
        <v>-200</v>
      </c>
      <c r="O42">
        <f t="shared" si="7"/>
        <v>1337.4</v>
      </c>
      <c r="P42">
        <f t="shared" si="8"/>
        <v>200</v>
      </c>
      <c r="Q42">
        <f t="shared" si="9"/>
        <v>1337.4</v>
      </c>
    </row>
    <row r="43" spans="1:17" x14ac:dyDescent="0.25">
      <c r="A43" s="26" t="s">
        <v>139</v>
      </c>
      <c r="B43">
        <v>0</v>
      </c>
      <c r="C43">
        <v>2288.6</v>
      </c>
      <c r="D43">
        <v>670</v>
      </c>
      <c r="E43">
        <v>750</v>
      </c>
      <c r="F43" s="27">
        <v>15</v>
      </c>
      <c r="G43" s="27">
        <v>15</v>
      </c>
      <c r="H43">
        <f t="shared" si="0"/>
        <v>0</v>
      </c>
      <c r="I43">
        <f t="shared" si="1"/>
        <v>2288.6</v>
      </c>
      <c r="J43">
        <f t="shared" si="2"/>
        <v>200</v>
      </c>
      <c r="K43">
        <f t="shared" si="3"/>
        <v>2488.6</v>
      </c>
      <c r="L43">
        <f t="shared" si="4"/>
        <v>-200</v>
      </c>
      <c r="M43">
        <f t="shared" si="5"/>
        <v>2488.6</v>
      </c>
      <c r="N43">
        <f t="shared" si="6"/>
        <v>-200</v>
      </c>
      <c r="O43">
        <f t="shared" si="7"/>
        <v>2088.6</v>
      </c>
      <c r="P43">
        <f t="shared" si="8"/>
        <v>200</v>
      </c>
      <c r="Q43">
        <f t="shared" si="9"/>
        <v>2088.6</v>
      </c>
    </row>
    <row r="44" spans="1:17" x14ac:dyDescent="0.25">
      <c r="A44" s="26" t="s">
        <v>140</v>
      </c>
      <c r="B44">
        <v>0</v>
      </c>
      <c r="C44">
        <v>3039.8</v>
      </c>
      <c r="D44">
        <v>670</v>
      </c>
      <c r="E44">
        <v>750</v>
      </c>
      <c r="F44" s="27">
        <v>15</v>
      </c>
      <c r="G44" s="27">
        <v>15</v>
      </c>
      <c r="H44">
        <f t="shared" si="0"/>
        <v>0</v>
      </c>
      <c r="I44">
        <f t="shared" si="1"/>
        <v>3039.8</v>
      </c>
      <c r="J44">
        <f t="shared" si="2"/>
        <v>200</v>
      </c>
      <c r="K44">
        <f t="shared" si="3"/>
        <v>3239.8</v>
      </c>
      <c r="L44">
        <f t="shared" si="4"/>
        <v>-200</v>
      </c>
      <c r="M44">
        <f t="shared" si="5"/>
        <v>3239.8</v>
      </c>
      <c r="N44">
        <f t="shared" si="6"/>
        <v>-200</v>
      </c>
      <c r="O44">
        <f t="shared" si="7"/>
        <v>2839.8</v>
      </c>
      <c r="P44">
        <f t="shared" si="8"/>
        <v>200</v>
      </c>
      <c r="Q44">
        <f t="shared" si="9"/>
        <v>2839.8</v>
      </c>
    </row>
    <row r="45" spans="1:17" x14ac:dyDescent="0.25">
      <c r="A45" s="26" t="s">
        <v>141</v>
      </c>
      <c r="B45">
        <v>-671.2</v>
      </c>
      <c r="C45">
        <v>-2969.8</v>
      </c>
      <c r="D45">
        <v>670</v>
      </c>
      <c r="E45">
        <v>750</v>
      </c>
      <c r="F45" s="27">
        <v>15</v>
      </c>
      <c r="G45" s="27">
        <v>15</v>
      </c>
      <c r="H45">
        <f t="shared" si="0"/>
        <v>-671.2</v>
      </c>
      <c r="I45">
        <f t="shared" si="1"/>
        <v>-2969.8</v>
      </c>
      <c r="J45">
        <f t="shared" si="2"/>
        <v>-471.20000000000005</v>
      </c>
      <c r="K45">
        <f t="shared" si="3"/>
        <v>-2769.8</v>
      </c>
      <c r="L45">
        <f t="shared" si="4"/>
        <v>-871.2</v>
      </c>
      <c r="M45">
        <f t="shared" si="5"/>
        <v>-2769.8</v>
      </c>
      <c r="N45">
        <f t="shared" si="6"/>
        <v>-871.2</v>
      </c>
      <c r="O45">
        <f t="shared" si="7"/>
        <v>-3169.8</v>
      </c>
      <c r="P45">
        <f t="shared" si="8"/>
        <v>-471.20000000000005</v>
      </c>
      <c r="Q45">
        <f t="shared" si="9"/>
        <v>-3169.8</v>
      </c>
    </row>
    <row r="46" spans="1:17" x14ac:dyDescent="0.25">
      <c r="A46" s="26" t="s">
        <v>142</v>
      </c>
      <c r="B46">
        <v>-671.2</v>
      </c>
      <c r="C46">
        <v>-2218.6</v>
      </c>
      <c r="D46">
        <v>670</v>
      </c>
      <c r="E46">
        <v>750</v>
      </c>
      <c r="F46" s="27">
        <v>15</v>
      </c>
      <c r="G46" s="27">
        <v>15</v>
      </c>
      <c r="H46">
        <f t="shared" si="0"/>
        <v>-671.2</v>
      </c>
      <c r="I46">
        <f t="shared" si="1"/>
        <v>-2218.6</v>
      </c>
      <c r="J46">
        <f t="shared" si="2"/>
        <v>-471.20000000000005</v>
      </c>
      <c r="K46">
        <f t="shared" si="3"/>
        <v>-2018.6</v>
      </c>
      <c r="L46">
        <f t="shared" si="4"/>
        <v>-871.2</v>
      </c>
      <c r="M46">
        <f t="shared" si="5"/>
        <v>-2018.6</v>
      </c>
      <c r="N46">
        <f t="shared" si="6"/>
        <v>-871.2</v>
      </c>
      <c r="O46">
        <f t="shared" si="7"/>
        <v>-2418.6</v>
      </c>
      <c r="P46">
        <f t="shared" si="8"/>
        <v>-471.20000000000005</v>
      </c>
      <c r="Q46">
        <f t="shared" si="9"/>
        <v>-2418.6</v>
      </c>
    </row>
    <row r="47" spans="1:17" x14ac:dyDescent="0.25">
      <c r="A47" s="26" t="s">
        <v>143</v>
      </c>
      <c r="B47">
        <v>-671.2</v>
      </c>
      <c r="C47">
        <v>-1467.4</v>
      </c>
      <c r="D47">
        <v>670</v>
      </c>
      <c r="E47">
        <v>750</v>
      </c>
      <c r="F47" s="27">
        <v>15</v>
      </c>
      <c r="G47" s="27">
        <v>15</v>
      </c>
      <c r="H47">
        <f t="shared" si="0"/>
        <v>-671.2</v>
      </c>
      <c r="I47">
        <f t="shared" si="1"/>
        <v>-1467.4</v>
      </c>
      <c r="J47">
        <f t="shared" si="2"/>
        <v>-471.20000000000005</v>
      </c>
      <c r="K47">
        <f t="shared" si="3"/>
        <v>-1267.4000000000001</v>
      </c>
      <c r="L47">
        <f t="shared" si="4"/>
        <v>-871.2</v>
      </c>
      <c r="M47">
        <f t="shared" si="5"/>
        <v>-1267.4000000000001</v>
      </c>
      <c r="N47">
        <f t="shared" si="6"/>
        <v>-871.2</v>
      </c>
      <c r="O47">
        <f t="shared" si="7"/>
        <v>-1667.4</v>
      </c>
      <c r="P47">
        <f t="shared" si="8"/>
        <v>-471.20000000000005</v>
      </c>
      <c r="Q47">
        <f t="shared" si="9"/>
        <v>-1667.4</v>
      </c>
    </row>
    <row r="48" spans="1:17" x14ac:dyDescent="0.25">
      <c r="A48" s="26" t="s">
        <v>144</v>
      </c>
      <c r="B48">
        <v>-671.2</v>
      </c>
      <c r="C48">
        <v>-716.2</v>
      </c>
      <c r="D48">
        <v>670</v>
      </c>
      <c r="E48">
        <v>750</v>
      </c>
      <c r="F48" s="27">
        <v>15</v>
      </c>
      <c r="G48" s="27">
        <v>15</v>
      </c>
      <c r="H48">
        <f t="shared" si="0"/>
        <v>-671.2</v>
      </c>
      <c r="I48">
        <f t="shared" si="1"/>
        <v>-716.2</v>
      </c>
      <c r="J48">
        <f t="shared" si="2"/>
        <v>-471.20000000000005</v>
      </c>
      <c r="K48">
        <f t="shared" si="3"/>
        <v>-516.20000000000005</v>
      </c>
      <c r="L48">
        <f t="shared" si="4"/>
        <v>-871.2</v>
      </c>
      <c r="M48">
        <f t="shared" si="5"/>
        <v>-516.20000000000005</v>
      </c>
      <c r="N48">
        <f t="shared" si="6"/>
        <v>-871.2</v>
      </c>
      <c r="O48">
        <f t="shared" si="7"/>
        <v>-916.2</v>
      </c>
      <c r="P48">
        <f t="shared" si="8"/>
        <v>-471.20000000000005</v>
      </c>
      <c r="Q48">
        <f t="shared" si="9"/>
        <v>-916.2</v>
      </c>
    </row>
    <row r="49" spans="1:17" x14ac:dyDescent="0.25">
      <c r="A49" s="26" t="s">
        <v>145</v>
      </c>
      <c r="B49">
        <v>-671.2</v>
      </c>
      <c r="C49">
        <v>35</v>
      </c>
      <c r="D49">
        <v>670</v>
      </c>
      <c r="E49">
        <v>750</v>
      </c>
      <c r="F49" s="27">
        <v>15</v>
      </c>
      <c r="G49" s="27">
        <v>15</v>
      </c>
      <c r="H49">
        <f t="shared" si="0"/>
        <v>-671.2</v>
      </c>
      <c r="I49">
        <f t="shared" si="1"/>
        <v>35</v>
      </c>
      <c r="J49">
        <f t="shared" si="2"/>
        <v>-471.20000000000005</v>
      </c>
      <c r="K49">
        <f t="shared" si="3"/>
        <v>235</v>
      </c>
      <c r="L49">
        <f t="shared" si="4"/>
        <v>-871.2</v>
      </c>
      <c r="M49">
        <f t="shared" si="5"/>
        <v>235</v>
      </c>
      <c r="N49">
        <f t="shared" si="6"/>
        <v>-871.2</v>
      </c>
      <c r="O49">
        <f t="shared" si="7"/>
        <v>-165</v>
      </c>
      <c r="P49">
        <f t="shared" si="8"/>
        <v>-471.20000000000005</v>
      </c>
      <c r="Q49">
        <f t="shared" si="9"/>
        <v>-165</v>
      </c>
    </row>
    <row r="50" spans="1:17" x14ac:dyDescent="0.25">
      <c r="A50" s="26" t="s">
        <v>146</v>
      </c>
      <c r="B50">
        <v>-671.2</v>
      </c>
      <c r="C50">
        <v>786.2</v>
      </c>
      <c r="D50">
        <v>670</v>
      </c>
      <c r="E50">
        <v>750</v>
      </c>
      <c r="F50" s="27">
        <v>15</v>
      </c>
      <c r="G50" s="27">
        <v>15</v>
      </c>
      <c r="H50">
        <f t="shared" si="0"/>
        <v>-671.2</v>
      </c>
      <c r="I50">
        <f t="shared" si="1"/>
        <v>786.2</v>
      </c>
      <c r="J50">
        <f t="shared" si="2"/>
        <v>-471.20000000000005</v>
      </c>
      <c r="K50">
        <f t="shared" si="3"/>
        <v>986.2</v>
      </c>
      <c r="L50">
        <f t="shared" si="4"/>
        <v>-871.2</v>
      </c>
      <c r="M50">
        <f t="shared" si="5"/>
        <v>986.2</v>
      </c>
      <c r="N50">
        <f t="shared" si="6"/>
        <v>-871.2</v>
      </c>
      <c r="O50">
        <f t="shared" si="7"/>
        <v>586.20000000000005</v>
      </c>
      <c r="P50">
        <f t="shared" si="8"/>
        <v>-471.20000000000005</v>
      </c>
      <c r="Q50">
        <f t="shared" si="9"/>
        <v>586.20000000000005</v>
      </c>
    </row>
    <row r="51" spans="1:17" x14ac:dyDescent="0.25">
      <c r="A51" s="26" t="s">
        <v>147</v>
      </c>
      <c r="B51">
        <v>-671.2</v>
      </c>
      <c r="C51">
        <v>1537.4</v>
      </c>
      <c r="D51">
        <v>670</v>
      </c>
      <c r="E51">
        <v>750</v>
      </c>
      <c r="F51" s="27">
        <v>15</v>
      </c>
      <c r="G51" s="27">
        <v>15</v>
      </c>
      <c r="H51">
        <f t="shared" si="0"/>
        <v>-671.2</v>
      </c>
      <c r="I51">
        <f t="shared" si="1"/>
        <v>1537.4</v>
      </c>
      <c r="J51">
        <f t="shared" si="2"/>
        <v>-471.20000000000005</v>
      </c>
      <c r="K51">
        <f t="shared" si="3"/>
        <v>1737.4</v>
      </c>
      <c r="L51">
        <f t="shared" si="4"/>
        <v>-871.2</v>
      </c>
      <c r="M51">
        <f t="shared" si="5"/>
        <v>1737.4</v>
      </c>
      <c r="N51">
        <f t="shared" si="6"/>
        <v>-871.2</v>
      </c>
      <c r="O51">
        <f t="shared" si="7"/>
        <v>1337.4</v>
      </c>
      <c r="P51">
        <f t="shared" si="8"/>
        <v>-471.20000000000005</v>
      </c>
      <c r="Q51">
        <f t="shared" si="9"/>
        <v>1337.4</v>
      </c>
    </row>
    <row r="52" spans="1:17" x14ac:dyDescent="0.25">
      <c r="A52" s="26" t="s">
        <v>148</v>
      </c>
      <c r="B52">
        <v>-671.2</v>
      </c>
      <c r="C52">
        <v>2288.6</v>
      </c>
      <c r="D52">
        <v>670</v>
      </c>
      <c r="E52">
        <v>750</v>
      </c>
      <c r="F52" s="27">
        <v>15</v>
      </c>
      <c r="G52" s="27">
        <v>15</v>
      </c>
      <c r="H52">
        <f t="shared" si="0"/>
        <v>-671.2</v>
      </c>
      <c r="I52">
        <f t="shared" si="1"/>
        <v>2288.6</v>
      </c>
      <c r="J52">
        <f t="shared" si="2"/>
        <v>-471.20000000000005</v>
      </c>
      <c r="K52">
        <f t="shared" si="3"/>
        <v>2488.6</v>
      </c>
      <c r="L52">
        <f t="shared" si="4"/>
        <v>-871.2</v>
      </c>
      <c r="M52">
        <f t="shared" si="5"/>
        <v>2488.6</v>
      </c>
      <c r="N52">
        <f t="shared" si="6"/>
        <v>-871.2</v>
      </c>
      <c r="O52">
        <f t="shared" si="7"/>
        <v>2088.6</v>
      </c>
      <c r="P52">
        <f t="shared" si="8"/>
        <v>-471.20000000000005</v>
      </c>
      <c r="Q52">
        <f t="shared" si="9"/>
        <v>2088.6</v>
      </c>
    </row>
    <row r="53" spans="1:17" x14ac:dyDescent="0.25">
      <c r="A53" s="26" t="s">
        <v>149</v>
      </c>
      <c r="B53">
        <v>-671.2</v>
      </c>
      <c r="C53">
        <v>3039.8</v>
      </c>
      <c r="D53">
        <v>670</v>
      </c>
      <c r="E53">
        <v>750</v>
      </c>
      <c r="F53" s="27">
        <v>15</v>
      </c>
      <c r="G53" s="27">
        <v>15</v>
      </c>
      <c r="H53">
        <f t="shared" si="0"/>
        <v>-671.2</v>
      </c>
      <c r="I53">
        <f t="shared" si="1"/>
        <v>3039.8</v>
      </c>
      <c r="J53">
        <f t="shared" si="2"/>
        <v>-471.20000000000005</v>
      </c>
      <c r="K53">
        <f t="shared" si="3"/>
        <v>3239.8</v>
      </c>
      <c r="L53">
        <f t="shared" si="4"/>
        <v>-871.2</v>
      </c>
      <c r="M53">
        <f t="shared" si="5"/>
        <v>3239.8</v>
      </c>
      <c r="N53">
        <f t="shared" si="6"/>
        <v>-871.2</v>
      </c>
      <c r="O53">
        <f t="shared" si="7"/>
        <v>2839.8</v>
      </c>
      <c r="P53">
        <f t="shared" si="8"/>
        <v>-471.20000000000005</v>
      </c>
      <c r="Q53">
        <f t="shared" si="9"/>
        <v>2839.8</v>
      </c>
    </row>
    <row r="54" spans="1:17" x14ac:dyDescent="0.25">
      <c r="A54" s="26" t="s">
        <v>150</v>
      </c>
      <c r="B54">
        <v>-1342.4</v>
      </c>
      <c r="C54">
        <v>-2969.8</v>
      </c>
      <c r="D54">
        <v>670</v>
      </c>
      <c r="E54">
        <v>750</v>
      </c>
      <c r="F54" s="27">
        <v>15</v>
      </c>
      <c r="G54" s="27">
        <v>15</v>
      </c>
      <c r="H54">
        <f t="shared" si="0"/>
        <v>-1342.4</v>
      </c>
      <c r="I54">
        <f t="shared" si="1"/>
        <v>-2969.8</v>
      </c>
      <c r="J54">
        <f t="shared" si="2"/>
        <v>-1142.4000000000001</v>
      </c>
      <c r="K54">
        <f t="shared" si="3"/>
        <v>-2769.8</v>
      </c>
      <c r="L54">
        <f t="shared" si="4"/>
        <v>-1542.4</v>
      </c>
      <c r="M54">
        <f t="shared" si="5"/>
        <v>-2769.8</v>
      </c>
      <c r="N54">
        <f t="shared" si="6"/>
        <v>-1542.4</v>
      </c>
      <c r="O54">
        <f t="shared" si="7"/>
        <v>-3169.8</v>
      </c>
      <c r="P54">
        <f t="shared" si="8"/>
        <v>-1142.4000000000001</v>
      </c>
      <c r="Q54">
        <f t="shared" si="9"/>
        <v>-3169.8</v>
      </c>
    </row>
    <row r="55" spans="1:17" x14ac:dyDescent="0.25">
      <c r="A55" s="26" t="s">
        <v>151</v>
      </c>
      <c r="B55">
        <v>-1342.4</v>
      </c>
      <c r="C55">
        <v>-2218.6</v>
      </c>
      <c r="D55">
        <v>670</v>
      </c>
      <c r="E55">
        <v>750</v>
      </c>
      <c r="F55" s="27">
        <v>15</v>
      </c>
      <c r="G55" s="27">
        <v>15</v>
      </c>
      <c r="H55">
        <f t="shared" si="0"/>
        <v>-1342.4</v>
      </c>
      <c r="I55">
        <f t="shared" si="1"/>
        <v>-2218.6</v>
      </c>
      <c r="J55">
        <f t="shared" si="2"/>
        <v>-1142.4000000000001</v>
      </c>
      <c r="K55">
        <f t="shared" si="3"/>
        <v>-2018.6</v>
      </c>
      <c r="L55">
        <f t="shared" si="4"/>
        <v>-1542.4</v>
      </c>
      <c r="M55">
        <f t="shared" si="5"/>
        <v>-2018.6</v>
      </c>
      <c r="N55">
        <f t="shared" si="6"/>
        <v>-1542.4</v>
      </c>
      <c r="O55">
        <f t="shared" si="7"/>
        <v>-2418.6</v>
      </c>
      <c r="P55">
        <f t="shared" si="8"/>
        <v>-1142.4000000000001</v>
      </c>
      <c r="Q55">
        <f t="shared" si="9"/>
        <v>-2418.6</v>
      </c>
    </row>
    <row r="56" spans="1:17" x14ac:dyDescent="0.25">
      <c r="A56" s="26" t="s">
        <v>152</v>
      </c>
      <c r="B56">
        <v>-1342.4</v>
      </c>
      <c r="C56">
        <v>-1467.4</v>
      </c>
      <c r="D56">
        <v>670</v>
      </c>
      <c r="E56">
        <v>750</v>
      </c>
      <c r="F56" s="27">
        <v>15</v>
      </c>
      <c r="G56" s="27">
        <v>15</v>
      </c>
      <c r="H56">
        <f t="shared" si="0"/>
        <v>-1342.4</v>
      </c>
      <c r="I56">
        <f t="shared" si="1"/>
        <v>-1467.4</v>
      </c>
      <c r="J56">
        <f t="shared" si="2"/>
        <v>-1142.4000000000001</v>
      </c>
      <c r="K56">
        <f t="shared" si="3"/>
        <v>-1267.4000000000001</v>
      </c>
      <c r="L56">
        <f t="shared" si="4"/>
        <v>-1542.4</v>
      </c>
      <c r="M56">
        <f t="shared" si="5"/>
        <v>-1267.4000000000001</v>
      </c>
      <c r="N56">
        <f t="shared" si="6"/>
        <v>-1542.4</v>
      </c>
      <c r="O56">
        <f t="shared" si="7"/>
        <v>-1667.4</v>
      </c>
      <c r="P56">
        <f t="shared" si="8"/>
        <v>-1142.4000000000001</v>
      </c>
      <c r="Q56">
        <f t="shared" si="9"/>
        <v>-1667.4</v>
      </c>
    </row>
    <row r="57" spans="1:17" x14ac:dyDescent="0.25">
      <c r="A57" s="26" t="s">
        <v>153</v>
      </c>
      <c r="B57">
        <v>-1342.4</v>
      </c>
      <c r="C57">
        <v>-716.2</v>
      </c>
      <c r="D57">
        <v>670</v>
      </c>
      <c r="E57">
        <v>750</v>
      </c>
      <c r="F57" s="27">
        <v>15</v>
      </c>
      <c r="G57" s="27">
        <v>15</v>
      </c>
      <c r="H57">
        <f t="shared" si="0"/>
        <v>-1342.4</v>
      </c>
      <c r="I57">
        <f t="shared" si="1"/>
        <v>-716.2</v>
      </c>
      <c r="J57">
        <f t="shared" si="2"/>
        <v>-1142.4000000000001</v>
      </c>
      <c r="K57">
        <f t="shared" si="3"/>
        <v>-516.20000000000005</v>
      </c>
      <c r="L57">
        <f t="shared" si="4"/>
        <v>-1542.4</v>
      </c>
      <c r="M57">
        <f t="shared" si="5"/>
        <v>-516.20000000000005</v>
      </c>
      <c r="N57">
        <f t="shared" si="6"/>
        <v>-1542.4</v>
      </c>
      <c r="O57">
        <f t="shared" si="7"/>
        <v>-916.2</v>
      </c>
      <c r="P57">
        <f t="shared" si="8"/>
        <v>-1142.4000000000001</v>
      </c>
      <c r="Q57">
        <f t="shared" si="9"/>
        <v>-916.2</v>
      </c>
    </row>
    <row r="58" spans="1:17" x14ac:dyDescent="0.25">
      <c r="A58" s="26" t="s">
        <v>154</v>
      </c>
      <c r="B58">
        <v>-1342.4</v>
      </c>
      <c r="C58">
        <v>35</v>
      </c>
      <c r="D58">
        <v>670</v>
      </c>
      <c r="E58">
        <v>750</v>
      </c>
      <c r="F58" s="27">
        <v>15</v>
      </c>
      <c r="G58" s="27">
        <v>15</v>
      </c>
      <c r="H58">
        <f t="shared" si="0"/>
        <v>-1342.4</v>
      </c>
      <c r="I58">
        <f t="shared" si="1"/>
        <v>35</v>
      </c>
      <c r="J58">
        <f t="shared" si="2"/>
        <v>-1142.4000000000001</v>
      </c>
      <c r="K58">
        <f t="shared" si="3"/>
        <v>235</v>
      </c>
      <c r="L58">
        <f t="shared" si="4"/>
        <v>-1542.4</v>
      </c>
      <c r="M58">
        <f t="shared" si="5"/>
        <v>235</v>
      </c>
      <c r="N58">
        <f t="shared" si="6"/>
        <v>-1542.4</v>
      </c>
      <c r="O58">
        <f t="shared" si="7"/>
        <v>-165</v>
      </c>
      <c r="P58">
        <f t="shared" si="8"/>
        <v>-1142.4000000000001</v>
      </c>
      <c r="Q58">
        <f t="shared" si="9"/>
        <v>-165</v>
      </c>
    </row>
    <row r="59" spans="1:17" x14ac:dyDescent="0.25">
      <c r="A59" s="26" t="s">
        <v>155</v>
      </c>
      <c r="B59">
        <v>-1342.4</v>
      </c>
      <c r="C59">
        <v>786.2</v>
      </c>
      <c r="D59">
        <v>670</v>
      </c>
      <c r="E59">
        <v>750</v>
      </c>
      <c r="F59" s="27">
        <v>15</v>
      </c>
      <c r="G59" s="27">
        <v>15</v>
      </c>
      <c r="H59">
        <f t="shared" si="0"/>
        <v>-1342.4</v>
      </c>
      <c r="I59">
        <f t="shared" si="1"/>
        <v>786.2</v>
      </c>
      <c r="J59">
        <f t="shared" si="2"/>
        <v>-1142.4000000000001</v>
      </c>
      <c r="K59">
        <f t="shared" si="3"/>
        <v>986.2</v>
      </c>
      <c r="L59">
        <f t="shared" si="4"/>
        <v>-1542.4</v>
      </c>
      <c r="M59">
        <f t="shared" si="5"/>
        <v>986.2</v>
      </c>
      <c r="N59">
        <f t="shared" si="6"/>
        <v>-1542.4</v>
      </c>
      <c r="O59">
        <f t="shared" si="7"/>
        <v>586.20000000000005</v>
      </c>
      <c r="P59">
        <f t="shared" si="8"/>
        <v>-1142.4000000000001</v>
      </c>
      <c r="Q59">
        <f t="shared" si="9"/>
        <v>586.20000000000005</v>
      </c>
    </row>
    <row r="60" spans="1:17" x14ac:dyDescent="0.25">
      <c r="A60" s="26" t="s">
        <v>156</v>
      </c>
      <c r="B60">
        <v>-1342.4</v>
      </c>
      <c r="C60">
        <v>1537.4</v>
      </c>
      <c r="D60">
        <v>670</v>
      </c>
      <c r="E60">
        <v>750</v>
      </c>
      <c r="F60" s="27">
        <v>15</v>
      </c>
      <c r="G60" s="27">
        <v>15</v>
      </c>
      <c r="H60">
        <f t="shared" si="0"/>
        <v>-1342.4</v>
      </c>
      <c r="I60">
        <f t="shared" si="1"/>
        <v>1537.4</v>
      </c>
      <c r="J60">
        <f t="shared" si="2"/>
        <v>-1142.4000000000001</v>
      </c>
      <c r="K60">
        <f t="shared" si="3"/>
        <v>1737.4</v>
      </c>
      <c r="L60">
        <f t="shared" si="4"/>
        <v>-1542.4</v>
      </c>
      <c r="M60">
        <f t="shared" si="5"/>
        <v>1737.4</v>
      </c>
      <c r="N60">
        <f t="shared" si="6"/>
        <v>-1542.4</v>
      </c>
      <c r="O60">
        <f t="shared" si="7"/>
        <v>1337.4</v>
      </c>
      <c r="P60">
        <f t="shared" si="8"/>
        <v>-1142.4000000000001</v>
      </c>
      <c r="Q60">
        <f t="shared" si="9"/>
        <v>1337.4</v>
      </c>
    </row>
    <row r="61" spans="1:17" x14ac:dyDescent="0.25">
      <c r="A61" s="26" t="s">
        <v>157</v>
      </c>
      <c r="B61">
        <v>-1342.4</v>
      </c>
      <c r="C61">
        <v>2288.6</v>
      </c>
      <c r="D61">
        <v>670</v>
      </c>
      <c r="E61">
        <v>750</v>
      </c>
      <c r="F61" s="27">
        <v>15</v>
      </c>
      <c r="G61" s="27">
        <v>15</v>
      </c>
      <c r="H61">
        <f t="shared" si="0"/>
        <v>-1342.4</v>
      </c>
      <c r="I61">
        <f t="shared" si="1"/>
        <v>2288.6</v>
      </c>
      <c r="J61">
        <f t="shared" si="2"/>
        <v>-1142.4000000000001</v>
      </c>
      <c r="K61">
        <f t="shared" si="3"/>
        <v>2488.6</v>
      </c>
      <c r="L61">
        <f t="shared" si="4"/>
        <v>-1542.4</v>
      </c>
      <c r="M61">
        <f t="shared" si="5"/>
        <v>2488.6</v>
      </c>
      <c r="N61">
        <f t="shared" si="6"/>
        <v>-1542.4</v>
      </c>
      <c r="O61">
        <f t="shared" si="7"/>
        <v>2088.6</v>
      </c>
      <c r="P61">
        <f t="shared" si="8"/>
        <v>-1142.4000000000001</v>
      </c>
      <c r="Q61">
        <f t="shared" si="9"/>
        <v>2088.6</v>
      </c>
    </row>
    <row r="62" spans="1:17" x14ac:dyDescent="0.25">
      <c r="A62" s="26" t="s">
        <v>158</v>
      </c>
      <c r="B62">
        <v>-1342.4</v>
      </c>
      <c r="C62">
        <v>3039.8</v>
      </c>
      <c r="D62">
        <v>670</v>
      </c>
      <c r="E62">
        <v>750</v>
      </c>
      <c r="F62" s="27">
        <v>15</v>
      </c>
      <c r="G62" s="27">
        <v>15</v>
      </c>
      <c r="H62">
        <f t="shared" si="0"/>
        <v>-1342.4</v>
      </c>
      <c r="I62">
        <f t="shared" si="1"/>
        <v>3039.8</v>
      </c>
      <c r="J62">
        <f t="shared" si="2"/>
        <v>-1142.4000000000001</v>
      </c>
      <c r="K62">
        <f t="shared" si="3"/>
        <v>3239.8</v>
      </c>
      <c r="L62">
        <f t="shared" si="4"/>
        <v>-1542.4</v>
      </c>
      <c r="M62">
        <f t="shared" si="5"/>
        <v>3239.8</v>
      </c>
      <c r="N62">
        <f t="shared" si="6"/>
        <v>-1542.4</v>
      </c>
      <c r="O62">
        <f t="shared" si="7"/>
        <v>2839.8</v>
      </c>
      <c r="P62">
        <f t="shared" si="8"/>
        <v>-1142.4000000000001</v>
      </c>
      <c r="Q62">
        <f t="shared" si="9"/>
        <v>2839.8</v>
      </c>
    </row>
    <row r="63" spans="1:17" x14ac:dyDescent="0.25">
      <c r="A63" s="26" t="s">
        <v>159</v>
      </c>
      <c r="B63">
        <v>-2013.6</v>
      </c>
      <c r="C63">
        <v>-2969.8</v>
      </c>
      <c r="D63">
        <v>670</v>
      </c>
      <c r="E63">
        <v>750</v>
      </c>
      <c r="F63" s="27">
        <v>15</v>
      </c>
      <c r="G63" s="27">
        <v>15</v>
      </c>
      <c r="H63">
        <f t="shared" si="0"/>
        <v>-2013.6</v>
      </c>
      <c r="I63">
        <f t="shared" si="1"/>
        <v>-2969.8</v>
      </c>
      <c r="J63">
        <f t="shared" si="2"/>
        <v>-1813.6</v>
      </c>
      <c r="K63">
        <f t="shared" si="3"/>
        <v>-2769.8</v>
      </c>
      <c r="L63">
        <f t="shared" si="4"/>
        <v>-2213.6</v>
      </c>
      <c r="M63">
        <f t="shared" si="5"/>
        <v>-2769.8</v>
      </c>
      <c r="N63">
        <f t="shared" si="6"/>
        <v>-2213.6</v>
      </c>
      <c r="O63">
        <f t="shared" si="7"/>
        <v>-3169.8</v>
      </c>
      <c r="P63">
        <f t="shared" si="8"/>
        <v>-1813.6</v>
      </c>
      <c r="Q63">
        <f t="shared" si="9"/>
        <v>-3169.8</v>
      </c>
    </row>
    <row r="64" spans="1:17" x14ac:dyDescent="0.25">
      <c r="A64" s="26" t="s">
        <v>160</v>
      </c>
      <c r="B64">
        <v>-2013.6</v>
      </c>
      <c r="C64">
        <v>-2218.6</v>
      </c>
      <c r="D64">
        <v>670</v>
      </c>
      <c r="E64">
        <v>750</v>
      </c>
      <c r="F64" s="27">
        <v>15</v>
      </c>
      <c r="G64" s="27">
        <v>15</v>
      </c>
      <c r="H64">
        <f t="shared" si="0"/>
        <v>-2013.6</v>
      </c>
      <c r="I64">
        <f t="shared" si="1"/>
        <v>-2218.6</v>
      </c>
      <c r="J64">
        <f t="shared" si="2"/>
        <v>-1813.6</v>
      </c>
      <c r="K64">
        <f t="shared" si="3"/>
        <v>-2018.6</v>
      </c>
      <c r="L64">
        <f t="shared" si="4"/>
        <v>-2213.6</v>
      </c>
      <c r="M64">
        <f t="shared" si="5"/>
        <v>-2018.6</v>
      </c>
      <c r="N64">
        <f t="shared" si="6"/>
        <v>-2213.6</v>
      </c>
      <c r="O64">
        <f t="shared" si="7"/>
        <v>-2418.6</v>
      </c>
      <c r="P64">
        <f t="shared" si="8"/>
        <v>-1813.6</v>
      </c>
      <c r="Q64">
        <f t="shared" si="9"/>
        <v>-2418.6</v>
      </c>
    </row>
    <row r="65" spans="1:17" x14ac:dyDescent="0.25">
      <c r="A65" s="26" t="s">
        <v>161</v>
      </c>
      <c r="B65">
        <v>-2013.6</v>
      </c>
      <c r="C65">
        <v>-1467.4</v>
      </c>
      <c r="D65">
        <v>670</v>
      </c>
      <c r="E65">
        <v>750</v>
      </c>
      <c r="F65" s="27">
        <v>15</v>
      </c>
      <c r="G65" s="27">
        <v>15</v>
      </c>
      <c r="H65">
        <f t="shared" si="0"/>
        <v>-2013.6</v>
      </c>
      <c r="I65">
        <f t="shared" si="1"/>
        <v>-1467.4</v>
      </c>
      <c r="J65">
        <f t="shared" si="2"/>
        <v>-1813.6</v>
      </c>
      <c r="K65">
        <f t="shared" si="3"/>
        <v>-1267.4000000000001</v>
      </c>
      <c r="L65">
        <f t="shared" si="4"/>
        <v>-2213.6</v>
      </c>
      <c r="M65">
        <f t="shared" si="5"/>
        <v>-1267.4000000000001</v>
      </c>
      <c r="N65">
        <f t="shared" si="6"/>
        <v>-2213.6</v>
      </c>
      <c r="O65">
        <f t="shared" si="7"/>
        <v>-1667.4</v>
      </c>
      <c r="P65">
        <f t="shared" si="8"/>
        <v>-1813.6</v>
      </c>
      <c r="Q65">
        <f t="shared" si="9"/>
        <v>-1667.4</v>
      </c>
    </row>
    <row r="66" spans="1:17" x14ac:dyDescent="0.25">
      <c r="A66" s="26" t="s">
        <v>162</v>
      </c>
      <c r="B66">
        <v>-2013.6</v>
      </c>
      <c r="C66">
        <v>-716.2</v>
      </c>
      <c r="D66">
        <v>670</v>
      </c>
      <c r="E66">
        <v>750</v>
      </c>
      <c r="F66" s="27">
        <v>15</v>
      </c>
      <c r="G66" s="27">
        <v>15</v>
      </c>
      <c r="H66">
        <f t="shared" si="0"/>
        <v>-2013.6</v>
      </c>
      <c r="I66">
        <f t="shared" si="1"/>
        <v>-716.2</v>
      </c>
      <c r="J66">
        <f t="shared" si="2"/>
        <v>-1813.6</v>
      </c>
      <c r="K66">
        <f t="shared" si="3"/>
        <v>-516.20000000000005</v>
      </c>
      <c r="L66">
        <f t="shared" si="4"/>
        <v>-2213.6</v>
      </c>
      <c r="M66">
        <f t="shared" si="5"/>
        <v>-516.20000000000005</v>
      </c>
      <c r="N66">
        <f t="shared" si="6"/>
        <v>-2213.6</v>
      </c>
      <c r="O66">
        <f t="shared" si="7"/>
        <v>-916.2</v>
      </c>
      <c r="P66">
        <f t="shared" si="8"/>
        <v>-1813.6</v>
      </c>
      <c r="Q66">
        <f t="shared" si="9"/>
        <v>-916.2</v>
      </c>
    </row>
    <row r="67" spans="1:17" x14ac:dyDescent="0.25">
      <c r="A67" s="26" t="s">
        <v>163</v>
      </c>
      <c r="B67">
        <v>-2013.6</v>
      </c>
      <c r="C67">
        <v>35</v>
      </c>
      <c r="D67">
        <v>670</v>
      </c>
      <c r="E67">
        <v>750</v>
      </c>
      <c r="F67" s="27">
        <v>15</v>
      </c>
      <c r="G67" s="27">
        <v>15</v>
      </c>
      <c r="H67">
        <f t="shared" ref="H67:H78" si="10">B67</f>
        <v>-2013.6</v>
      </c>
      <c r="I67">
        <f t="shared" ref="I67:I78" si="11">C67</f>
        <v>35</v>
      </c>
      <c r="J67">
        <f t="shared" ref="J67:J78" si="12">H67+$T$1</f>
        <v>-1813.6</v>
      </c>
      <c r="K67">
        <f t="shared" ref="K67:K78" si="13">I67+$T$2</f>
        <v>235</v>
      </c>
      <c r="L67">
        <f t="shared" ref="L67:L78" si="14">H67-$T$1</f>
        <v>-2213.6</v>
      </c>
      <c r="M67">
        <f t="shared" ref="M67:M78" si="15">I67+$T$2</f>
        <v>235</v>
      </c>
      <c r="N67">
        <f t="shared" ref="N67:N78" si="16">H67-$T$1</f>
        <v>-2213.6</v>
      </c>
      <c r="O67">
        <f t="shared" ref="O67:O78" si="17">I67-$T$2</f>
        <v>-165</v>
      </c>
      <c r="P67">
        <f t="shared" ref="P67:P78" si="18">H67+$T$1</f>
        <v>-1813.6</v>
      </c>
      <c r="Q67">
        <f t="shared" ref="Q67:Q78" si="19">I67-$T$2</f>
        <v>-165</v>
      </c>
    </row>
    <row r="68" spans="1:17" x14ac:dyDescent="0.25">
      <c r="A68" s="26" t="s">
        <v>164</v>
      </c>
      <c r="B68">
        <v>-2013.6</v>
      </c>
      <c r="C68">
        <v>786.2</v>
      </c>
      <c r="D68">
        <v>670</v>
      </c>
      <c r="E68">
        <v>750</v>
      </c>
      <c r="F68" s="27">
        <v>15</v>
      </c>
      <c r="G68" s="27">
        <v>15</v>
      </c>
      <c r="H68">
        <f t="shared" si="10"/>
        <v>-2013.6</v>
      </c>
      <c r="I68">
        <f t="shared" si="11"/>
        <v>786.2</v>
      </c>
      <c r="J68">
        <f t="shared" si="12"/>
        <v>-1813.6</v>
      </c>
      <c r="K68">
        <f t="shared" si="13"/>
        <v>986.2</v>
      </c>
      <c r="L68">
        <f t="shared" si="14"/>
        <v>-2213.6</v>
      </c>
      <c r="M68">
        <f t="shared" si="15"/>
        <v>986.2</v>
      </c>
      <c r="N68">
        <f t="shared" si="16"/>
        <v>-2213.6</v>
      </c>
      <c r="O68">
        <f t="shared" si="17"/>
        <v>586.20000000000005</v>
      </c>
      <c r="P68">
        <f t="shared" si="18"/>
        <v>-1813.6</v>
      </c>
      <c r="Q68">
        <f t="shared" si="19"/>
        <v>586.20000000000005</v>
      </c>
    </row>
    <row r="69" spans="1:17" x14ac:dyDescent="0.25">
      <c r="A69" s="26" t="s">
        <v>165</v>
      </c>
      <c r="B69">
        <v>-2013.6</v>
      </c>
      <c r="C69">
        <v>1537.4</v>
      </c>
      <c r="D69">
        <v>670</v>
      </c>
      <c r="E69">
        <v>750</v>
      </c>
      <c r="F69" s="27">
        <v>15</v>
      </c>
      <c r="G69" s="27">
        <v>15</v>
      </c>
      <c r="H69">
        <f t="shared" si="10"/>
        <v>-2013.6</v>
      </c>
      <c r="I69">
        <f t="shared" si="11"/>
        <v>1537.4</v>
      </c>
      <c r="J69">
        <f t="shared" si="12"/>
        <v>-1813.6</v>
      </c>
      <c r="K69">
        <f t="shared" si="13"/>
        <v>1737.4</v>
      </c>
      <c r="L69">
        <f t="shared" si="14"/>
        <v>-2213.6</v>
      </c>
      <c r="M69">
        <f t="shared" si="15"/>
        <v>1737.4</v>
      </c>
      <c r="N69">
        <f t="shared" si="16"/>
        <v>-2213.6</v>
      </c>
      <c r="O69">
        <f t="shared" si="17"/>
        <v>1337.4</v>
      </c>
      <c r="P69">
        <f t="shared" si="18"/>
        <v>-1813.6</v>
      </c>
      <c r="Q69">
        <f t="shared" si="19"/>
        <v>1337.4</v>
      </c>
    </row>
    <row r="70" spans="1:17" x14ac:dyDescent="0.25">
      <c r="A70" s="26" t="s">
        <v>166</v>
      </c>
      <c r="B70">
        <v>-2013.6</v>
      </c>
      <c r="C70">
        <v>2288.6</v>
      </c>
      <c r="D70">
        <v>670</v>
      </c>
      <c r="E70">
        <v>750</v>
      </c>
      <c r="F70" s="27">
        <v>15</v>
      </c>
      <c r="G70" s="27">
        <v>15</v>
      </c>
      <c r="H70">
        <f t="shared" si="10"/>
        <v>-2013.6</v>
      </c>
      <c r="I70">
        <f t="shared" si="11"/>
        <v>2288.6</v>
      </c>
      <c r="J70">
        <f t="shared" si="12"/>
        <v>-1813.6</v>
      </c>
      <c r="K70">
        <f t="shared" si="13"/>
        <v>2488.6</v>
      </c>
      <c r="L70">
        <f t="shared" si="14"/>
        <v>-2213.6</v>
      </c>
      <c r="M70">
        <f t="shared" si="15"/>
        <v>2488.6</v>
      </c>
      <c r="N70">
        <f t="shared" si="16"/>
        <v>-2213.6</v>
      </c>
      <c r="O70">
        <f t="shared" si="17"/>
        <v>2088.6</v>
      </c>
      <c r="P70">
        <f t="shared" si="18"/>
        <v>-1813.6</v>
      </c>
      <c r="Q70">
        <f t="shared" si="19"/>
        <v>2088.6</v>
      </c>
    </row>
    <row r="71" spans="1:17" x14ac:dyDescent="0.25">
      <c r="A71" s="26" t="s">
        <v>167</v>
      </c>
      <c r="B71">
        <v>-2013.6</v>
      </c>
      <c r="C71">
        <v>3039.8</v>
      </c>
      <c r="D71">
        <v>670</v>
      </c>
      <c r="E71">
        <v>750</v>
      </c>
      <c r="F71" s="27">
        <v>15</v>
      </c>
      <c r="G71" s="27">
        <v>15</v>
      </c>
      <c r="H71">
        <f t="shared" si="10"/>
        <v>-2013.6</v>
      </c>
      <c r="I71">
        <f t="shared" si="11"/>
        <v>3039.8</v>
      </c>
      <c r="J71">
        <f t="shared" si="12"/>
        <v>-1813.6</v>
      </c>
      <c r="K71">
        <f t="shared" si="13"/>
        <v>3239.8</v>
      </c>
      <c r="L71">
        <f t="shared" si="14"/>
        <v>-2213.6</v>
      </c>
      <c r="M71">
        <f t="shared" si="15"/>
        <v>3239.8</v>
      </c>
      <c r="N71">
        <f t="shared" si="16"/>
        <v>-2213.6</v>
      </c>
      <c r="O71">
        <f t="shared" si="17"/>
        <v>2839.8</v>
      </c>
      <c r="P71">
        <f t="shared" si="18"/>
        <v>-1813.6</v>
      </c>
      <c r="Q71">
        <f t="shared" si="19"/>
        <v>2839.8</v>
      </c>
    </row>
    <row r="72" spans="1:17" x14ac:dyDescent="0.25">
      <c r="A72" s="26" t="s">
        <v>168</v>
      </c>
      <c r="B72">
        <v>-2684.8</v>
      </c>
      <c r="C72">
        <v>-2218.6</v>
      </c>
      <c r="D72">
        <v>670</v>
      </c>
      <c r="E72">
        <v>750</v>
      </c>
      <c r="F72" s="27">
        <v>15</v>
      </c>
      <c r="G72" s="27">
        <v>15</v>
      </c>
      <c r="H72">
        <f t="shared" si="10"/>
        <v>-2684.8</v>
      </c>
      <c r="I72">
        <f t="shared" si="11"/>
        <v>-2218.6</v>
      </c>
      <c r="J72">
        <f t="shared" si="12"/>
        <v>-2484.8000000000002</v>
      </c>
      <c r="K72">
        <f t="shared" si="13"/>
        <v>-2018.6</v>
      </c>
      <c r="L72">
        <f t="shared" si="14"/>
        <v>-2884.8</v>
      </c>
      <c r="M72">
        <f t="shared" si="15"/>
        <v>-2018.6</v>
      </c>
      <c r="N72">
        <f t="shared" si="16"/>
        <v>-2884.8</v>
      </c>
      <c r="O72">
        <f t="shared" si="17"/>
        <v>-2418.6</v>
      </c>
      <c r="P72">
        <f t="shared" si="18"/>
        <v>-2484.8000000000002</v>
      </c>
      <c r="Q72">
        <f t="shared" si="19"/>
        <v>-2418.6</v>
      </c>
    </row>
    <row r="73" spans="1:17" x14ac:dyDescent="0.25">
      <c r="A73" s="26" t="s">
        <v>169</v>
      </c>
      <c r="B73">
        <v>-2684.8</v>
      </c>
      <c r="C73">
        <v>-1467.4</v>
      </c>
      <c r="D73">
        <v>670</v>
      </c>
      <c r="E73">
        <v>750</v>
      </c>
      <c r="F73" s="27">
        <v>15</v>
      </c>
      <c r="G73" s="27">
        <v>15</v>
      </c>
      <c r="H73">
        <f t="shared" si="10"/>
        <v>-2684.8</v>
      </c>
      <c r="I73">
        <f t="shared" si="11"/>
        <v>-1467.4</v>
      </c>
      <c r="J73">
        <f t="shared" si="12"/>
        <v>-2484.8000000000002</v>
      </c>
      <c r="K73">
        <f t="shared" si="13"/>
        <v>-1267.4000000000001</v>
      </c>
      <c r="L73">
        <f t="shared" si="14"/>
        <v>-2884.8</v>
      </c>
      <c r="M73">
        <f t="shared" si="15"/>
        <v>-1267.4000000000001</v>
      </c>
      <c r="N73">
        <f t="shared" si="16"/>
        <v>-2884.8</v>
      </c>
      <c r="O73">
        <f t="shared" si="17"/>
        <v>-1667.4</v>
      </c>
      <c r="P73">
        <f t="shared" si="18"/>
        <v>-2484.8000000000002</v>
      </c>
      <c r="Q73">
        <f t="shared" si="19"/>
        <v>-1667.4</v>
      </c>
    </row>
    <row r="74" spans="1:17" x14ac:dyDescent="0.25">
      <c r="A74" s="26" t="s">
        <v>170</v>
      </c>
      <c r="B74">
        <v>-2684.8</v>
      </c>
      <c r="C74">
        <v>-716.2</v>
      </c>
      <c r="D74">
        <v>670</v>
      </c>
      <c r="E74">
        <v>750</v>
      </c>
      <c r="F74" s="27">
        <v>15</v>
      </c>
      <c r="G74" s="27">
        <v>15</v>
      </c>
      <c r="H74">
        <f t="shared" si="10"/>
        <v>-2684.8</v>
      </c>
      <c r="I74">
        <f t="shared" si="11"/>
        <v>-716.2</v>
      </c>
      <c r="J74">
        <f t="shared" si="12"/>
        <v>-2484.8000000000002</v>
      </c>
      <c r="K74">
        <f t="shared" si="13"/>
        <v>-516.20000000000005</v>
      </c>
      <c r="L74">
        <f t="shared" si="14"/>
        <v>-2884.8</v>
      </c>
      <c r="M74">
        <f t="shared" si="15"/>
        <v>-516.20000000000005</v>
      </c>
      <c r="N74">
        <f t="shared" si="16"/>
        <v>-2884.8</v>
      </c>
      <c r="O74">
        <f t="shared" si="17"/>
        <v>-916.2</v>
      </c>
      <c r="P74">
        <f t="shared" si="18"/>
        <v>-2484.8000000000002</v>
      </c>
      <c r="Q74">
        <f t="shared" si="19"/>
        <v>-916.2</v>
      </c>
    </row>
    <row r="75" spans="1:17" x14ac:dyDescent="0.25">
      <c r="A75" s="26" t="s">
        <v>171</v>
      </c>
      <c r="B75">
        <v>-2684.8</v>
      </c>
      <c r="C75">
        <v>35</v>
      </c>
      <c r="D75">
        <v>670</v>
      </c>
      <c r="E75">
        <v>750</v>
      </c>
      <c r="F75" s="27">
        <v>15</v>
      </c>
      <c r="G75" s="27">
        <v>15</v>
      </c>
      <c r="H75">
        <f t="shared" si="10"/>
        <v>-2684.8</v>
      </c>
      <c r="I75">
        <f t="shared" si="11"/>
        <v>35</v>
      </c>
      <c r="J75">
        <f t="shared" si="12"/>
        <v>-2484.8000000000002</v>
      </c>
      <c r="K75">
        <f t="shared" si="13"/>
        <v>235</v>
      </c>
      <c r="L75">
        <f t="shared" si="14"/>
        <v>-2884.8</v>
      </c>
      <c r="M75">
        <f t="shared" si="15"/>
        <v>235</v>
      </c>
      <c r="N75">
        <f t="shared" si="16"/>
        <v>-2884.8</v>
      </c>
      <c r="O75">
        <f t="shared" si="17"/>
        <v>-165</v>
      </c>
      <c r="P75">
        <f t="shared" si="18"/>
        <v>-2484.8000000000002</v>
      </c>
      <c r="Q75">
        <f t="shared" si="19"/>
        <v>-165</v>
      </c>
    </row>
    <row r="76" spans="1:17" x14ac:dyDescent="0.25">
      <c r="A76" s="26" t="s">
        <v>172</v>
      </c>
      <c r="B76">
        <v>-2684.8</v>
      </c>
      <c r="C76">
        <v>786.2</v>
      </c>
      <c r="D76">
        <v>670</v>
      </c>
      <c r="E76">
        <v>750</v>
      </c>
      <c r="F76" s="27">
        <v>15</v>
      </c>
      <c r="G76" s="27">
        <v>15</v>
      </c>
      <c r="H76">
        <f t="shared" si="10"/>
        <v>-2684.8</v>
      </c>
      <c r="I76">
        <f t="shared" si="11"/>
        <v>786.2</v>
      </c>
      <c r="J76">
        <f t="shared" si="12"/>
        <v>-2484.8000000000002</v>
      </c>
      <c r="K76">
        <f t="shared" si="13"/>
        <v>986.2</v>
      </c>
      <c r="L76">
        <f t="shared" si="14"/>
        <v>-2884.8</v>
      </c>
      <c r="M76">
        <f t="shared" si="15"/>
        <v>986.2</v>
      </c>
      <c r="N76">
        <f t="shared" si="16"/>
        <v>-2884.8</v>
      </c>
      <c r="O76">
        <f t="shared" si="17"/>
        <v>586.20000000000005</v>
      </c>
      <c r="P76">
        <f t="shared" si="18"/>
        <v>-2484.8000000000002</v>
      </c>
      <c r="Q76">
        <f t="shared" si="19"/>
        <v>586.20000000000005</v>
      </c>
    </row>
    <row r="77" spans="1:17" x14ac:dyDescent="0.25">
      <c r="A77" s="26" t="s">
        <v>173</v>
      </c>
      <c r="B77">
        <v>-2684.8</v>
      </c>
      <c r="C77">
        <v>1537.4</v>
      </c>
      <c r="D77">
        <v>670</v>
      </c>
      <c r="E77">
        <v>750</v>
      </c>
      <c r="F77" s="27">
        <v>15</v>
      </c>
      <c r="G77" s="27">
        <v>15</v>
      </c>
      <c r="H77">
        <f t="shared" si="10"/>
        <v>-2684.8</v>
      </c>
      <c r="I77">
        <f t="shared" si="11"/>
        <v>1537.4</v>
      </c>
      <c r="J77">
        <f t="shared" si="12"/>
        <v>-2484.8000000000002</v>
      </c>
      <c r="K77">
        <f t="shared" si="13"/>
        <v>1737.4</v>
      </c>
      <c r="L77">
        <f t="shared" si="14"/>
        <v>-2884.8</v>
      </c>
      <c r="M77">
        <f t="shared" si="15"/>
        <v>1737.4</v>
      </c>
      <c r="N77">
        <f t="shared" si="16"/>
        <v>-2884.8</v>
      </c>
      <c r="O77">
        <f t="shared" si="17"/>
        <v>1337.4</v>
      </c>
      <c r="P77">
        <f t="shared" si="18"/>
        <v>-2484.8000000000002</v>
      </c>
      <c r="Q77">
        <f t="shared" si="19"/>
        <v>1337.4</v>
      </c>
    </row>
    <row r="78" spans="1:17" x14ac:dyDescent="0.25">
      <c r="A78" s="26" t="s">
        <v>174</v>
      </c>
      <c r="B78">
        <v>-2684.8</v>
      </c>
      <c r="C78">
        <v>2288.6</v>
      </c>
      <c r="D78">
        <v>670</v>
      </c>
      <c r="E78">
        <v>750</v>
      </c>
      <c r="F78" s="27">
        <v>15</v>
      </c>
      <c r="G78" s="27">
        <v>15</v>
      </c>
      <c r="H78">
        <f t="shared" si="10"/>
        <v>-2684.8</v>
      </c>
      <c r="I78">
        <f t="shared" si="11"/>
        <v>2288.6</v>
      </c>
      <c r="J78">
        <f t="shared" si="12"/>
        <v>-2484.8000000000002</v>
      </c>
      <c r="K78">
        <f t="shared" si="13"/>
        <v>2488.6</v>
      </c>
      <c r="L78">
        <f t="shared" si="14"/>
        <v>-2884.8</v>
      </c>
      <c r="M78">
        <f t="shared" si="15"/>
        <v>2488.6</v>
      </c>
      <c r="N78">
        <f t="shared" si="16"/>
        <v>-2884.8</v>
      </c>
      <c r="O78">
        <f t="shared" si="17"/>
        <v>2088.6</v>
      </c>
      <c r="P78">
        <f t="shared" si="18"/>
        <v>-2484.8000000000002</v>
      </c>
      <c r="Q78">
        <f t="shared" si="19"/>
        <v>2088.6</v>
      </c>
    </row>
  </sheetData>
  <mergeCells count="5">
    <mergeCell ref="H1:I1"/>
    <mergeCell ref="J1:K1"/>
    <mergeCell ref="L1:M1"/>
    <mergeCell ref="N1:O1"/>
    <mergeCell ref="P1:Q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8CC-974A-4A21-A259-4166F4D4D755}">
  <sheetPr codeName="Sheet4"/>
  <dimension ref="A1:U70"/>
  <sheetViews>
    <sheetView topLeftCell="A64" workbookViewId="0">
      <selection activeCell="R36" sqref="R36"/>
    </sheetView>
  </sheetViews>
  <sheetFormatPr defaultRowHeight="15" x14ac:dyDescent="0.25"/>
  <cols>
    <col min="1" max="1" width="8.85546875" style="24"/>
  </cols>
  <sheetData>
    <row r="1" spans="1:21" s="3" customFormat="1" x14ac:dyDescent="0.25">
      <c r="A1" s="23" t="s">
        <v>43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193</v>
      </c>
      <c r="G1" s="3" t="s">
        <v>194</v>
      </c>
      <c r="H1" s="28" t="s">
        <v>46</v>
      </c>
      <c r="I1" s="29"/>
      <c r="J1" s="28" t="s">
        <v>47</v>
      </c>
      <c r="K1" s="29"/>
      <c r="L1" s="28" t="s">
        <v>48</v>
      </c>
      <c r="M1" s="29"/>
      <c r="N1" s="28" t="s">
        <v>49</v>
      </c>
      <c r="O1" s="29"/>
      <c r="P1" s="28" t="s">
        <v>50</v>
      </c>
      <c r="Q1" s="29"/>
      <c r="S1" s="8" t="s">
        <v>44</v>
      </c>
      <c r="T1" s="22">
        <v>200</v>
      </c>
      <c r="U1" t="s">
        <v>25</v>
      </c>
    </row>
    <row r="2" spans="1:21" x14ac:dyDescent="0.25">
      <c r="A2" s="24" t="s">
        <v>175</v>
      </c>
      <c r="B2">
        <v>2804.8</v>
      </c>
      <c r="C2">
        <v>-1423.4</v>
      </c>
      <c r="D2">
        <v>700</v>
      </c>
      <c r="E2">
        <v>710</v>
      </c>
      <c r="F2" s="27">
        <v>15</v>
      </c>
      <c r="G2" s="27">
        <v>15</v>
      </c>
      <c r="H2">
        <f>B2</f>
        <v>2804.8</v>
      </c>
      <c r="I2">
        <f>C2</f>
        <v>-1423.4</v>
      </c>
      <c r="J2">
        <f>H2+$T$1</f>
        <v>3004.8</v>
      </c>
      <c r="K2">
        <f>I2+$T$2</f>
        <v>-1223.4000000000001</v>
      </c>
      <c r="L2">
        <f>H2-$T$1</f>
        <v>2604.8000000000002</v>
      </c>
      <c r="M2">
        <f>I2+$T$2</f>
        <v>-1223.4000000000001</v>
      </c>
      <c r="N2">
        <f>H2-$T$1</f>
        <v>2604.8000000000002</v>
      </c>
      <c r="O2">
        <f>I2-$T$2</f>
        <v>-1623.4</v>
      </c>
      <c r="P2">
        <f>H2+$T$1</f>
        <v>3004.8</v>
      </c>
      <c r="Q2">
        <f>I2-$T$2</f>
        <v>-1623.4</v>
      </c>
      <c r="S2" s="8" t="s">
        <v>45</v>
      </c>
      <c r="T2" s="22">
        <v>200</v>
      </c>
      <c r="U2" t="s">
        <v>25</v>
      </c>
    </row>
    <row r="3" spans="1:21" x14ac:dyDescent="0.25">
      <c r="A3" s="24" t="s">
        <v>176</v>
      </c>
      <c r="B3">
        <v>2804.8</v>
      </c>
      <c r="C3">
        <v>-712.2</v>
      </c>
      <c r="D3">
        <v>700</v>
      </c>
      <c r="E3">
        <v>710</v>
      </c>
      <c r="F3" s="27">
        <v>15</v>
      </c>
      <c r="G3" s="27">
        <v>15</v>
      </c>
      <c r="H3">
        <f t="shared" ref="H3:H66" si="0">B3</f>
        <v>2804.8</v>
      </c>
      <c r="I3">
        <f t="shared" ref="I3:I66" si="1">C3</f>
        <v>-712.2</v>
      </c>
      <c r="J3">
        <f t="shared" ref="J3:J66" si="2">H3+$T$1</f>
        <v>3004.8</v>
      </c>
      <c r="K3">
        <f t="shared" ref="K3:K66" si="3">I3+$T$2</f>
        <v>-512.20000000000005</v>
      </c>
      <c r="L3">
        <f>H3-$T$1</f>
        <v>2604.8000000000002</v>
      </c>
      <c r="M3">
        <f>I3+$T$2</f>
        <v>-512.20000000000005</v>
      </c>
      <c r="N3">
        <f t="shared" ref="N3:N66" si="4">H3-$T$1</f>
        <v>2604.8000000000002</v>
      </c>
      <c r="O3">
        <f t="shared" ref="O3:O66" si="5">I3-$T$2</f>
        <v>-912.2</v>
      </c>
      <c r="P3">
        <f t="shared" ref="P3:P66" si="6">H3+$T$1</f>
        <v>3004.8</v>
      </c>
      <c r="Q3">
        <f t="shared" ref="Q3:Q66" si="7">I3-$T$2</f>
        <v>-912.2</v>
      </c>
    </row>
    <row r="4" spans="1:21" x14ac:dyDescent="0.25">
      <c r="A4" s="24" t="s">
        <v>177</v>
      </c>
      <c r="B4">
        <v>2804.8</v>
      </c>
      <c r="C4">
        <v>-1</v>
      </c>
      <c r="D4">
        <v>700</v>
      </c>
      <c r="E4">
        <v>710</v>
      </c>
      <c r="F4" s="27">
        <v>15</v>
      </c>
      <c r="G4" s="27">
        <v>15</v>
      </c>
      <c r="H4">
        <f t="shared" si="0"/>
        <v>2804.8</v>
      </c>
      <c r="I4">
        <f t="shared" si="1"/>
        <v>-1</v>
      </c>
      <c r="J4">
        <f t="shared" si="2"/>
        <v>3004.8</v>
      </c>
      <c r="K4">
        <f t="shared" si="3"/>
        <v>199</v>
      </c>
      <c r="L4">
        <f t="shared" ref="L4:L67" si="8">H4-$T$1</f>
        <v>2604.8000000000002</v>
      </c>
      <c r="M4">
        <f t="shared" ref="M4:M67" si="9">I4+$T$2</f>
        <v>199</v>
      </c>
      <c r="N4">
        <f t="shared" si="4"/>
        <v>2604.8000000000002</v>
      </c>
      <c r="O4">
        <f t="shared" si="5"/>
        <v>-201</v>
      </c>
      <c r="P4">
        <f t="shared" si="6"/>
        <v>3004.8</v>
      </c>
      <c r="Q4">
        <f t="shared" si="7"/>
        <v>-201</v>
      </c>
    </row>
    <row r="5" spans="1:21" x14ac:dyDescent="0.25">
      <c r="A5" s="24" t="s">
        <v>102</v>
      </c>
      <c r="B5">
        <v>2804.8</v>
      </c>
      <c r="C5">
        <v>710.2</v>
      </c>
      <c r="D5">
        <v>700</v>
      </c>
      <c r="E5">
        <v>710</v>
      </c>
      <c r="F5" s="27">
        <v>15</v>
      </c>
      <c r="G5" s="27">
        <v>15</v>
      </c>
      <c r="H5">
        <f t="shared" si="0"/>
        <v>2804.8</v>
      </c>
      <c r="I5">
        <f t="shared" si="1"/>
        <v>710.2</v>
      </c>
      <c r="J5">
        <f t="shared" si="2"/>
        <v>3004.8</v>
      </c>
      <c r="K5">
        <f t="shared" si="3"/>
        <v>910.2</v>
      </c>
      <c r="L5">
        <f t="shared" si="8"/>
        <v>2604.8000000000002</v>
      </c>
      <c r="M5">
        <f t="shared" si="9"/>
        <v>910.2</v>
      </c>
      <c r="N5">
        <f t="shared" si="4"/>
        <v>2604.8000000000002</v>
      </c>
      <c r="O5">
        <f t="shared" si="5"/>
        <v>510.20000000000005</v>
      </c>
      <c r="P5">
        <f t="shared" si="6"/>
        <v>3004.8</v>
      </c>
      <c r="Q5">
        <f t="shared" si="7"/>
        <v>510.20000000000005</v>
      </c>
    </row>
    <row r="6" spans="1:21" x14ac:dyDescent="0.25">
      <c r="A6" s="24" t="s">
        <v>94</v>
      </c>
      <c r="B6">
        <v>2804.8</v>
      </c>
      <c r="C6">
        <v>1421.4</v>
      </c>
      <c r="D6">
        <v>700</v>
      </c>
      <c r="E6">
        <v>710</v>
      </c>
      <c r="F6" s="27">
        <v>15</v>
      </c>
      <c r="G6" s="27">
        <v>15</v>
      </c>
      <c r="H6">
        <f t="shared" si="0"/>
        <v>2804.8</v>
      </c>
      <c r="I6">
        <f t="shared" si="1"/>
        <v>1421.4</v>
      </c>
      <c r="J6">
        <f t="shared" si="2"/>
        <v>3004.8</v>
      </c>
      <c r="K6">
        <f t="shared" si="3"/>
        <v>1621.4</v>
      </c>
      <c r="L6">
        <f t="shared" si="8"/>
        <v>2604.8000000000002</v>
      </c>
      <c r="M6">
        <f t="shared" si="9"/>
        <v>1621.4</v>
      </c>
      <c r="N6">
        <f t="shared" si="4"/>
        <v>2604.8000000000002</v>
      </c>
      <c r="O6">
        <f t="shared" si="5"/>
        <v>1221.4000000000001</v>
      </c>
      <c r="P6">
        <f t="shared" si="6"/>
        <v>3004.8</v>
      </c>
      <c r="Q6">
        <f t="shared" si="7"/>
        <v>1221.4000000000001</v>
      </c>
    </row>
    <row r="7" spans="1:21" x14ac:dyDescent="0.25">
      <c r="A7" s="24" t="s">
        <v>178</v>
      </c>
      <c r="B7">
        <v>2103.6</v>
      </c>
      <c r="C7">
        <v>-2134.6</v>
      </c>
      <c r="D7">
        <v>700</v>
      </c>
      <c r="E7">
        <v>710</v>
      </c>
      <c r="F7" s="27">
        <v>15</v>
      </c>
      <c r="G7" s="27">
        <v>15</v>
      </c>
      <c r="H7">
        <f t="shared" si="0"/>
        <v>2103.6</v>
      </c>
      <c r="I7">
        <f t="shared" si="1"/>
        <v>-2134.6</v>
      </c>
      <c r="J7">
        <f t="shared" si="2"/>
        <v>2303.6</v>
      </c>
      <c r="K7">
        <f t="shared" si="3"/>
        <v>-1934.6</v>
      </c>
      <c r="L7">
        <f t="shared" si="8"/>
        <v>1903.6</v>
      </c>
      <c r="M7">
        <f t="shared" si="9"/>
        <v>-1934.6</v>
      </c>
      <c r="N7">
        <f t="shared" si="4"/>
        <v>1903.6</v>
      </c>
      <c r="O7">
        <f t="shared" si="5"/>
        <v>-2334.6</v>
      </c>
      <c r="P7">
        <f t="shared" si="6"/>
        <v>2303.6</v>
      </c>
      <c r="Q7">
        <f t="shared" si="7"/>
        <v>-2334.6</v>
      </c>
    </row>
    <row r="8" spans="1:21" x14ac:dyDescent="0.25">
      <c r="A8" s="24" t="s">
        <v>179</v>
      </c>
      <c r="B8">
        <v>2103.6</v>
      </c>
      <c r="C8">
        <v>-1423.4</v>
      </c>
      <c r="D8">
        <v>700</v>
      </c>
      <c r="E8">
        <v>710</v>
      </c>
      <c r="F8" s="27">
        <v>15</v>
      </c>
      <c r="G8" s="27">
        <v>15</v>
      </c>
      <c r="H8">
        <f t="shared" si="0"/>
        <v>2103.6</v>
      </c>
      <c r="I8">
        <f t="shared" si="1"/>
        <v>-1423.4</v>
      </c>
      <c r="J8">
        <f t="shared" si="2"/>
        <v>2303.6</v>
      </c>
      <c r="K8">
        <f t="shared" si="3"/>
        <v>-1223.4000000000001</v>
      </c>
      <c r="L8">
        <f t="shared" si="8"/>
        <v>1903.6</v>
      </c>
      <c r="M8">
        <f t="shared" si="9"/>
        <v>-1223.4000000000001</v>
      </c>
      <c r="N8">
        <f t="shared" si="4"/>
        <v>1903.6</v>
      </c>
      <c r="O8">
        <f t="shared" si="5"/>
        <v>-1623.4</v>
      </c>
      <c r="P8">
        <f t="shared" si="6"/>
        <v>2303.6</v>
      </c>
      <c r="Q8">
        <f t="shared" si="7"/>
        <v>-1623.4</v>
      </c>
    </row>
    <row r="9" spans="1:21" x14ac:dyDescent="0.25">
      <c r="A9" s="24" t="s">
        <v>176</v>
      </c>
      <c r="B9">
        <v>2103.6</v>
      </c>
      <c r="C9">
        <v>-712.2</v>
      </c>
      <c r="D9">
        <v>700</v>
      </c>
      <c r="E9">
        <v>710</v>
      </c>
      <c r="F9" s="27">
        <v>15</v>
      </c>
      <c r="G9" s="27">
        <v>15</v>
      </c>
      <c r="H9">
        <f t="shared" si="0"/>
        <v>2103.6</v>
      </c>
      <c r="I9">
        <f t="shared" si="1"/>
        <v>-712.2</v>
      </c>
      <c r="J9">
        <f t="shared" si="2"/>
        <v>2303.6</v>
      </c>
      <c r="K9">
        <f t="shared" si="3"/>
        <v>-512.20000000000005</v>
      </c>
      <c r="L9">
        <f t="shared" si="8"/>
        <v>1903.6</v>
      </c>
      <c r="M9">
        <f t="shared" si="9"/>
        <v>-512.20000000000005</v>
      </c>
      <c r="N9">
        <f t="shared" si="4"/>
        <v>1903.6</v>
      </c>
      <c r="O9">
        <f t="shared" si="5"/>
        <v>-912.2</v>
      </c>
      <c r="P9">
        <f t="shared" si="6"/>
        <v>2303.6</v>
      </c>
      <c r="Q9">
        <f t="shared" si="7"/>
        <v>-912.2</v>
      </c>
    </row>
    <row r="10" spans="1:21" x14ac:dyDescent="0.25">
      <c r="A10" s="24" t="s">
        <v>180</v>
      </c>
      <c r="B10">
        <v>2103.6</v>
      </c>
      <c r="C10">
        <v>-1</v>
      </c>
      <c r="D10">
        <v>700</v>
      </c>
      <c r="E10">
        <v>710</v>
      </c>
      <c r="F10" s="27">
        <v>15</v>
      </c>
      <c r="G10" s="27">
        <v>15</v>
      </c>
      <c r="H10">
        <f t="shared" si="0"/>
        <v>2103.6</v>
      </c>
      <c r="I10">
        <f t="shared" si="1"/>
        <v>-1</v>
      </c>
      <c r="J10">
        <f t="shared" si="2"/>
        <v>2303.6</v>
      </c>
      <c r="K10">
        <f t="shared" si="3"/>
        <v>199</v>
      </c>
      <c r="L10">
        <f t="shared" si="8"/>
        <v>1903.6</v>
      </c>
      <c r="M10">
        <f t="shared" si="9"/>
        <v>199</v>
      </c>
      <c r="N10">
        <f t="shared" si="4"/>
        <v>1903.6</v>
      </c>
      <c r="O10">
        <f t="shared" si="5"/>
        <v>-201</v>
      </c>
      <c r="P10">
        <f t="shared" si="6"/>
        <v>2303.6</v>
      </c>
      <c r="Q10">
        <f t="shared" si="7"/>
        <v>-201</v>
      </c>
    </row>
    <row r="11" spans="1:21" x14ac:dyDescent="0.25">
      <c r="A11" s="24" t="s">
        <v>181</v>
      </c>
      <c r="B11">
        <v>2103.6</v>
      </c>
      <c r="C11">
        <v>710.2</v>
      </c>
      <c r="D11">
        <v>700</v>
      </c>
      <c r="E11">
        <v>710</v>
      </c>
      <c r="F11" s="27">
        <v>15</v>
      </c>
      <c r="G11" s="27">
        <v>15</v>
      </c>
      <c r="H11">
        <f t="shared" si="0"/>
        <v>2103.6</v>
      </c>
      <c r="I11">
        <f t="shared" si="1"/>
        <v>710.2</v>
      </c>
      <c r="J11">
        <f t="shared" si="2"/>
        <v>2303.6</v>
      </c>
      <c r="K11">
        <f t="shared" si="3"/>
        <v>910.2</v>
      </c>
      <c r="L11">
        <f t="shared" si="8"/>
        <v>1903.6</v>
      </c>
      <c r="M11">
        <f t="shared" si="9"/>
        <v>910.2</v>
      </c>
      <c r="N11">
        <f t="shared" si="4"/>
        <v>1903.6</v>
      </c>
      <c r="O11">
        <f t="shared" si="5"/>
        <v>510.20000000000005</v>
      </c>
      <c r="P11">
        <f t="shared" si="6"/>
        <v>2303.6</v>
      </c>
      <c r="Q11">
        <f t="shared" si="7"/>
        <v>510.20000000000005</v>
      </c>
    </row>
    <row r="12" spans="1:21" x14ac:dyDescent="0.25">
      <c r="A12" s="24" t="s">
        <v>182</v>
      </c>
      <c r="B12">
        <v>2103.6</v>
      </c>
      <c r="C12">
        <v>1421.4</v>
      </c>
      <c r="D12">
        <v>700</v>
      </c>
      <c r="E12">
        <v>710</v>
      </c>
      <c r="F12" s="27">
        <v>15</v>
      </c>
      <c r="G12" s="27">
        <v>15</v>
      </c>
      <c r="H12">
        <f t="shared" si="0"/>
        <v>2103.6</v>
      </c>
      <c r="I12">
        <f t="shared" si="1"/>
        <v>1421.4</v>
      </c>
      <c r="J12">
        <f t="shared" si="2"/>
        <v>2303.6</v>
      </c>
      <c r="K12">
        <f t="shared" si="3"/>
        <v>1621.4</v>
      </c>
      <c r="L12">
        <f t="shared" si="8"/>
        <v>1903.6</v>
      </c>
      <c r="M12">
        <f t="shared" si="9"/>
        <v>1621.4</v>
      </c>
      <c r="N12">
        <f t="shared" si="4"/>
        <v>1903.6</v>
      </c>
      <c r="O12">
        <f t="shared" si="5"/>
        <v>1221.4000000000001</v>
      </c>
      <c r="P12">
        <f t="shared" si="6"/>
        <v>2303.6</v>
      </c>
      <c r="Q12">
        <f t="shared" si="7"/>
        <v>1221.4000000000001</v>
      </c>
    </row>
    <row r="13" spans="1:21" x14ac:dyDescent="0.25">
      <c r="A13" s="24" t="s">
        <v>183</v>
      </c>
      <c r="B13">
        <v>2103.6</v>
      </c>
      <c r="C13">
        <v>2132.6</v>
      </c>
      <c r="D13">
        <v>700</v>
      </c>
      <c r="E13">
        <v>710</v>
      </c>
      <c r="F13" s="27">
        <v>15</v>
      </c>
      <c r="G13" s="27">
        <v>15</v>
      </c>
      <c r="H13">
        <f t="shared" si="0"/>
        <v>2103.6</v>
      </c>
      <c r="I13">
        <f t="shared" si="1"/>
        <v>2132.6</v>
      </c>
      <c r="J13">
        <f t="shared" si="2"/>
        <v>2303.6</v>
      </c>
      <c r="K13">
        <f t="shared" si="3"/>
        <v>2332.6</v>
      </c>
      <c r="L13">
        <f t="shared" si="8"/>
        <v>1903.6</v>
      </c>
      <c r="M13">
        <f t="shared" si="9"/>
        <v>2332.6</v>
      </c>
      <c r="N13">
        <f t="shared" si="4"/>
        <v>1903.6</v>
      </c>
      <c r="O13">
        <f t="shared" si="5"/>
        <v>1932.6</v>
      </c>
      <c r="P13">
        <f t="shared" si="6"/>
        <v>2303.6</v>
      </c>
      <c r="Q13">
        <f t="shared" si="7"/>
        <v>1932.6</v>
      </c>
    </row>
    <row r="14" spans="1:21" x14ac:dyDescent="0.25">
      <c r="A14" s="24" t="s">
        <v>184</v>
      </c>
      <c r="B14">
        <v>1402.4</v>
      </c>
      <c r="C14">
        <v>-2845.8</v>
      </c>
      <c r="D14">
        <v>700</v>
      </c>
      <c r="E14">
        <v>710</v>
      </c>
      <c r="F14" s="27">
        <v>15</v>
      </c>
      <c r="G14" s="27">
        <v>15</v>
      </c>
      <c r="H14">
        <f t="shared" si="0"/>
        <v>1402.4</v>
      </c>
      <c r="I14">
        <f t="shared" si="1"/>
        <v>-2845.8</v>
      </c>
      <c r="J14">
        <f t="shared" si="2"/>
        <v>1602.4</v>
      </c>
      <c r="K14">
        <f t="shared" si="3"/>
        <v>-2645.8</v>
      </c>
      <c r="L14">
        <f t="shared" si="8"/>
        <v>1202.4000000000001</v>
      </c>
      <c r="M14">
        <f t="shared" si="9"/>
        <v>-2645.8</v>
      </c>
      <c r="N14">
        <f t="shared" si="4"/>
        <v>1202.4000000000001</v>
      </c>
      <c r="O14">
        <f t="shared" si="5"/>
        <v>-3045.8</v>
      </c>
      <c r="P14">
        <f t="shared" si="6"/>
        <v>1602.4</v>
      </c>
      <c r="Q14">
        <f t="shared" si="7"/>
        <v>-3045.8</v>
      </c>
    </row>
    <row r="15" spans="1:21" x14ac:dyDescent="0.25">
      <c r="A15" s="24" t="s">
        <v>185</v>
      </c>
      <c r="B15">
        <v>1402.4</v>
      </c>
      <c r="C15">
        <v>-2134.6</v>
      </c>
      <c r="D15">
        <v>700</v>
      </c>
      <c r="E15">
        <v>710</v>
      </c>
      <c r="F15" s="27">
        <v>15</v>
      </c>
      <c r="G15" s="27">
        <v>15</v>
      </c>
      <c r="H15">
        <f t="shared" si="0"/>
        <v>1402.4</v>
      </c>
      <c r="I15">
        <f t="shared" si="1"/>
        <v>-2134.6</v>
      </c>
      <c r="J15">
        <f t="shared" si="2"/>
        <v>1602.4</v>
      </c>
      <c r="K15">
        <f t="shared" si="3"/>
        <v>-1934.6</v>
      </c>
      <c r="L15">
        <f t="shared" si="8"/>
        <v>1202.4000000000001</v>
      </c>
      <c r="M15">
        <f t="shared" si="9"/>
        <v>-1934.6</v>
      </c>
      <c r="N15">
        <f t="shared" si="4"/>
        <v>1202.4000000000001</v>
      </c>
      <c r="O15">
        <f t="shared" si="5"/>
        <v>-2334.6</v>
      </c>
      <c r="P15">
        <f t="shared" si="6"/>
        <v>1602.4</v>
      </c>
      <c r="Q15">
        <f t="shared" si="7"/>
        <v>-2334.6</v>
      </c>
    </row>
    <row r="16" spans="1:21" x14ac:dyDescent="0.25">
      <c r="A16" s="24" t="s">
        <v>186</v>
      </c>
      <c r="B16">
        <v>1402.4</v>
      </c>
      <c r="C16">
        <v>-1423.4</v>
      </c>
      <c r="D16">
        <v>700</v>
      </c>
      <c r="E16">
        <v>710</v>
      </c>
      <c r="F16" s="27">
        <v>15</v>
      </c>
      <c r="G16" s="27">
        <v>15</v>
      </c>
      <c r="H16">
        <f t="shared" si="0"/>
        <v>1402.4</v>
      </c>
      <c r="I16">
        <f t="shared" si="1"/>
        <v>-1423.4</v>
      </c>
      <c r="J16">
        <f t="shared" si="2"/>
        <v>1602.4</v>
      </c>
      <c r="K16">
        <f t="shared" si="3"/>
        <v>-1223.4000000000001</v>
      </c>
      <c r="L16">
        <f t="shared" si="8"/>
        <v>1202.4000000000001</v>
      </c>
      <c r="M16">
        <f t="shared" si="9"/>
        <v>-1223.4000000000001</v>
      </c>
      <c r="N16">
        <f t="shared" si="4"/>
        <v>1202.4000000000001</v>
      </c>
      <c r="O16">
        <f t="shared" si="5"/>
        <v>-1623.4</v>
      </c>
      <c r="P16">
        <f t="shared" si="6"/>
        <v>1602.4</v>
      </c>
      <c r="Q16">
        <f t="shared" si="7"/>
        <v>-1623.4</v>
      </c>
    </row>
    <row r="17" spans="1:17" x14ac:dyDescent="0.25">
      <c r="A17" s="24" t="s">
        <v>187</v>
      </c>
      <c r="B17">
        <v>1402.4</v>
      </c>
      <c r="C17">
        <v>-712.2</v>
      </c>
      <c r="D17">
        <v>700</v>
      </c>
      <c r="E17">
        <v>710</v>
      </c>
      <c r="F17" s="27">
        <v>15</v>
      </c>
      <c r="G17" s="27">
        <v>15</v>
      </c>
      <c r="H17">
        <f t="shared" si="0"/>
        <v>1402.4</v>
      </c>
      <c r="I17">
        <f t="shared" si="1"/>
        <v>-712.2</v>
      </c>
      <c r="J17">
        <f t="shared" si="2"/>
        <v>1602.4</v>
      </c>
      <c r="K17">
        <f t="shared" si="3"/>
        <v>-512.20000000000005</v>
      </c>
      <c r="L17">
        <f t="shared" si="8"/>
        <v>1202.4000000000001</v>
      </c>
      <c r="M17">
        <f t="shared" si="9"/>
        <v>-512.20000000000005</v>
      </c>
      <c r="N17">
        <f t="shared" si="4"/>
        <v>1202.4000000000001</v>
      </c>
      <c r="O17">
        <f t="shared" si="5"/>
        <v>-912.2</v>
      </c>
      <c r="P17">
        <f t="shared" si="6"/>
        <v>1602.4</v>
      </c>
      <c r="Q17">
        <f t="shared" si="7"/>
        <v>-912.2</v>
      </c>
    </row>
    <row r="18" spans="1:17" x14ac:dyDescent="0.25">
      <c r="A18" s="24" t="s">
        <v>177</v>
      </c>
      <c r="B18">
        <v>1402.4</v>
      </c>
      <c r="C18">
        <v>-1</v>
      </c>
      <c r="D18">
        <v>700</v>
      </c>
      <c r="E18">
        <v>710</v>
      </c>
      <c r="F18" s="27">
        <v>15</v>
      </c>
      <c r="G18" s="27">
        <v>15</v>
      </c>
      <c r="H18">
        <f t="shared" si="0"/>
        <v>1402.4</v>
      </c>
      <c r="I18">
        <f t="shared" si="1"/>
        <v>-1</v>
      </c>
      <c r="J18">
        <f t="shared" si="2"/>
        <v>1602.4</v>
      </c>
      <c r="K18">
        <f t="shared" si="3"/>
        <v>199</v>
      </c>
      <c r="L18">
        <f t="shared" si="8"/>
        <v>1202.4000000000001</v>
      </c>
      <c r="M18">
        <f t="shared" si="9"/>
        <v>199</v>
      </c>
      <c r="N18">
        <f t="shared" si="4"/>
        <v>1202.4000000000001</v>
      </c>
      <c r="O18">
        <f t="shared" si="5"/>
        <v>-201</v>
      </c>
      <c r="P18">
        <f t="shared" si="6"/>
        <v>1602.4</v>
      </c>
      <c r="Q18">
        <f t="shared" si="7"/>
        <v>-201</v>
      </c>
    </row>
    <row r="19" spans="1:17" x14ac:dyDescent="0.25">
      <c r="A19" s="24" t="s">
        <v>188</v>
      </c>
      <c r="B19">
        <v>1402.4</v>
      </c>
      <c r="C19">
        <v>710.2</v>
      </c>
      <c r="D19">
        <v>700</v>
      </c>
      <c r="E19">
        <v>710</v>
      </c>
      <c r="F19" s="27">
        <v>15</v>
      </c>
      <c r="G19" s="27">
        <v>15</v>
      </c>
      <c r="H19">
        <f t="shared" si="0"/>
        <v>1402.4</v>
      </c>
      <c r="I19">
        <f t="shared" si="1"/>
        <v>710.2</v>
      </c>
      <c r="J19">
        <f t="shared" si="2"/>
        <v>1602.4</v>
      </c>
      <c r="K19">
        <f t="shared" si="3"/>
        <v>910.2</v>
      </c>
      <c r="L19">
        <f t="shared" si="8"/>
        <v>1202.4000000000001</v>
      </c>
      <c r="M19">
        <f t="shared" si="9"/>
        <v>910.2</v>
      </c>
      <c r="N19">
        <f t="shared" si="4"/>
        <v>1202.4000000000001</v>
      </c>
      <c r="O19">
        <f t="shared" si="5"/>
        <v>510.20000000000005</v>
      </c>
      <c r="P19">
        <f t="shared" si="6"/>
        <v>1602.4</v>
      </c>
      <c r="Q19">
        <f t="shared" si="7"/>
        <v>510.20000000000005</v>
      </c>
    </row>
    <row r="20" spans="1:17" x14ac:dyDescent="0.25">
      <c r="A20" s="24" t="s">
        <v>189</v>
      </c>
      <c r="B20">
        <v>1402.4</v>
      </c>
      <c r="C20">
        <v>1421.4</v>
      </c>
      <c r="D20">
        <v>700</v>
      </c>
      <c r="E20">
        <v>710</v>
      </c>
      <c r="F20" s="27">
        <v>15</v>
      </c>
      <c r="G20" s="27">
        <v>15</v>
      </c>
      <c r="H20">
        <f t="shared" si="0"/>
        <v>1402.4</v>
      </c>
      <c r="I20">
        <f t="shared" si="1"/>
        <v>1421.4</v>
      </c>
      <c r="J20">
        <f t="shared" si="2"/>
        <v>1602.4</v>
      </c>
      <c r="K20">
        <f t="shared" si="3"/>
        <v>1621.4</v>
      </c>
      <c r="L20">
        <f t="shared" si="8"/>
        <v>1202.4000000000001</v>
      </c>
      <c r="M20">
        <f t="shared" si="9"/>
        <v>1621.4</v>
      </c>
      <c r="N20">
        <f t="shared" si="4"/>
        <v>1202.4000000000001</v>
      </c>
      <c r="O20">
        <f t="shared" si="5"/>
        <v>1221.4000000000001</v>
      </c>
      <c r="P20">
        <f t="shared" si="6"/>
        <v>1602.4</v>
      </c>
      <c r="Q20">
        <f t="shared" si="7"/>
        <v>1221.4000000000001</v>
      </c>
    </row>
    <row r="21" spans="1:17" x14ac:dyDescent="0.25">
      <c r="A21" s="24" t="s">
        <v>190</v>
      </c>
      <c r="B21">
        <v>1402.4</v>
      </c>
      <c r="C21">
        <v>2132.6</v>
      </c>
      <c r="D21">
        <v>700</v>
      </c>
      <c r="E21">
        <v>710</v>
      </c>
      <c r="F21" s="27">
        <v>15</v>
      </c>
      <c r="G21" s="27">
        <v>15</v>
      </c>
      <c r="H21">
        <f t="shared" si="0"/>
        <v>1402.4</v>
      </c>
      <c r="I21">
        <f t="shared" si="1"/>
        <v>2132.6</v>
      </c>
      <c r="J21">
        <f t="shared" si="2"/>
        <v>1602.4</v>
      </c>
      <c r="K21">
        <f t="shared" si="3"/>
        <v>2332.6</v>
      </c>
      <c r="L21">
        <f t="shared" si="8"/>
        <v>1202.4000000000001</v>
      </c>
      <c r="M21">
        <f t="shared" si="9"/>
        <v>2332.6</v>
      </c>
      <c r="N21">
        <f t="shared" si="4"/>
        <v>1202.4000000000001</v>
      </c>
      <c r="O21">
        <f t="shared" si="5"/>
        <v>1932.6</v>
      </c>
      <c r="P21">
        <f t="shared" si="6"/>
        <v>1602.4</v>
      </c>
      <c r="Q21">
        <f t="shared" si="7"/>
        <v>1932.6</v>
      </c>
    </row>
    <row r="22" spans="1:17" x14ac:dyDescent="0.25">
      <c r="A22" s="24" t="s">
        <v>191</v>
      </c>
      <c r="B22">
        <v>1402.4</v>
      </c>
      <c r="C22">
        <v>2843.8</v>
      </c>
      <c r="D22">
        <v>700</v>
      </c>
      <c r="E22">
        <v>710</v>
      </c>
      <c r="F22" s="27">
        <v>15</v>
      </c>
      <c r="G22" s="27">
        <v>15</v>
      </c>
      <c r="H22">
        <f t="shared" si="0"/>
        <v>1402.4</v>
      </c>
      <c r="I22">
        <f t="shared" si="1"/>
        <v>2843.8</v>
      </c>
      <c r="J22">
        <f t="shared" si="2"/>
        <v>1602.4</v>
      </c>
      <c r="K22">
        <f t="shared" si="3"/>
        <v>3043.8</v>
      </c>
      <c r="L22">
        <f t="shared" si="8"/>
        <v>1202.4000000000001</v>
      </c>
      <c r="M22">
        <f t="shared" si="9"/>
        <v>3043.8</v>
      </c>
      <c r="N22">
        <f t="shared" si="4"/>
        <v>1202.4000000000001</v>
      </c>
      <c r="O22">
        <f t="shared" si="5"/>
        <v>2643.8</v>
      </c>
      <c r="P22">
        <f t="shared" si="6"/>
        <v>1602.4</v>
      </c>
      <c r="Q22">
        <f t="shared" si="7"/>
        <v>2643.8</v>
      </c>
    </row>
    <row r="23" spans="1:17" x14ac:dyDescent="0.25">
      <c r="A23" s="24" t="s">
        <v>97</v>
      </c>
      <c r="B23">
        <v>701.2</v>
      </c>
      <c r="C23">
        <v>-2845.8</v>
      </c>
      <c r="D23">
        <v>700</v>
      </c>
      <c r="E23">
        <v>710</v>
      </c>
      <c r="F23" s="27">
        <v>15</v>
      </c>
      <c r="G23" s="27">
        <v>15</v>
      </c>
      <c r="H23">
        <f t="shared" si="0"/>
        <v>701.2</v>
      </c>
      <c r="I23">
        <f t="shared" si="1"/>
        <v>-2845.8</v>
      </c>
      <c r="J23">
        <f t="shared" si="2"/>
        <v>901.2</v>
      </c>
      <c r="K23">
        <f t="shared" si="3"/>
        <v>-2645.8</v>
      </c>
      <c r="L23">
        <f t="shared" si="8"/>
        <v>501.20000000000005</v>
      </c>
      <c r="M23">
        <f t="shared" si="9"/>
        <v>-2645.8</v>
      </c>
      <c r="N23">
        <f t="shared" si="4"/>
        <v>501.20000000000005</v>
      </c>
      <c r="O23">
        <f t="shared" si="5"/>
        <v>-3045.8</v>
      </c>
      <c r="P23">
        <f t="shared" si="6"/>
        <v>901.2</v>
      </c>
      <c r="Q23">
        <f t="shared" si="7"/>
        <v>-3045.8</v>
      </c>
    </row>
    <row r="24" spans="1:17" x14ac:dyDescent="0.25">
      <c r="A24" s="24" t="s">
        <v>98</v>
      </c>
      <c r="B24">
        <v>701.2</v>
      </c>
      <c r="C24">
        <v>-2134.6</v>
      </c>
      <c r="D24">
        <v>700</v>
      </c>
      <c r="E24">
        <v>710</v>
      </c>
      <c r="F24" s="27">
        <v>15</v>
      </c>
      <c r="G24" s="27">
        <v>15</v>
      </c>
      <c r="H24">
        <f t="shared" si="0"/>
        <v>701.2</v>
      </c>
      <c r="I24">
        <f t="shared" si="1"/>
        <v>-2134.6</v>
      </c>
      <c r="J24">
        <f t="shared" si="2"/>
        <v>901.2</v>
      </c>
      <c r="K24">
        <f t="shared" si="3"/>
        <v>-1934.6</v>
      </c>
      <c r="L24">
        <f t="shared" si="8"/>
        <v>501.20000000000005</v>
      </c>
      <c r="M24">
        <f t="shared" si="9"/>
        <v>-1934.6</v>
      </c>
      <c r="N24">
        <f t="shared" si="4"/>
        <v>501.20000000000005</v>
      </c>
      <c r="O24">
        <f t="shared" si="5"/>
        <v>-2334.6</v>
      </c>
      <c r="P24">
        <f t="shared" si="6"/>
        <v>901.2</v>
      </c>
      <c r="Q24">
        <f t="shared" si="7"/>
        <v>-2334.6</v>
      </c>
    </row>
    <row r="25" spans="1:17" x14ac:dyDescent="0.25">
      <c r="A25" s="24" t="s">
        <v>99</v>
      </c>
      <c r="B25">
        <v>701.2</v>
      </c>
      <c r="C25">
        <v>-1423.4</v>
      </c>
      <c r="D25">
        <v>700</v>
      </c>
      <c r="E25">
        <v>710</v>
      </c>
      <c r="F25" s="27">
        <v>15</v>
      </c>
      <c r="G25" s="27">
        <v>15</v>
      </c>
      <c r="H25">
        <f t="shared" si="0"/>
        <v>701.2</v>
      </c>
      <c r="I25">
        <f t="shared" si="1"/>
        <v>-1423.4</v>
      </c>
      <c r="J25">
        <f t="shared" si="2"/>
        <v>901.2</v>
      </c>
      <c r="K25">
        <f t="shared" si="3"/>
        <v>-1223.4000000000001</v>
      </c>
      <c r="L25">
        <f t="shared" si="8"/>
        <v>501.20000000000005</v>
      </c>
      <c r="M25">
        <f t="shared" si="9"/>
        <v>-1223.4000000000001</v>
      </c>
      <c r="N25">
        <f t="shared" si="4"/>
        <v>501.20000000000005</v>
      </c>
      <c r="O25">
        <f t="shared" si="5"/>
        <v>-1623.4</v>
      </c>
      <c r="P25">
        <f t="shared" si="6"/>
        <v>901.2</v>
      </c>
      <c r="Q25">
        <f t="shared" si="7"/>
        <v>-1623.4</v>
      </c>
    </row>
    <row r="26" spans="1:17" x14ac:dyDescent="0.25">
      <c r="A26" s="24" t="s">
        <v>100</v>
      </c>
      <c r="B26">
        <v>701.2</v>
      </c>
      <c r="C26">
        <v>-712.2</v>
      </c>
      <c r="D26">
        <v>700</v>
      </c>
      <c r="E26">
        <v>710</v>
      </c>
      <c r="F26" s="27">
        <v>15</v>
      </c>
      <c r="G26" s="27">
        <v>15</v>
      </c>
      <c r="H26">
        <f t="shared" si="0"/>
        <v>701.2</v>
      </c>
      <c r="I26">
        <f t="shared" si="1"/>
        <v>-712.2</v>
      </c>
      <c r="J26">
        <f t="shared" si="2"/>
        <v>901.2</v>
      </c>
      <c r="K26">
        <f t="shared" si="3"/>
        <v>-512.20000000000005</v>
      </c>
      <c r="L26">
        <f t="shared" si="8"/>
        <v>501.20000000000005</v>
      </c>
      <c r="M26">
        <f t="shared" si="9"/>
        <v>-512.20000000000005</v>
      </c>
      <c r="N26">
        <f t="shared" si="4"/>
        <v>501.20000000000005</v>
      </c>
      <c r="O26">
        <f t="shared" si="5"/>
        <v>-912.2</v>
      </c>
      <c r="P26">
        <f t="shared" si="6"/>
        <v>901.2</v>
      </c>
      <c r="Q26">
        <f t="shared" si="7"/>
        <v>-912.2</v>
      </c>
    </row>
    <row r="27" spans="1:17" x14ac:dyDescent="0.25">
      <c r="A27" s="24" t="s">
        <v>101</v>
      </c>
      <c r="B27">
        <v>701.2</v>
      </c>
      <c r="C27">
        <v>-1</v>
      </c>
      <c r="D27">
        <v>700</v>
      </c>
      <c r="E27">
        <v>710</v>
      </c>
      <c r="F27" s="27">
        <v>15</v>
      </c>
      <c r="G27" s="27">
        <v>15</v>
      </c>
      <c r="H27">
        <f t="shared" si="0"/>
        <v>701.2</v>
      </c>
      <c r="I27">
        <f t="shared" si="1"/>
        <v>-1</v>
      </c>
      <c r="J27">
        <f t="shared" si="2"/>
        <v>901.2</v>
      </c>
      <c r="K27">
        <f t="shared" si="3"/>
        <v>199</v>
      </c>
      <c r="L27">
        <f t="shared" si="8"/>
        <v>501.20000000000005</v>
      </c>
      <c r="M27">
        <f t="shared" si="9"/>
        <v>199</v>
      </c>
      <c r="N27">
        <f t="shared" si="4"/>
        <v>501.20000000000005</v>
      </c>
      <c r="O27">
        <f t="shared" si="5"/>
        <v>-201</v>
      </c>
      <c r="P27">
        <f t="shared" si="6"/>
        <v>901.2</v>
      </c>
      <c r="Q27">
        <f t="shared" si="7"/>
        <v>-201</v>
      </c>
    </row>
    <row r="28" spans="1:17" x14ac:dyDescent="0.25">
      <c r="A28" s="24" t="s">
        <v>102</v>
      </c>
      <c r="B28">
        <v>701.2</v>
      </c>
      <c r="C28">
        <v>710.2</v>
      </c>
      <c r="D28">
        <v>700</v>
      </c>
      <c r="E28">
        <v>710</v>
      </c>
      <c r="F28" s="27">
        <v>15</v>
      </c>
      <c r="G28" s="27">
        <v>15</v>
      </c>
      <c r="H28">
        <f t="shared" si="0"/>
        <v>701.2</v>
      </c>
      <c r="I28">
        <f t="shared" si="1"/>
        <v>710.2</v>
      </c>
      <c r="J28">
        <f t="shared" si="2"/>
        <v>901.2</v>
      </c>
      <c r="K28">
        <f t="shared" si="3"/>
        <v>910.2</v>
      </c>
      <c r="L28">
        <f t="shared" si="8"/>
        <v>501.20000000000005</v>
      </c>
      <c r="M28">
        <f t="shared" si="9"/>
        <v>910.2</v>
      </c>
      <c r="N28">
        <f t="shared" si="4"/>
        <v>501.20000000000005</v>
      </c>
      <c r="O28">
        <f t="shared" si="5"/>
        <v>510.20000000000005</v>
      </c>
      <c r="P28">
        <f t="shared" si="6"/>
        <v>901.2</v>
      </c>
      <c r="Q28">
        <f t="shared" si="7"/>
        <v>510.20000000000005</v>
      </c>
    </row>
    <row r="29" spans="1:17" x14ac:dyDescent="0.25">
      <c r="A29" s="24" t="s">
        <v>103</v>
      </c>
      <c r="B29">
        <v>701.2</v>
      </c>
      <c r="C29">
        <v>1421.4</v>
      </c>
      <c r="D29">
        <v>700</v>
      </c>
      <c r="E29">
        <v>710</v>
      </c>
      <c r="F29" s="27">
        <v>15</v>
      </c>
      <c r="G29" s="27">
        <v>15</v>
      </c>
      <c r="H29">
        <f t="shared" si="0"/>
        <v>701.2</v>
      </c>
      <c r="I29">
        <f t="shared" si="1"/>
        <v>1421.4</v>
      </c>
      <c r="J29">
        <f t="shared" si="2"/>
        <v>901.2</v>
      </c>
      <c r="K29">
        <f t="shared" si="3"/>
        <v>1621.4</v>
      </c>
      <c r="L29">
        <f t="shared" si="8"/>
        <v>501.20000000000005</v>
      </c>
      <c r="M29">
        <f t="shared" si="9"/>
        <v>1621.4</v>
      </c>
      <c r="N29">
        <f t="shared" si="4"/>
        <v>501.20000000000005</v>
      </c>
      <c r="O29">
        <f t="shared" si="5"/>
        <v>1221.4000000000001</v>
      </c>
      <c r="P29">
        <f t="shared" si="6"/>
        <v>901.2</v>
      </c>
      <c r="Q29">
        <f t="shared" si="7"/>
        <v>1221.4000000000001</v>
      </c>
    </row>
    <row r="30" spans="1:17" x14ac:dyDescent="0.25">
      <c r="A30" s="24" t="s">
        <v>104</v>
      </c>
      <c r="B30">
        <v>701.2</v>
      </c>
      <c r="C30">
        <v>2132.6</v>
      </c>
      <c r="D30">
        <v>700</v>
      </c>
      <c r="E30">
        <v>710</v>
      </c>
      <c r="F30" s="27">
        <v>15</v>
      </c>
      <c r="G30" s="27">
        <v>15</v>
      </c>
      <c r="H30">
        <f t="shared" si="0"/>
        <v>701.2</v>
      </c>
      <c r="I30">
        <f t="shared" si="1"/>
        <v>2132.6</v>
      </c>
      <c r="J30">
        <f t="shared" si="2"/>
        <v>901.2</v>
      </c>
      <c r="K30">
        <f t="shared" si="3"/>
        <v>2332.6</v>
      </c>
      <c r="L30">
        <f t="shared" si="8"/>
        <v>501.20000000000005</v>
      </c>
      <c r="M30">
        <f t="shared" si="9"/>
        <v>2332.6</v>
      </c>
      <c r="N30">
        <f t="shared" si="4"/>
        <v>501.20000000000005</v>
      </c>
      <c r="O30">
        <f t="shared" si="5"/>
        <v>1932.6</v>
      </c>
      <c r="P30">
        <f t="shared" si="6"/>
        <v>901.2</v>
      </c>
      <c r="Q30">
        <f t="shared" si="7"/>
        <v>1932.6</v>
      </c>
    </row>
    <row r="31" spans="1:17" x14ac:dyDescent="0.25">
      <c r="A31" s="24" t="s">
        <v>192</v>
      </c>
      <c r="B31">
        <v>701.2</v>
      </c>
      <c r="C31">
        <v>2843.8</v>
      </c>
      <c r="D31">
        <v>700</v>
      </c>
      <c r="E31">
        <v>710</v>
      </c>
      <c r="F31" s="27">
        <v>15</v>
      </c>
      <c r="G31" s="27">
        <v>15</v>
      </c>
      <c r="H31">
        <f t="shared" si="0"/>
        <v>701.2</v>
      </c>
      <c r="I31">
        <f t="shared" si="1"/>
        <v>2843.8</v>
      </c>
      <c r="J31">
        <f t="shared" si="2"/>
        <v>901.2</v>
      </c>
      <c r="K31">
        <f t="shared" si="3"/>
        <v>3043.8</v>
      </c>
      <c r="L31">
        <f t="shared" si="8"/>
        <v>501.20000000000005</v>
      </c>
      <c r="M31">
        <f t="shared" si="9"/>
        <v>3043.8</v>
      </c>
      <c r="N31">
        <f t="shared" si="4"/>
        <v>501.20000000000005</v>
      </c>
      <c r="O31">
        <f t="shared" si="5"/>
        <v>2643.8</v>
      </c>
      <c r="P31">
        <f t="shared" si="6"/>
        <v>901.2</v>
      </c>
      <c r="Q31">
        <f t="shared" si="7"/>
        <v>2643.8</v>
      </c>
    </row>
    <row r="32" spans="1:17" x14ac:dyDescent="0.25">
      <c r="A32" s="24" t="s">
        <v>88</v>
      </c>
      <c r="B32">
        <v>0</v>
      </c>
      <c r="C32">
        <v>-2845.8</v>
      </c>
      <c r="D32">
        <v>700</v>
      </c>
      <c r="E32">
        <v>710</v>
      </c>
      <c r="F32" s="27">
        <v>15</v>
      </c>
      <c r="G32" s="27">
        <v>15</v>
      </c>
      <c r="H32">
        <f t="shared" si="0"/>
        <v>0</v>
      </c>
      <c r="I32">
        <f t="shared" si="1"/>
        <v>-2845.8</v>
      </c>
      <c r="J32">
        <f t="shared" si="2"/>
        <v>200</v>
      </c>
      <c r="K32">
        <f t="shared" si="3"/>
        <v>-2645.8</v>
      </c>
      <c r="L32">
        <f t="shared" si="8"/>
        <v>-200</v>
      </c>
      <c r="M32">
        <f t="shared" si="9"/>
        <v>-2645.8</v>
      </c>
      <c r="N32">
        <f t="shared" si="4"/>
        <v>-200</v>
      </c>
      <c r="O32">
        <f t="shared" si="5"/>
        <v>-3045.8</v>
      </c>
      <c r="P32">
        <f t="shared" si="6"/>
        <v>200</v>
      </c>
      <c r="Q32">
        <f t="shared" si="7"/>
        <v>-3045.8</v>
      </c>
    </row>
    <row r="33" spans="1:17" x14ac:dyDescent="0.25">
      <c r="A33" s="24" t="s">
        <v>89</v>
      </c>
      <c r="B33">
        <v>0</v>
      </c>
      <c r="C33">
        <v>-2134.6</v>
      </c>
      <c r="D33">
        <v>700</v>
      </c>
      <c r="E33">
        <v>710</v>
      </c>
      <c r="F33" s="27">
        <v>15</v>
      </c>
      <c r="G33" s="27">
        <v>15</v>
      </c>
      <c r="H33">
        <f t="shared" si="0"/>
        <v>0</v>
      </c>
      <c r="I33">
        <f t="shared" si="1"/>
        <v>-2134.6</v>
      </c>
      <c r="J33">
        <f t="shared" si="2"/>
        <v>200</v>
      </c>
      <c r="K33">
        <f t="shared" si="3"/>
        <v>-1934.6</v>
      </c>
      <c r="L33">
        <f t="shared" si="8"/>
        <v>-200</v>
      </c>
      <c r="M33">
        <f t="shared" si="9"/>
        <v>-1934.6</v>
      </c>
      <c r="N33">
        <f t="shared" si="4"/>
        <v>-200</v>
      </c>
      <c r="O33">
        <f t="shared" si="5"/>
        <v>-2334.6</v>
      </c>
      <c r="P33">
        <f t="shared" si="6"/>
        <v>200</v>
      </c>
      <c r="Q33">
        <f t="shared" si="7"/>
        <v>-2334.6</v>
      </c>
    </row>
    <row r="34" spans="1:17" x14ac:dyDescent="0.25">
      <c r="A34" s="24" t="s">
        <v>90</v>
      </c>
      <c r="B34">
        <v>0</v>
      </c>
      <c r="C34">
        <v>-1423.4</v>
      </c>
      <c r="D34">
        <v>700</v>
      </c>
      <c r="E34">
        <v>710</v>
      </c>
      <c r="F34" s="27">
        <v>15</v>
      </c>
      <c r="G34" s="27">
        <v>15</v>
      </c>
      <c r="H34">
        <f t="shared" si="0"/>
        <v>0</v>
      </c>
      <c r="I34">
        <f t="shared" si="1"/>
        <v>-1423.4</v>
      </c>
      <c r="J34">
        <f t="shared" si="2"/>
        <v>200</v>
      </c>
      <c r="K34">
        <f t="shared" si="3"/>
        <v>-1223.4000000000001</v>
      </c>
      <c r="L34">
        <f t="shared" si="8"/>
        <v>-200</v>
      </c>
      <c r="M34">
        <f t="shared" si="9"/>
        <v>-1223.4000000000001</v>
      </c>
      <c r="N34">
        <f t="shared" si="4"/>
        <v>-200</v>
      </c>
      <c r="O34">
        <f t="shared" si="5"/>
        <v>-1623.4</v>
      </c>
      <c r="P34">
        <f t="shared" si="6"/>
        <v>200</v>
      </c>
      <c r="Q34">
        <f t="shared" si="7"/>
        <v>-1623.4</v>
      </c>
    </row>
    <row r="35" spans="1:17" x14ac:dyDescent="0.25">
      <c r="A35" s="24" t="s">
        <v>91</v>
      </c>
      <c r="B35">
        <v>0</v>
      </c>
      <c r="C35">
        <v>-712.2</v>
      </c>
      <c r="D35">
        <v>700</v>
      </c>
      <c r="E35">
        <v>710</v>
      </c>
      <c r="F35" s="27">
        <v>15</v>
      </c>
      <c r="G35" s="27">
        <v>15</v>
      </c>
      <c r="H35">
        <f t="shared" si="0"/>
        <v>0</v>
      </c>
      <c r="I35">
        <f t="shared" si="1"/>
        <v>-712.2</v>
      </c>
      <c r="J35">
        <f t="shared" si="2"/>
        <v>200</v>
      </c>
      <c r="K35">
        <f t="shared" si="3"/>
        <v>-512.20000000000005</v>
      </c>
      <c r="L35">
        <f t="shared" si="8"/>
        <v>-200</v>
      </c>
      <c r="M35">
        <f t="shared" si="9"/>
        <v>-512.20000000000005</v>
      </c>
      <c r="N35">
        <f t="shared" si="4"/>
        <v>-200</v>
      </c>
      <c r="O35">
        <f t="shared" si="5"/>
        <v>-912.2</v>
      </c>
      <c r="P35">
        <f t="shared" si="6"/>
        <v>200</v>
      </c>
      <c r="Q35">
        <f t="shared" si="7"/>
        <v>-912.2</v>
      </c>
    </row>
    <row r="36" spans="1:17" x14ac:dyDescent="0.25">
      <c r="A36" s="24" t="s">
        <v>92</v>
      </c>
      <c r="B36">
        <v>0</v>
      </c>
      <c r="C36">
        <v>-1</v>
      </c>
      <c r="D36">
        <v>700</v>
      </c>
      <c r="E36">
        <v>710</v>
      </c>
      <c r="F36" s="27">
        <v>15</v>
      </c>
      <c r="G36" s="27">
        <v>15</v>
      </c>
      <c r="H36">
        <f t="shared" si="0"/>
        <v>0</v>
      </c>
      <c r="I36">
        <f t="shared" si="1"/>
        <v>-1</v>
      </c>
      <c r="J36">
        <f t="shared" si="2"/>
        <v>200</v>
      </c>
      <c r="K36">
        <f t="shared" si="3"/>
        <v>199</v>
      </c>
      <c r="L36">
        <f t="shared" si="8"/>
        <v>-200</v>
      </c>
      <c r="M36">
        <f t="shared" si="9"/>
        <v>199</v>
      </c>
      <c r="N36">
        <f t="shared" si="4"/>
        <v>-200</v>
      </c>
      <c r="O36">
        <f t="shared" si="5"/>
        <v>-201</v>
      </c>
      <c r="P36">
        <f t="shared" si="6"/>
        <v>200</v>
      </c>
      <c r="Q36">
        <f t="shared" si="7"/>
        <v>-201</v>
      </c>
    </row>
    <row r="37" spans="1:17" x14ac:dyDescent="0.25">
      <c r="A37" s="24" t="s">
        <v>93</v>
      </c>
      <c r="B37">
        <v>0</v>
      </c>
      <c r="C37">
        <v>710.2</v>
      </c>
      <c r="D37">
        <v>700</v>
      </c>
      <c r="E37">
        <v>710</v>
      </c>
      <c r="F37" s="27">
        <v>15</v>
      </c>
      <c r="G37" s="27">
        <v>15</v>
      </c>
      <c r="H37">
        <f t="shared" si="0"/>
        <v>0</v>
      </c>
      <c r="I37">
        <f t="shared" si="1"/>
        <v>710.2</v>
      </c>
      <c r="J37">
        <f t="shared" si="2"/>
        <v>200</v>
      </c>
      <c r="K37">
        <f t="shared" si="3"/>
        <v>910.2</v>
      </c>
      <c r="L37">
        <f t="shared" si="8"/>
        <v>-200</v>
      </c>
      <c r="M37">
        <f t="shared" si="9"/>
        <v>910.2</v>
      </c>
      <c r="N37">
        <f t="shared" si="4"/>
        <v>-200</v>
      </c>
      <c r="O37">
        <f t="shared" si="5"/>
        <v>510.20000000000005</v>
      </c>
      <c r="P37">
        <f t="shared" si="6"/>
        <v>200</v>
      </c>
      <c r="Q37">
        <f t="shared" si="7"/>
        <v>510.20000000000005</v>
      </c>
    </row>
    <row r="38" spans="1:17" x14ac:dyDescent="0.25">
      <c r="A38" s="24" t="s">
        <v>94</v>
      </c>
      <c r="B38">
        <v>0</v>
      </c>
      <c r="C38">
        <v>1421.4</v>
      </c>
      <c r="D38">
        <v>700</v>
      </c>
      <c r="E38">
        <v>710</v>
      </c>
      <c r="F38" s="27">
        <v>15</v>
      </c>
      <c r="G38" s="27">
        <v>15</v>
      </c>
      <c r="H38">
        <f t="shared" si="0"/>
        <v>0</v>
      </c>
      <c r="I38">
        <f t="shared" si="1"/>
        <v>1421.4</v>
      </c>
      <c r="J38">
        <f t="shared" si="2"/>
        <v>200</v>
      </c>
      <c r="K38">
        <f t="shared" si="3"/>
        <v>1621.4</v>
      </c>
      <c r="L38">
        <f t="shared" si="8"/>
        <v>-200</v>
      </c>
      <c r="M38">
        <f t="shared" si="9"/>
        <v>1621.4</v>
      </c>
      <c r="N38">
        <f t="shared" si="4"/>
        <v>-200</v>
      </c>
      <c r="O38">
        <f t="shared" si="5"/>
        <v>1221.4000000000001</v>
      </c>
      <c r="P38">
        <f t="shared" si="6"/>
        <v>200</v>
      </c>
      <c r="Q38">
        <f t="shared" si="7"/>
        <v>1221.4000000000001</v>
      </c>
    </row>
    <row r="39" spans="1:17" x14ac:dyDescent="0.25">
      <c r="A39" s="24" t="s">
        <v>95</v>
      </c>
      <c r="B39">
        <v>0</v>
      </c>
      <c r="C39">
        <v>2132.6</v>
      </c>
      <c r="D39">
        <v>700</v>
      </c>
      <c r="E39">
        <v>710</v>
      </c>
      <c r="F39" s="27">
        <v>15</v>
      </c>
      <c r="G39" s="27">
        <v>15</v>
      </c>
      <c r="H39">
        <f t="shared" si="0"/>
        <v>0</v>
      </c>
      <c r="I39">
        <f t="shared" si="1"/>
        <v>2132.6</v>
      </c>
      <c r="J39">
        <f t="shared" si="2"/>
        <v>200</v>
      </c>
      <c r="K39">
        <f t="shared" si="3"/>
        <v>2332.6</v>
      </c>
      <c r="L39">
        <f t="shared" si="8"/>
        <v>-200</v>
      </c>
      <c r="M39">
        <f t="shared" si="9"/>
        <v>2332.6</v>
      </c>
      <c r="N39">
        <f t="shared" si="4"/>
        <v>-200</v>
      </c>
      <c r="O39">
        <f t="shared" si="5"/>
        <v>1932.6</v>
      </c>
      <c r="P39">
        <f t="shared" si="6"/>
        <v>200</v>
      </c>
      <c r="Q39">
        <f t="shared" si="7"/>
        <v>1932.6</v>
      </c>
    </row>
    <row r="40" spans="1:17" x14ac:dyDescent="0.25">
      <c r="A40" s="24" t="s">
        <v>96</v>
      </c>
      <c r="B40">
        <v>0</v>
      </c>
      <c r="C40">
        <v>2843.8</v>
      </c>
      <c r="D40">
        <v>700</v>
      </c>
      <c r="E40">
        <v>710</v>
      </c>
      <c r="F40" s="27">
        <v>15</v>
      </c>
      <c r="G40" s="27">
        <v>15</v>
      </c>
      <c r="H40">
        <f t="shared" si="0"/>
        <v>0</v>
      </c>
      <c r="I40">
        <f t="shared" si="1"/>
        <v>2843.8</v>
      </c>
      <c r="J40">
        <f t="shared" si="2"/>
        <v>200</v>
      </c>
      <c r="K40">
        <f t="shared" si="3"/>
        <v>3043.8</v>
      </c>
      <c r="L40">
        <f t="shared" si="8"/>
        <v>-200</v>
      </c>
      <c r="M40">
        <f t="shared" si="9"/>
        <v>3043.8</v>
      </c>
      <c r="N40">
        <f t="shared" si="4"/>
        <v>-200</v>
      </c>
      <c r="O40">
        <f t="shared" si="5"/>
        <v>2643.8</v>
      </c>
      <c r="P40">
        <f t="shared" si="6"/>
        <v>200</v>
      </c>
      <c r="Q40">
        <f t="shared" si="7"/>
        <v>2643.8</v>
      </c>
    </row>
    <row r="41" spans="1:17" x14ac:dyDescent="0.25">
      <c r="A41" s="24" t="s">
        <v>79</v>
      </c>
      <c r="B41">
        <v>-701.2</v>
      </c>
      <c r="C41">
        <v>-2845.8</v>
      </c>
      <c r="D41">
        <v>700</v>
      </c>
      <c r="E41">
        <v>710</v>
      </c>
      <c r="F41" s="27">
        <v>15</v>
      </c>
      <c r="G41" s="27">
        <v>15</v>
      </c>
      <c r="H41">
        <f t="shared" si="0"/>
        <v>-701.2</v>
      </c>
      <c r="I41">
        <f t="shared" si="1"/>
        <v>-2845.8</v>
      </c>
      <c r="J41">
        <f t="shared" si="2"/>
        <v>-501.20000000000005</v>
      </c>
      <c r="K41">
        <f t="shared" si="3"/>
        <v>-2645.8</v>
      </c>
      <c r="L41">
        <f t="shared" si="8"/>
        <v>-901.2</v>
      </c>
      <c r="M41">
        <f t="shared" si="9"/>
        <v>-2645.8</v>
      </c>
      <c r="N41">
        <f t="shared" si="4"/>
        <v>-901.2</v>
      </c>
      <c r="O41">
        <f t="shared" si="5"/>
        <v>-3045.8</v>
      </c>
      <c r="P41">
        <f t="shared" si="6"/>
        <v>-501.20000000000005</v>
      </c>
      <c r="Q41">
        <f t="shared" si="7"/>
        <v>-3045.8</v>
      </c>
    </row>
    <row r="42" spans="1:17" x14ac:dyDescent="0.25">
      <c r="A42" s="24" t="s">
        <v>80</v>
      </c>
      <c r="B42">
        <v>-701.2</v>
      </c>
      <c r="C42">
        <v>-2134.6</v>
      </c>
      <c r="D42">
        <v>700</v>
      </c>
      <c r="E42">
        <v>710</v>
      </c>
      <c r="F42" s="27">
        <v>15</v>
      </c>
      <c r="G42" s="27">
        <v>15</v>
      </c>
      <c r="H42">
        <f t="shared" si="0"/>
        <v>-701.2</v>
      </c>
      <c r="I42">
        <f t="shared" si="1"/>
        <v>-2134.6</v>
      </c>
      <c r="J42">
        <f t="shared" si="2"/>
        <v>-501.20000000000005</v>
      </c>
      <c r="K42">
        <f t="shared" si="3"/>
        <v>-1934.6</v>
      </c>
      <c r="L42">
        <f t="shared" si="8"/>
        <v>-901.2</v>
      </c>
      <c r="M42">
        <f t="shared" si="9"/>
        <v>-1934.6</v>
      </c>
      <c r="N42">
        <f t="shared" si="4"/>
        <v>-901.2</v>
      </c>
      <c r="O42">
        <f t="shared" si="5"/>
        <v>-2334.6</v>
      </c>
      <c r="P42">
        <f t="shared" si="6"/>
        <v>-501.20000000000005</v>
      </c>
      <c r="Q42">
        <f t="shared" si="7"/>
        <v>-2334.6</v>
      </c>
    </row>
    <row r="43" spans="1:17" x14ac:dyDescent="0.25">
      <c r="A43" s="24" t="s">
        <v>81</v>
      </c>
      <c r="B43">
        <v>-701.2</v>
      </c>
      <c r="C43">
        <v>-1423.4</v>
      </c>
      <c r="D43">
        <v>700</v>
      </c>
      <c r="E43">
        <v>710</v>
      </c>
      <c r="F43" s="27">
        <v>15</v>
      </c>
      <c r="G43" s="27">
        <v>15</v>
      </c>
      <c r="H43">
        <f t="shared" si="0"/>
        <v>-701.2</v>
      </c>
      <c r="I43">
        <f t="shared" si="1"/>
        <v>-1423.4</v>
      </c>
      <c r="J43">
        <f t="shared" si="2"/>
        <v>-501.20000000000005</v>
      </c>
      <c r="K43">
        <f t="shared" si="3"/>
        <v>-1223.4000000000001</v>
      </c>
      <c r="L43">
        <f t="shared" si="8"/>
        <v>-901.2</v>
      </c>
      <c r="M43">
        <f t="shared" si="9"/>
        <v>-1223.4000000000001</v>
      </c>
      <c r="N43">
        <f t="shared" si="4"/>
        <v>-901.2</v>
      </c>
      <c r="O43">
        <f t="shared" si="5"/>
        <v>-1623.4</v>
      </c>
      <c r="P43">
        <f t="shared" si="6"/>
        <v>-501.20000000000005</v>
      </c>
      <c r="Q43">
        <f t="shared" si="7"/>
        <v>-1623.4</v>
      </c>
    </row>
    <row r="44" spans="1:17" x14ac:dyDescent="0.25">
      <c r="A44" s="24" t="s">
        <v>82</v>
      </c>
      <c r="B44">
        <v>-701.2</v>
      </c>
      <c r="C44">
        <v>-712.2</v>
      </c>
      <c r="D44">
        <v>700</v>
      </c>
      <c r="E44">
        <v>710</v>
      </c>
      <c r="F44" s="27">
        <v>15</v>
      </c>
      <c r="G44" s="27">
        <v>15</v>
      </c>
      <c r="H44">
        <f t="shared" si="0"/>
        <v>-701.2</v>
      </c>
      <c r="I44">
        <f t="shared" si="1"/>
        <v>-712.2</v>
      </c>
      <c r="J44">
        <f t="shared" si="2"/>
        <v>-501.20000000000005</v>
      </c>
      <c r="K44">
        <f t="shared" si="3"/>
        <v>-512.20000000000005</v>
      </c>
      <c r="L44">
        <f t="shared" si="8"/>
        <v>-901.2</v>
      </c>
      <c r="M44">
        <f t="shared" si="9"/>
        <v>-512.20000000000005</v>
      </c>
      <c r="N44">
        <f t="shared" si="4"/>
        <v>-901.2</v>
      </c>
      <c r="O44">
        <f t="shared" si="5"/>
        <v>-912.2</v>
      </c>
      <c r="P44">
        <f t="shared" si="6"/>
        <v>-501.20000000000005</v>
      </c>
      <c r="Q44">
        <f t="shared" si="7"/>
        <v>-912.2</v>
      </c>
    </row>
    <row r="45" spans="1:17" x14ac:dyDescent="0.25">
      <c r="A45" s="24" t="s">
        <v>83</v>
      </c>
      <c r="B45">
        <v>-701.2</v>
      </c>
      <c r="C45">
        <v>-1</v>
      </c>
      <c r="D45">
        <v>700</v>
      </c>
      <c r="E45">
        <v>710</v>
      </c>
      <c r="F45" s="27">
        <v>15</v>
      </c>
      <c r="G45" s="27">
        <v>15</v>
      </c>
      <c r="H45">
        <f t="shared" si="0"/>
        <v>-701.2</v>
      </c>
      <c r="I45">
        <f t="shared" si="1"/>
        <v>-1</v>
      </c>
      <c r="J45">
        <f t="shared" si="2"/>
        <v>-501.20000000000005</v>
      </c>
      <c r="K45">
        <f t="shared" si="3"/>
        <v>199</v>
      </c>
      <c r="L45">
        <f t="shared" si="8"/>
        <v>-901.2</v>
      </c>
      <c r="M45">
        <f t="shared" si="9"/>
        <v>199</v>
      </c>
      <c r="N45">
        <f t="shared" si="4"/>
        <v>-901.2</v>
      </c>
      <c r="O45">
        <f t="shared" si="5"/>
        <v>-201</v>
      </c>
      <c r="P45">
        <f t="shared" si="6"/>
        <v>-501.20000000000005</v>
      </c>
      <c r="Q45">
        <f t="shared" si="7"/>
        <v>-201</v>
      </c>
    </row>
    <row r="46" spans="1:17" x14ac:dyDescent="0.25">
      <c r="A46" s="24" t="s">
        <v>84</v>
      </c>
      <c r="B46">
        <v>-701.2</v>
      </c>
      <c r="C46">
        <v>710.2</v>
      </c>
      <c r="D46">
        <v>700</v>
      </c>
      <c r="E46">
        <v>710</v>
      </c>
      <c r="F46" s="27">
        <v>15</v>
      </c>
      <c r="G46" s="27">
        <v>15</v>
      </c>
      <c r="H46">
        <f t="shared" si="0"/>
        <v>-701.2</v>
      </c>
      <c r="I46">
        <f t="shared" si="1"/>
        <v>710.2</v>
      </c>
      <c r="J46">
        <f t="shared" si="2"/>
        <v>-501.20000000000005</v>
      </c>
      <c r="K46">
        <f t="shared" si="3"/>
        <v>910.2</v>
      </c>
      <c r="L46">
        <f t="shared" si="8"/>
        <v>-901.2</v>
      </c>
      <c r="M46">
        <f t="shared" si="9"/>
        <v>910.2</v>
      </c>
      <c r="N46">
        <f t="shared" si="4"/>
        <v>-901.2</v>
      </c>
      <c r="O46">
        <f t="shared" si="5"/>
        <v>510.20000000000005</v>
      </c>
      <c r="P46">
        <f t="shared" si="6"/>
        <v>-501.20000000000005</v>
      </c>
      <c r="Q46">
        <f t="shared" si="7"/>
        <v>510.20000000000005</v>
      </c>
    </row>
    <row r="47" spans="1:17" x14ac:dyDescent="0.25">
      <c r="A47" s="24" t="s">
        <v>85</v>
      </c>
      <c r="B47">
        <v>-701.2</v>
      </c>
      <c r="C47">
        <v>1421.4</v>
      </c>
      <c r="D47">
        <v>700</v>
      </c>
      <c r="E47">
        <v>710</v>
      </c>
      <c r="F47" s="27">
        <v>15</v>
      </c>
      <c r="G47" s="27">
        <v>15</v>
      </c>
      <c r="H47">
        <f t="shared" si="0"/>
        <v>-701.2</v>
      </c>
      <c r="I47">
        <f t="shared" si="1"/>
        <v>1421.4</v>
      </c>
      <c r="J47">
        <f t="shared" si="2"/>
        <v>-501.20000000000005</v>
      </c>
      <c r="K47">
        <f t="shared" si="3"/>
        <v>1621.4</v>
      </c>
      <c r="L47">
        <f t="shared" si="8"/>
        <v>-901.2</v>
      </c>
      <c r="M47">
        <f t="shared" si="9"/>
        <v>1621.4</v>
      </c>
      <c r="N47">
        <f t="shared" si="4"/>
        <v>-901.2</v>
      </c>
      <c r="O47">
        <f t="shared" si="5"/>
        <v>1221.4000000000001</v>
      </c>
      <c r="P47">
        <f t="shared" si="6"/>
        <v>-501.20000000000005</v>
      </c>
      <c r="Q47">
        <f t="shared" si="7"/>
        <v>1221.4000000000001</v>
      </c>
    </row>
    <row r="48" spans="1:17" x14ac:dyDescent="0.25">
      <c r="A48" s="24" t="s">
        <v>86</v>
      </c>
      <c r="B48">
        <v>-701.2</v>
      </c>
      <c r="C48">
        <v>2132.6</v>
      </c>
      <c r="D48">
        <v>700</v>
      </c>
      <c r="E48">
        <v>710</v>
      </c>
      <c r="F48" s="27">
        <v>15</v>
      </c>
      <c r="G48" s="27">
        <v>15</v>
      </c>
      <c r="H48">
        <f t="shared" si="0"/>
        <v>-701.2</v>
      </c>
      <c r="I48">
        <f t="shared" si="1"/>
        <v>2132.6</v>
      </c>
      <c r="J48">
        <f t="shared" si="2"/>
        <v>-501.20000000000005</v>
      </c>
      <c r="K48">
        <f t="shared" si="3"/>
        <v>2332.6</v>
      </c>
      <c r="L48">
        <f t="shared" si="8"/>
        <v>-901.2</v>
      </c>
      <c r="M48">
        <f t="shared" si="9"/>
        <v>2332.6</v>
      </c>
      <c r="N48">
        <f t="shared" si="4"/>
        <v>-901.2</v>
      </c>
      <c r="O48">
        <f t="shared" si="5"/>
        <v>1932.6</v>
      </c>
      <c r="P48">
        <f t="shared" si="6"/>
        <v>-501.20000000000005</v>
      </c>
      <c r="Q48">
        <f t="shared" si="7"/>
        <v>1932.6</v>
      </c>
    </row>
    <row r="49" spans="1:17" x14ac:dyDescent="0.25">
      <c r="A49" s="24" t="s">
        <v>87</v>
      </c>
      <c r="B49">
        <v>-701.2</v>
      </c>
      <c r="C49">
        <v>2843.8</v>
      </c>
      <c r="D49">
        <v>700</v>
      </c>
      <c r="E49">
        <v>710</v>
      </c>
      <c r="F49" s="27">
        <v>15</v>
      </c>
      <c r="G49" s="27">
        <v>15</v>
      </c>
      <c r="H49">
        <f t="shared" si="0"/>
        <v>-701.2</v>
      </c>
      <c r="I49">
        <f t="shared" si="1"/>
        <v>2843.8</v>
      </c>
      <c r="J49">
        <f t="shared" si="2"/>
        <v>-501.20000000000005</v>
      </c>
      <c r="K49">
        <f t="shared" si="3"/>
        <v>3043.8</v>
      </c>
      <c r="L49">
        <f t="shared" si="8"/>
        <v>-901.2</v>
      </c>
      <c r="M49">
        <f t="shared" si="9"/>
        <v>3043.8</v>
      </c>
      <c r="N49">
        <f t="shared" si="4"/>
        <v>-901.2</v>
      </c>
      <c r="O49">
        <f t="shared" si="5"/>
        <v>2643.8</v>
      </c>
      <c r="P49">
        <f t="shared" si="6"/>
        <v>-501.20000000000005</v>
      </c>
      <c r="Q49">
        <f t="shared" si="7"/>
        <v>2643.8</v>
      </c>
    </row>
    <row r="50" spans="1:17" x14ac:dyDescent="0.25">
      <c r="A50" s="24" t="s">
        <v>70</v>
      </c>
      <c r="B50">
        <v>-1402.4</v>
      </c>
      <c r="C50">
        <v>-2845.8</v>
      </c>
      <c r="D50">
        <v>700</v>
      </c>
      <c r="E50">
        <v>710</v>
      </c>
      <c r="F50" s="27">
        <v>15</v>
      </c>
      <c r="G50" s="27">
        <v>15</v>
      </c>
      <c r="H50">
        <f t="shared" si="0"/>
        <v>-1402.4</v>
      </c>
      <c r="I50">
        <f t="shared" si="1"/>
        <v>-2845.8</v>
      </c>
      <c r="J50">
        <f t="shared" si="2"/>
        <v>-1202.4000000000001</v>
      </c>
      <c r="K50">
        <f t="shared" si="3"/>
        <v>-2645.8</v>
      </c>
      <c r="L50">
        <f t="shared" si="8"/>
        <v>-1602.4</v>
      </c>
      <c r="M50">
        <f t="shared" si="9"/>
        <v>-2645.8</v>
      </c>
      <c r="N50">
        <f t="shared" si="4"/>
        <v>-1602.4</v>
      </c>
      <c r="O50">
        <f t="shared" si="5"/>
        <v>-3045.8</v>
      </c>
      <c r="P50">
        <f t="shared" si="6"/>
        <v>-1202.4000000000001</v>
      </c>
      <c r="Q50">
        <f t="shared" si="7"/>
        <v>-3045.8</v>
      </c>
    </row>
    <row r="51" spans="1:17" x14ac:dyDescent="0.25">
      <c r="A51" s="24" t="s">
        <v>71</v>
      </c>
      <c r="B51">
        <v>-1402.4</v>
      </c>
      <c r="C51">
        <v>-2134.6</v>
      </c>
      <c r="D51">
        <v>700</v>
      </c>
      <c r="E51">
        <v>710</v>
      </c>
      <c r="F51" s="27">
        <v>15</v>
      </c>
      <c r="G51" s="27">
        <v>15</v>
      </c>
      <c r="H51">
        <f t="shared" si="0"/>
        <v>-1402.4</v>
      </c>
      <c r="I51">
        <f t="shared" si="1"/>
        <v>-2134.6</v>
      </c>
      <c r="J51">
        <f t="shared" si="2"/>
        <v>-1202.4000000000001</v>
      </c>
      <c r="K51">
        <f t="shared" si="3"/>
        <v>-1934.6</v>
      </c>
      <c r="L51">
        <f t="shared" si="8"/>
        <v>-1602.4</v>
      </c>
      <c r="M51">
        <f t="shared" si="9"/>
        <v>-1934.6</v>
      </c>
      <c r="N51">
        <f t="shared" si="4"/>
        <v>-1602.4</v>
      </c>
      <c r="O51">
        <f t="shared" si="5"/>
        <v>-2334.6</v>
      </c>
      <c r="P51">
        <f t="shared" si="6"/>
        <v>-1202.4000000000001</v>
      </c>
      <c r="Q51">
        <f t="shared" si="7"/>
        <v>-2334.6</v>
      </c>
    </row>
    <row r="52" spans="1:17" x14ac:dyDescent="0.25">
      <c r="A52" s="24" t="s">
        <v>72</v>
      </c>
      <c r="B52">
        <v>-1402.4</v>
      </c>
      <c r="C52">
        <v>-1423.4</v>
      </c>
      <c r="D52">
        <v>700</v>
      </c>
      <c r="E52">
        <v>710</v>
      </c>
      <c r="F52" s="27">
        <v>15</v>
      </c>
      <c r="G52" s="27">
        <v>15</v>
      </c>
      <c r="H52">
        <f t="shared" si="0"/>
        <v>-1402.4</v>
      </c>
      <c r="I52">
        <f t="shared" si="1"/>
        <v>-1423.4</v>
      </c>
      <c r="J52">
        <f t="shared" si="2"/>
        <v>-1202.4000000000001</v>
      </c>
      <c r="K52">
        <f t="shared" si="3"/>
        <v>-1223.4000000000001</v>
      </c>
      <c r="L52">
        <f t="shared" si="8"/>
        <v>-1602.4</v>
      </c>
      <c r="M52">
        <f t="shared" si="9"/>
        <v>-1223.4000000000001</v>
      </c>
      <c r="N52">
        <f t="shared" si="4"/>
        <v>-1602.4</v>
      </c>
      <c r="O52">
        <f t="shared" si="5"/>
        <v>-1623.4</v>
      </c>
      <c r="P52">
        <f t="shared" si="6"/>
        <v>-1202.4000000000001</v>
      </c>
      <c r="Q52">
        <f t="shared" si="7"/>
        <v>-1623.4</v>
      </c>
    </row>
    <row r="53" spans="1:17" x14ac:dyDescent="0.25">
      <c r="A53" s="24" t="s">
        <v>73</v>
      </c>
      <c r="B53">
        <v>-1402.4</v>
      </c>
      <c r="C53">
        <v>-712.2</v>
      </c>
      <c r="D53">
        <v>700</v>
      </c>
      <c r="E53">
        <v>710</v>
      </c>
      <c r="F53" s="27">
        <v>15</v>
      </c>
      <c r="G53" s="27">
        <v>15</v>
      </c>
      <c r="H53">
        <f t="shared" si="0"/>
        <v>-1402.4</v>
      </c>
      <c r="I53">
        <f t="shared" si="1"/>
        <v>-712.2</v>
      </c>
      <c r="J53">
        <f t="shared" si="2"/>
        <v>-1202.4000000000001</v>
      </c>
      <c r="K53">
        <f t="shared" si="3"/>
        <v>-512.20000000000005</v>
      </c>
      <c r="L53">
        <f t="shared" si="8"/>
        <v>-1602.4</v>
      </c>
      <c r="M53">
        <f t="shared" si="9"/>
        <v>-512.20000000000005</v>
      </c>
      <c r="N53">
        <f t="shared" si="4"/>
        <v>-1602.4</v>
      </c>
      <c r="O53">
        <f t="shared" si="5"/>
        <v>-912.2</v>
      </c>
      <c r="P53">
        <f t="shared" si="6"/>
        <v>-1202.4000000000001</v>
      </c>
      <c r="Q53">
        <f t="shared" si="7"/>
        <v>-912.2</v>
      </c>
    </row>
    <row r="54" spans="1:17" x14ac:dyDescent="0.25">
      <c r="A54" s="24" t="s">
        <v>74</v>
      </c>
      <c r="B54">
        <v>-1402.4</v>
      </c>
      <c r="C54">
        <v>-1</v>
      </c>
      <c r="D54">
        <v>700</v>
      </c>
      <c r="E54">
        <v>710</v>
      </c>
      <c r="F54" s="27">
        <v>15</v>
      </c>
      <c r="G54" s="27">
        <v>15</v>
      </c>
      <c r="H54">
        <f t="shared" si="0"/>
        <v>-1402.4</v>
      </c>
      <c r="I54">
        <f t="shared" si="1"/>
        <v>-1</v>
      </c>
      <c r="J54">
        <f t="shared" si="2"/>
        <v>-1202.4000000000001</v>
      </c>
      <c r="K54">
        <f t="shared" si="3"/>
        <v>199</v>
      </c>
      <c r="L54">
        <f t="shared" si="8"/>
        <v>-1602.4</v>
      </c>
      <c r="M54">
        <f t="shared" si="9"/>
        <v>199</v>
      </c>
      <c r="N54">
        <f t="shared" si="4"/>
        <v>-1602.4</v>
      </c>
      <c r="O54">
        <f t="shared" si="5"/>
        <v>-201</v>
      </c>
      <c r="P54">
        <f t="shared" si="6"/>
        <v>-1202.4000000000001</v>
      </c>
      <c r="Q54">
        <f t="shared" si="7"/>
        <v>-201</v>
      </c>
    </row>
    <row r="55" spans="1:17" x14ac:dyDescent="0.25">
      <c r="A55" s="24" t="s">
        <v>75</v>
      </c>
      <c r="B55">
        <v>-1402.4</v>
      </c>
      <c r="C55">
        <v>710.2</v>
      </c>
      <c r="D55">
        <v>700</v>
      </c>
      <c r="E55">
        <v>710</v>
      </c>
      <c r="F55" s="27">
        <v>15</v>
      </c>
      <c r="G55" s="27">
        <v>15</v>
      </c>
      <c r="H55">
        <f t="shared" si="0"/>
        <v>-1402.4</v>
      </c>
      <c r="I55">
        <f t="shared" si="1"/>
        <v>710.2</v>
      </c>
      <c r="J55">
        <f t="shared" si="2"/>
        <v>-1202.4000000000001</v>
      </c>
      <c r="K55">
        <f t="shared" si="3"/>
        <v>910.2</v>
      </c>
      <c r="L55">
        <f t="shared" si="8"/>
        <v>-1602.4</v>
      </c>
      <c r="M55">
        <f t="shared" si="9"/>
        <v>910.2</v>
      </c>
      <c r="N55">
        <f t="shared" si="4"/>
        <v>-1602.4</v>
      </c>
      <c r="O55">
        <f t="shared" si="5"/>
        <v>510.20000000000005</v>
      </c>
      <c r="P55">
        <f t="shared" si="6"/>
        <v>-1202.4000000000001</v>
      </c>
      <c r="Q55">
        <f t="shared" si="7"/>
        <v>510.20000000000005</v>
      </c>
    </row>
    <row r="56" spans="1:17" x14ac:dyDescent="0.25">
      <c r="A56" s="24" t="s">
        <v>76</v>
      </c>
      <c r="B56">
        <v>-1402.4</v>
      </c>
      <c r="C56">
        <v>1421.4</v>
      </c>
      <c r="D56">
        <v>700</v>
      </c>
      <c r="E56">
        <v>710</v>
      </c>
      <c r="F56" s="27">
        <v>15</v>
      </c>
      <c r="G56" s="27">
        <v>15</v>
      </c>
      <c r="H56">
        <f t="shared" si="0"/>
        <v>-1402.4</v>
      </c>
      <c r="I56">
        <f t="shared" si="1"/>
        <v>1421.4</v>
      </c>
      <c r="J56">
        <f t="shared" si="2"/>
        <v>-1202.4000000000001</v>
      </c>
      <c r="K56">
        <f t="shared" si="3"/>
        <v>1621.4</v>
      </c>
      <c r="L56">
        <f t="shared" si="8"/>
        <v>-1602.4</v>
      </c>
      <c r="M56">
        <f t="shared" si="9"/>
        <v>1621.4</v>
      </c>
      <c r="N56">
        <f t="shared" si="4"/>
        <v>-1602.4</v>
      </c>
      <c r="O56">
        <f t="shared" si="5"/>
        <v>1221.4000000000001</v>
      </c>
      <c r="P56">
        <f t="shared" si="6"/>
        <v>-1202.4000000000001</v>
      </c>
      <c r="Q56">
        <f t="shared" si="7"/>
        <v>1221.4000000000001</v>
      </c>
    </row>
    <row r="57" spans="1:17" x14ac:dyDescent="0.25">
      <c r="A57" s="24" t="s">
        <v>77</v>
      </c>
      <c r="B57">
        <v>-1402.4</v>
      </c>
      <c r="C57">
        <v>2132.6</v>
      </c>
      <c r="D57">
        <v>700</v>
      </c>
      <c r="E57">
        <v>710</v>
      </c>
      <c r="F57" s="27">
        <v>15</v>
      </c>
      <c r="G57" s="27">
        <v>15</v>
      </c>
      <c r="H57">
        <f t="shared" si="0"/>
        <v>-1402.4</v>
      </c>
      <c r="I57">
        <f t="shared" si="1"/>
        <v>2132.6</v>
      </c>
      <c r="J57">
        <f t="shared" si="2"/>
        <v>-1202.4000000000001</v>
      </c>
      <c r="K57">
        <f t="shared" si="3"/>
        <v>2332.6</v>
      </c>
      <c r="L57">
        <f t="shared" si="8"/>
        <v>-1602.4</v>
      </c>
      <c r="M57">
        <f t="shared" si="9"/>
        <v>2332.6</v>
      </c>
      <c r="N57">
        <f t="shared" si="4"/>
        <v>-1602.4</v>
      </c>
      <c r="O57">
        <f t="shared" si="5"/>
        <v>1932.6</v>
      </c>
      <c r="P57">
        <f t="shared" si="6"/>
        <v>-1202.4000000000001</v>
      </c>
      <c r="Q57">
        <f t="shared" si="7"/>
        <v>1932.6</v>
      </c>
    </row>
    <row r="58" spans="1:17" x14ac:dyDescent="0.25">
      <c r="A58" s="24" t="s">
        <v>78</v>
      </c>
      <c r="B58">
        <v>-1402.4</v>
      </c>
      <c r="C58">
        <v>2843.8</v>
      </c>
      <c r="D58">
        <v>700</v>
      </c>
      <c r="E58">
        <v>710</v>
      </c>
      <c r="F58" s="27">
        <v>15</v>
      </c>
      <c r="G58" s="27">
        <v>15</v>
      </c>
      <c r="H58">
        <f t="shared" si="0"/>
        <v>-1402.4</v>
      </c>
      <c r="I58">
        <f t="shared" si="1"/>
        <v>2843.8</v>
      </c>
      <c r="J58">
        <f t="shared" si="2"/>
        <v>-1202.4000000000001</v>
      </c>
      <c r="K58">
        <f t="shared" si="3"/>
        <v>3043.8</v>
      </c>
      <c r="L58">
        <f t="shared" si="8"/>
        <v>-1602.4</v>
      </c>
      <c r="M58">
        <f t="shared" si="9"/>
        <v>3043.8</v>
      </c>
      <c r="N58">
        <f t="shared" si="4"/>
        <v>-1602.4</v>
      </c>
      <c r="O58">
        <f t="shared" si="5"/>
        <v>2643.8</v>
      </c>
      <c r="P58">
        <f t="shared" si="6"/>
        <v>-1202.4000000000001</v>
      </c>
      <c r="Q58">
        <f t="shared" si="7"/>
        <v>2643.8</v>
      </c>
    </row>
    <row r="59" spans="1:17" x14ac:dyDescent="0.25">
      <c r="A59" s="24" t="s">
        <v>63</v>
      </c>
      <c r="B59">
        <v>-2103.6</v>
      </c>
      <c r="C59">
        <v>-2134.6</v>
      </c>
      <c r="D59">
        <v>700</v>
      </c>
      <c r="E59">
        <v>710</v>
      </c>
      <c r="F59" s="27">
        <v>15</v>
      </c>
      <c r="G59" s="27">
        <v>15</v>
      </c>
      <c r="H59">
        <f t="shared" si="0"/>
        <v>-2103.6</v>
      </c>
      <c r="I59">
        <f t="shared" si="1"/>
        <v>-2134.6</v>
      </c>
      <c r="J59">
        <f t="shared" si="2"/>
        <v>-1903.6</v>
      </c>
      <c r="K59">
        <f t="shared" si="3"/>
        <v>-1934.6</v>
      </c>
      <c r="L59">
        <f t="shared" si="8"/>
        <v>-2303.6</v>
      </c>
      <c r="M59">
        <f t="shared" si="9"/>
        <v>-1934.6</v>
      </c>
      <c r="N59">
        <f t="shared" si="4"/>
        <v>-2303.6</v>
      </c>
      <c r="O59">
        <f t="shared" si="5"/>
        <v>-2334.6</v>
      </c>
      <c r="P59">
        <f t="shared" si="6"/>
        <v>-1903.6</v>
      </c>
      <c r="Q59">
        <f t="shared" si="7"/>
        <v>-2334.6</v>
      </c>
    </row>
    <row r="60" spans="1:17" x14ac:dyDescent="0.25">
      <c r="A60" s="24" t="s">
        <v>64</v>
      </c>
      <c r="B60">
        <v>-2103.6</v>
      </c>
      <c r="C60">
        <v>-1423.4</v>
      </c>
      <c r="D60">
        <v>700</v>
      </c>
      <c r="E60">
        <v>710</v>
      </c>
      <c r="F60" s="27">
        <v>15</v>
      </c>
      <c r="G60" s="27">
        <v>15</v>
      </c>
      <c r="H60">
        <f t="shared" si="0"/>
        <v>-2103.6</v>
      </c>
      <c r="I60">
        <f t="shared" si="1"/>
        <v>-1423.4</v>
      </c>
      <c r="J60">
        <f t="shared" si="2"/>
        <v>-1903.6</v>
      </c>
      <c r="K60">
        <f t="shared" si="3"/>
        <v>-1223.4000000000001</v>
      </c>
      <c r="L60">
        <f t="shared" si="8"/>
        <v>-2303.6</v>
      </c>
      <c r="M60">
        <f t="shared" si="9"/>
        <v>-1223.4000000000001</v>
      </c>
      <c r="N60">
        <f t="shared" si="4"/>
        <v>-2303.6</v>
      </c>
      <c r="O60">
        <f t="shared" si="5"/>
        <v>-1623.4</v>
      </c>
      <c r="P60">
        <f t="shared" si="6"/>
        <v>-1903.6</v>
      </c>
      <c r="Q60">
        <f t="shared" si="7"/>
        <v>-1623.4</v>
      </c>
    </row>
    <row r="61" spans="1:17" x14ac:dyDescent="0.25">
      <c r="A61" s="24" t="s">
        <v>65</v>
      </c>
      <c r="B61">
        <v>-2103.6</v>
      </c>
      <c r="C61">
        <v>-712.2</v>
      </c>
      <c r="D61">
        <v>700</v>
      </c>
      <c r="E61">
        <v>710</v>
      </c>
      <c r="F61" s="27">
        <v>15</v>
      </c>
      <c r="G61" s="27">
        <v>15</v>
      </c>
      <c r="H61">
        <f t="shared" si="0"/>
        <v>-2103.6</v>
      </c>
      <c r="I61">
        <f t="shared" si="1"/>
        <v>-712.2</v>
      </c>
      <c r="J61">
        <f t="shared" si="2"/>
        <v>-1903.6</v>
      </c>
      <c r="K61">
        <f t="shared" si="3"/>
        <v>-512.20000000000005</v>
      </c>
      <c r="L61">
        <f t="shared" si="8"/>
        <v>-2303.6</v>
      </c>
      <c r="M61">
        <f t="shared" si="9"/>
        <v>-512.20000000000005</v>
      </c>
      <c r="N61">
        <f t="shared" si="4"/>
        <v>-2303.6</v>
      </c>
      <c r="O61">
        <f t="shared" si="5"/>
        <v>-912.2</v>
      </c>
      <c r="P61">
        <f t="shared" si="6"/>
        <v>-1903.6</v>
      </c>
      <c r="Q61">
        <f t="shared" si="7"/>
        <v>-912.2</v>
      </c>
    </row>
    <row r="62" spans="1:17" x14ac:dyDescent="0.25">
      <c r="A62" s="24" t="s">
        <v>66</v>
      </c>
      <c r="B62">
        <v>-2103.6</v>
      </c>
      <c r="C62">
        <v>-1</v>
      </c>
      <c r="D62">
        <v>700</v>
      </c>
      <c r="E62">
        <v>710</v>
      </c>
      <c r="F62" s="27">
        <v>15</v>
      </c>
      <c r="G62" s="27">
        <v>15</v>
      </c>
      <c r="H62">
        <f t="shared" si="0"/>
        <v>-2103.6</v>
      </c>
      <c r="I62">
        <f t="shared" si="1"/>
        <v>-1</v>
      </c>
      <c r="J62">
        <f t="shared" si="2"/>
        <v>-1903.6</v>
      </c>
      <c r="K62">
        <f t="shared" si="3"/>
        <v>199</v>
      </c>
      <c r="L62">
        <f t="shared" si="8"/>
        <v>-2303.6</v>
      </c>
      <c r="M62">
        <f t="shared" si="9"/>
        <v>199</v>
      </c>
      <c r="N62">
        <f t="shared" si="4"/>
        <v>-2303.6</v>
      </c>
      <c r="O62">
        <f t="shared" si="5"/>
        <v>-201</v>
      </c>
      <c r="P62">
        <f t="shared" si="6"/>
        <v>-1903.6</v>
      </c>
      <c r="Q62">
        <f t="shared" si="7"/>
        <v>-201</v>
      </c>
    </row>
    <row r="63" spans="1:17" x14ac:dyDescent="0.25">
      <c r="A63" s="24" t="s">
        <v>67</v>
      </c>
      <c r="B63">
        <v>-2103.6</v>
      </c>
      <c r="C63">
        <v>710.2</v>
      </c>
      <c r="D63">
        <v>700</v>
      </c>
      <c r="E63">
        <v>710</v>
      </c>
      <c r="F63" s="27">
        <v>15</v>
      </c>
      <c r="G63" s="27">
        <v>15</v>
      </c>
      <c r="H63">
        <f t="shared" si="0"/>
        <v>-2103.6</v>
      </c>
      <c r="I63">
        <f t="shared" si="1"/>
        <v>710.2</v>
      </c>
      <c r="J63">
        <f t="shared" si="2"/>
        <v>-1903.6</v>
      </c>
      <c r="K63">
        <f t="shared" si="3"/>
        <v>910.2</v>
      </c>
      <c r="L63">
        <f t="shared" si="8"/>
        <v>-2303.6</v>
      </c>
      <c r="M63">
        <f t="shared" si="9"/>
        <v>910.2</v>
      </c>
      <c r="N63">
        <f t="shared" si="4"/>
        <v>-2303.6</v>
      </c>
      <c r="O63">
        <f t="shared" si="5"/>
        <v>510.20000000000005</v>
      </c>
      <c r="P63">
        <f t="shared" si="6"/>
        <v>-1903.6</v>
      </c>
      <c r="Q63">
        <f t="shared" si="7"/>
        <v>510.20000000000005</v>
      </c>
    </row>
    <row r="64" spans="1:17" x14ac:dyDescent="0.25">
      <c r="A64" s="24" t="s">
        <v>68</v>
      </c>
      <c r="B64">
        <v>-2103.6</v>
      </c>
      <c r="C64">
        <v>1421.4</v>
      </c>
      <c r="D64">
        <v>700</v>
      </c>
      <c r="E64">
        <v>710</v>
      </c>
      <c r="F64" s="27">
        <v>15</v>
      </c>
      <c r="G64" s="27">
        <v>15</v>
      </c>
      <c r="H64">
        <f t="shared" si="0"/>
        <v>-2103.6</v>
      </c>
      <c r="I64">
        <f t="shared" si="1"/>
        <v>1421.4</v>
      </c>
      <c r="J64">
        <f t="shared" si="2"/>
        <v>-1903.6</v>
      </c>
      <c r="K64">
        <f t="shared" si="3"/>
        <v>1621.4</v>
      </c>
      <c r="L64">
        <f t="shared" si="8"/>
        <v>-2303.6</v>
      </c>
      <c r="M64">
        <f t="shared" si="9"/>
        <v>1621.4</v>
      </c>
      <c r="N64">
        <f t="shared" si="4"/>
        <v>-2303.6</v>
      </c>
      <c r="O64">
        <f t="shared" si="5"/>
        <v>1221.4000000000001</v>
      </c>
      <c r="P64">
        <f t="shared" si="6"/>
        <v>-1903.6</v>
      </c>
      <c r="Q64">
        <f t="shared" si="7"/>
        <v>1221.4000000000001</v>
      </c>
    </row>
    <row r="65" spans="1:17" x14ac:dyDescent="0.25">
      <c r="A65" s="24" t="s">
        <v>69</v>
      </c>
      <c r="B65">
        <v>-2103.6</v>
      </c>
      <c r="C65">
        <v>2132.6</v>
      </c>
      <c r="D65">
        <v>700</v>
      </c>
      <c r="E65">
        <v>710</v>
      </c>
      <c r="F65" s="27">
        <v>15</v>
      </c>
      <c r="G65" s="27">
        <v>15</v>
      </c>
      <c r="H65">
        <f t="shared" si="0"/>
        <v>-2103.6</v>
      </c>
      <c r="I65">
        <f t="shared" si="1"/>
        <v>2132.6</v>
      </c>
      <c r="J65">
        <f t="shared" si="2"/>
        <v>-1903.6</v>
      </c>
      <c r="K65">
        <f t="shared" si="3"/>
        <v>2332.6</v>
      </c>
      <c r="L65">
        <f t="shared" si="8"/>
        <v>-2303.6</v>
      </c>
      <c r="M65">
        <f t="shared" si="9"/>
        <v>2332.6</v>
      </c>
      <c r="N65">
        <f t="shared" si="4"/>
        <v>-2303.6</v>
      </c>
      <c r="O65">
        <f t="shared" si="5"/>
        <v>1932.6</v>
      </c>
      <c r="P65">
        <f t="shared" si="6"/>
        <v>-1903.6</v>
      </c>
      <c r="Q65">
        <f t="shared" si="7"/>
        <v>1932.6</v>
      </c>
    </row>
    <row r="66" spans="1:17" x14ac:dyDescent="0.25">
      <c r="A66" s="24" t="s">
        <v>58</v>
      </c>
      <c r="B66">
        <v>-2804.8</v>
      </c>
      <c r="C66">
        <v>-1423.4</v>
      </c>
      <c r="D66">
        <v>700</v>
      </c>
      <c r="E66">
        <v>710</v>
      </c>
      <c r="F66" s="27">
        <v>15</v>
      </c>
      <c r="G66" s="27">
        <v>15</v>
      </c>
      <c r="H66">
        <f t="shared" si="0"/>
        <v>-2804.8</v>
      </c>
      <c r="I66">
        <f t="shared" si="1"/>
        <v>-1423.4</v>
      </c>
      <c r="J66">
        <f t="shared" si="2"/>
        <v>-2604.8000000000002</v>
      </c>
      <c r="K66">
        <f t="shared" si="3"/>
        <v>-1223.4000000000001</v>
      </c>
      <c r="L66">
        <f t="shared" si="8"/>
        <v>-3004.8</v>
      </c>
      <c r="M66">
        <f t="shared" si="9"/>
        <v>-1223.4000000000001</v>
      </c>
      <c r="N66">
        <f t="shared" si="4"/>
        <v>-3004.8</v>
      </c>
      <c r="O66">
        <f t="shared" si="5"/>
        <v>-1623.4</v>
      </c>
      <c r="P66">
        <f t="shared" si="6"/>
        <v>-2604.8000000000002</v>
      </c>
      <c r="Q66">
        <f t="shared" si="7"/>
        <v>-1623.4</v>
      </c>
    </row>
    <row r="67" spans="1:17" x14ac:dyDescent="0.25">
      <c r="A67" s="24" t="s">
        <v>59</v>
      </c>
      <c r="B67">
        <v>-2804.8</v>
      </c>
      <c r="C67">
        <v>-712.2</v>
      </c>
      <c r="D67">
        <v>700</v>
      </c>
      <c r="E67">
        <v>710</v>
      </c>
      <c r="F67" s="27">
        <v>15</v>
      </c>
      <c r="G67" s="27">
        <v>15</v>
      </c>
      <c r="H67">
        <f t="shared" ref="H67:H70" si="10">B67</f>
        <v>-2804.8</v>
      </c>
      <c r="I67">
        <f t="shared" ref="I67:I70" si="11">C67</f>
        <v>-712.2</v>
      </c>
      <c r="J67">
        <f t="shared" ref="J67:J70" si="12">H67+$T$1</f>
        <v>-2604.8000000000002</v>
      </c>
      <c r="K67">
        <f t="shared" ref="K67:K70" si="13">I67+$T$2</f>
        <v>-512.20000000000005</v>
      </c>
      <c r="L67">
        <f t="shared" si="8"/>
        <v>-3004.8</v>
      </c>
      <c r="M67">
        <f t="shared" si="9"/>
        <v>-512.20000000000005</v>
      </c>
      <c r="N67">
        <f t="shared" ref="N67:N70" si="14">H67-$T$1</f>
        <v>-3004.8</v>
      </c>
      <c r="O67">
        <f t="shared" ref="O67:O70" si="15">I67-$T$2</f>
        <v>-912.2</v>
      </c>
      <c r="P67">
        <f t="shared" ref="P67:P70" si="16">H67+$T$1</f>
        <v>-2604.8000000000002</v>
      </c>
      <c r="Q67">
        <f t="shared" ref="Q67:Q70" si="17">I67-$T$2</f>
        <v>-912.2</v>
      </c>
    </row>
    <row r="68" spans="1:17" x14ac:dyDescent="0.25">
      <c r="A68" s="24" t="s">
        <v>60</v>
      </c>
      <c r="B68">
        <v>-2804.8</v>
      </c>
      <c r="C68">
        <v>-1</v>
      </c>
      <c r="D68">
        <v>700</v>
      </c>
      <c r="E68">
        <v>710</v>
      </c>
      <c r="F68" s="27">
        <v>15</v>
      </c>
      <c r="G68" s="27">
        <v>15</v>
      </c>
      <c r="H68">
        <f t="shared" si="10"/>
        <v>-2804.8</v>
      </c>
      <c r="I68">
        <f t="shared" si="11"/>
        <v>-1</v>
      </c>
      <c r="J68">
        <f t="shared" si="12"/>
        <v>-2604.8000000000002</v>
      </c>
      <c r="K68">
        <f t="shared" si="13"/>
        <v>199</v>
      </c>
      <c r="L68">
        <f t="shared" ref="L68:L70" si="18">H68-$T$1</f>
        <v>-3004.8</v>
      </c>
      <c r="M68">
        <f t="shared" ref="M68:M70" si="19">I68+$T$2</f>
        <v>199</v>
      </c>
      <c r="N68">
        <f t="shared" si="14"/>
        <v>-3004.8</v>
      </c>
      <c r="O68">
        <f t="shared" si="15"/>
        <v>-201</v>
      </c>
      <c r="P68">
        <f t="shared" si="16"/>
        <v>-2604.8000000000002</v>
      </c>
      <c r="Q68">
        <f t="shared" si="17"/>
        <v>-201</v>
      </c>
    </row>
    <row r="69" spans="1:17" x14ac:dyDescent="0.25">
      <c r="A69" s="24" t="s">
        <v>61</v>
      </c>
      <c r="B69">
        <v>-2804.8</v>
      </c>
      <c r="C69">
        <v>710.2</v>
      </c>
      <c r="D69">
        <v>700</v>
      </c>
      <c r="E69">
        <v>710</v>
      </c>
      <c r="F69" s="27">
        <v>15</v>
      </c>
      <c r="G69" s="27">
        <v>15</v>
      </c>
      <c r="H69">
        <f t="shared" si="10"/>
        <v>-2804.8</v>
      </c>
      <c r="I69">
        <f t="shared" si="11"/>
        <v>710.2</v>
      </c>
      <c r="J69">
        <f t="shared" si="12"/>
        <v>-2604.8000000000002</v>
      </c>
      <c r="K69">
        <f t="shared" si="13"/>
        <v>910.2</v>
      </c>
      <c r="L69">
        <f t="shared" si="18"/>
        <v>-3004.8</v>
      </c>
      <c r="M69">
        <f t="shared" si="19"/>
        <v>910.2</v>
      </c>
      <c r="N69">
        <f t="shared" si="14"/>
        <v>-3004.8</v>
      </c>
      <c r="O69">
        <f t="shared" si="15"/>
        <v>510.20000000000005</v>
      </c>
      <c r="P69">
        <f t="shared" si="16"/>
        <v>-2604.8000000000002</v>
      </c>
      <c r="Q69">
        <f t="shared" si="17"/>
        <v>510.20000000000005</v>
      </c>
    </row>
    <row r="70" spans="1:17" x14ac:dyDescent="0.25">
      <c r="A70" s="24" t="s">
        <v>62</v>
      </c>
      <c r="B70">
        <v>-2804.8</v>
      </c>
      <c r="C70">
        <v>1421.4</v>
      </c>
      <c r="D70">
        <v>700</v>
      </c>
      <c r="E70">
        <v>710</v>
      </c>
      <c r="F70" s="27">
        <v>15</v>
      </c>
      <c r="G70" s="27">
        <v>15</v>
      </c>
      <c r="H70">
        <f t="shared" si="10"/>
        <v>-2804.8</v>
      </c>
      <c r="I70">
        <f t="shared" si="11"/>
        <v>1421.4</v>
      </c>
      <c r="J70">
        <f t="shared" si="12"/>
        <v>-2604.8000000000002</v>
      </c>
      <c r="K70">
        <f t="shared" si="13"/>
        <v>1621.4</v>
      </c>
      <c r="L70">
        <f t="shared" si="18"/>
        <v>-3004.8</v>
      </c>
      <c r="M70">
        <f t="shared" si="19"/>
        <v>1621.4</v>
      </c>
      <c r="N70">
        <f t="shared" si="14"/>
        <v>-3004.8</v>
      </c>
      <c r="O70">
        <f t="shared" si="15"/>
        <v>1221.4000000000001</v>
      </c>
      <c r="P70">
        <f t="shared" si="16"/>
        <v>-2604.8000000000002</v>
      </c>
      <c r="Q70">
        <f t="shared" si="17"/>
        <v>1221.4000000000001</v>
      </c>
    </row>
  </sheetData>
  <mergeCells count="5">
    <mergeCell ref="H1:I1"/>
    <mergeCell ref="J1:K1"/>
    <mergeCell ref="L1:M1"/>
    <mergeCell ref="N1:O1"/>
    <mergeCell ref="P1:Q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F635-4635-40E6-A5C9-7FB451999705}">
  <sheetPr codeName="Sheet5"/>
  <dimension ref="A1:D2"/>
  <sheetViews>
    <sheetView workbookViewId="0">
      <selection activeCell="J18" sqref="J18"/>
    </sheetView>
  </sheetViews>
  <sheetFormatPr defaultRowHeight="15" x14ac:dyDescent="0.25"/>
  <cols>
    <col min="1" max="1" width="19.5703125" style="33" customWidth="1"/>
    <col min="2" max="2" width="17.5703125" style="33" customWidth="1"/>
    <col min="3" max="3" width="15.28515625" style="33" customWidth="1"/>
    <col min="4" max="4" width="18" style="33" customWidth="1"/>
    <col min="5" max="16384" width="9.140625" style="33"/>
  </cols>
  <sheetData>
    <row r="1" spans="1:4" x14ac:dyDescent="0.25">
      <c r="A1" s="38" t="s">
        <v>213</v>
      </c>
      <c r="B1" s="38" t="s">
        <v>214</v>
      </c>
      <c r="C1" s="38" t="s">
        <v>193</v>
      </c>
      <c r="D1" s="38" t="s">
        <v>194</v>
      </c>
    </row>
    <row r="2" spans="1:4" x14ac:dyDescent="0.25">
      <c r="A2" s="30">
        <v>600</v>
      </c>
      <c r="B2" s="30">
        <v>600</v>
      </c>
      <c r="C2" s="30">
        <v>121</v>
      </c>
      <c r="D2" s="30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41"/>
  <sheetViews>
    <sheetView workbookViewId="0">
      <selection activeCell="N30" sqref="N30"/>
    </sheetView>
  </sheetViews>
  <sheetFormatPr defaultRowHeight="15" x14ac:dyDescent="0.25"/>
  <cols>
    <col min="1" max="1" width="17.85546875" style="2" customWidth="1"/>
  </cols>
  <sheetData>
    <row r="1" spans="1:4" x14ac:dyDescent="0.25">
      <c r="A1" s="8" t="s">
        <v>13</v>
      </c>
      <c r="B1" s="3" t="s">
        <v>0</v>
      </c>
      <c r="C1" s="3" t="s">
        <v>1</v>
      </c>
      <c r="D1" s="3" t="s">
        <v>0</v>
      </c>
    </row>
    <row r="2" spans="1:4" x14ac:dyDescent="0.25">
      <c r="A2" s="3" t="s">
        <v>2</v>
      </c>
      <c r="B2" s="2"/>
      <c r="C2" s="2"/>
      <c r="D2" s="2"/>
    </row>
    <row r="3" spans="1:4" x14ac:dyDescent="0.25">
      <c r="A3" s="4" t="s">
        <v>3</v>
      </c>
      <c r="B3" s="2"/>
      <c r="C3" s="2"/>
      <c r="D3" s="2"/>
    </row>
    <row r="4" spans="1:4" x14ac:dyDescent="0.25">
      <c r="A4" s="4" t="s">
        <v>4</v>
      </c>
      <c r="B4" s="2"/>
      <c r="C4" s="2"/>
      <c r="D4" s="2"/>
    </row>
    <row r="5" spans="1:4" x14ac:dyDescent="0.25">
      <c r="A5" s="4" t="s">
        <v>5</v>
      </c>
      <c r="B5" s="2"/>
      <c r="C5" s="2"/>
      <c r="D5" s="2"/>
    </row>
    <row r="6" spans="1:4" x14ac:dyDescent="0.25">
      <c r="A6" s="3"/>
      <c r="B6" s="2"/>
      <c r="C6" s="2"/>
      <c r="D6" s="2"/>
    </row>
    <row r="7" spans="1:4" x14ac:dyDescent="0.25">
      <c r="A7" s="8" t="s">
        <v>14</v>
      </c>
      <c r="B7" s="3" t="s">
        <v>0</v>
      </c>
      <c r="C7" s="3" t="s">
        <v>1</v>
      </c>
      <c r="D7" s="3" t="s">
        <v>0</v>
      </c>
    </row>
    <row r="8" spans="1:4" x14ac:dyDescent="0.25">
      <c r="A8" s="3" t="s">
        <v>2</v>
      </c>
      <c r="B8" s="2"/>
      <c r="C8" s="2"/>
      <c r="D8" s="2"/>
    </row>
    <row r="9" spans="1:4" x14ac:dyDescent="0.25">
      <c r="A9" s="4" t="s">
        <v>3</v>
      </c>
      <c r="B9" s="2"/>
      <c r="C9" s="2"/>
      <c r="D9" s="2"/>
    </row>
    <row r="10" spans="1:4" x14ac:dyDescent="0.25">
      <c r="A10" s="4" t="s">
        <v>4</v>
      </c>
      <c r="B10" s="2"/>
      <c r="C10" s="2"/>
      <c r="D10" s="2"/>
    </row>
    <row r="11" spans="1:4" x14ac:dyDescent="0.25">
      <c r="A11" s="4" t="s">
        <v>5</v>
      </c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A13" s="8" t="s">
        <v>15</v>
      </c>
      <c r="B13" s="3" t="s">
        <v>0</v>
      </c>
      <c r="C13" s="3" t="s">
        <v>1</v>
      </c>
      <c r="D13" s="3" t="s">
        <v>0</v>
      </c>
    </row>
    <row r="14" spans="1:4" x14ac:dyDescent="0.25">
      <c r="A14" s="3" t="s">
        <v>2</v>
      </c>
      <c r="B14" s="2"/>
      <c r="C14" s="2"/>
      <c r="D14" s="2"/>
    </row>
    <row r="15" spans="1:4" x14ac:dyDescent="0.25">
      <c r="A15" s="4" t="s">
        <v>3</v>
      </c>
      <c r="B15" s="2"/>
      <c r="C15" s="2"/>
      <c r="D15" s="2"/>
    </row>
    <row r="16" spans="1:4" x14ac:dyDescent="0.25">
      <c r="A16" s="4" t="s">
        <v>4</v>
      </c>
      <c r="B16" s="2"/>
      <c r="C16" s="2"/>
      <c r="D16" s="2"/>
    </row>
    <row r="17" spans="1:4" x14ac:dyDescent="0.25">
      <c r="A17" s="4" t="s">
        <v>5</v>
      </c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8" t="s">
        <v>26</v>
      </c>
      <c r="B19" s="3" t="s">
        <v>0</v>
      </c>
      <c r="C19" s="3" t="s">
        <v>1</v>
      </c>
      <c r="D19" s="3" t="s">
        <v>0</v>
      </c>
    </row>
    <row r="20" spans="1:4" x14ac:dyDescent="0.25">
      <c r="A20" s="3" t="s">
        <v>2</v>
      </c>
      <c r="B20" s="2"/>
      <c r="C20" s="2"/>
      <c r="D20" s="2"/>
    </row>
    <row r="21" spans="1:4" x14ac:dyDescent="0.25">
      <c r="A21" s="4" t="s">
        <v>3</v>
      </c>
      <c r="B21" s="2"/>
      <c r="C21" s="2"/>
      <c r="D21" s="2"/>
    </row>
    <row r="22" spans="1:4" x14ac:dyDescent="0.25">
      <c r="A22" s="4" t="s">
        <v>4</v>
      </c>
      <c r="B22" s="2"/>
      <c r="C22" s="2"/>
      <c r="D22" s="2"/>
    </row>
    <row r="23" spans="1:4" x14ac:dyDescent="0.25">
      <c r="A23" s="4" t="s">
        <v>5</v>
      </c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A25" s="8" t="s">
        <v>16</v>
      </c>
      <c r="B25" s="3" t="s">
        <v>0</v>
      </c>
      <c r="C25" s="3" t="s">
        <v>1</v>
      </c>
      <c r="D25" s="3" t="s">
        <v>0</v>
      </c>
    </row>
    <row r="26" spans="1:4" x14ac:dyDescent="0.25">
      <c r="A26" s="3" t="s">
        <v>2</v>
      </c>
      <c r="B26" s="2"/>
      <c r="C26" s="2"/>
      <c r="D26" s="2"/>
    </row>
    <row r="27" spans="1:4" x14ac:dyDescent="0.25">
      <c r="A27" s="4" t="s">
        <v>3</v>
      </c>
      <c r="B27" s="2"/>
      <c r="C27" s="2"/>
      <c r="D27" s="2"/>
    </row>
    <row r="28" spans="1:4" x14ac:dyDescent="0.25">
      <c r="A28" s="4" t="s">
        <v>4</v>
      </c>
      <c r="B28" s="2"/>
      <c r="C28" s="2"/>
      <c r="D28" s="2"/>
    </row>
    <row r="29" spans="1:4" x14ac:dyDescent="0.25">
      <c r="A29" s="4" t="s">
        <v>5</v>
      </c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8" t="s">
        <v>212</v>
      </c>
      <c r="B31" s="3" t="s">
        <v>0</v>
      </c>
      <c r="C31" s="3" t="s">
        <v>1</v>
      </c>
      <c r="D31" s="3" t="s">
        <v>0</v>
      </c>
    </row>
    <row r="32" spans="1:4" x14ac:dyDescent="0.25">
      <c r="A32" s="3" t="s">
        <v>2</v>
      </c>
      <c r="B32" s="2"/>
      <c r="C32" s="2"/>
      <c r="D32" s="2"/>
    </row>
    <row r="33" spans="1:4" x14ac:dyDescent="0.25">
      <c r="A33" s="4" t="s">
        <v>3</v>
      </c>
      <c r="B33" s="2"/>
      <c r="C33" s="2"/>
      <c r="D33" s="2"/>
    </row>
    <row r="34" spans="1:4" x14ac:dyDescent="0.25">
      <c r="A34" s="4" t="s">
        <v>4</v>
      </c>
      <c r="B34" s="2"/>
      <c r="C34" s="2"/>
      <c r="D34" s="2"/>
    </row>
    <row r="35" spans="1:4" x14ac:dyDescent="0.25">
      <c r="A35" s="4" t="s">
        <v>5</v>
      </c>
      <c r="B35" s="2"/>
      <c r="C35" s="2"/>
      <c r="D35" s="2"/>
    </row>
    <row r="36" spans="1:4" x14ac:dyDescent="0.25">
      <c r="B36" s="2"/>
      <c r="C36" s="2"/>
      <c r="D36" s="2"/>
    </row>
    <row r="37" spans="1:4" x14ac:dyDescent="0.25">
      <c r="A37" s="8" t="s">
        <v>195</v>
      </c>
      <c r="B37" s="3" t="s">
        <v>0</v>
      </c>
      <c r="C37" s="3" t="s">
        <v>1</v>
      </c>
      <c r="D37" s="3" t="s">
        <v>0</v>
      </c>
    </row>
    <row r="38" spans="1:4" x14ac:dyDescent="0.25">
      <c r="A38" s="3" t="s">
        <v>2</v>
      </c>
      <c r="B38" s="2"/>
      <c r="C38" s="2"/>
      <c r="D38" s="2"/>
    </row>
    <row r="39" spans="1:4" x14ac:dyDescent="0.25">
      <c r="A39" s="4" t="s">
        <v>3</v>
      </c>
      <c r="B39" s="2"/>
      <c r="C39" s="2"/>
      <c r="D39" s="2"/>
    </row>
    <row r="40" spans="1:4" x14ac:dyDescent="0.25">
      <c r="A40" s="4" t="s">
        <v>4</v>
      </c>
      <c r="B40" s="2"/>
      <c r="C40" s="2"/>
      <c r="D40" s="2"/>
    </row>
    <row r="41" spans="1:4" x14ac:dyDescent="0.25">
      <c r="A41" s="4" t="s">
        <v>5</v>
      </c>
      <c r="B41" s="2"/>
      <c r="C41" s="2"/>
      <c r="D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C0B3-482A-4863-B102-6C146616C037}">
  <sheetPr codeName="Sheet7"/>
  <dimension ref="A1:C3"/>
  <sheetViews>
    <sheetView workbookViewId="0">
      <selection activeCell="E19" sqref="E19"/>
    </sheetView>
  </sheetViews>
  <sheetFormatPr defaultRowHeight="15" x14ac:dyDescent="0.25"/>
  <cols>
    <col min="1" max="1" width="24.7109375" customWidth="1"/>
    <col min="2" max="2" width="27.140625" customWidth="1"/>
    <col min="3" max="3" width="20.5703125" customWidth="1"/>
  </cols>
  <sheetData>
    <row r="1" spans="1:3" x14ac:dyDescent="0.25">
      <c r="A1" s="1" t="s">
        <v>10</v>
      </c>
      <c r="B1" s="9">
        <v>296</v>
      </c>
      <c r="C1" s="2" t="s">
        <v>17</v>
      </c>
    </row>
    <row r="2" spans="1:3" x14ac:dyDescent="0.25">
      <c r="A2" s="1" t="s">
        <v>11</v>
      </c>
      <c r="B2" s="9">
        <v>-8</v>
      </c>
      <c r="C2" s="2" t="s">
        <v>18</v>
      </c>
    </row>
    <row r="3" spans="1:3" x14ac:dyDescent="0.25">
      <c r="A3" s="1" t="s">
        <v>12</v>
      </c>
      <c r="B3" s="9">
        <v>11.894</v>
      </c>
      <c r="C3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C55-4742-4711-8960-2F12F0DA39DA}">
  <sheetPr codeName="Sheet8"/>
  <dimension ref="A1:J25"/>
  <sheetViews>
    <sheetView workbookViewId="0">
      <selection activeCell="E8" sqref="E8"/>
    </sheetView>
  </sheetViews>
  <sheetFormatPr defaultRowHeight="15" x14ac:dyDescent="0.25"/>
  <cols>
    <col min="1" max="1" width="41" customWidth="1"/>
    <col min="2" max="2" width="16.42578125" customWidth="1"/>
    <col min="3" max="3" width="21.7109375" customWidth="1"/>
    <col min="4" max="4" width="16.140625" style="24" customWidth="1"/>
    <col min="5" max="6" width="12.28515625" bestFit="1" customWidth="1"/>
    <col min="8" max="9" width="12.28515625" bestFit="1" customWidth="1"/>
  </cols>
  <sheetData>
    <row r="1" spans="1:10" s="33" customFormat="1" x14ac:dyDescent="0.25">
      <c r="A1" s="31" t="s">
        <v>196</v>
      </c>
      <c r="B1" s="32">
        <v>400</v>
      </c>
      <c r="C1" s="33" t="s">
        <v>25</v>
      </c>
      <c r="D1" s="34" t="s">
        <v>198</v>
      </c>
    </row>
    <row r="2" spans="1:10" s="33" customFormat="1" x14ac:dyDescent="0.25">
      <c r="A2" s="31" t="s">
        <v>197</v>
      </c>
      <c r="B2" s="32">
        <v>600</v>
      </c>
      <c r="C2" s="33" t="s">
        <v>25</v>
      </c>
      <c r="D2" s="35" t="s">
        <v>199</v>
      </c>
    </row>
    <row r="3" spans="1:10" s="33" customFormat="1" x14ac:dyDescent="0.25">
      <c r="A3" s="31" t="s">
        <v>216</v>
      </c>
      <c r="B3" s="32">
        <v>300</v>
      </c>
      <c r="C3" s="33" t="s">
        <v>215</v>
      </c>
      <c r="D3" s="35" t="s">
        <v>217</v>
      </c>
    </row>
    <row r="4" spans="1:10" s="33" customFormat="1" x14ac:dyDescent="0.25">
      <c r="D4" s="36"/>
      <c r="E4" s="37" t="s">
        <v>208</v>
      </c>
      <c r="F4" s="40"/>
      <c r="G4" s="40"/>
      <c r="H4" s="40"/>
      <c r="I4" s="40"/>
      <c r="J4" s="40"/>
    </row>
    <row r="5" spans="1:10" s="33" customFormat="1" ht="18" x14ac:dyDescent="0.25">
      <c r="A5" s="31" t="s">
        <v>200</v>
      </c>
      <c r="B5" s="38" t="s">
        <v>206</v>
      </c>
      <c r="C5" s="38" t="s">
        <v>207</v>
      </c>
      <c r="D5" s="36"/>
      <c r="E5" s="30" t="s">
        <v>209</v>
      </c>
      <c r="F5" s="30" t="s">
        <v>210</v>
      </c>
      <c r="H5" s="30" t="s">
        <v>209</v>
      </c>
      <c r="I5" s="30" t="s">
        <v>210</v>
      </c>
    </row>
    <row r="6" spans="1:10" s="33" customFormat="1" x14ac:dyDescent="0.25">
      <c r="A6" s="31" t="s">
        <v>201</v>
      </c>
      <c r="B6" s="39">
        <v>0</v>
      </c>
      <c r="C6" s="39">
        <v>0</v>
      </c>
      <c r="D6" s="36"/>
      <c r="E6" s="33">
        <v>0</v>
      </c>
      <c r="F6" s="33">
        <v>0</v>
      </c>
      <c r="G6" s="30" t="s">
        <v>211</v>
      </c>
      <c r="H6" s="33">
        <v>0</v>
      </c>
      <c r="I6" s="33">
        <v>0</v>
      </c>
      <c r="J6" s="30" t="s">
        <v>19</v>
      </c>
    </row>
    <row r="7" spans="1:10" s="33" customFormat="1" x14ac:dyDescent="0.25">
      <c r="A7" s="31" t="s">
        <v>202</v>
      </c>
      <c r="B7" s="39">
        <f>B1</f>
        <v>400</v>
      </c>
      <c r="C7" s="39">
        <f>B1</f>
        <v>400</v>
      </c>
      <c r="D7" s="36"/>
      <c r="E7" s="41">
        <f>ROUND((B7)/(14400+$B$2),3)</f>
        <v>2.7E-2</v>
      </c>
      <c r="F7" s="41">
        <f>-ROUND((C7)/(14400+$B$2),3)</f>
        <v>-2.7E-2</v>
      </c>
      <c r="G7" s="41"/>
      <c r="H7" s="41">
        <f>E7/PI()*180</f>
        <v>1.5469860468532226</v>
      </c>
      <c r="I7" s="41">
        <f>F7/PI()*180</f>
        <v>-1.5469860468532226</v>
      </c>
    </row>
    <row r="8" spans="1:10" s="33" customFormat="1" x14ac:dyDescent="0.25">
      <c r="A8" s="31" t="s">
        <v>203</v>
      </c>
      <c r="B8" s="39">
        <f>B1</f>
        <v>400</v>
      </c>
      <c r="C8" s="39">
        <f>-B1</f>
        <v>-400</v>
      </c>
      <c r="D8" s="36"/>
      <c r="E8" s="41">
        <f t="shared" ref="E8:E10" si="0">ROUND((B8)/(14400+$B$2),3)</f>
        <v>2.7E-2</v>
      </c>
      <c r="F8" s="41">
        <f t="shared" ref="F8:F10" si="1">-ROUND((C8)/(14400+$B$2),3)</f>
        <v>2.7E-2</v>
      </c>
      <c r="G8" s="41"/>
      <c r="H8" s="41">
        <f t="shared" ref="H8:H10" si="2">E8/PI()*180</f>
        <v>1.5469860468532226</v>
      </c>
      <c r="I8" s="41">
        <f t="shared" ref="I8:I10" si="3">F8/PI()*180</f>
        <v>1.5469860468532226</v>
      </c>
    </row>
    <row r="9" spans="1:10" s="33" customFormat="1" x14ac:dyDescent="0.25">
      <c r="A9" s="31" t="s">
        <v>204</v>
      </c>
      <c r="B9" s="39">
        <f>-B1</f>
        <v>-400</v>
      </c>
      <c r="C9" s="39">
        <f>B1</f>
        <v>400</v>
      </c>
      <c r="D9" s="36"/>
      <c r="E9" s="41">
        <f t="shared" si="0"/>
        <v>-2.7E-2</v>
      </c>
      <c r="F9" s="41">
        <f t="shared" si="1"/>
        <v>-2.7E-2</v>
      </c>
      <c r="G9" s="41"/>
      <c r="H9" s="41">
        <f t="shared" si="2"/>
        <v>-1.5469860468532226</v>
      </c>
      <c r="I9" s="41">
        <f t="shared" si="3"/>
        <v>-1.5469860468532226</v>
      </c>
    </row>
    <row r="10" spans="1:10" s="33" customFormat="1" x14ac:dyDescent="0.25">
      <c r="A10" s="31" t="s">
        <v>205</v>
      </c>
      <c r="B10" s="39">
        <f>-B1</f>
        <v>-400</v>
      </c>
      <c r="C10" s="39">
        <f>-B1</f>
        <v>-400</v>
      </c>
      <c r="D10" s="36"/>
      <c r="E10" s="41">
        <f t="shared" si="0"/>
        <v>-2.7E-2</v>
      </c>
      <c r="F10" s="41">
        <f t="shared" si="1"/>
        <v>2.7E-2</v>
      </c>
      <c r="G10" s="41"/>
      <c r="H10" s="41">
        <f t="shared" si="2"/>
        <v>-1.5469860468532226</v>
      </c>
      <c r="I10" s="41">
        <f t="shared" si="3"/>
        <v>1.5469860468532226</v>
      </c>
    </row>
    <row r="11" spans="1:10" s="33" customFormat="1" x14ac:dyDescent="0.25">
      <c r="D11" s="36"/>
    </row>
    <row r="12" spans="1:10" s="33" customFormat="1" x14ac:dyDescent="0.25">
      <c r="A12" s="31" t="s">
        <v>224</v>
      </c>
      <c r="B12" s="31" t="s">
        <v>225</v>
      </c>
      <c r="C12" s="31" t="s">
        <v>226</v>
      </c>
      <c r="D12" s="36"/>
    </row>
    <row r="13" spans="1:10" s="33" customFormat="1" x14ac:dyDescent="0.25">
      <c r="B13" s="32">
        <v>0.01</v>
      </c>
      <c r="C13" s="32">
        <v>0.01</v>
      </c>
      <c r="D13" s="42" t="s">
        <v>211</v>
      </c>
    </row>
    <row r="14" spans="1:10" s="33" customFormat="1" x14ac:dyDescent="0.25">
      <c r="B14" s="33">
        <f>B13/PI()*180</f>
        <v>0.57295779513082323</v>
      </c>
      <c r="C14" s="33">
        <f>C13/PI()*180</f>
        <v>0.57295779513082323</v>
      </c>
      <c r="D14" s="42" t="s">
        <v>19</v>
      </c>
    </row>
    <row r="15" spans="1:10" s="33" customFormat="1" x14ac:dyDescent="0.25">
      <c r="B15" s="31" t="s">
        <v>227</v>
      </c>
      <c r="C15" s="31" t="s">
        <v>228</v>
      </c>
      <c r="D15" s="36"/>
    </row>
    <row r="16" spans="1:10" s="33" customFormat="1" x14ac:dyDescent="0.25">
      <c r="B16" s="32">
        <v>61</v>
      </c>
      <c r="C16" s="32">
        <v>61</v>
      </c>
      <c r="D16" s="36"/>
    </row>
    <row r="17" spans="4:4" s="33" customFormat="1" x14ac:dyDescent="0.25">
      <c r="D17" s="36"/>
    </row>
    <row r="18" spans="4:4" s="33" customFormat="1" x14ac:dyDescent="0.25">
      <c r="D18" s="36"/>
    </row>
    <row r="19" spans="4:4" s="33" customFormat="1" x14ac:dyDescent="0.25">
      <c r="D19" s="36"/>
    </row>
    <row r="20" spans="4:4" s="33" customFormat="1" x14ac:dyDescent="0.25">
      <c r="D20" s="36"/>
    </row>
    <row r="21" spans="4:4" s="33" customFormat="1" x14ac:dyDescent="0.25">
      <c r="D21" s="36"/>
    </row>
    <row r="22" spans="4:4" s="33" customFormat="1" x14ac:dyDescent="0.25">
      <c r="D22" s="36"/>
    </row>
    <row r="23" spans="4:4" s="33" customFormat="1" x14ac:dyDescent="0.25">
      <c r="D23" s="36"/>
    </row>
    <row r="24" spans="4:4" s="33" customFormat="1" x14ac:dyDescent="0.25">
      <c r="D24" s="36"/>
    </row>
    <row r="25" spans="4:4" s="33" customFormat="1" x14ac:dyDescent="0.25">
      <c r="D25" s="36"/>
    </row>
  </sheetData>
  <mergeCells count="1">
    <mergeCell ref="E4:J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597D-937C-4E72-8097-7F448BB56F1C}">
  <sheetPr codeName="Sheet9"/>
  <dimension ref="A1:O63"/>
  <sheetViews>
    <sheetView tabSelected="1" workbookViewId="0">
      <selection activeCell="B18" sqref="B18"/>
    </sheetView>
  </sheetViews>
  <sheetFormatPr defaultRowHeight="15" x14ac:dyDescent="0.25"/>
  <cols>
    <col min="1" max="1" width="23.7109375" style="43" customWidth="1"/>
    <col min="2" max="3" width="9.140625" style="43"/>
    <col min="4" max="4" width="21.28515625" style="43" customWidth="1"/>
    <col min="5" max="6" width="9.140625" style="43"/>
    <col min="7" max="7" width="16.5703125" style="43" customWidth="1"/>
    <col min="8" max="9" width="9.140625" style="43"/>
    <col min="10" max="10" width="18.5703125" style="43" customWidth="1"/>
    <col min="11" max="12" width="9.140625" style="43"/>
    <col min="13" max="13" width="17.5703125" style="43" bestFit="1" customWidth="1"/>
    <col min="14" max="15" width="9.140625" style="43"/>
    <col min="16" max="16384" width="9.140625" style="30"/>
  </cols>
  <sheetData>
    <row r="1" spans="1:15" s="45" customFormat="1" x14ac:dyDescent="0.25">
      <c r="A1" s="44" t="s">
        <v>218</v>
      </c>
      <c r="B1" s="44"/>
      <c r="C1" s="44"/>
      <c r="D1" s="44" t="s">
        <v>219</v>
      </c>
      <c r="E1" s="44"/>
      <c r="F1" s="44"/>
      <c r="G1" s="44" t="s">
        <v>220</v>
      </c>
      <c r="H1" s="44"/>
      <c r="I1" s="44"/>
      <c r="J1" s="44" t="s">
        <v>221</v>
      </c>
      <c r="K1" s="44"/>
      <c r="L1" s="44"/>
      <c r="M1" s="44" t="s">
        <v>222</v>
      </c>
      <c r="N1" s="44"/>
      <c r="O1" s="44"/>
    </row>
    <row r="2" spans="1:15" s="45" customFormat="1" x14ac:dyDescent="0.25">
      <c r="A2" s="45" t="s">
        <v>206</v>
      </c>
      <c r="B2" s="45" t="s">
        <v>207</v>
      </c>
      <c r="C2" s="45" t="s">
        <v>223</v>
      </c>
      <c r="D2" s="45" t="s">
        <v>206</v>
      </c>
      <c r="E2" s="45" t="s">
        <v>207</v>
      </c>
      <c r="F2" s="45" t="s">
        <v>223</v>
      </c>
      <c r="G2" s="45" t="s">
        <v>206</v>
      </c>
      <c r="H2" s="45" t="s">
        <v>207</v>
      </c>
      <c r="I2" s="45" t="s">
        <v>223</v>
      </c>
      <c r="J2" s="45" t="s">
        <v>206</v>
      </c>
      <c r="K2" s="45" t="s">
        <v>207</v>
      </c>
      <c r="L2" s="45" t="s">
        <v>223</v>
      </c>
      <c r="M2" s="45" t="s">
        <v>206</v>
      </c>
      <c r="N2" s="45" t="s">
        <v>207</v>
      </c>
      <c r="O2" s="45" t="s">
        <v>223</v>
      </c>
    </row>
    <row r="3" spans="1:15" x14ac:dyDescent="0.25">
      <c r="A3" s="43" cm="1">
        <f t="array" ref="A3:A63">_xlfn.SEQUENCE(INT('Holographic Setup'!B16), ,-'Holographic Setup'!$B$13/2,'Holographic Setup'!$B$13/('Holographic Setup'!$B$16-1))*'Holographic Setup'!$B$3*1000</f>
        <v>-1500</v>
      </c>
      <c r="D3" s="43" cm="1">
        <f t="array" ref="D3:D63">_xlfn.SEQUENCE(INT('Holographic Setup'!B16), ,-'Holographic Setup'!$B$13/2,'Holographic Setup'!$B$13/('Holographic Setup'!$B$16-1))*'Holographic Setup'!$B$3*1000+'Holographic Setup'!$E$7*'Holographic Setup'!$B$3*1000</f>
        <v>6600</v>
      </c>
      <c r="G3" s="43" cm="1">
        <f t="array" ref="G3:G63">_xlfn.SEQUENCE(INT('Holographic Setup'!B16), ,-'Holographic Setup'!$B$13/2,'Holographic Setup'!$B$13/('Holographic Setup'!$B$16-1))*'Holographic Setup'!$B$3*1000+'Holographic Setup'!$E$8*'Holographic Setup'!$B$3*1000</f>
        <v>6600</v>
      </c>
      <c r="J3" s="43" cm="1">
        <f t="array" ref="J3:J63">_xlfn.SEQUENCE(INT('Holographic Setup'!B16), ,-'Holographic Setup'!$B$13/2,'Holographic Setup'!$B$13/('Holographic Setup'!$B$16-1))*'Holographic Setup'!$B$3*1000+'Holographic Setup'!$E$9*'Holographic Setup'!$B$3*1000</f>
        <v>-9600</v>
      </c>
      <c r="M3" s="43" cm="1">
        <f t="array" ref="M3:M63">_xlfn.SEQUENCE(INT('Holographic Setup'!B16), ,-'Holographic Setup'!$B$13/2,'Holographic Setup'!$B$13/('Holographic Setup'!$B$16-1))*'Holographic Setup'!$B$3*1000+'Holographic Setup'!$E$10*'Holographic Setup'!$B$3*1000</f>
        <v>-9600</v>
      </c>
    </row>
    <row r="4" spans="1:15" x14ac:dyDescent="0.25">
      <c r="A4" s="43">
        <v>-1450.0000000000002</v>
      </c>
      <c r="D4" s="43">
        <v>6650</v>
      </c>
      <c r="G4" s="43">
        <v>6650</v>
      </c>
      <c r="J4" s="43">
        <v>-9550</v>
      </c>
      <c r="M4" s="43">
        <v>-9550</v>
      </c>
    </row>
    <row r="5" spans="1:15" x14ac:dyDescent="0.25">
      <c r="A5" s="43">
        <v>-1400.0000000000002</v>
      </c>
      <c r="D5" s="43">
        <v>6700</v>
      </c>
      <c r="G5" s="43">
        <v>6700</v>
      </c>
      <c r="J5" s="43">
        <v>-9500</v>
      </c>
      <c r="M5" s="43">
        <v>-9500</v>
      </c>
    </row>
    <row r="6" spans="1:15" x14ac:dyDescent="0.25">
      <c r="A6" s="43">
        <v>-1350</v>
      </c>
      <c r="D6" s="43">
        <v>6750</v>
      </c>
      <c r="G6" s="43">
        <v>6750</v>
      </c>
      <c r="J6" s="43">
        <v>-9450</v>
      </c>
      <c r="M6" s="43">
        <v>-9450</v>
      </c>
    </row>
    <row r="7" spans="1:15" x14ac:dyDescent="0.25">
      <c r="A7" s="43">
        <v>-1300.0000000000002</v>
      </c>
      <c r="D7" s="43">
        <v>6800</v>
      </c>
      <c r="G7" s="43">
        <v>6800</v>
      </c>
      <c r="J7" s="43">
        <v>-9400</v>
      </c>
      <c r="M7" s="43">
        <v>-9400</v>
      </c>
    </row>
    <row r="8" spans="1:15" x14ac:dyDescent="0.25">
      <c r="A8" s="43">
        <v>-1250.0000000000002</v>
      </c>
      <c r="D8" s="43">
        <v>6850</v>
      </c>
      <c r="G8" s="43">
        <v>6850</v>
      </c>
      <c r="J8" s="43">
        <v>-9350</v>
      </c>
      <c r="M8" s="43">
        <v>-9350</v>
      </c>
    </row>
    <row r="9" spans="1:15" x14ac:dyDescent="0.25">
      <c r="A9" s="43">
        <v>-1200.0000000000002</v>
      </c>
      <c r="D9" s="43">
        <v>6900</v>
      </c>
      <c r="G9" s="43">
        <v>6900</v>
      </c>
      <c r="J9" s="43">
        <v>-9300</v>
      </c>
      <c r="M9" s="43">
        <v>-9300</v>
      </c>
    </row>
    <row r="10" spans="1:15" x14ac:dyDescent="0.25">
      <c r="A10" s="43">
        <v>-1150.0000000000005</v>
      </c>
      <c r="D10" s="43">
        <v>6950</v>
      </c>
      <c r="G10" s="43">
        <v>6950</v>
      </c>
      <c r="J10" s="43">
        <v>-9250</v>
      </c>
      <c r="M10" s="43">
        <v>-9250</v>
      </c>
    </row>
    <row r="11" spans="1:15" x14ac:dyDescent="0.25">
      <c r="A11" s="43">
        <v>-1100.0000000000002</v>
      </c>
      <c r="D11" s="43">
        <v>7000</v>
      </c>
      <c r="G11" s="43">
        <v>7000</v>
      </c>
      <c r="J11" s="43">
        <v>-9200</v>
      </c>
      <c r="M11" s="43">
        <v>-9200</v>
      </c>
    </row>
    <row r="12" spans="1:15" x14ac:dyDescent="0.25">
      <c r="A12" s="43">
        <v>-1050.0000000000005</v>
      </c>
      <c r="D12" s="43">
        <v>7050</v>
      </c>
      <c r="G12" s="43">
        <v>7050</v>
      </c>
      <c r="J12" s="43">
        <v>-9150</v>
      </c>
      <c r="M12" s="43">
        <v>-9150</v>
      </c>
    </row>
    <row r="13" spans="1:15" x14ac:dyDescent="0.25">
      <c r="A13" s="43">
        <v>-1000.0000000000005</v>
      </c>
      <c r="D13" s="43">
        <v>7100</v>
      </c>
      <c r="G13" s="43">
        <v>7100</v>
      </c>
      <c r="J13" s="43">
        <v>-9100</v>
      </c>
      <c r="M13" s="43">
        <v>-9100</v>
      </c>
    </row>
    <row r="14" spans="1:15" x14ac:dyDescent="0.25">
      <c r="A14" s="43">
        <v>-950.00000000000045</v>
      </c>
      <c r="D14" s="43">
        <v>7150</v>
      </c>
      <c r="G14" s="43">
        <v>7150</v>
      </c>
      <c r="J14" s="43">
        <v>-9050</v>
      </c>
      <c r="M14" s="43">
        <v>-9050</v>
      </c>
    </row>
    <row r="15" spans="1:15" x14ac:dyDescent="0.25">
      <c r="A15" s="43">
        <v>-900.00000000000057</v>
      </c>
      <c r="D15" s="43">
        <v>7199.9999999999991</v>
      </c>
      <c r="G15" s="43">
        <v>7199.9999999999991</v>
      </c>
      <c r="J15" s="43">
        <v>-9000</v>
      </c>
      <c r="M15" s="43">
        <v>-9000</v>
      </c>
    </row>
    <row r="16" spans="1:15" x14ac:dyDescent="0.25">
      <c r="A16" s="43">
        <v>-850.00000000000057</v>
      </c>
      <c r="D16" s="43">
        <v>7249.9999999999991</v>
      </c>
      <c r="G16" s="43">
        <v>7249.9999999999991</v>
      </c>
      <c r="J16" s="43">
        <v>-8950</v>
      </c>
      <c r="M16" s="43">
        <v>-8950</v>
      </c>
    </row>
    <row r="17" spans="1:13" x14ac:dyDescent="0.25">
      <c r="A17" s="43">
        <v>-800.00000000000057</v>
      </c>
      <c r="D17" s="43">
        <v>7299.9999999999991</v>
      </c>
      <c r="G17" s="43">
        <v>7299.9999999999991</v>
      </c>
      <c r="J17" s="43">
        <v>-8900</v>
      </c>
      <c r="M17" s="43">
        <v>-8900</v>
      </c>
    </row>
    <row r="18" spans="1:13" x14ac:dyDescent="0.25">
      <c r="A18" s="43">
        <v>-750.00000000000068</v>
      </c>
      <c r="D18" s="43">
        <v>7349.9999999999991</v>
      </c>
      <c r="G18" s="43">
        <v>7349.9999999999991</v>
      </c>
      <c r="J18" s="43">
        <v>-8850</v>
      </c>
      <c r="M18" s="43">
        <v>-8850</v>
      </c>
    </row>
    <row r="19" spans="1:13" x14ac:dyDescent="0.25">
      <c r="A19" s="43">
        <v>-700.00000000000068</v>
      </c>
      <c r="D19" s="43">
        <v>7399.9999999999991</v>
      </c>
      <c r="G19" s="43">
        <v>7399.9999999999991</v>
      </c>
      <c r="J19" s="43">
        <v>-8800</v>
      </c>
      <c r="M19" s="43">
        <v>-8800</v>
      </c>
    </row>
    <row r="20" spans="1:13" x14ac:dyDescent="0.25">
      <c r="A20" s="43">
        <v>-650.0000000000008</v>
      </c>
      <c r="D20" s="43">
        <v>7449.9999999999991</v>
      </c>
      <c r="G20" s="43">
        <v>7449.9999999999991</v>
      </c>
      <c r="J20" s="43">
        <v>-8750</v>
      </c>
      <c r="M20" s="43">
        <v>-8750</v>
      </c>
    </row>
    <row r="21" spans="1:13" x14ac:dyDescent="0.25">
      <c r="A21" s="43">
        <v>-600.0000000000008</v>
      </c>
      <c r="D21" s="43">
        <v>7499.9999999999991</v>
      </c>
      <c r="G21" s="43">
        <v>7499.9999999999991</v>
      </c>
      <c r="J21" s="43">
        <v>-8700</v>
      </c>
      <c r="M21" s="43">
        <v>-8700</v>
      </c>
    </row>
    <row r="22" spans="1:13" x14ac:dyDescent="0.25">
      <c r="A22" s="43">
        <v>-550.0000000000008</v>
      </c>
      <c r="D22" s="43">
        <v>7549.9999999999991</v>
      </c>
      <c r="G22" s="43">
        <v>7549.9999999999991</v>
      </c>
      <c r="J22" s="43">
        <v>-8650</v>
      </c>
      <c r="M22" s="43">
        <v>-8650</v>
      </c>
    </row>
    <row r="23" spans="1:13" x14ac:dyDescent="0.25">
      <c r="A23" s="43">
        <v>-500.0000000000008</v>
      </c>
      <c r="D23" s="43">
        <v>7599.9999999999991</v>
      </c>
      <c r="G23" s="43">
        <v>7599.9999999999991</v>
      </c>
      <c r="J23" s="43">
        <v>-8600</v>
      </c>
      <c r="M23" s="43">
        <v>-8600</v>
      </c>
    </row>
    <row r="24" spans="1:13" x14ac:dyDescent="0.25">
      <c r="A24" s="43">
        <v>-450.00000000000074</v>
      </c>
      <c r="D24" s="43">
        <v>7649.9999999999991</v>
      </c>
      <c r="G24" s="43">
        <v>7649.9999999999991</v>
      </c>
      <c r="J24" s="43">
        <v>-8550</v>
      </c>
      <c r="M24" s="43">
        <v>-8550</v>
      </c>
    </row>
    <row r="25" spans="1:13" x14ac:dyDescent="0.25">
      <c r="A25" s="43">
        <v>-400.00000000000068</v>
      </c>
      <c r="D25" s="43">
        <v>7699.9999999999991</v>
      </c>
      <c r="G25" s="43">
        <v>7699.9999999999991</v>
      </c>
      <c r="J25" s="43">
        <v>-8500</v>
      </c>
      <c r="M25" s="43">
        <v>-8500</v>
      </c>
    </row>
    <row r="26" spans="1:13" x14ac:dyDescent="0.25">
      <c r="A26" s="43">
        <v>-350.00000000000068</v>
      </c>
      <c r="D26" s="43">
        <v>7749.9999999999991</v>
      </c>
      <c r="G26" s="43">
        <v>7749.9999999999991</v>
      </c>
      <c r="J26" s="43">
        <v>-8450</v>
      </c>
      <c r="M26" s="43">
        <v>-8450</v>
      </c>
    </row>
    <row r="27" spans="1:13" x14ac:dyDescent="0.25">
      <c r="A27" s="43">
        <v>-300.00000000000068</v>
      </c>
      <c r="D27" s="43">
        <v>7799.9999999999991</v>
      </c>
      <c r="G27" s="43">
        <v>7799.9999999999991</v>
      </c>
      <c r="J27" s="43">
        <v>-8400</v>
      </c>
      <c r="M27" s="43">
        <v>-8400</v>
      </c>
    </row>
    <row r="28" spans="1:13" x14ac:dyDescent="0.25">
      <c r="A28" s="43">
        <v>-250.00000000000065</v>
      </c>
      <c r="D28" s="43">
        <v>7849.9999999999991</v>
      </c>
      <c r="G28" s="43">
        <v>7849.9999999999991</v>
      </c>
      <c r="J28" s="43">
        <v>-8350</v>
      </c>
      <c r="M28" s="43">
        <v>-8350</v>
      </c>
    </row>
    <row r="29" spans="1:13" x14ac:dyDescent="0.25">
      <c r="A29" s="43">
        <v>-200.00000000000068</v>
      </c>
      <c r="D29" s="43">
        <v>7899.9999999999991</v>
      </c>
      <c r="G29" s="43">
        <v>7899.9999999999991</v>
      </c>
      <c r="J29" s="43">
        <v>-8300</v>
      </c>
      <c r="M29" s="43">
        <v>-8300</v>
      </c>
    </row>
    <row r="30" spans="1:13" x14ac:dyDescent="0.25">
      <c r="A30" s="43">
        <v>-150.00000000000068</v>
      </c>
      <c r="D30" s="43">
        <v>7949.9999999999991</v>
      </c>
      <c r="G30" s="43">
        <v>7949.9999999999991</v>
      </c>
      <c r="J30" s="43">
        <v>-8250</v>
      </c>
      <c r="M30" s="43">
        <v>-8250</v>
      </c>
    </row>
    <row r="31" spans="1:13" x14ac:dyDescent="0.25">
      <c r="A31" s="43">
        <v>-100.0000000000007</v>
      </c>
      <c r="D31" s="43">
        <v>7999.9999999999991</v>
      </c>
      <c r="G31" s="43">
        <v>7999.9999999999991</v>
      </c>
      <c r="J31" s="43">
        <v>-8200</v>
      </c>
      <c r="M31" s="43">
        <v>-8200</v>
      </c>
    </row>
    <row r="32" spans="1:13" x14ac:dyDescent="0.25">
      <c r="A32" s="43">
        <v>-50.000000000000696</v>
      </c>
      <c r="D32" s="43">
        <v>8049.9999999999991</v>
      </c>
      <c r="G32" s="43">
        <v>8049.9999999999991</v>
      </c>
      <c r="J32" s="43">
        <v>-8150.0000000000009</v>
      </c>
      <c r="M32" s="43">
        <v>-8150.0000000000009</v>
      </c>
    </row>
    <row r="33" spans="1:13" x14ac:dyDescent="0.25">
      <c r="A33" s="43">
        <v>-6.9931040125315036E-13</v>
      </c>
      <c r="D33" s="43">
        <v>8099.9999999999991</v>
      </c>
      <c r="G33" s="43">
        <v>8099.9999999999991</v>
      </c>
      <c r="J33" s="43">
        <v>-8100.0000000000009</v>
      </c>
      <c r="M33" s="43">
        <v>-8100.0000000000009</v>
      </c>
    </row>
    <row r="34" spans="1:13" x14ac:dyDescent="0.25">
      <c r="A34" s="43">
        <v>49.999999999999304</v>
      </c>
      <c r="D34" s="43">
        <v>8149.9999999999991</v>
      </c>
      <c r="G34" s="43">
        <v>8149.9999999999991</v>
      </c>
      <c r="J34" s="43">
        <v>-8050.0000000000009</v>
      </c>
      <c r="M34" s="43">
        <v>-8050.0000000000009</v>
      </c>
    </row>
    <row r="35" spans="1:13" x14ac:dyDescent="0.25">
      <c r="A35" s="43">
        <v>99.999999999999304</v>
      </c>
      <c r="D35" s="43">
        <v>8200</v>
      </c>
      <c r="G35" s="43">
        <v>8200</v>
      </c>
      <c r="J35" s="43">
        <v>-8000.0000000000009</v>
      </c>
      <c r="M35" s="43">
        <v>-8000.0000000000009</v>
      </c>
    </row>
    <row r="36" spans="1:13" x14ac:dyDescent="0.25">
      <c r="A36" s="43">
        <v>149.99999999999929</v>
      </c>
      <c r="D36" s="43">
        <v>8250</v>
      </c>
      <c r="G36" s="43">
        <v>8250</v>
      </c>
      <c r="J36" s="43">
        <v>-7950.0000000000009</v>
      </c>
      <c r="M36" s="43">
        <v>-7950.0000000000009</v>
      </c>
    </row>
    <row r="37" spans="1:13" x14ac:dyDescent="0.25">
      <c r="A37" s="43">
        <v>199.99999999999929</v>
      </c>
      <c r="D37" s="43">
        <v>8300</v>
      </c>
      <c r="G37" s="43">
        <v>8300</v>
      </c>
      <c r="J37" s="43">
        <v>-7900.0000000000009</v>
      </c>
      <c r="M37" s="43">
        <v>-7900.0000000000009</v>
      </c>
    </row>
    <row r="38" spans="1:13" x14ac:dyDescent="0.25">
      <c r="A38" s="43">
        <v>249.99999999999929</v>
      </c>
      <c r="D38" s="43">
        <v>8350</v>
      </c>
      <c r="G38" s="43">
        <v>8350</v>
      </c>
      <c r="J38" s="43">
        <v>-7850.0000000000009</v>
      </c>
      <c r="M38" s="43">
        <v>-7850.0000000000009</v>
      </c>
    </row>
    <row r="39" spans="1:13" x14ac:dyDescent="0.25">
      <c r="A39" s="43">
        <v>299.99999999999926</v>
      </c>
      <c r="D39" s="43">
        <v>8400</v>
      </c>
      <c r="G39" s="43">
        <v>8400</v>
      </c>
      <c r="J39" s="43">
        <v>-7800.0000000000009</v>
      </c>
      <c r="M39" s="43">
        <v>-7800.0000000000009</v>
      </c>
    </row>
    <row r="40" spans="1:13" x14ac:dyDescent="0.25">
      <c r="A40" s="43">
        <v>349.99999999999932</v>
      </c>
      <c r="D40" s="43">
        <v>8450</v>
      </c>
      <c r="G40" s="43">
        <v>8450</v>
      </c>
      <c r="J40" s="43">
        <v>-7750.0000000000009</v>
      </c>
      <c r="M40" s="43">
        <v>-7750.0000000000009</v>
      </c>
    </row>
    <row r="41" spans="1:13" x14ac:dyDescent="0.25">
      <c r="A41" s="43">
        <v>399.99999999999937</v>
      </c>
      <c r="D41" s="43">
        <v>8500</v>
      </c>
      <c r="G41" s="43">
        <v>8500</v>
      </c>
      <c r="J41" s="43">
        <v>-7700.0000000000009</v>
      </c>
      <c r="M41" s="43">
        <v>-7700.0000000000009</v>
      </c>
    </row>
    <row r="42" spans="1:13" x14ac:dyDescent="0.25">
      <c r="A42" s="43">
        <v>449.99999999999932</v>
      </c>
      <c r="D42" s="43">
        <v>8550</v>
      </c>
      <c r="G42" s="43">
        <v>8550</v>
      </c>
      <c r="J42" s="43">
        <v>-7650.0000000000009</v>
      </c>
      <c r="M42" s="43">
        <v>-7650.0000000000009</v>
      </c>
    </row>
    <row r="43" spans="1:13" x14ac:dyDescent="0.25">
      <c r="A43" s="43">
        <v>499.99999999999937</v>
      </c>
      <c r="D43" s="43">
        <v>8600</v>
      </c>
      <c r="G43" s="43">
        <v>8600</v>
      </c>
      <c r="J43" s="43">
        <v>-7600.0000000000009</v>
      </c>
      <c r="M43" s="43">
        <v>-7600.0000000000009</v>
      </c>
    </row>
    <row r="44" spans="1:13" x14ac:dyDescent="0.25">
      <c r="A44" s="43">
        <v>549.99999999999943</v>
      </c>
      <c r="D44" s="43">
        <v>8650</v>
      </c>
      <c r="G44" s="43">
        <v>8650</v>
      </c>
      <c r="J44" s="43">
        <v>-7550.0000000000009</v>
      </c>
      <c r="M44" s="43">
        <v>-7550.0000000000009</v>
      </c>
    </row>
    <row r="45" spans="1:13" x14ac:dyDescent="0.25">
      <c r="A45" s="43">
        <v>599.99999999999932</v>
      </c>
      <c r="D45" s="43">
        <v>8700</v>
      </c>
      <c r="G45" s="43">
        <v>8700</v>
      </c>
      <c r="J45" s="43">
        <v>-7500.0000000000009</v>
      </c>
      <c r="M45" s="43">
        <v>-7500.0000000000009</v>
      </c>
    </row>
    <row r="46" spans="1:13" x14ac:dyDescent="0.25">
      <c r="A46" s="43">
        <v>649.99999999999932</v>
      </c>
      <c r="D46" s="43">
        <v>8750</v>
      </c>
      <c r="G46" s="43">
        <v>8750</v>
      </c>
      <c r="J46" s="43">
        <v>-7450.0000000000009</v>
      </c>
      <c r="M46" s="43">
        <v>-7450.0000000000009</v>
      </c>
    </row>
    <row r="47" spans="1:13" x14ac:dyDescent="0.25">
      <c r="A47" s="43">
        <v>699.99999999999932</v>
      </c>
      <c r="D47" s="43">
        <v>8800</v>
      </c>
      <c r="G47" s="43">
        <v>8800</v>
      </c>
      <c r="J47" s="43">
        <v>-7400.0000000000009</v>
      </c>
      <c r="M47" s="43">
        <v>-7400.0000000000009</v>
      </c>
    </row>
    <row r="48" spans="1:13" x14ac:dyDescent="0.25">
      <c r="A48" s="43">
        <v>749.9999999999992</v>
      </c>
      <c r="D48" s="43">
        <v>8850</v>
      </c>
      <c r="G48" s="43">
        <v>8850</v>
      </c>
      <c r="J48" s="43">
        <v>-7350.0000000000009</v>
      </c>
      <c r="M48" s="43">
        <v>-7350.0000000000009</v>
      </c>
    </row>
    <row r="49" spans="1:13" x14ac:dyDescent="0.25">
      <c r="A49" s="43">
        <v>799.9999999999992</v>
      </c>
      <c r="D49" s="43">
        <v>8900</v>
      </c>
      <c r="G49" s="43">
        <v>8900</v>
      </c>
      <c r="J49" s="43">
        <v>-7300.0000000000009</v>
      </c>
      <c r="M49" s="43">
        <v>-7300.0000000000009</v>
      </c>
    </row>
    <row r="50" spans="1:13" x14ac:dyDescent="0.25">
      <c r="A50" s="43">
        <v>849.9999999999992</v>
      </c>
      <c r="D50" s="43">
        <v>8950</v>
      </c>
      <c r="G50" s="43">
        <v>8950</v>
      </c>
      <c r="J50" s="43">
        <v>-7250.0000000000009</v>
      </c>
      <c r="M50" s="43">
        <v>-7250.0000000000009</v>
      </c>
    </row>
    <row r="51" spans="1:13" x14ac:dyDescent="0.25">
      <c r="A51" s="43">
        <v>899.99999999999909</v>
      </c>
      <c r="D51" s="43">
        <v>9000</v>
      </c>
      <c r="G51" s="43">
        <v>9000</v>
      </c>
      <c r="J51" s="43">
        <v>-7200.0000000000009</v>
      </c>
      <c r="M51" s="43">
        <v>-7200.0000000000009</v>
      </c>
    </row>
    <row r="52" spans="1:13" x14ac:dyDescent="0.25">
      <c r="A52" s="43">
        <v>949.99999999999909</v>
      </c>
      <c r="D52" s="43">
        <v>9050</v>
      </c>
      <c r="G52" s="43">
        <v>9050</v>
      </c>
      <c r="J52" s="43">
        <v>-7150.0000000000009</v>
      </c>
      <c r="M52" s="43">
        <v>-7150.0000000000009</v>
      </c>
    </row>
    <row r="53" spans="1:13" x14ac:dyDescent="0.25">
      <c r="A53" s="43">
        <v>999.99999999999898</v>
      </c>
      <c r="D53" s="43">
        <v>9099.9999999999982</v>
      </c>
      <c r="G53" s="43">
        <v>9099.9999999999982</v>
      </c>
      <c r="J53" s="43">
        <v>-7100.0000000000009</v>
      </c>
      <c r="M53" s="43">
        <v>-7100.0000000000009</v>
      </c>
    </row>
    <row r="54" spans="1:13" x14ac:dyDescent="0.25">
      <c r="A54" s="43">
        <v>1049.9999999999989</v>
      </c>
      <c r="D54" s="43">
        <v>9149.9999999999982</v>
      </c>
      <c r="G54" s="43">
        <v>9149.9999999999982</v>
      </c>
      <c r="J54" s="43">
        <v>-7050.0000000000009</v>
      </c>
      <c r="M54" s="43">
        <v>-7050.0000000000009</v>
      </c>
    </row>
    <row r="55" spans="1:13" x14ac:dyDescent="0.25">
      <c r="A55" s="43">
        <v>1099.9999999999991</v>
      </c>
      <c r="D55" s="43">
        <v>9200</v>
      </c>
      <c r="G55" s="43">
        <v>9200</v>
      </c>
      <c r="J55" s="43">
        <v>-7000.0000000000009</v>
      </c>
      <c r="M55" s="43">
        <v>-7000.0000000000009</v>
      </c>
    </row>
    <row r="56" spans="1:13" x14ac:dyDescent="0.25">
      <c r="A56" s="43">
        <v>1149.9999999999989</v>
      </c>
      <c r="D56" s="43">
        <v>9249.9999999999982</v>
      </c>
      <c r="G56" s="43">
        <v>9249.9999999999982</v>
      </c>
      <c r="J56" s="43">
        <v>-6950.0000000000009</v>
      </c>
      <c r="M56" s="43">
        <v>-6950.0000000000009</v>
      </c>
    </row>
    <row r="57" spans="1:13" x14ac:dyDescent="0.25">
      <c r="A57" s="43">
        <v>1199.9999999999991</v>
      </c>
      <c r="D57" s="43">
        <v>9300</v>
      </c>
      <c r="G57" s="43">
        <v>9300</v>
      </c>
      <c r="J57" s="43">
        <v>-6900.0000000000009</v>
      </c>
      <c r="M57" s="43">
        <v>-6900.0000000000009</v>
      </c>
    </row>
    <row r="58" spans="1:13" x14ac:dyDescent="0.25">
      <c r="A58" s="43">
        <v>1249.9999999999989</v>
      </c>
      <c r="D58" s="43">
        <v>9349.9999999999982</v>
      </c>
      <c r="G58" s="43">
        <v>9349.9999999999982</v>
      </c>
      <c r="J58" s="43">
        <v>-6850.0000000000009</v>
      </c>
      <c r="M58" s="43">
        <v>-6850.0000000000009</v>
      </c>
    </row>
    <row r="59" spans="1:13" x14ac:dyDescent="0.25">
      <c r="A59" s="43">
        <v>1299.9999999999989</v>
      </c>
      <c r="D59" s="43">
        <v>9399.9999999999982</v>
      </c>
      <c r="G59" s="43">
        <v>9399.9999999999982</v>
      </c>
      <c r="J59" s="43">
        <v>-6800.0000000000009</v>
      </c>
      <c r="M59" s="43">
        <v>-6800.0000000000009</v>
      </c>
    </row>
    <row r="60" spans="1:13" x14ac:dyDescent="0.25">
      <c r="A60" s="43">
        <v>1349.9999999999989</v>
      </c>
      <c r="D60" s="43">
        <v>9449.9999999999982</v>
      </c>
      <c r="G60" s="43">
        <v>9449.9999999999982</v>
      </c>
      <c r="J60" s="43">
        <v>-6750.0000000000009</v>
      </c>
      <c r="M60" s="43">
        <v>-6750.0000000000009</v>
      </c>
    </row>
    <row r="61" spans="1:13" x14ac:dyDescent="0.25">
      <c r="A61" s="43">
        <v>1399.9999999999989</v>
      </c>
      <c r="D61" s="43">
        <v>9499.9999999999982</v>
      </c>
      <c r="G61" s="43">
        <v>9499.9999999999982</v>
      </c>
      <c r="J61" s="43">
        <v>-6700.0000000000009</v>
      </c>
      <c r="M61" s="43">
        <v>-6700.0000000000009</v>
      </c>
    </row>
    <row r="62" spans="1:13" x14ac:dyDescent="0.25">
      <c r="A62" s="43">
        <v>1449.9999999999989</v>
      </c>
      <c r="D62" s="43">
        <v>9549.9999999999982</v>
      </c>
      <c r="G62" s="43">
        <v>9549.9999999999982</v>
      </c>
      <c r="J62" s="43">
        <v>-6650.0000000000009</v>
      </c>
      <c r="M62" s="43">
        <v>-6650.0000000000009</v>
      </c>
    </row>
    <row r="63" spans="1:13" x14ac:dyDescent="0.25">
      <c r="A63" s="43">
        <v>1499.9999999999986</v>
      </c>
      <c r="D63" s="43">
        <v>9599.9999999999982</v>
      </c>
      <c r="G63" s="43">
        <v>9599.9999999999982</v>
      </c>
      <c r="J63" s="43">
        <v>-6600.0000000000018</v>
      </c>
      <c r="M63" s="43">
        <v>-6600.0000000000018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Coeffi_m1</vt:lpstr>
      <vt:lpstr>Coeffi_m2</vt:lpstr>
      <vt:lpstr>Panels_m1</vt:lpstr>
      <vt:lpstr>Panels_m2</vt:lpstr>
      <vt:lpstr>IF_plane</vt:lpstr>
      <vt:lpstr>Coord_sys</vt:lpstr>
      <vt:lpstr>Electronic Parameters</vt:lpstr>
      <vt:lpstr>Holographic Setup</vt:lpstr>
      <vt:lpstr>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 Ren</cp:lastModifiedBy>
  <dcterms:created xsi:type="dcterms:W3CDTF">2015-06-05T18:17:20Z</dcterms:created>
  <dcterms:modified xsi:type="dcterms:W3CDTF">2023-12-13T17:40:00Z</dcterms:modified>
</cp:coreProperties>
</file>