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dmin/Documents/my document/Postdoc projects/MatlabCodes/NFkB_common/"/>
    </mc:Choice>
  </mc:AlternateContent>
  <xr:revisionPtr revIDLastSave="0" documentId="13_ncr:1_{C8C7FF5C-B3F2-444A-9072-3F3B0F0EFD4F}" xr6:coauthVersionLast="36" xr6:coauthVersionMax="45" xr10:uidLastSave="{00000000-0000-0000-0000-000000000000}"/>
  <bookViews>
    <workbookView xWindow="760" yWindow="460" windowWidth="28040" windowHeight="17540" tabRatio="500" activeTab="1" xr2:uid="{00000000-000D-0000-FFFF-FFFF00000000}"/>
  </bookViews>
  <sheets>
    <sheet name="Species" sheetId="1" r:id="rId1"/>
    <sheet name="Reaction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2" l="1"/>
  <c r="A9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1" i="2"/>
  <c r="A12" i="2" s="1"/>
  <c r="A14" i="2" s="1"/>
  <c r="I89" i="2"/>
  <c r="I90" i="2" s="1"/>
  <c r="I91" i="2"/>
  <c r="I92" i="2" s="1"/>
  <c r="I2" i="2"/>
  <c r="A3" i="2"/>
  <c r="I3" i="2"/>
  <c r="A4" i="2"/>
  <c r="I4" i="2" s="1"/>
  <c r="I7" i="2"/>
  <c r="I8" i="2"/>
  <c r="I9" i="2" s="1"/>
  <c r="I10" i="2" s="1"/>
  <c r="A94" i="2" l="1"/>
  <c r="A95" i="2" s="1"/>
  <c r="I93" i="2"/>
  <c r="I11" i="2"/>
  <c r="A16" i="2"/>
  <c r="I14" i="2"/>
  <c r="I15" i="2" s="1"/>
  <c r="I12" i="2"/>
  <c r="I13" i="2" s="1"/>
  <c r="A5" i="2"/>
  <c r="I94" i="2" l="1"/>
  <c r="A18" i="2"/>
  <c r="I16" i="2"/>
  <c r="I17" i="2" s="1"/>
  <c r="A6" i="2"/>
  <c r="I6" i="2" s="1"/>
  <c r="I5" i="2"/>
  <c r="A96" i="2"/>
  <c r="I95" i="2"/>
  <c r="I96" i="2" l="1"/>
  <c r="A97" i="2"/>
  <c r="A20" i="2"/>
  <c r="I18" i="2"/>
  <c r="I19" i="2" s="1"/>
  <c r="A22" i="2" l="1"/>
  <c r="I20" i="2"/>
  <c r="I21" i="2" s="1"/>
  <c r="I97" i="2"/>
  <c r="I98" i="2" s="1"/>
  <c r="I99" i="2" s="1"/>
  <c r="A100" i="2"/>
  <c r="I22" i="2" l="1"/>
  <c r="I23" i="2" s="1"/>
  <c r="A24" i="2"/>
  <c r="A101" i="2"/>
  <c r="I100" i="2"/>
  <c r="A102" i="2" l="1"/>
  <c r="I101" i="2"/>
  <c r="I24" i="2"/>
  <c r="I25" i="2" s="1"/>
  <c r="A26" i="2"/>
  <c r="I26" i="2" l="1"/>
  <c r="A27" i="2"/>
  <c r="A106" i="2"/>
  <c r="I102" i="2"/>
  <c r="I103" i="2" s="1"/>
  <c r="I104" i="2" s="1"/>
  <c r="I105" i="2" s="1"/>
  <c r="A28" i="2" l="1"/>
  <c r="I27" i="2"/>
  <c r="A108" i="2"/>
  <c r="I106" i="2"/>
  <c r="I107" i="2" s="1"/>
  <c r="A109" i="2" l="1"/>
  <c r="I108" i="2"/>
  <c r="A29" i="2"/>
  <c r="I28" i="2"/>
  <c r="A110" i="2" l="1"/>
  <c r="I109" i="2"/>
  <c r="I29" i="2"/>
  <c r="A30" i="2"/>
  <c r="A111" i="2" l="1"/>
  <c r="I110" i="2"/>
  <c r="I30" i="2"/>
  <c r="A31" i="2"/>
  <c r="I31" i="2" l="1"/>
  <c r="A32" i="2"/>
  <c r="I111" i="2"/>
  <c r="A112" i="2"/>
  <c r="I112" i="2" l="1"/>
  <c r="A113" i="2"/>
  <c r="I32" i="2"/>
  <c r="A33" i="2"/>
  <c r="I33" i="2" l="1"/>
  <c r="A34" i="2"/>
  <c r="A114" i="2"/>
  <c r="I113" i="2"/>
  <c r="I34" i="2" l="1"/>
  <c r="A35" i="2"/>
  <c r="A115" i="2"/>
  <c r="I114" i="2"/>
  <c r="A36" i="2" l="1"/>
  <c r="I35" i="2"/>
  <c r="A119" i="2"/>
  <c r="I115" i="2"/>
  <c r="I116" i="2" s="1"/>
  <c r="I117" i="2" s="1"/>
  <c r="I118" i="2" s="1"/>
  <c r="A121" i="2" l="1"/>
  <c r="I119" i="2"/>
  <c r="I120" i="2" s="1"/>
  <c r="A37" i="2"/>
  <c r="I36" i="2"/>
  <c r="I121" i="2" l="1"/>
  <c r="A122" i="2"/>
  <c r="I37" i="2"/>
  <c r="A38" i="2"/>
  <c r="I38" i="2" l="1"/>
  <c r="I39" i="2" s="1"/>
  <c r="A40" i="2"/>
  <c r="I122" i="2"/>
  <c r="A123" i="2"/>
  <c r="I40" i="2" l="1"/>
  <c r="I41" i="2" s="1"/>
  <c r="A42" i="2"/>
  <c r="I123" i="2"/>
  <c r="A124" i="2"/>
  <c r="A43" i="2" l="1"/>
  <c r="I42" i="2"/>
  <c r="I124" i="2"/>
  <c r="A125" i="2"/>
  <c r="I125" i="2" l="1"/>
  <c r="I126" i="2" s="1"/>
  <c r="I127" i="2" s="1"/>
  <c r="A44" i="2"/>
  <c r="I43" i="2"/>
  <c r="I44" i="2" l="1"/>
  <c r="A45" i="2"/>
  <c r="A46" i="2" l="1"/>
  <c r="I45" i="2"/>
  <c r="A47" i="2" l="1"/>
  <c r="I46" i="2"/>
  <c r="A48" i="2" l="1"/>
  <c r="I47" i="2"/>
  <c r="A49" i="2" l="1"/>
  <c r="I48" i="2"/>
  <c r="A50" i="2" l="1"/>
  <c r="I49" i="2"/>
  <c r="A51" i="2" l="1"/>
  <c r="I50" i="2"/>
  <c r="A52" i="2" l="1"/>
  <c r="I51" i="2"/>
  <c r="I52" i="2" l="1"/>
  <c r="A53" i="2"/>
  <c r="A54" i="2" l="1"/>
  <c r="I53" i="2"/>
  <c r="A55" i="2" l="1"/>
  <c r="I54" i="2"/>
  <c r="A56" i="2" l="1"/>
  <c r="I55" i="2"/>
  <c r="A57" i="2" l="1"/>
  <c r="I56" i="2"/>
  <c r="A58" i="2" l="1"/>
  <c r="I57" i="2"/>
  <c r="A61" i="2" l="1"/>
  <c r="I58" i="2"/>
  <c r="I59" i="2" s="1"/>
  <c r="I60" i="2" s="1"/>
  <c r="I61" i="2" l="1"/>
  <c r="A62" i="2"/>
  <c r="I62" i="2" l="1"/>
  <c r="A63" i="2"/>
  <c r="A64" i="2" l="1"/>
  <c r="I63" i="2"/>
  <c r="A65" i="2" l="1"/>
  <c r="I64" i="2"/>
  <c r="A66" i="2" l="1"/>
  <c r="I65" i="2"/>
  <c r="A67" i="2" l="1"/>
  <c r="I66" i="2"/>
  <c r="A68" i="2" l="1"/>
  <c r="I67" i="2"/>
  <c r="A69" i="2" l="1"/>
  <c r="I68" i="2"/>
  <c r="I69" i="2" l="1"/>
  <c r="A70" i="2"/>
  <c r="I70" i="2" l="1"/>
  <c r="A71" i="2"/>
  <c r="A73" i="2" l="1"/>
  <c r="I71" i="2"/>
  <c r="I72" i="2" s="1"/>
  <c r="A75" i="2" l="1"/>
  <c r="I73" i="2"/>
  <c r="I74" i="2" s="1"/>
  <c r="A76" i="2" l="1"/>
  <c r="I75" i="2"/>
  <c r="A77" i="2" l="1"/>
  <c r="I76" i="2"/>
  <c r="I77" i="2" l="1"/>
  <c r="A78" i="2"/>
  <c r="I78" i="2" l="1"/>
  <c r="A79" i="2"/>
  <c r="I79" i="2" l="1"/>
  <c r="A80" i="2"/>
  <c r="I80" i="2" l="1"/>
  <c r="A81" i="2"/>
  <c r="A82" i="2" l="1"/>
  <c r="I81" i="2"/>
  <c r="A83" i="2" l="1"/>
  <c r="I82" i="2"/>
  <c r="A84" i="2" l="1"/>
  <c r="I83" i="2"/>
  <c r="A87" i="2" l="1"/>
  <c r="I84" i="2"/>
  <c r="I85" i="2" s="1"/>
  <c r="I86" i="2" s="1"/>
  <c r="A88" i="2" l="1"/>
  <c r="I88" i="2" s="1"/>
  <c r="I87" i="2"/>
</calcChain>
</file>

<file path=xl/sharedStrings.xml><?xml version="1.0" encoding="utf-8"?>
<sst xmlns="http://schemas.openxmlformats.org/spreadsheetml/2006/main" count="778" uniqueCount="341">
  <si>
    <t>#</t>
  </si>
  <si>
    <t>Name</t>
  </si>
  <si>
    <t>stim</t>
  </si>
  <si>
    <t>IkBa</t>
  </si>
  <si>
    <t>IkBan</t>
  </si>
  <si>
    <t>IkBaNFkB</t>
  </si>
  <si>
    <t>IkBaNFkBn</t>
  </si>
  <si>
    <t>IkBat</t>
  </si>
  <si>
    <t>IKKIkBaNFkB</t>
  </si>
  <si>
    <t>IKKIkBa</t>
  </si>
  <si>
    <t>NFkB</t>
  </si>
  <si>
    <t>NFkBn</t>
  </si>
  <si>
    <t>IKK_off</t>
  </si>
  <si>
    <t>IKK</t>
  </si>
  <si>
    <t>IKK_i</t>
  </si>
  <si>
    <t>LPS</t>
  </si>
  <si>
    <t>CD14</t>
  </si>
  <si>
    <t>CD14LPS</t>
  </si>
  <si>
    <t>CD14LPSen</t>
  </si>
  <si>
    <t>TLR4</t>
  </si>
  <si>
    <t>TLR4en</t>
  </si>
  <si>
    <t>TLR4LPS</t>
  </si>
  <si>
    <t>TLR4LPSen</t>
  </si>
  <si>
    <t>MyD88_off</t>
  </si>
  <si>
    <t>MyD88</t>
  </si>
  <si>
    <t>TRIF_off</t>
  </si>
  <si>
    <t>TRIF</t>
  </si>
  <si>
    <t>TRAF6_off</t>
  </si>
  <si>
    <t>TRAF6</t>
  </si>
  <si>
    <t>TNF</t>
  </si>
  <si>
    <t>TNFR</t>
  </si>
  <si>
    <t>TNFR_TNF</t>
  </si>
  <si>
    <t>TTR</t>
  </si>
  <si>
    <t>C1_off</t>
  </si>
  <si>
    <t>C1</t>
  </si>
  <si>
    <t>Reactant(s)</t>
  </si>
  <si>
    <t>Product(s)</t>
  </si>
  <si>
    <t>Value</t>
  </si>
  <si>
    <t>Unit</t>
  </si>
  <si>
    <t>Description</t>
  </si>
  <si>
    <t>stim + IKK_off</t>
  </si>
  <si>
    <t>→</t>
  </si>
  <si>
    <t>IKK + stim</t>
  </si>
  <si>
    <t>1</t>
  </si>
  <si>
    <t>µM⁻¹min⁻¹</t>
  </si>
  <si>
    <t>induced IKK activation (general)</t>
  </si>
  <si>
    <t>2e-5</t>
  </si>
  <si>
    <t>min ⁻¹</t>
  </si>
  <si>
    <t>basal IKK activation</t>
  </si>
  <si>
    <t>Tuned to give basal ratio of nuclear/cytoplasmic NFkB of roughly 5%</t>
  </si>
  <si>
    <t>2</t>
  </si>
  <si>
    <t>IKK inhibition (IKK cycling)</t>
  </si>
  <si>
    <t>18</t>
  </si>
  <si>
    <t>IKK renewal (IKK cycling)</t>
  </si>
  <si>
    <t>5.00E-07</t>
  </si>
  <si>
    <t>basal IkBa mRNA synthesis</t>
  </si>
  <si>
    <t>Set to be approx. 2% of maximal (as suggested by the 5 to 100-fold induction of IκBα constraint from Werner 2008)</t>
  </si>
  <si>
    <t xml:space="preserve"> NFkBn</t>
  </si>
  <si>
    <t>IkBat + NFkBn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</si>
  <si>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</si>
  <si>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</si>
  <si>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</si>
  <si>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3.5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</si>
  <si>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</si>
  <si>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</si>
  <si>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</si>
  <si>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</si>
  <si>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</si>
  <si>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</si>
  <si>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</si>
  <si>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</si>
  <si>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</si>
  <si>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</si>
  <si>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</si>
  <si>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</si>
  <si>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</si>
  <si>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</si>
  <si>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</si>
  <si>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</si>
  <si>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</si>
  <si>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</si>
  <si>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</si>
  <si>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nuclear import of IkBa</t>
  </si>
  <si>
    <t>Hoffmann et al. 2002 specifies range of 0.01-0.07 (via Carlotti et al. 2000); Ashall 2009 measures 0.04.</t>
  </si>
  <si>
    <t>vol. scale (product)</t>
  </si>
  <si>
    <t>Volume scale: cytoplasmic/nuclear volume</t>
  </si>
  <si>
    <t xml:space="preserve"> NFkB</t>
  </si>
  <si>
    <t>nuclear import of NFkB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</si>
  <si>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</si>
  <si>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</si>
  <si>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</si>
  <si>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</si>
  <si>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</si>
  <si>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</si>
  <si>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nuclear export of NFkB</t>
  </si>
  <si>
    <t>Werner et al, 2008; free NF-κB estimated to acucmulate in nucleus @ 50:1 (nuc:cyto) (estimated in Carlotti et al, 2000) -&gt; export rate scaled from import rate to yield this ratio.</t>
  </si>
  <si>
    <t xml:space="preserve"> IkBaNFkB</t>
  </si>
  <si>
    <t xml:space="preserve">IkBaNFkBn </t>
  </si>
  <si>
    <t>0</t>
  </si>
  <si>
    <t>nuclear import of IkBa-NFkB</t>
  </si>
  <si>
    <t>Set @ zero in Hoffmann 2002, Werner 2005, and Ashall 2009 (as per Carlotti et al, 2000)</t>
  </si>
  <si>
    <t xml:space="preserve"> IkBaNFkBn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</si>
  <si>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</si>
  <si>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</si>
  <si>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</si>
  <si>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</si>
  <si>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</si>
  <si>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</si>
  <si>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</si>
  <si>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</si>
  <si>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</si>
  <si>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IkBa + NFkB</t>
  </si>
  <si>
    <t>200</t>
  </si>
  <si>
    <t>IkBa-NFkB association</t>
  </si>
  <si>
    <t>Previous value (30 µM⁻¹min⁻¹) was underestimate; updated by Bergqvist et al. 2006 using SPR</t>
  </si>
  <si>
    <t>IkBan + NFkBn</t>
  </si>
  <si>
    <t>IkBa-NFkB association (nuc)</t>
  </si>
  <si>
    <t>8e-3</t>
  </si>
  <si>
    <t>IkBa-NFkB dissociation</t>
  </si>
  <si>
    <t>Measured in Bergqvist et al. 2006 (authors note that this is an upper bound)</t>
  </si>
  <si>
    <t>IkBa-NFkB dissociation (nuc)</t>
  </si>
  <si>
    <t>IKK + IkBaNFkB</t>
  </si>
  <si>
    <t>150</t>
  </si>
  <si>
    <t>IKK-IkBa-NFkB association</t>
  </si>
  <si>
    <t>IKK + IkBa</t>
  </si>
  <si>
    <t>IKK-IkBa association</t>
  </si>
  <si>
    <t>IKK-IkBa-NFkB dissociation</t>
  </si>
  <si>
    <t>IKK-IkBa dissociation</t>
  </si>
  <si>
    <t>IKK + NFkB</t>
  </si>
  <si>
    <t>Phosphorylation/degradation of complexed IkBa</t>
  </si>
  <si>
    <t>Phosphorylation/degradation of IkBa</t>
  </si>
  <si>
    <t>LPS + CD14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</si>
  <si>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</si>
  <si>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</si>
  <si>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</si>
  <si>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</si>
  <si>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</si>
  <si>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</si>
  <si>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</si>
  <si>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</si>
  <si>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CD14 synthesis</t>
  </si>
  <si>
    <t>8.78E-04</t>
  </si>
  <si>
    <t>CD14 degradation</t>
  </si>
  <si>
    <t>CD14LPS + TLR4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</si>
  <si>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</si>
  <si>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</si>
  <si>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</si>
  <si>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</si>
  <si>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</si>
  <si>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</si>
  <si>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</si>
  <si>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</si>
  <si>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</si>
  <si>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</si>
  <si>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</si>
  <si>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</si>
  <si>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</si>
  <si>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</si>
  <si>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</si>
  <si>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</si>
  <si>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</si>
  <si>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</si>
  <si>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</si>
  <si>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</si>
  <si>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</si>
  <si>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</si>
  <si>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</si>
  <si>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Degradation of activated TLR4-LPS</t>
  </si>
  <si>
    <t>TLR4LPS + MyD88_off</t>
  </si>
  <si>
    <t>TLR4LPS + MyD88</t>
  </si>
  <si>
    <t>Activation of MyD88</t>
  </si>
  <si>
    <t>3</t>
  </si>
  <si>
    <t>Hill coefficient for MyD88 activation</t>
  </si>
  <si>
    <t>0.012448</t>
  </si>
  <si>
    <t>EC50 for MyD88 activation</t>
  </si>
  <si>
    <t>Deactivation of MyD88</t>
  </si>
  <si>
    <t>TRIF_off + TLR4LPSen</t>
  </si>
  <si>
    <t>TRIF + TLR4LPSen</t>
  </si>
  <si>
    <t>Activation of TRIF</t>
  </si>
  <si>
    <t>Deactivation of TRIF</t>
  </si>
  <si>
    <t>MyD88 + TRAF6_off</t>
  </si>
  <si>
    <t>MyD88 + TRAF6</t>
  </si>
  <si>
    <t>Activation of TRAF6 by MyD88</t>
  </si>
  <si>
    <t>TRIF + TRAF6_off</t>
  </si>
  <si>
    <t>TRIF + TRAF6</t>
  </si>
  <si>
    <t>Activation of TRAF6 by TRIF</t>
  </si>
  <si>
    <t>Deactivation of TRAF6</t>
  </si>
  <si>
    <t>Hill coefficient for IKK activation</t>
  </si>
  <si>
    <t>0.0116</t>
  </si>
  <si>
    <t>TNF degradation</t>
  </si>
  <si>
    <t>1 hr halflife for free TNF</t>
  </si>
  <si>
    <t>TNFR synthesis</t>
  </si>
  <si>
    <t>TNFR degradation</t>
  </si>
  <si>
    <t>TNF + TNFR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</si>
  <si>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</si>
  <si>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</si>
  <si>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</si>
  <si>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</si>
  <si>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</si>
  <si>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</si>
  <si>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Captured TNF experiments show internalization halflife of approx. 5 min (Mosselmans et al, 1988)</t>
  </si>
  <si>
    <t>TNFR_TNF + TTR</t>
  </si>
  <si>
    <t>MODIFIED. Bound receptor halflife is much shorter, closer to 5-10 min</t>
  </si>
  <si>
    <t>Activation of complexed TNFR</t>
  </si>
  <si>
    <t>0.02</t>
  </si>
  <si>
    <t>Inactivation of complexed TNFR</t>
  </si>
  <si>
    <t>µM/min</t>
  </si>
  <si>
    <t>20</t>
  </si>
  <si>
    <t>3e-6</t>
  </si>
  <si>
    <t>14</t>
  </si>
  <si>
    <t>TAK1</t>
  </si>
  <si>
    <t>TAK1_off</t>
  </si>
  <si>
    <t>TAK1 + C1</t>
  </si>
  <si>
    <t>C1 + TAK1_off</t>
  </si>
  <si>
    <t>TAK1 + IKK_off</t>
  </si>
  <si>
    <t>TAK1 + IKK</t>
  </si>
  <si>
    <t>Activation of IKK by TAK1</t>
  </si>
  <si>
    <t>Inactivation of TAK1</t>
  </si>
  <si>
    <t>Activation of TAK1 by C1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</si>
  <si>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</si>
  <si>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>0.6</t>
  </si>
  <si>
    <t>0.6/50*3.5</t>
  </si>
  <si>
    <t>Calculated with degradation rate to give roughly 1200 receptors/ cell @ s.s, or 400 trimers. (Fallahi-Sichani et al. 2009)</t>
  </si>
  <si>
    <t>8.224e-06</t>
  </si>
  <si>
    <t>0.125</t>
  </si>
  <si>
    <t>34.08</t>
  </si>
  <si>
    <t>0.03812</t>
  </si>
  <si>
    <t>1.875</t>
  </si>
  <si>
    <t>320.3</t>
  </si>
  <si>
    <t>1889</t>
  </si>
  <si>
    <t>0.5188</t>
  </si>
  <si>
    <t>0.001116</t>
  </si>
  <si>
    <t>0.02384</t>
  </si>
  <si>
    <t>Fit, tightly constrained based on measured value in Watanabe et al 1988 (estimated value 0.006)</t>
  </si>
  <si>
    <t>2.938</t>
  </si>
  <si>
    <t>0.0225</t>
  </si>
  <si>
    <t>190</t>
  </si>
  <si>
    <t>38</t>
  </si>
  <si>
    <t>6</t>
  </si>
  <si>
    <t>0.4</t>
  </si>
  <si>
    <t>0.012</t>
  </si>
  <si>
    <t>TRAF6 + TAK1</t>
  </si>
  <si>
    <t>TRAF6 + TAK1_off</t>
  </si>
  <si>
    <t>Activation of TAK1 by TRAF6</t>
  </si>
  <si>
    <t>0.105</t>
  </si>
  <si>
    <t>0.2</t>
  </si>
  <si>
    <t>2600</t>
  </si>
  <si>
    <t>TLR2</t>
  </si>
  <si>
    <t>Association of TRAF2/RIP1 with receptor trimer</t>
  </si>
  <si>
    <t>Dissociation of TRAF2/RIP1 with receptor trimer</t>
  </si>
  <si>
    <t>Set roughly at the level of constitutive TNFR and TLR4 degradation</t>
  </si>
  <si>
    <t>Degradation of ligand/receptor</t>
  </si>
  <si>
    <t>Matched to constitutive TLR2 degradation</t>
  </si>
  <si>
    <t>TLR2_P3CSK</t>
  </si>
  <si>
    <t>TLR2_P3CSK + MyD88_off</t>
  </si>
  <si>
    <t>TLR2_P3CSK + MyD88</t>
  </si>
  <si>
    <t>Pam3CSK</t>
  </si>
  <si>
    <t>Km for TLR4 is 0.012448 - decreased this value slightly to accommodate lower expression level of TLR2.</t>
  </si>
  <si>
    <t>polyIC</t>
  </si>
  <si>
    <t>polyIC_en</t>
  </si>
  <si>
    <t>TLR3</t>
  </si>
  <si>
    <t>Balanced with degradation to yield a s.s. value of ~2000 receptors (0.0016 μM)</t>
  </si>
  <si>
    <t>TLR3 degradation</t>
  </si>
  <si>
    <t>TLR3 synthesis</t>
  </si>
  <si>
    <t>polyIC_en + TLR3</t>
  </si>
  <si>
    <t>TLR3_polyIC</t>
  </si>
  <si>
    <t>Internalization of poly(I:C). Thought to be largely dependent on Scavenger Receptor A (SR-A), so approximated with MM/saturable kinetics.</t>
  </si>
  <si>
    <t>Poly(I:C) internalization</t>
  </si>
  <si>
    <t>Poly(I:C) release</t>
  </si>
  <si>
    <t>TLR1/2 synthesis</t>
  </si>
  <si>
    <t>TLR1/2 degradation</t>
  </si>
  <si>
    <t>Matched to constitutive TLR3 degradation</t>
  </si>
  <si>
    <t>EC50 matched to a poly(I:C) dose of 10 μg/mL</t>
  </si>
  <si>
    <t>Hill coefficient for poly(I:C) internalization</t>
  </si>
  <si>
    <t xml:space="preserve">TRIF_off + TLR3_polyIC </t>
  </si>
  <si>
    <t xml:space="preserve">TRIF + TLR3_polyIC </t>
  </si>
  <si>
    <t xml:space="preserve"> Activation of TRIF by bound TLR3</t>
  </si>
  <si>
    <t>EC50 for poly(I:C) internalization</t>
  </si>
  <si>
    <t>TLR9</t>
  </si>
  <si>
    <t>Hill coefficient for CpG internalization</t>
  </si>
  <si>
    <t>CpG</t>
  </si>
  <si>
    <t>CpG_en</t>
  </si>
  <si>
    <t>TLR9_CpG</t>
  </si>
  <si>
    <t>CpG_en + TLR9</t>
  </si>
  <si>
    <t>EC50 for CpG internalization</t>
  </si>
  <si>
    <t xml:space="preserve">0.03 </t>
  </si>
  <si>
    <t>TLR9_CpG + MyD88_off</t>
  </si>
  <si>
    <t>TLR9_CpG + MyD88</t>
  </si>
  <si>
    <t xml:space="preserve">0.5 </t>
  </si>
  <si>
    <t>2e-6</t>
  </si>
  <si>
    <t>0.0004</t>
  </si>
  <si>
    <t>CpG internalization</t>
  </si>
  <si>
    <t>0.0032</t>
  </si>
  <si>
    <t>18.79</t>
  </si>
  <si>
    <t>TLR9 synthesis</t>
  </si>
  <si>
    <t>TLR9 degradation</t>
  </si>
  <si>
    <t>Bound poly(I:C)-TLR3 degradation</t>
  </si>
  <si>
    <t>0.0007</t>
  </si>
  <si>
    <t>2.5e-2</t>
  </si>
  <si>
    <t>Balanced with degradation to yield a s.s. value of ~4000 receptors (0.003 μM)</t>
  </si>
  <si>
    <t>Balanced with degradation to yield a s.s. value of ~3000 receptors  (0.0025 μM) (Receptor abundance estimated from Visintin et al. 2001, and O'Mahony et al. 2008)</t>
  </si>
  <si>
    <t>1e-6</t>
  </si>
  <si>
    <t>CD14_P3CSK + TLR2</t>
  </si>
  <si>
    <t>Pam3CSK + CD14</t>
  </si>
  <si>
    <t>CD14_P3CSK</t>
  </si>
  <si>
    <t>Association of CD14 and lipoprotein</t>
  </si>
  <si>
    <t>Increased from Cheng et al 2015 (orig = 0.04)</t>
  </si>
  <si>
    <t>Dissociation of CD14/lipoprotein</t>
  </si>
  <si>
    <t>1.8</t>
  </si>
  <si>
    <t>Degradation of CD14-P3CSK</t>
  </si>
  <si>
    <t>Matched to CD14-LPS degradation</t>
  </si>
  <si>
    <t>Fit near estimated Kd of CD14-Pam3CSK4 (5.7μM, Takata et al 2006)</t>
  </si>
  <si>
    <t>TLR9_N</t>
  </si>
  <si>
    <t>μM/min</t>
  </si>
  <si>
    <t>TLR9 degradation (N terminus fragment)</t>
  </si>
  <si>
    <t>TLR9_CpG + TLR9_N</t>
  </si>
  <si>
    <t>4e-4</t>
  </si>
  <si>
    <t>Scaled with degradation of membrane-bound TLR9</t>
  </si>
  <si>
    <t>EC50 matched to a moderately high dose of CpG (500 nM)</t>
  </si>
  <si>
    <t>Fit to produce ~8hr behavior at high doses of CpG (1000nM)</t>
  </si>
  <si>
    <t>Mediated degrdadation of bound TLR9</t>
  </si>
  <si>
    <t>CpG exchange from endosome</t>
  </si>
  <si>
    <t>Ligand-receptor dissociation</t>
  </si>
  <si>
    <t>Bound CpG-TLR9 degradation</t>
  </si>
  <si>
    <t>Set slightly above (2x) unbound TLR9 degradation</t>
  </si>
  <si>
    <t>Ligand-receptor association</t>
  </si>
  <si>
    <t>0.015</t>
  </si>
  <si>
    <t>TLR9 + TLR9_N</t>
  </si>
  <si>
    <t>0.028</t>
  </si>
  <si>
    <t>Behar et al (Biophys. J 2013) - recovery must be 5x -10x faster than inactivation for IKK cycle to operate near two-state limit.</t>
  </si>
  <si>
    <t>Matched with association to yield known Kd (pH-dependent but measured to be near 200 nM at early-endosomal conditions)</t>
  </si>
  <si>
    <t>Fit near estimated Kd of CD14-Pam3CSK4 (5.7μM, Nakata et al 2006)</t>
  </si>
  <si>
    <t>Matched with association to yield dissociation constant (length and pH-specific, but measured to be near 50 nM at early-endosomal conditions - Leonard et al., 2006)</t>
  </si>
  <si>
    <t>Matched with dissociation to yield known Kd (pH-dependent, but measured to be near 200 nM at early-endosomal conditions) (Rutz et al, 2004)</t>
  </si>
  <si>
    <t>1.33</t>
  </si>
  <si>
    <t>0.004</t>
  </si>
  <si>
    <t>Cheng et al 2015</t>
  </si>
  <si>
    <t>Werner et al 2008</t>
  </si>
  <si>
    <t>EC50 for IKK activation</t>
  </si>
  <si>
    <t>Werner et al 2009</t>
  </si>
  <si>
    <t>Source / Justification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</si>
</sst>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0"/>
      <color rgb="FF000000"/>
      <name val="Arial"/>
    </font>
    <font>
      <sz val="11"/>
      <color rgb="FF000000"/>
      <name val="Helvetica Neu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Helvetica Neue Light"/>
    </font>
    <font>
      <sz val="12"/>
      <color rgb="FF1C4587"/>
      <name val="Helvetica Neue Light"/>
    </font>
    <font>
      <sz val="12"/>
      <color rgb="FF660000"/>
      <name val="Helvetica Neue Light"/>
    </font>
    <font>
      <sz val="12"/>
      <color rgb="FF000000"/>
      <name val="Helvetica Neue"/>
      <family val="2"/>
    </font>
    <font>
      <sz val="12"/>
      <color theme="5" tint="-0.249977111117893"/>
      <name val="Helvetica Neue"/>
      <family val="2"/>
    </font>
    <font>
      <sz val="11"/>
      <color theme="5" tint="-0.249977111117893"/>
      <name val="Helvetica Neue"/>
      <family val="2"/>
    </font>
    <font>
      <sz val="11"/>
      <color theme="1"/>
      <name val="Helvetica Neue"/>
      <family val="2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b/>
      <sz val="11"/>
      <color theme="1"/>
      <name val="Helvetica Neue Light"/>
    </font>
    <font>
      <sz val="11"/>
      <color theme="1"/>
      <name val="Helvetica Neue Light"/>
    </font>
    <font>
      <b/>
      <sz val="11"/>
      <color theme="5" tint="-0.249977111117893"/>
      <name val="Helvetica Neue"/>
      <family val="2"/>
    </font>
    <font>
      <sz val="11"/>
      <color theme="5" tint="-0.249977111117893"/>
      <name val="Helvetica Neue Light"/>
    </font>
    <font>
      <b/>
      <sz val="11"/>
      <color rgb="FF7030A0"/>
      <name val="Helvetica Neue"/>
      <family val="2"/>
    </font>
    <font>
      <sz val="11"/>
      <color rgb="FF7030A0"/>
      <name val="Helvetica Neue"/>
      <family val="2"/>
    </font>
    <font>
      <sz val="11"/>
      <color rgb="FF7030A0"/>
      <name val="Helvetica Neue Light"/>
    </font>
    <font>
      <b/>
      <sz val="11"/>
      <color theme="5" tint="-0.249977111117893"/>
      <name val="Helvetica Neue Light"/>
    </font>
    <font>
      <sz val="12"/>
      <color rgb="FF7030A0"/>
      <name val="Helvetica Neue"/>
      <family val="2"/>
    </font>
    <font>
      <b/>
      <sz val="11"/>
      <color theme="9" tint="-0.499984740745262"/>
      <name val="Helvetica Neue"/>
      <family val="2"/>
    </font>
    <font>
      <sz val="11"/>
      <color theme="9" tint="-0.499984740745262"/>
      <name val="Helvetica Neue Light"/>
    </font>
    <font>
      <sz val="11"/>
      <color theme="9" tint="-0.499984740745262"/>
      <name val="Helvetica Neue"/>
      <family val="2"/>
    </font>
    <font>
      <sz val="12"/>
      <color theme="9" tint="-0.499984740745262"/>
      <name val="Helvetica Neue"/>
      <family val="2"/>
    </font>
    <font>
      <sz val="12"/>
      <color theme="5" tint="-0.249977111117893"/>
      <name val="Helvetica Neue Light"/>
    </font>
    <font>
      <sz val="12"/>
      <color rgb="FF7030A0"/>
      <name val="Helvetica Neue Light"/>
    </font>
    <font>
      <sz val="12"/>
      <color theme="9" tint="-0.499984740745262"/>
      <name val="Helvetica Neue Light"/>
    </font>
    <font>
      <b/>
      <sz val="11"/>
      <color rgb="FFC00000"/>
      <name val="Helvetica Neue Light"/>
    </font>
    <font>
      <sz val="11"/>
      <color rgb="FFC00000"/>
      <name val="Helvetica Neue Light"/>
    </font>
    <font>
      <sz val="11"/>
      <color rgb="FF941100"/>
      <name val="Helvetica Neue"/>
      <family val="2"/>
    </font>
    <font>
      <sz val="8"/>
      <name val="Arial"/>
      <family val="2"/>
    </font>
    <font>
      <b/>
      <sz val="12"/>
      <color theme="1"/>
      <name val="Helvetica Neue"/>
      <family val="2"/>
    </font>
    <font>
      <sz val="11"/>
      <color rgb="FFFF0000"/>
      <name val="Helvetica Neue Light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5" fillId="0" borderId="0" xfId="0" applyFont="1" applyFill="1" applyAlignment="1"/>
    <xf numFmtId="0" fontId="7" fillId="0" borderId="0" xfId="0" applyFont="1" applyAlignment="1"/>
    <xf numFmtId="0" fontId="8" fillId="0" borderId="0" xfId="0" applyFont="1" applyFill="1" applyAlignment="1"/>
    <xf numFmtId="0" fontId="9" fillId="0" borderId="0" xfId="0" applyFont="1" applyFill="1" applyAlignment="1">
      <alignment wrapText="1"/>
    </xf>
    <xf numFmtId="0" fontId="25" fillId="0" borderId="0" xfId="0" applyFont="1" applyAlignment="1">
      <alignment wrapText="1"/>
    </xf>
    <xf numFmtId="49" fontId="25" fillId="0" borderId="0" xfId="0" applyNumberFormat="1" applyFont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49" fontId="13" fillId="0" borderId="0" xfId="0" applyNumberFormat="1" applyFont="1" applyBorder="1" applyAlignment="1">
      <alignment wrapText="1"/>
    </xf>
    <xf numFmtId="0" fontId="17" fillId="0" borderId="0" xfId="0" applyFont="1" applyBorder="1" applyAlignment="1">
      <alignment wrapText="1"/>
    </xf>
    <xf numFmtId="49" fontId="17" fillId="0" borderId="0" xfId="0" applyNumberFormat="1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49" fontId="20" fillId="0" borderId="0" xfId="0" applyNumberFormat="1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9" fontId="22" fillId="0" borderId="0" xfId="0" applyNumberFormat="1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Fill="1" applyBorder="1" applyAlignment="1">
      <alignment wrapText="1"/>
    </xf>
    <xf numFmtId="49" fontId="25" fillId="0" borderId="0" xfId="0" applyNumberFormat="1" applyFont="1" applyBorder="1" applyAlignment="1">
      <alignment wrapText="1"/>
    </xf>
    <xf numFmtId="0" fontId="2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49" fontId="22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49" fontId="25" fillId="0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0" fontId="27" fillId="0" borderId="0" xfId="0" applyFont="1" applyAlignment="1"/>
    <xf numFmtId="0" fontId="11" fillId="2" borderId="0" xfId="0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3" fillId="0" borderId="0" xfId="0" applyFont="1" applyBorder="1" applyAlignment="1">
      <alignment wrapText="1"/>
    </xf>
    <xf numFmtId="49" fontId="11" fillId="2" borderId="0" xfId="0" applyNumberFormat="1" applyFont="1" applyFill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7" fillId="3" borderId="0" xfId="0" applyFont="1" applyFill="1" applyBorder="1" applyAlignment="1">
      <alignment wrapText="1"/>
    </xf>
    <xf numFmtId="0" fontId="28" fillId="0" borderId="0" xfId="0" applyFont="1" applyBorder="1" applyAlignment="1">
      <alignment wrapText="1"/>
    </xf>
    <xf numFmtId="0" fontId="29" fillId="0" borderId="0" xfId="0" applyFont="1" applyBorder="1" applyAlignment="1">
      <alignment wrapText="1"/>
    </xf>
    <xf numFmtId="49" fontId="29" fillId="0" borderId="0" xfId="0" applyNumberFormat="1" applyFont="1" applyFill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30" fillId="0" borderId="0" xfId="0" applyFont="1" applyAlignment="1">
      <alignment wrapText="1"/>
    </xf>
    <xf numFmtId="49" fontId="29" fillId="0" borderId="0" xfId="0" applyNumberFormat="1" applyFont="1" applyBorder="1" applyAlignment="1">
      <alignment wrapText="1"/>
    </xf>
    <xf numFmtId="0" fontId="29" fillId="0" borderId="0" xfId="0" applyFont="1" applyAlignment="1">
      <alignment wrapText="1"/>
    </xf>
    <xf numFmtId="0" fontId="31" fillId="0" borderId="0" xfId="0" applyFont="1" applyAlignment="1"/>
    <xf numFmtId="0" fontId="30" fillId="0" borderId="0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49" fontId="36" fillId="0" borderId="0" xfId="0" applyNumberFormat="1" applyFont="1" applyBorder="1" applyAlignment="1">
      <alignment wrapText="1"/>
    </xf>
    <xf numFmtId="0" fontId="36" fillId="3" borderId="0" xfId="0" applyFont="1" applyFill="1" applyBorder="1" applyAlignment="1">
      <alignment wrapText="1"/>
    </xf>
    <xf numFmtId="49" fontId="36" fillId="3" borderId="0" xfId="0" applyNumberFormat="1" applyFont="1" applyFill="1" applyBorder="1" applyAlignment="1">
      <alignment wrapText="1"/>
    </xf>
    <xf numFmtId="0" fontId="35" fillId="0" borderId="0" xfId="0" applyFont="1" applyBorder="1" applyAlignment="1">
      <alignment wrapText="1"/>
    </xf>
    <xf numFmtId="0" fontId="37" fillId="0" borderId="0" xfId="0" applyFont="1" applyAlignment="1">
      <alignment wrapText="1"/>
    </xf>
    <xf numFmtId="11" fontId="29" fillId="0" borderId="0" xfId="0" applyNumberFormat="1" applyFont="1" applyAlignment="1">
      <alignment wrapText="1"/>
    </xf>
    <xf numFmtId="0" fontId="39" fillId="0" borderId="0" xfId="0" applyFont="1" applyFill="1" applyAlignment="1"/>
    <xf numFmtId="0" fontId="3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6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29" fillId="3" borderId="0" xfId="0" applyFont="1" applyFill="1" applyBorder="1" applyAlignment="1">
      <alignment wrapText="1"/>
    </xf>
    <xf numFmtId="0" fontId="23" fillId="0" borderId="0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3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0" fontId="40" fillId="0" borderId="0" xfId="0" applyFont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941100"/>
      <color rgb="FFD8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pane ySplit="1" topLeftCell="A17" activePane="bottomLeft" state="frozen"/>
      <selection pane="bottomLeft" activeCell="D16" sqref="D16"/>
    </sheetView>
  </sheetViews>
  <sheetFormatPr baseColWidth="10" defaultColWidth="14.5" defaultRowHeight="15.75" customHeight="1"/>
  <cols>
    <col min="1" max="1" width="8.83203125" style="72" customWidth="1"/>
    <col min="2" max="2" width="16" style="5" customWidth="1"/>
    <col min="3" max="16384" width="14.5" style="5"/>
  </cols>
  <sheetData>
    <row r="1" spans="1:2" ht="15.75" customHeight="1">
      <c r="A1" s="67" t="s">
        <v>0</v>
      </c>
      <c r="B1" s="66" t="s">
        <v>1</v>
      </c>
    </row>
    <row r="2" spans="1:2" ht="15.75" customHeight="1">
      <c r="A2" s="68">
        <v>1</v>
      </c>
      <c r="B2" s="1" t="s">
        <v>2</v>
      </c>
    </row>
    <row r="3" spans="1:2" ht="15.75" customHeight="1">
      <c r="A3" s="68">
        <f t="shared" ref="A3:A49" si="0">A2+1</f>
        <v>2</v>
      </c>
      <c r="B3" s="2" t="s">
        <v>3</v>
      </c>
    </row>
    <row r="4" spans="1:2" ht="15.75" customHeight="1">
      <c r="A4" s="68">
        <f t="shared" si="0"/>
        <v>3</v>
      </c>
      <c r="B4" s="2" t="s">
        <v>4</v>
      </c>
    </row>
    <row r="5" spans="1:2" ht="15.75" customHeight="1">
      <c r="A5" s="68">
        <f t="shared" si="0"/>
        <v>4</v>
      </c>
      <c r="B5" s="2" t="s">
        <v>5</v>
      </c>
    </row>
    <row r="6" spans="1:2" ht="15.75" customHeight="1">
      <c r="A6" s="68">
        <f t="shared" si="0"/>
        <v>5</v>
      </c>
      <c r="B6" s="2" t="s">
        <v>6</v>
      </c>
    </row>
    <row r="7" spans="1:2" ht="15.75" customHeight="1">
      <c r="A7" s="68">
        <f t="shared" si="0"/>
        <v>6</v>
      </c>
      <c r="B7" s="2" t="s">
        <v>7</v>
      </c>
    </row>
    <row r="8" spans="1:2" ht="15.75" customHeight="1">
      <c r="A8" s="68">
        <f t="shared" si="0"/>
        <v>7</v>
      </c>
      <c r="B8" s="1" t="s">
        <v>8</v>
      </c>
    </row>
    <row r="9" spans="1:2" ht="15.75" customHeight="1">
      <c r="A9" s="68">
        <f t="shared" si="0"/>
        <v>8</v>
      </c>
      <c r="B9" s="1" t="s">
        <v>9</v>
      </c>
    </row>
    <row r="10" spans="1:2" ht="15.75" customHeight="1">
      <c r="A10" s="68">
        <f t="shared" si="0"/>
        <v>9</v>
      </c>
      <c r="B10" s="2" t="s">
        <v>10</v>
      </c>
    </row>
    <row r="11" spans="1:2" ht="15.75" customHeight="1">
      <c r="A11" s="68">
        <f t="shared" si="0"/>
        <v>10</v>
      </c>
      <c r="B11" s="2" t="s">
        <v>11</v>
      </c>
    </row>
    <row r="12" spans="1:2" ht="15.75" customHeight="1">
      <c r="A12" s="68">
        <f t="shared" si="0"/>
        <v>11</v>
      </c>
      <c r="B12" s="2" t="s">
        <v>12</v>
      </c>
    </row>
    <row r="13" spans="1:2" ht="15.75" customHeight="1">
      <c r="A13" s="68">
        <f t="shared" si="0"/>
        <v>12</v>
      </c>
      <c r="B13" s="2" t="s">
        <v>13</v>
      </c>
    </row>
    <row r="14" spans="1:2" ht="15.75" customHeight="1">
      <c r="A14" s="68">
        <f t="shared" si="0"/>
        <v>13</v>
      </c>
      <c r="B14" s="2" t="s">
        <v>14</v>
      </c>
    </row>
    <row r="15" spans="1:2" ht="15.75" customHeight="1">
      <c r="A15" s="68">
        <f t="shared" si="0"/>
        <v>14</v>
      </c>
      <c r="B15" s="3" t="s">
        <v>15</v>
      </c>
    </row>
    <row r="16" spans="1:2" ht="15.75" customHeight="1">
      <c r="A16" s="68">
        <f t="shared" si="0"/>
        <v>15</v>
      </c>
      <c r="B16" s="3" t="s">
        <v>16</v>
      </c>
    </row>
    <row r="17" spans="1:2" ht="15.75" customHeight="1">
      <c r="A17" s="68">
        <f t="shared" si="0"/>
        <v>16</v>
      </c>
      <c r="B17" s="3" t="s">
        <v>17</v>
      </c>
    </row>
    <row r="18" spans="1:2" ht="15.75" customHeight="1">
      <c r="A18" s="68">
        <f t="shared" si="0"/>
        <v>17</v>
      </c>
      <c r="B18" s="3" t="s">
        <v>18</v>
      </c>
    </row>
    <row r="19" spans="1:2" ht="15.75" customHeight="1">
      <c r="A19" s="68">
        <f t="shared" si="0"/>
        <v>18</v>
      </c>
      <c r="B19" s="3" t="s">
        <v>19</v>
      </c>
    </row>
    <row r="20" spans="1:2" ht="15.75" customHeight="1">
      <c r="A20" s="68">
        <f t="shared" si="0"/>
        <v>19</v>
      </c>
      <c r="B20" s="3" t="s">
        <v>20</v>
      </c>
    </row>
    <row r="21" spans="1:2" ht="15.75" customHeight="1">
      <c r="A21" s="68">
        <f t="shared" si="0"/>
        <v>20</v>
      </c>
      <c r="B21" s="3" t="s">
        <v>21</v>
      </c>
    </row>
    <row r="22" spans="1:2" ht="15.75" customHeight="1">
      <c r="A22" s="68">
        <f t="shared" si="0"/>
        <v>21</v>
      </c>
      <c r="B22" s="3" t="s">
        <v>22</v>
      </c>
    </row>
    <row r="23" spans="1:2" ht="15.75" customHeight="1">
      <c r="A23" s="68">
        <f t="shared" si="0"/>
        <v>22</v>
      </c>
      <c r="B23" s="3" t="s">
        <v>23</v>
      </c>
    </row>
    <row r="24" spans="1:2" ht="15.75" customHeight="1">
      <c r="A24" s="68">
        <f t="shared" si="0"/>
        <v>23</v>
      </c>
      <c r="B24" s="3" t="s">
        <v>24</v>
      </c>
    </row>
    <row r="25" spans="1:2" ht="15.75" customHeight="1">
      <c r="A25" s="68">
        <f t="shared" si="0"/>
        <v>24</v>
      </c>
      <c r="B25" s="3" t="s">
        <v>25</v>
      </c>
    </row>
    <row r="26" spans="1:2" ht="15.75" customHeight="1">
      <c r="A26" s="68">
        <f t="shared" si="0"/>
        <v>25</v>
      </c>
      <c r="B26" s="3" t="s">
        <v>26</v>
      </c>
    </row>
    <row r="27" spans="1:2" ht="15.75" customHeight="1">
      <c r="A27" s="68">
        <f t="shared" si="0"/>
        <v>26</v>
      </c>
      <c r="B27" s="3" t="s">
        <v>27</v>
      </c>
    </row>
    <row r="28" spans="1:2" ht="15.75" customHeight="1">
      <c r="A28" s="68">
        <f t="shared" si="0"/>
        <v>27</v>
      </c>
      <c r="B28" s="3" t="s">
        <v>28</v>
      </c>
    </row>
    <row r="29" spans="1:2" ht="15.75" customHeight="1">
      <c r="A29" s="68">
        <f t="shared" si="0"/>
        <v>28</v>
      </c>
      <c r="B29" s="4" t="s">
        <v>29</v>
      </c>
    </row>
    <row r="30" spans="1:2" ht="15.75" customHeight="1">
      <c r="A30" s="68">
        <f t="shared" si="0"/>
        <v>29</v>
      </c>
      <c r="B30" s="4" t="s">
        <v>30</v>
      </c>
    </row>
    <row r="31" spans="1:2" ht="15.75" customHeight="1">
      <c r="A31" s="68">
        <f t="shared" si="0"/>
        <v>30</v>
      </c>
      <c r="B31" s="4" t="s">
        <v>31</v>
      </c>
    </row>
    <row r="32" spans="1:2" ht="15.75" customHeight="1">
      <c r="A32" s="68">
        <f t="shared" si="0"/>
        <v>31</v>
      </c>
      <c r="B32" s="4" t="s">
        <v>32</v>
      </c>
    </row>
    <row r="33" spans="1:2" ht="15.75" customHeight="1">
      <c r="A33" s="68">
        <f t="shared" si="0"/>
        <v>32</v>
      </c>
      <c r="B33" s="4" t="s">
        <v>33</v>
      </c>
    </row>
    <row r="34" spans="1:2" ht="15.75" customHeight="1">
      <c r="A34" s="68">
        <f t="shared" si="0"/>
        <v>33</v>
      </c>
      <c r="B34" s="4" t="s">
        <v>34</v>
      </c>
    </row>
    <row r="35" spans="1:2" ht="15.75" customHeight="1">
      <c r="A35" s="68">
        <f t="shared" si="0"/>
        <v>34</v>
      </c>
      <c r="B35" s="4" t="s">
        <v>211</v>
      </c>
    </row>
    <row r="36" spans="1:2" ht="15.75" customHeight="1">
      <c r="A36" s="68">
        <f t="shared" si="0"/>
        <v>35</v>
      </c>
      <c r="B36" s="4" t="s">
        <v>210</v>
      </c>
    </row>
    <row r="37" spans="1:2" ht="15.75" customHeight="1">
      <c r="A37" s="69">
        <f t="shared" si="0"/>
        <v>36</v>
      </c>
      <c r="B37" s="6" t="s">
        <v>256</v>
      </c>
    </row>
    <row r="38" spans="1:2" ht="15.75" customHeight="1">
      <c r="A38" s="69">
        <f t="shared" si="0"/>
        <v>37</v>
      </c>
      <c r="B38" s="6" t="s">
        <v>247</v>
      </c>
    </row>
    <row r="39" spans="1:2" ht="15.75" customHeight="1">
      <c r="A39" s="69">
        <f t="shared" si="0"/>
        <v>38</v>
      </c>
      <c r="B39" s="6" t="s">
        <v>304</v>
      </c>
    </row>
    <row r="40" spans="1:2" ht="15.75" customHeight="1">
      <c r="A40" s="69">
        <f t="shared" si="0"/>
        <v>39</v>
      </c>
      <c r="B40" s="6" t="s">
        <v>253</v>
      </c>
    </row>
    <row r="41" spans="1:2" ht="15.75" customHeight="1">
      <c r="A41" s="70">
        <f t="shared" si="0"/>
        <v>40</v>
      </c>
      <c r="B41" s="34" t="s">
        <v>258</v>
      </c>
    </row>
    <row r="42" spans="1:2" ht="15.75" customHeight="1">
      <c r="A42" s="70">
        <f t="shared" si="0"/>
        <v>41</v>
      </c>
      <c r="B42" s="34" t="s">
        <v>259</v>
      </c>
    </row>
    <row r="43" spans="1:2" ht="15.75" customHeight="1">
      <c r="A43" s="70">
        <f t="shared" si="0"/>
        <v>42</v>
      </c>
      <c r="B43" s="34" t="s">
        <v>260</v>
      </c>
    </row>
    <row r="44" spans="1:2" ht="15.75" customHeight="1">
      <c r="A44" s="70">
        <f t="shared" si="0"/>
        <v>43</v>
      </c>
      <c r="B44" s="34" t="s">
        <v>265</v>
      </c>
    </row>
    <row r="45" spans="1:2" ht="15.75" customHeight="1">
      <c r="A45" s="71">
        <f t="shared" si="0"/>
        <v>44</v>
      </c>
      <c r="B45" s="51" t="s">
        <v>280</v>
      </c>
    </row>
    <row r="46" spans="1:2" ht="15.75" customHeight="1">
      <c r="A46" s="71">
        <f t="shared" si="0"/>
        <v>45</v>
      </c>
      <c r="B46" s="51" t="s">
        <v>281</v>
      </c>
    </row>
    <row r="47" spans="1:2" ht="15.75" customHeight="1">
      <c r="A47" s="71">
        <f t="shared" si="0"/>
        <v>46</v>
      </c>
      <c r="B47" s="51" t="s">
        <v>278</v>
      </c>
    </row>
    <row r="48" spans="1:2" ht="15.75" customHeight="1">
      <c r="A48" s="71">
        <f t="shared" si="0"/>
        <v>47</v>
      </c>
      <c r="B48" s="51" t="s">
        <v>282</v>
      </c>
    </row>
    <row r="49" spans="1:2" ht="15.75" customHeight="1">
      <c r="A49" s="71">
        <f t="shared" si="0"/>
        <v>48</v>
      </c>
      <c r="B49" s="51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7"/>
  <sheetViews>
    <sheetView tabSelected="1" zoomScale="120" zoomScaleNormal="120" zoomScalePageLayoutView="120" workbookViewId="0">
      <pane xSplit="1" topLeftCell="B1" activePane="topRight" state="frozen"/>
      <selection pane="topRight" activeCell="D7" sqref="D7"/>
    </sheetView>
  </sheetViews>
  <sheetFormatPr baseColWidth="10" defaultColWidth="14.5" defaultRowHeight="14"/>
  <cols>
    <col min="1" max="1" width="4.33203125" style="32" customWidth="1"/>
    <col min="2" max="2" width="22.83203125" style="25" customWidth="1"/>
    <col min="3" max="3" width="2.83203125" style="25" customWidth="1"/>
    <col min="4" max="4" width="23.33203125" style="25" customWidth="1"/>
    <col min="5" max="5" width="11.5" style="33" customWidth="1"/>
    <col min="6" max="6" width="10.5" style="25" customWidth="1"/>
    <col min="7" max="7" width="48.5" style="25" customWidth="1"/>
    <col min="8" max="8" width="63.1640625" style="25" customWidth="1"/>
    <col min="9" max="9" width="4.33203125" style="25" customWidth="1"/>
    <col min="10" max="16384" width="14.5" style="25"/>
  </cols>
  <sheetData>
    <row r="1" spans="1:9" ht="15">
      <c r="A1" s="35" t="s">
        <v>0</v>
      </c>
      <c r="B1" s="35" t="s">
        <v>35</v>
      </c>
      <c r="C1" s="35"/>
      <c r="D1" s="35" t="s">
        <v>36</v>
      </c>
      <c r="E1" s="41" t="s">
        <v>37</v>
      </c>
      <c r="F1" s="35" t="s">
        <v>38</v>
      </c>
      <c r="G1" s="35" t="s">
        <v>39</v>
      </c>
      <c r="H1" s="35" t="s">
        <v>340</v>
      </c>
      <c r="I1" s="35"/>
    </row>
    <row r="2" spans="1:9" ht="15">
      <c r="A2" s="36">
        <v>1</v>
      </c>
      <c r="B2" s="10" t="s">
        <v>40</v>
      </c>
      <c r="C2" s="10" t="s">
        <v>41</v>
      </c>
      <c r="D2" s="10" t="s">
        <v>42</v>
      </c>
      <c r="E2" s="12" t="s">
        <v>43</v>
      </c>
      <c r="F2" s="10" t="s">
        <v>44</v>
      </c>
      <c r="G2" s="10" t="s">
        <v>45</v>
      </c>
      <c r="H2" s="10"/>
      <c r="I2" s="10">
        <f t="shared" ref="I2:I36" si="0">IF(ISBLANK(A2),I1,A2)</f>
        <v>1</v>
      </c>
    </row>
    <row r="3" spans="1:9" ht="15">
      <c r="A3" s="36">
        <f t="shared" ref="A3:A6" si="1">A2+1</f>
        <v>2</v>
      </c>
      <c r="B3" s="10" t="s">
        <v>12</v>
      </c>
      <c r="C3" s="10" t="s">
        <v>41</v>
      </c>
      <c r="D3" s="10" t="s">
        <v>13</v>
      </c>
      <c r="E3" s="12" t="s">
        <v>46</v>
      </c>
      <c r="F3" s="10" t="s">
        <v>47</v>
      </c>
      <c r="G3" s="10" t="s">
        <v>48</v>
      </c>
      <c r="H3" s="10" t="s">
        <v>49</v>
      </c>
      <c r="I3" s="10">
        <f t="shared" si="0"/>
        <v>2</v>
      </c>
    </row>
    <row r="4" spans="1:9" ht="15">
      <c r="A4" s="36">
        <f t="shared" si="1"/>
        <v>3</v>
      </c>
      <c r="B4" s="10" t="s">
        <v>13</v>
      </c>
      <c r="C4" s="10" t="s">
        <v>41</v>
      </c>
      <c r="D4" s="10" t="s">
        <v>14</v>
      </c>
      <c r="E4" s="12" t="s">
        <v>50</v>
      </c>
      <c r="F4" s="10" t="s">
        <v>47</v>
      </c>
      <c r="G4" s="10" t="s">
        <v>51</v>
      </c>
      <c r="H4" s="10"/>
      <c r="I4" s="10">
        <f t="shared" si="0"/>
        <v>3</v>
      </c>
    </row>
    <row r="5" spans="1:9" ht="30">
      <c r="A5" s="36">
        <f t="shared" si="1"/>
        <v>4</v>
      </c>
      <c r="B5" s="10" t="s">
        <v>14</v>
      </c>
      <c r="C5" s="10" t="s">
        <v>41</v>
      </c>
      <c r="D5" s="10" t="s">
        <v>12</v>
      </c>
      <c r="E5" s="12" t="s">
        <v>52</v>
      </c>
      <c r="F5" s="10" t="s">
        <v>47</v>
      </c>
      <c r="G5" s="10" t="s">
        <v>53</v>
      </c>
      <c r="H5" s="10" t="s">
        <v>329</v>
      </c>
      <c r="I5" s="10">
        <f t="shared" si="0"/>
        <v>4</v>
      </c>
    </row>
    <row r="6" spans="1:9" ht="30">
      <c r="A6" s="36">
        <f t="shared" si="1"/>
        <v>5</v>
      </c>
      <c r="B6" s="10"/>
      <c r="C6" s="10" t="s">
        <v>41</v>
      </c>
      <c r="D6" s="10" t="s">
        <v>7</v>
      </c>
      <c r="E6" s="12" t="s">
        <v>54</v>
      </c>
      <c r="F6" s="92" t="s">
        <v>44</v>
      </c>
      <c r="G6" s="10" t="s">
        <v>55</v>
      </c>
      <c r="H6" s="10" t="s">
        <v>56</v>
      </c>
      <c r="I6" s="10">
        <f t="shared" si="0"/>
        <v>5</v>
      </c>
    </row>
    <row r="7" spans="1:9" ht="45">
      <c r="A7" s="91">
        <v>6</v>
      </c>
      <c r="B7" s="10" t="s">
        <v>57</v>
      </c>
      <c r="C7" s="10" t="s">
        <v>41</v>
      </c>
      <c r="D7" s="10" t="s">
        <v>58</v>
      </c>
      <c r="E7" s="12" t="s">
        <v>59</v>
      </c>
      <c r="F7" s="10" t="s">
        <v>44</v>
      </c>
      <c r="G7" s="10" t="s">
        <v>60</v>
      </c>
      <c r="H7" s="10" t="s">
        <v>61</v>
      </c>
      <c r="I7" s="10">
        <f t="shared" si="0"/>
        <v>6</v>
      </c>
    </row>
    <row r="8" spans="1:9" ht="15">
      <c r="A8" s="81"/>
      <c r="B8" s="10"/>
      <c r="C8" s="10" t="s">
        <v>41</v>
      </c>
      <c r="D8" s="10"/>
      <c r="E8" s="12" t="s">
        <v>234</v>
      </c>
      <c r="F8" s="10" t="s">
        <v>63</v>
      </c>
      <c r="G8" s="10" t="s">
        <v>64</v>
      </c>
      <c r="H8" s="10" t="s">
        <v>65</v>
      </c>
      <c r="I8" s="10">
        <f t="shared" si="0"/>
        <v>6</v>
      </c>
    </row>
    <row r="9" spans="1:9" ht="15">
      <c r="A9" s="81"/>
      <c r="B9" s="10"/>
      <c r="C9" s="10" t="s">
        <v>41</v>
      </c>
      <c r="D9" s="10"/>
      <c r="E9" s="12" t="s">
        <v>66</v>
      </c>
      <c r="F9" s="10" t="s">
        <v>67</v>
      </c>
      <c r="G9" s="10" t="s">
        <v>68</v>
      </c>
      <c r="H9" s="10" t="s">
        <v>69</v>
      </c>
      <c r="I9" s="10">
        <f t="shared" si="0"/>
        <v>6</v>
      </c>
    </row>
    <row r="10" spans="1:9" ht="15">
      <c r="A10" s="81"/>
      <c r="B10" s="10"/>
      <c r="C10" s="10" t="s">
        <v>41</v>
      </c>
      <c r="D10" s="10"/>
      <c r="E10" s="12" t="s">
        <v>209</v>
      </c>
      <c r="F10" s="10" t="s">
        <v>70</v>
      </c>
      <c r="G10" s="10" t="s">
        <v>71</v>
      </c>
      <c r="H10" s="10" t="s">
        <v>72</v>
      </c>
      <c r="I10" s="10">
        <f t="shared" si="0"/>
        <v>6</v>
      </c>
    </row>
    <row r="11" spans="1:9" ht="15">
      <c r="A11" s="36">
        <f>A7+1</f>
        <v>7</v>
      </c>
      <c r="B11" s="10" t="s">
        <v>7</v>
      </c>
      <c r="C11" s="10" t="s">
        <v>41</v>
      </c>
      <c r="D11" s="10"/>
      <c r="E11" s="12" t="s">
        <v>73</v>
      </c>
      <c r="F11" s="10" t="s">
        <v>47</v>
      </c>
      <c r="G11" s="10" t="s">
        <v>74</v>
      </c>
      <c r="H11" s="10" t="s">
        <v>75</v>
      </c>
      <c r="I11" s="10">
        <f t="shared" si="0"/>
        <v>7</v>
      </c>
    </row>
    <row r="12" spans="1:9" ht="60">
      <c r="A12" s="91">
        <f>A11+1</f>
        <v>8</v>
      </c>
      <c r="B12" s="10" t="s">
        <v>7</v>
      </c>
      <c r="C12" s="10" t="s">
        <v>41</v>
      </c>
      <c r="D12" s="10" t="s">
        <v>76</v>
      </c>
      <c r="E12" s="12" t="s">
        <v>77</v>
      </c>
      <c r="F12" s="10" t="s">
        <v>78</v>
      </c>
      <c r="G12" s="10" t="s">
        <v>79</v>
      </c>
      <c r="H12" s="10" t="s">
        <v>80</v>
      </c>
      <c r="I12" s="10">
        <f t="shared" si="0"/>
        <v>8</v>
      </c>
    </row>
    <row r="13" spans="1:9" ht="15">
      <c r="A13" s="81"/>
      <c r="B13" s="10"/>
      <c r="C13" s="10" t="s">
        <v>41</v>
      </c>
      <c r="D13" s="10"/>
      <c r="E13" s="12" t="s">
        <v>43</v>
      </c>
      <c r="F13" s="10" t="s">
        <v>70</v>
      </c>
      <c r="G13" s="10" t="s">
        <v>81</v>
      </c>
      <c r="H13" s="10"/>
      <c r="I13" s="10">
        <f t="shared" si="0"/>
        <v>8</v>
      </c>
    </row>
    <row r="14" spans="1:9" ht="30">
      <c r="A14" s="80">
        <f>A12+1</f>
        <v>9</v>
      </c>
      <c r="B14" s="11" t="s">
        <v>3</v>
      </c>
      <c r="C14" s="11" t="s">
        <v>41</v>
      </c>
      <c r="D14" s="11" t="s">
        <v>4</v>
      </c>
      <c r="E14" s="42" t="s">
        <v>235</v>
      </c>
      <c r="F14" s="11" t="s">
        <v>47</v>
      </c>
      <c r="G14" s="11" t="s">
        <v>82</v>
      </c>
      <c r="H14" s="11" t="s">
        <v>83</v>
      </c>
      <c r="I14" s="11">
        <f t="shared" si="0"/>
        <v>9</v>
      </c>
    </row>
    <row r="15" spans="1:9" ht="30">
      <c r="A15" s="81"/>
      <c r="B15" s="11"/>
      <c r="C15" s="11"/>
      <c r="D15" s="11"/>
      <c r="E15" s="42" t="s">
        <v>62</v>
      </c>
      <c r="F15" s="11" t="s">
        <v>84</v>
      </c>
      <c r="G15" s="11" t="s">
        <v>85</v>
      </c>
      <c r="H15" s="11"/>
      <c r="I15" s="11">
        <f t="shared" si="0"/>
        <v>9</v>
      </c>
    </row>
    <row r="16" spans="1:9" ht="60">
      <c r="A16" s="80">
        <f>A14+1</f>
        <v>10</v>
      </c>
      <c r="B16" s="11" t="s">
        <v>86</v>
      </c>
      <c r="C16" s="11" t="s">
        <v>41</v>
      </c>
      <c r="D16" s="11" t="s">
        <v>11</v>
      </c>
      <c r="E16" s="42" t="s">
        <v>220</v>
      </c>
      <c r="F16" s="11" t="s">
        <v>47</v>
      </c>
      <c r="G16" s="11" t="s">
        <v>87</v>
      </c>
      <c r="H16" s="11" t="s">
        <v>219</v>
      </c>
      <c r="I16" s="11">
        <f t="shared" si="0"/>
        <v>10</v>
      </c>
    </row>
    <row r="17" spans="1:9" ht="30">
      <c r="A17" s="81"/>
      <c r="B17" s="11"/>
      <c r="C17" s="11"/>
      <c r="D17" s="11"/>
      <c r="E17" s="42" t="s">
        <v>62</v>
      </c>
      <c r="F17" s="11" t="s">
        <v>84</v>
      </c>
      <c r="G17" s="11" t="s">
        <v>85</v>
      </c>
      <c r="H17" s="11"/>
      <c r="I17" s="11">
        <f t="shared" si="0"/>
        <v>10</v>
      </c>
    </row>
    <row r="18" spans="1:9" ht="30">
      <c r="A18" s="80">
        <f>A16+1</f>
        <v>11</v>
      </c>
      <c r="B18" s="11" t="s">
        <v>88</v>
      </c>
      <c r="C18" s="11" t="s">
        <v>41</v>
      </c>
      <c r="D18" s="11" t="s">
        <v>3</v>
      </c>
      <c r="E18" s="42" t="s">
        <v>89</v>
      </c>
      <c r="F18" s="11" t="s">
        <v>47</v>
      </c>
      <c r="G18" s="11" t="s">
        <v>90</v>
      </c>
      <c r="H18" s="11" t="s">
        <v>91</v>
      </c>
      <c r="I18" s="11">
        <f t="shared" si="0"/>
        <v>11</v>
      </c>
    </row>
    <row r="19" spans="1:9" ht="30">
      <c r="A19" s="81"/>
      <c r="B19" s="11"/>
      <c r="C19" s="11"/>
      <c r="D19" s="11"/>
      <c r="E19" s="42" t="s">
        <v>92</v>
      </c>
      <c r="F19" s="11" t="s">
        <v>84</v>
      </c>
      <c r="G19" s="11" t="s">
        <v>93</v>
      </c>
      <c r="H19" s="11"/>
      <c r="I19" s="11">
        <f t="shared" si="0"/>
        <v>11</v>
      </c>
    </row>
    <row r="20" spans="1:9" ht="45">
      <c r="A20" s="80">
        <f>A18+1</f>
        <v>12</v>
      </c>
      <c r="B20" s="11" t="s">
        <v>57</v>
      </c>
      <c r="C20" s="11" t="s">
        <v>41</v>
      </c>
      <c r="D20" s="11" t="s">
        <v>10</v>
      </c>
      <c r="E20" s="42" t="s">
        <v>221</v>
      </c>
      <c r="F20" s="11" t="s">
        <v>47</v>
      </c>
      <c r="G20" s="11" t="s">
        <v>94</v>
      </c>
      <c r="H20" s="11" t="s">
        <v>95</v>
      </c>
      <c r="I20" s="11">
        <f t="shared" si="0"/>
        <v>12</v>
      </c>
    </row>
    <row r="21" spans="1:9" ht="30">
      <c r="A21" s="81"/>
      <c r="B21" s="11"/>
      <c r="C21" s="11"/>
      <c r="D21" s="11"/>
      <c r="E21" s="42" t="s">
        <v>92</v>
      </c>
      <c r="F21" s="11" t="s">
        <v>84</v>
      </c>
      <c r="G21" s="11" t="s">
        <v>93</v>
      </c>
      <c r="H21" s="11"/>
      <c r="I21" s="11">
        <f t="shared" si="0"/>
        <v>12</v>
      </c>
    </row>
    <row r="22" spans="1:9" ht="30">
      <c r="A22" s="80">
        <f>A20+1</f>
        <v>13</v>
      </c>
      <c r="B22" s="11" t="s">
        <v>96</v>
      </c>
      <c r="C22" s="11" t="s">
        <v>41</v>
      </c>
      <c r="D22" s="11" t="s">
        <v>97</v>
      </c>
      <c r="E22" s="42" t="s">
        <v>98</v>
      </c>
      <c r="F22" s="11" t="s">
        <v>47</v>
      </c>
      <c r="G22" s="11" t="s">
        <v>99</v>
      </c>
      <c r="H22" s="11" t="s">
        <v>100</v>
      </c>
      <c r="I22" s="11">
        <f t="shared" si="0"/>
        <v>13</v>
      </c>
    </row>
    <row r="23" spans="1:9" ht="30">
      <c r="A23" s="81"/>
      <c r="B23" s="11"/>
      <c r="C23" s="11"/>
      <c r="D23" s="11"/>
      <c r="E23" s="42" t="s">
        <v>62</v>
      </c>
      <c r="F23" s="11" t="s">
        <v>84</v>
      </c>
      <c r="G23" s="11" t="s">
        <v>85</v>
      </c>
      <c r="H23" s="11"/>
      <c r="I23" s="11">
        <f t="shared" si="0"/>
        <v>13</v>
      </c>
    </row>
    <row r="24" spans="1:9" ht="15">
      <c r="A24" s="80">
        <f>A22+1</f>
        <v>14</v>
      </c>
      <c r="B24" s="11" t="s">
        <v>101</v>
      </c>
      <c r="C24" s="11" t="s">
        <v>41</v>
      </c>
      <c r="D24" s="11" t="s">
        <v>5</v>
      </c>
      <c r="E24" s="42" t="s">
        <v>102</v>
      </c>
      <c r="F24" s="11" t="s">
        <v>47</v>
      </c>
      <c r="G24" s="11" t="s">
        <v>103</v>
      </c>
      <c r="H24" s="11" t="s">
        <v>104</v>
      </c>
      <c r="I24" s="11">
        <f t="shared" si="0"/>
        <v>14</v>
      </c>
    </row>
    <row r="25" spans="1:9" ht="30">
      <c r="A25" s="81"/>
      <c r="B25" s="11"/>
      <c r="C25" s="11"/>
      <c r="D25" s="11"/>
      <c r="E25" s="42" t="s">
        <v>92</v>
      </c>
      <c r="F25" s="11" t="s">
        <v>84</v>
      </c>
      <c r="G25" s="11" t="s">
        <v>85</v>
      </c>
      <c r="H25" s="11"/>
      <c r="I25" s="11">
        <f t="shared" si="0"/>
        <v>14</v>
      </c>
    </row>
    <row r="26" spans="1:9" ht="15">
      <c r="A26" s="36">
        <f>A24+1</f>
        <v>15</v>
      </c>
      <c r="B26" s="10" t="s">
        <v>105</v>
      </c>
      <c r="C26" s="10" t="s">
        <v>41</v>
      </c>
      <c r="D26" s="10"/>
      <c r="E26" s="12" t="s">
        <v>106</v>
      </c>
      <c r="F26" s="10" t="s">
        <v>47</v>
      </c>
      <c r="G26" s="10" t="s">
        <v>107</v>
      </c>
      <c r="H26" s="10" t="s">
        <v>108</v>
      </c>
      <c r="I26" s="10">
        <f t="shared" si="0"/>
        <v>15</v>
      </c>
    </row>
    <row r="27" spans="1:9" ht="15">
      <c r="A27" s="36">
        <f t="shared" ref="A27:A38" si="2">A26+1</f>
        <v>16</v>
      </c>
      <c r="B27" s="10" t="s">
        <v>109</v>
      </c>
      <c r="C27" s="10" t="s">
        <v>41</v>
      </c>
      <c r="D27" s="10"/>
      <c r="E27" s="12" t="s">
        <v>106</v>
      </c>
      <c r="F27" s="10" t="s">
        <v>47</v>
      </c>
      <c r="G27" s="10" t="s">
        <v>110</v>
      </c>
      <c r="H27" s="10" t="s">
        <v>108</v>
      </c>
      <c r="I27" s="10">
        <f t="shared" si="0"/>
        <v>16</v>
      </c>
    </row>
    <row r="28" spans="1:9" ht="30">
      <c r="A28" s="36">
        <f t="shared" si="2"/>
        <v>17</v>
      </c>
      <c r="B28" s="10" t="s">
        <v>111</v>
      </c>
      <c r="C28" s="10" t="s">
        <v>41</v>
      </c>
      <c r="D28" s="10" t="s">
        <v>5</v>
      </c>
      <c r="E28" s="12" t="s">
        <v>112</v>
      </c>
      <c r="F28" s="10" t="s">
        <v>44</v>
      </c>
      <c r="G28" s="10" t="s">
        <v>113</v>
      </c>
      <c r="H28" s="10" t="s">
        <v>114</v>
      </c>
      <c r="I28" s="10">
        <f t="shared" si="0"/>
        <v>17</v>
      </c>
    </row>
    <row r="29" spans="1:9" ht="30">
      <c r="A29" s="36">
        <f t="shared" si="2"/>
        <v>18</v>
      </c>
      <c r="B29" s="10" t="s">
        <v>115</v>
      </c>
      <c r="C29" s="10" t="s">
        <v>41</v>
      </c>
      <c r="D29" s="10" t="s">
        <v>6</v>
      </c>
      <c r="E29" s="12" t="s">
        <v>112</v>
      </c>
      <c r="F29" s="10" t="s">
        <v>44</v>
      </c>
      <c r="G29" s="10" t="s">
        <v>116</v>
      </c>
      <c r="H29" s="10" t="s">
        <v>114</v>
      </c>
      <c r="I29" s="10">
        <f t="shared" si="0"/>
        <v>18</v>
      </c>
    </row>
    <row r="30" spans="1:9" ht="15">
      <c r="A30" s="36">
        <f t="shared" si="2"/>
        <v>19</v>
      </c>
      <c r="B30" s="10" t="s">
        <v>5</v>
      </c>
      <c r="C30" s="10" t="s">
        <v>41</v>
      </c>
      <c r="D30" s="10" t="s">
        <v>111</v>
      </c>
      <c r="E30" s="12" t="s">
        <v>117</v>
      </c>
      <c r="F30" s="10" t="s">
        <v>47</v>
      </c>
      <c r="G30" s="10" t="s">
        <v>118</v>
      </c>
      <c r="H30" s="10" t="s">
        <v>119</v>
      </c>
      <c r="I30" s="10">
        <f t="shared" si="0"/>
        <v>19</v>
      </c>
    </row>
    <row r="31" spans="1:9" ht="15">
      <c r="A31" s="36">
        <f t="shared" si="2"/>
        <v>20</v>
      </c>
      <c r="B31" s="10" t="s">
        <v>6</v>
      </c>
      <c r="C31" s="10" t="s">
        <v>41</v>
      </c>
      <c r="D31" s="10" t="s">
        <v>115</v>
      </c>
      <c r="E31" s="12" t="s">
        <v>117</v>
      </c>
      <c r="F31" s="10" t="s">
        <v>47</v>
      </c>
      <c r="G31" s="10" t="s">
        <v>120</v>
      </c>
      <c r="H31" s="10" t="s">
        <v>119</v>
      </c>
      <c r="I31" s="10">
        <f t="shared" si="0"/>
        <v>20</v>
      </c>
    </row>
    <row r="32" spans="1:9" ht="15">
      <c r="A32" s="36">
        <f t="shared" si="2"/>
        <v>21</v>
      </c>
      <c r="B32" s="10" t="s">
        <v>121</v>
      </c>
      <c r="C32" s="10" t="s">
        <v>41</v>
      </c>
      <c r="D32" s="10" t="s">
        <v>8</v>
      </c>
      <c r="E32" s="12" t="s">
        <v>236</v>
      </c>
      <c r="F32" s="10" t="s">
        <v>44</v>
      </c>
      <c r="G32" s="10" t="s">
        <v>123</v>
      </c>
      <c r="H32" s="10" t="s">
        <v>69</v>
      </c>
      <c r="I32" s="10">
        <f t="shared" si="0"/>
        <v>21</v>
      </c>
    </row>
    <row r="33" spans="1:9" ht="15">
      <c r="A33" s="36">
        <f t="shared" si="2"/>
        <v>22</v>
      </c>
      <c r="B33" s="10" t="s">
        <v>124</v>
      </c>
      <c r="C33" s="10" t="s">
        <v>41</v>
      </c>
      <c r="D33" s="10" t="s">
        <v>9</v>
      </c>
      <c r="E33" s="12" t="s">
        <v>236</v>
      </c>
      <c r="F33" s="10" t="s">
        <v>44</v>
      </c>
      <c r="G33" s="10" t="s">
        <v>125</v>
      </c>
      <c r="H33" s="10" t="s">
        <v>69</v>
      </c>
      <c r="I33" s="10">
        <f t="shared" si="0"/>
        <v>22</v>
      </c>
    </row>
    <row r="34" spans="1:9" ht="15">
      <c r="A34" s="36">
        <f t="shared" si="2"/>
        <v>23</v>
      </c>
      <c r="B34" s="10" t="s">
        <v>8</v>
      </c>
      <c r="C34" s="10" t="s">
        <v>41</v>
      </c>
      <c r="D34" s="10" t="s">
        <v>121</v>
      </c>
      <c r="E34" s="12" t="s">
        <v>237</v>
      </c>
      <c r="F34" s="10" t="s">
        <v>78</v>
      </c>
      <c r="G34" s="10" t="s">
        <v>126</v>
      </c>
      <c r="H34" s="10" t="s">
        <v>69</v>
      </c>
      <c r="I34" s="10">
        <f t="shared" si="0"/>
        <v>23</v>
      </c>
    </row>
    <row r="35" spans="1:9" ht="15">
      <c r="A35" s="36">
        <f t="shared" si="2"/>
        <v>24</v>
      </c>
      <c r="B35" s="10" t="s">
        <v>9</v>
      </c>
      <c r="C35" s="10" t="s">
        <v>41</v>
      </c>
      <c r="D35" s="10" t="s">
        <v>124</v>
      </c>
      <c r="E35" s="12" t="s">
        <v>237</v>
      </c>
      <c r="F35" s="10" t="s">
        <v>78</v>
      </c>
      <c r="G35" s="10" t="s">
        <v>127</v>
      </c>
      <c r="H35" s="10" t="s">
        <v>69</v>
      </c>
      <c r="I35" s="10">
        <f t="shared" si="0"/>
        <v>24</v>
      </c>
    </row>
    <row r="36" spans="1:9" ht="15">
      <c r="A36" s="36">
        <f t="shared" si="2"/>
        <v>25</v>
      </c>
      <c r="B36" s="10" t="s">
        <v>8</v>
      </c>
      <c r="C36" s="10" t="s">
        <v>41</v>
      </c>
      <c r="D36" s="10" t="s">
        <v>128</v>
      </c>
      <c r="E36" s="12" t="s">
        <v>50</v>
      </c>
      <c r="F36" s="10" t="s">
        <v>78</v>
      </c>
      <c r="G36" s="10" t="s">
        <v>129</v>
      </c>
      <c r="H36" s="10" t="s">
        <v>69</v>
      </c>
      <c r="I36" s="10">
        <f t="shared" si="0"/>
        <v>25</v>
      </c>
    </row>
    <row r="37" spans="1:9" ht="15">
      <c r="A37" s="36">
        <f t="shared" si="2"/>
        <v>26</v>
      </c>
      <c r="B37" s="10" t="s">
        <v>9</v>
      </c>
      <c r="C37" s="10" t="s">
        <v>41</v>
      </c>
      <c r="D37" s="10" t="s">
        <v>13</v>
      </c>
      <c r="E37" s="12" t="s">
        <v>50</v>
      </c>
      <c r="F37" s="10" t="s">
        <v>78</v>
      </c>
      <c r="G37" s="10" t="s">
        <v>130</v>
      </c>
      <c r="H37" s="10" t="s">
        <v>69</v>
      </c>
      <c r="I37" s="10">
        <f>IF(ISBLANK(A37),#REF!,A37)</f>
        <v>26</v>
      </c>
    </row>
    <row r="38" spans="1:9" s="64" customFormat="1" ht="15">
      <c r="A38" s="83">
        <f t="shared" si="2"/>
        <v>27</v>
      </c>
      <c r="B38" s="59" t="s">
        <v>131</v>
      </c>
      <c r="C38" s="59" t="s">
        <v>41</v>
      </c>
      <c r="D38" s="59" t="s">
        <v>17</v>
      </c>
      <c r="E38" s="60" t="s">
        <v>132</v>
      </c>
      <c r="F38" s="59" t="s">
        <v>44</v>
      </c>
      <c r="G38" s="59" t="s">
        <v>133</v>
      </c>
      <c r="H38" s="73" t="s">
        <v>336</v>
      </c>
      <c r="I38" s="59">
        <f t="shared" ref="I38:I67" si="3">IF(ISBLANK(A38),I37,A38)</f>
        <v>27</v>
      </c>
    </row>
    <row r="39" spans="1:9" s="64" customFormat="1" ht="30">
      <c r="A39" s="84"/>
      <c r="B39" s="59"/>
      <c r="C39" s="59"/>
      <c r="D39" s="59"/>
      <c r="E39" s="60" t="s">
        <v>134</v>
      </c>
      <c r="F39" s="59" t="s">
        <v>135</v>
      </c>
      <c r="G39" s="59" t="s">
        <v>136</v>
      </c>
      <c r="H39" s="73" t="s">
        <v>336</v>
      </c>
      <c r="I39" s="59">
        <f t="shared" si="3"/>
        <v>27</v>
      </c>
    </row>
    <row r="40" spans="1:9" s="64" customFormat="1" ht="15">
      <c r="A40" s="83">
        <f>A38+1</f>
        <v>28</v>
      </c>
      <c r="B40" s="59" t="s">
        <v>17</v>
      </c>
      <c r="C40" s="59" t="s">
        <v>41</v>
      </c>
      <c r="D40" s="59" t="s">
        <v>131</v>
      </c>
      <c r="E40" s="60" t="s">
        <v>137</v>
      </c>
      <c r="F40" s="59"/>
      <c r="G40" s="59" t="s">
        <v>138</v>
      </c>
      <c r="H40" s="73" t="s">
        <v>336</v>
      </c>
      <c r="I40" s="59">
        <f t="shared" si="3"/>
        <v>28</v>
      </c>
    </row>
    <row r="41" spans="1:9" s="64" customFormat="1" ht="30">
      <c r="A41" s="84"/>
      <c r="B41" s="61"/>
      <c r="C41" s="61"/>
      <c r="D41" s="61"/>
      <c r="E41" s="62" t="s">
        <v>134</v>
      </c>
      <c r="F41" s="61" t="s">
        <v>84</v>
      </c>
      <c r="G41" s="61" t="s">
        <v>136</v>
      </c>
      <c r="H41" s="73" t="s">
        <v>336</v>
      </c>
      <c r="I41" s="59">
        <f t="shared" si="3"/>
        <v>28</v>
      </c>
    </row>
    <row r="42" spans="1:9" s="64" customFormat="1" ht="15">
      <c r="A42" s="63">
        <f>A40+1</f>
        <v>29</v>
      </c>
      <c r="B42" s="59"/>
      <c r="C42" s="59" t="s">
        <v>41</v>
      </c>
      <c r="D42" s="59" t="s">
        <v>16</v>
      </c>
      <c r="E42" s="60" t="s">
        <v>139</v>
      </c>
      <c r="F42" s="59" t="s">
        <v>206</v>
      </c>
      <c r="G42" s="59" t="s">
        <v>140</v>
      </c>
      <c r="H42" s="73" t="s">
        <v>336</v>
      </c>
      <c r="I42" s="59">
        <f t="shared" si="3"/>
        <v>29</v>
      </c>
    </row>
    <row r="43" spans="1:9" s="64" customFormat="1" ht="15">
      <c r="A43" s="63">
        <f t="shared" ref="A43:A58" si="4">A42+1</f>
        <v>30</v>
      </c>
      <c r="B43" s="59" t="s">
        <v>16</v>
      </c>
      <c r="C43" s="59" t="s">
        <v>41</v>
      </c>
      <c r="D43" s="59"/>
      <c r="E43" s="60" t="s">
        <v>141</v>
      </c>
      <c r="F43" s="59" t="s">
        <v>78</v>
      </c>
      <c r="G43" s="59" t="s">
        <v>142</v>
      </c>
      <c r="H43" s="73" t="s">
        <v>336</v>
      </c>
      <c r="I43" s="59">
        <f t="shared" si="3"/>
        <v>30</v>
      </c>
    </row>
    <row r="44" spans="1:9" s="64" customFormat="1" ht="15">
      <c r="A44" s="63">
        <f t="shared" si="4"/>
        <v>31</v>
      </c>
      <c r="B44" s="59" t="s">
        <v>143</v>
      </c>
      <c r="C44" s="59" t="s">
        <v>41</v>
      </c>
      <c r="D44" s="59" t="s">
        <v>21</v>
      </c>
      <c r="E44" s="60" t="s">
        <v>144</v>
      </c>
      <c r="F44" s="59" t="s">
        <v>44</v>
      </c>
      <c r="G44" s="59" t="s">
        <v>145</v>
      </c>
      <c r="H44" s="73" t="s">
        <v>336</v>
      </c>
      <c r="I44" s="59">
        <f t="shared" si="3"/>
        <v>31</v>
      </c>
    </row>
    <row r="45" spans="1:9" s="64" customFormat="1" ht="15">
      <c r="A45" s="63">
        <f t="shared" si="4"/>
        <v>32</v>
      </c>
      <c r="B45" s="59" t="s">
        <v>21</v>
      </c>
      <c r="C45" s="59" t="s">
        <v>41</v>
      </c>
      <c r="D45" s="59" t="s">
        <v>143</v>
      </c>
      <c r="E45" s="60" t="s">
        <v>146</v>
      </c>
      <c r="F45" s="59" t="s">
        <v>78</v>
      </c>
      <c r="G45" s="59" t="s">
        <v>147</v>
      </c>
      <c r="H45" s="73" t="s">
        <v>336</v>
      </c>
      <c r="I45" s="59">
        <f t="shared" si="3"/>
        <v>32</v>
      </c>
    </row>
    <row r="46" spans="1:9" s="64" customFormat="1" ht="15">
      <c r="A46" s="63">
        <f t="shared" si="4"/>
        <v>33</v>
      </c>
      <c r="B46" s="59" t="s">
        <v>148</v>
      </c>
      <c r="C46" s="59" t="s">
        <v>41</v>
      </c>
      <c r="D46" s="59" t="s">
        <v>22</v>
      </c>
      <c r="E46" s="60" t="s">
        <v>144</v>
      </c>
      <c r="F46" s="59" t="s">
        <v>44</v>
      </c>
      <c r="G46" s="59" t="s">
        <v>149</v>
      </c>
      <c r="H46" s="73" t="s">
        <v>336</v>
      </c>
      <c r="I46" s="59">
        <f t="shared" si="3"/>
        <v>33</v>
      </c>
    </row>
    <row r="47" spans="1:9" s="64" customFormat="1" ht="15">
      <c r="A47" s="63">
        <f t="shared" si="4"/>
        <v>34</v>
      </c>
      <c r="B47" s="59" t="s">
        <v>22</v>
      </c>
      <c r="C47" s="59" t="s">
        <v>41</v>
      </c>
      <c r="D47" s="59" t="s">
        <v>148</v>
      </c>
      <c r="E47" s="60" t="s">
        <v>146</v>
      </c>
      <c r="F47" s="59" t="s">
        <v>78</v>
      </c>
      <c r="G47" s="59" t="s">
        <v>150</v>
      </c>
      <c r="H47" s="73" t="s">
        <v>336</v>
      </c>
      <c r="I47" s="59">
        <f t="shared" si="3"/>
        <v>34</v>
      </c>
    </row>
    <row r="48" spans="1:9" s="64" customFormat="1" ht="15">
      <c r="A48" s="63">
        <f t="shared" si="4"/>
        <v>35</v>
      </c>
      <c r="B48" s="59"/>
      <c r="C48" s="59" t="s">
        <v>41</v>
      </c>
      <c r="D48" s="59" t="s">
        <v>19</v>
      </c>
      <c r="E48" s="60" t="s">
        <v>151</v>
      </c>
      <c r="F48" s="59" t="s">
        <v>206</v>
      </c>
      <c r="G48" s="59" t="s">
        <v>152</v>
      </c>
      <c r="H48" s="73" t="s">
        <v>336</v>
      </c>
      <c r="I48" s="59">
        <f t="shared" si="3"/>
        <v>35</v>
      </c>
    </row>
    <row r="49" spans="1:9" s="64" customFormat="1" ht="15">
      <c r="A49" s="63">
        <f t="shared" si="4"/>
        <v>36</v>
      </c>
      <c r="B49" s="59" t="s">
        <v>17</v>
      </c>
      <c r="C49" s="59" t="s">
        <v>41</v>
      </c>
      <c r="D49" s="59" t="s">
        <v>18</v>
      </c>
      <c r="E49" s="60" t="s">
        <v>153</v>
      </c>
      <c r="F49" s="59" t="s">
        <v>78</v>
      </c>
      <c r="G49" s="59" t="s">
        <v>154</v>
      </c>
      <c r="H49" s="73" t="s">
        <v>336</v>
      </c>
      <c r="I49" s="59">
        <f t="shared" si="3"/>
        <v>36</v>
      </c>
    </row>
    <row r="50" spans="1:9" s="64" customFormat="1" ht="15">
      <c r="A50" s="63">
        <f t="shared" si="4"/>
        <v>37</v>
      </c>
      <c r="B50" s="59" t="s">
        <v>18</v>
      </c>
      <c r="C50" s="59" t="s">
        <v>41</v>
      </c>
      <c r="D50" s="59" t="s">
        <v>17</v>
      </c>
      <c r="E50" s="60" t="s">
        <v>155</v>
      </c>
      <c r="F50" s="59" t="s">
        <v>78</v>
      </c>
      <c r="G50" s="59" t="s">
        <v>156</v>
      </c>
      <c r="H50" s="73" t="s">
        <v>336</v>
      </c>
      <c r="I50" s="59">
        <f t="shared" si="3"/>
        <v>37</v>
      </c>
    </row>
    <row r="51" spans="1:9" s="64" customFormat="1" ht="15">
      <c r="A51" s="63">
        <f t="shared" si="4"/>
        <v>38</v>
      </c>
      <c r="B51" s="59" t="s">
        <v>19</v>
      </c>
      <c r="C51" s="59" t="s">
        <v>41</v>
      </c>
      <c r="D51" s="59" t="s">
        <v>20</v>
      </c>
      <c r="E51" s="60" t="s">
        <v>157</v>
      </c>
      <c r="F51" s="59" t="s">
        <v>78</v>
      </c>
      <c r="G51" s="59" t="s">
        <v>158</v>
      </c>
      <c r="H51" s="73" t="s">
        <v>336</v>
      </c>
      <c r="I51" s="59">
        <f t="shared" si="3"/>
        <v>38</v>
      </c>
    </row>
    <row r="52" spans="1:9" s="64" customFormat="1" ht="15">
      <c r="A52" s="63">
        <f t="shared" si="4"/>
        <v>39</v>
      </c>
      <c r="B52" s="59" t="s">
        <v>20</v>
      </c>
      <c r="C52" s="59" t="s">
        <v>41</v>
      </c>
      <c r="D52" s="59" t="s">
        <v>19</v>
      </c>
      <c r="E52" s="60" t="s">
        <v>159</v>
      </c>
      <c r="F52" s="59" t="s">
        <v>78</v>
      </c>
      <c r="G52" s="59" t="s">
        <v>160</v>
      </c>
      <c r="H52" s="73" t="s">
        <v>336</v>
      </c>
      <c r="I52" s="59">
        <f t="shared" si="3"/>
        <v>39</v>
      </c>
    </row>
    <row r="53" spans="1:9" s="64" customFormat="1" ht="15">
      <c r="A53" s="63">
        <f t="shared" si="4"/>
        <v>40</v>
      </c>
      <c r="B53" s="59" t="s">
        <v>21</v>
      </c>
      <c r="C53" s="59" t="s">
        <v>41</v>
      </c>
      <c r="D53" s="59" t="s">
        <v>22</v>
      </c>
      <c r="E53" s="60" t="s">
        <v>153</v>
      </c>
      <c r="F53" s="59" t="s">
        <v>78</v>
      </c>
      <c r="G53" s="59" t="s">
        <v>161</v>
      </c>
      <c r="H53" s="73" t="s">
        <v>336</v>
      </c>
      <c r="I53" s="59">
        <f t="shared" si="3"/>
        <v>40</v>
      </c>
    </row>
    <row r="54" spans="1:9" s="64" customFormat="1" ht="15">
      <c r="A54" s="63">
        <f t="shared" si="4"/>
        <v>41</v>
      </c>
      <c r="B54" s="59" t="s">
        <v>22</v>
      </c>
      <c r="C54" s="59" t="s">
        <v>41</v>
      </c>
      <c r="D54" s="59" t="s">
        <v>21</v>
      </c>
      <c r="E54" s="60" t="s">
        <v>162</v>
      </c>
      <c r="F54" s="59" t="s">
        <v>78</v>
      </c>
      <c r="G54" s="59" t="s">
        <v>163</v>
      </c>
      <c r="H54" s="73" t="s">
        <v>336</v>
      </c>
      <c r="I54" s="59">
        <f t="shared" si="3"/>
        <v>41</v>
      </c>
    </row>
    <row r="55" spans="1:9" s="64" customFormat="1" ht="15">
      <c r="A55" s="63">
        <f t="shared" si="4"/>
        <v>42</v>
      </c>
      <c r="B55" s="59" t="s">
        <v>18</v>
      </c>
      <c r="C55" s="59" t="s">
        <v>41</v>
      </c>
      <c r="D55" s="59"/>
      <c r="E55" s="62" t="s">
        <v>137</v>
      </c>
      <c r="F55" s="59" t="s">
        <v>78</v>
      </c>
      <c r="G55" s="59" t="s">
        <v>164</v>
      </c>
      <c r="H55" s="73" t="s">
        <v>336</v>
      </c>
      <c r="I55" s="59">
        <f t="shared" si="3"/>
        <v>42</v>
      </c>
    </row>
    <row r="56" spans="1:9" s="64" customFormat="1" ht="15">
      <c r="A56" s="63">
        <f t="shared" si="4"/>
        <v>43</v>
      </c>
      <c r="B56" s="59" t="s">
        <v>20</v>
      </c>
      <c r="C56" s="59" t="s">
        <v>41</v>
      </c>
      <c r="D56" s="59"/>
      <c r="E56" s="60" t="s">
        <v>165</v>
      </c>
      <c r="F56" s="59" t="s">
        <v>78</v>
      </c>
      <c r="G56" s="59" t="s">
        <v>166</v>
      </c>
      <c r="H56" s="73" t="s">
        <v>336</v>
      </c>
      <c r="I56" s="59">
        <f t="shared" si="3"/>
        <v>43</v>
      </c>
    </row>
    <row r="57" spans="1:9" s="64" customFormat="1" ht="15">
      <c r="A57" s="63">
        <f t="shared" si="4"/>
        <v>44</v>
      </c>
      <c r="B57" s="59" t="s">
        <v>22</v>
      </c>
      <c r="C57" s="59" t="s">
        <v>41</v>
      </c>
      <c r="D57" s="59"/>
      <c r="E57" s="62" t="s">
        <v>240</v>
      </c>
      <c r="F57" s="59" t="s">
        <v>78</v>
      </c>
      <c r="G57" s="59" t="s">
        <v>167</v>
      </c>
      <c r="H57" s="73" t="s">
        <v>336</v>
      </c>
      <c r="I57" s="59">
        <f t="shared" si="3"/>
        <v>44</v>
      </c>
    </row>
    <row r="58" spans="1:9" s="64" customFormat="1" ht="15">
      <c r="A58" s="83">
        <f t="shared" si="4"/>
        <v>45</v>
      </c>
      <c r="B58" s="59" t="s">
        <v>168</v>
      </c>
      <c r="C58" s="59" t="s">
        <v>41</v>
      </c>
      <c r="D58" s="61" t="s">
        <v>169</v>
      </c>
      <c r="E58" s="60" t="s">
        <v>122</v>
      </c>
      <c r="F58" s="59" t="s">
        <v>44</v>
      </c>
      <c r="G58" s="59" t="s">
        <v>170</v>
      </c>
      <c r="H58" s="73" t="s">
        <v>336</v>
      </c>
      <c r="I58" s="59">
        <f t="shared" si="3"/>
        <v>45</v>
      </c>
    </row>
    <row r="59" spans="1:9" s="64" customFormat="1" ht="15">
      <c r="A59" s="84"/>
      <c r="B59" s="59"/>
      <c r="C59" s="59"/>
      <c r="D59" s="59"/>
      <c r="E59" s="60" t="s">
        <v>171</v>
      </c>
      <c r="F59" s="59" t="s">
        <v>63</v>
      </c>
      <c r="G59" s="59" t="s">
        <v>172</v>
      </c>
      <c r="H59" s="73" t="s">
        <v>336</v>
      </c>
      <c r="I59" s="59">
        <f t="shared" si="3"/>
        <v>45</v>
      </c>
    </row>
    <row r="60" spans="1:9" s="64" customFormat="1" ht="15">
      <c r="A60" s="84"/>
      <c r="B60" s="59"/>
      <c r="C60" s="59"/>
      <c r="D60" s="59"/>
      <c r="E60" s="60" t="s">
        <v>173</v>
      </c>
      <c r="F60" s="59" t="s">
        <v>67</v>
      </c>
      <c r="G60" s="59" t="s">
        <v>174</v>
      </c>
      <c r="H60" s="73" t="s">
        <v>336</v>
      </c>
      <c r="I60" s="59">
        <f t="shared" si="3"/>
        <v>45</v>
      </c>
    </row>
    <row r="61" spans="1:9" s="64" customFormat="1" ht="15" customHeight="1">
      <c r="A61" s="63">
        <f>A58+1</f>
        <v>46</v>
      </c>
      <c r="B61" s="74" t="s">
        <v>176</v>
      </c>
      <c r="C61" s="74" t="s">
        <v>41</v>
      </c>
      <c r="D61" s="74" t="s">
        <v>177</v>
      </c>
      <c r="E61" s="60" t="s">
        <v>238</v>
      </c>
      <c r="F61" s="74" t="s">
        <v>44</v>
      </c>
      <c r="G61" s="74" t="s">
        <v>178</v>
      </c>
      <c r="H61" s="74" t="s">
        <v>336</v>
      </c>
      <c r="I61" s="59">
        <f t="shared" si="3"/>
        <v>46</v>
      </c>
    </row>
    <row r="62" spans="1:9" s="64" customFormat="1" ht="15">
      <c r="A62" s="63">
        <f t="shared" ref="A62:A67" si="5">A61+1</f>
        <v>47</v>
      </c>
      <c r="B62" s="74" t="s">
        <v>24</v>
      </c>
      <c r="C62" s="74" t="s">
        <v>41</v>
      </c>
      <c r="D62" s="74" t="s">
        <v>23</v>
      </c>
      <c r="E62" s="60" t="s">
        <v>246</v>
      </c>
      <c r="F62" s="74" t="s">
        <v>78</v>
      </c>
      <c r="G62" s="74" t="s">
        <v>175</v>
      </c>
      <c r="H62" s="74" t="s">
        <v>336</v>
      </c>
      <c r="I62" s="59">
        <f t="shared" si="3"/>
        <v>47</v>
      </c>
    </row>
    <row r="63" spans="1:9" s="64" customFormat="1" ht="15">
      <c r="A63" s="63">
        <f t="shared" si="5"/>
        <v>48</v>
      </c>
      <c r="B63" s="59" t="s">
        <v>26</v>
      </c>
      <c r="C63" s="59" t="s">
        <v>41</v>
      </c>
      <c r="D63" s="59" t="s">
        <v>25</v>
      </c>
      <c r="E63" s="60" t="s">
        <v>245</v>
      </c>
      <c r="F63" s="59" t="s">
        <v>78</v>
      </c>
      <c r="G63" s="59" t="s">
        <v>179</v>
      </c>
      <c r="H63" s="59" t="s">
        <v>306</v>
      </c>
      <c r="I63" s="59">
        <f t="shared" si="3"/>
        <v>48</v>
      </c>
    </row>
    <row r="64" spans="1:9" s="64" customFormat="1" ht="15">
      <c r="A64" s="63">
        <f t="shared" si="5"/>
        <v>49</v>
      </c>
      <c r="B64" s="59" t="s">
        <v>180</v>
      </c>
      <c r="C64" s="59" t="s">
        <v>41</v>
      </c>
      <c r="D64" s="59" t="s">
        <v>181</v>
      </c>
      <c r="E64" s="60" t="s">
        <v>77</v>
      </c>
      <c r="F64" s="59" t="s">
        <v>44</v>
      </c>
      <c r="G64" s="59" t="s">
        <v>182</v>
      </c>
      <c r="H64" s="73" t="s">
        <v>336</v>
      </c>
      <c r="I64" s="59">
        <f t="shared" si="3"/>
        <v>49</v>
      </c>
    </row>
    <row r="65" spans="1:9" s="64" customFormat="1" ht="15">
      <c r="A65" s="63">
        <f t="shared" si="5"/>
        <v>50</v>
      </c>
      <c r="B65" s="59" t="s">
        <v>183</v>
      </c>
      <c r="C65" s="59" t="s">
        <v>41</v>
      </c>
      <c r="D65" s="59" t="s">
        <v>184</v>
      </c>
      <c r="E65" s="60" t="s">
        <v>239</v>
      </c>
      <c r="F65" s="59" t="s">
        <v>44</v>
      </c>
      <c r="G65" s="59" t="s">
        <v>185</v>
      </c>
      <c r="H65" s="73" t="s">
        <v>336</v>
      </c>
      <c r="I65" s="59">
        <f t="shared" si="3"/>
        <v>50</v>
      </c>
    </row>
    <row r="66" spans="1:9" s="64" customFormat="1" ht="15">
      <c r="A66" s="63">
        <f t="shared" si="5"/>
        <v>51</v>
      </c>
      <c r="B66" s="59" t="s">
        <v>28</v>
      </c>
      <c r="C66" s="59" t="s">
        <v>41</v>
      </c>
      <c r="D66" s="59" t="s">
        <v>27</v>
      </c>
      <c r="E66" s="60" t="s">
        <v>224</v>
      </c>
      <c r="F66" s="59" t="s">
        <v>44</v>
      </c>
      <c r="G66" s="59" t="s">
        <v>186</v>
      </c>
      <c r="H66" s="73" t="s">
        <v>336</v>
      </c>
      <c r="I66" s="59">
        <f t="shared" si="3"/>
        <v>51</v>
      </c>
    </row>
    <row r="67" spans="1:9" s="64" customFormat="1" ht="15">
      <c r="A67" s="63">
        <f t="shared" si="5"/>
        <v>52</v>
      </c>
      <c r="B67" s="59" t="s">
        <v>242</v>
      </c>
      <c r="C67" s="59" t="s">
        <v>41</v>
      </c>
      <c r="D67" s="59" t="s">
        <v>241</v>
      </c>
      <c r="E67" s="60" t="s">
        <v>244</v>
      </c>
      <c r="F67" s="59" t="s">
        <v>44</v>
      </c>
      <c r="G67" s="59" t="s">
        <v>243</v>
      </c>
      <c r="H67" s="73" t="s">
        <v>336</v>
      </c>
      <c r="I67" s="59">
        <f t="shared" si="3"/>
        <v>52</v>
      </c>
    </row>
    <row r="68" spans="1:9" ht="15">
      <c r="A68" s="37">
        <f>A67+1</f>
        <v>53</v>
      </c>
      <c r="B68" s="13" t="s">
        <v>29</v>
      </c>
      <c r="C68" s="13" t="s">
        <v>41</v>
      </c>
      <c r="D68" s="13"/>
      <c r="E68" s="14" t="s">
        <v>188</v>
      </c>
      <c r="F68" s="13" t="s">
        <v>78</v>
      </c>
      <c r="G68" s="13" t="s">
        <v>189</v>
      </c>
      <c r="H68" s="43" t="s">
        <v>190</v>
      </c>
      <c r="I68" s="10">
        <f>IF(ISBLANK(A68),I67,A68)</f>
        <v>53</v>
      </c>
    </row>
    <row r="69" spans="1:9" ht="30">
      <c r="A69" s="37">
        <f t="shared" ref="A69:A71" si="6">A68+1</f>
        <v>54</v>
      </c>
      <c r="B69" s="10"/>
      <c r="C69" s="13" t="s">
        <v>41</v>
      </c>
      <c r="D69" s="13" t="s">
        <v>30</v>
      </c>
      <c r="E69" s="14" t="s">
        <v>223</v>
      </c>
      <c r="F69" s="13" t="s">
        <v>206</v>
      </c>
      <c r="G69" s="13" t="s">
        <v>191</v>
      </c>
      <c r="H69" s="13" t="s">
        <v>222</v>
      </c>
      <c r="I69" s="10">
        <f t="shared" ref="I69:I112" si="7">IF(ISBLANK(A69),I68,A69)</f>
        <v>54</v>
      </c>
    </row>
    <row r="70" spans="1:9" ht="30">
      <c r="A70" s="37">
        <f t="shared" si="6"/>
        <v>55</v>
      </c>
      <c r="B70" s="13" t="s">
        <v>30</v>
      </c>
      <c r="C70" s="13" t="s">
        <v>41</v>
      </c>
      <c r="D70" s="10"/>
      <c r="E70" s="14" t="s">
        <v>232</v>
      </c>
      <c r="F70" s="13" t="s">
        <v>78</v>
      </c>
      <c r="G70" s="13" t="s">
        <v>192</v>
      </c>
      <c r="H70" s="13" t="s">
        <v>233</v>
      </c>
      <c r="I70" s="10">
        <f t="shared" si="7"/>
        <v>55</v>
      </c>
    </row>
    <row r="71" spans="1:9" ht="15">
      <c r="A71" s="82">
        <f t="shared" si="6"/>
        <v>56</v>
      </c>
      <c r="B71" s="13" t="s">
        <v>193</v>
      </c>
      <c r="C71" s="13" t="s">
        <v>41</v>
      </c>
      <c r="D71" s="13" t="s">
        <v>31</v>
      </c>
      <c r="E71" s="14" t="s">
        <v>194</v>
      </c>
      <c r="F71" s="15" t="s">
        <v>44</v>
      </c>
      <c r="G71" s="13" t="s">
        <v>195</v>
      </c>
      <c r="H71" s="13" t="s">
        <v>196</v>
      </c>
      <c r="I71" s="10">
        <f t="shared" si="7"/>
        <v>56</v>
      </c>
    </row>
    <row r="72" spans="1:9" ht="30">
      <c r="A72" s="81"/>
      <c r="B72" s="13"/>
      <c r="C72" s="13"/>
      <c r="D72" s="13"/>
      <c r="E72" s="14" t="s">
        <v>134</v>
      </c>
      <c r="F72" s="15" t="s">
        <v>135</v>
      </c>
      <c r="G72" s="13" t="s">
        <v>136</v>
      </c>
      <c r="H72" s="13" t="s">
        <v>337</v>
      </c>
      <c r="I72" s="10">
        <f t="shared" si="7"/>
        <v>56</v>
      </c>
    </row>
    <row r="73" spans="1:9" ht="15">
      <c r="A73" s="82">
        <f>A71+1</f>
        <v>57</v>
      </c>
      <c r="B73" s="13" t="s">
        <v>31</v>
      </c>
      <c r="C73" s="13" t="s">
        <v>41</v>
      </c>
      <c r="D73" s="13" t="s">
        <v>193</v>
      </c>
      <c r="E73" s="14" t="s">
        <v>197</v>
      </c>
      <c r="F73" s="15" t="s">
        <v>78</v>
      </c>
      <c r="G73" s="13" t="s">
        <v>198</v>
      </c>
      <c r="H73" s="13" t="s">
        <v>337</v>
      </c>
      <c r="I73" s="10">
        <f t="shared" si="7"/>
        <v>57</v>
      </c>
    </row>
    <row r="74" spans="1:9" ht="30">
      <c r="A74" s="81"/>
      <c r="B74" s="13"/>
      <c r="C74" s="13"/>
      <c r="D74" s="13"/>
      <c r="E74" s="14" t="s">
        <v>134</v>
      </c>
      <c r="F74" s="15" t="s">
        <v>84</v>
      </c>
      <c r="G74" s="13" t="s">
        <v>136</v>
      </c>
      <c r="H74" s="13" t="s">
        <v>337</v>
      </c>
      <c r="I74" s="10">
        <f t="shared" si="7"/>
        <v>57</v>
      </c>
    </row>
    <row r="75" spans="1:9" ht="30">
      <c r="A75" s="37">
        <f>A73+1</f>
        <v>58</v>
      </c>
      <c r="B75" s="13" t="s">
        <v>31</v>
      </c>
      <c r="C75" s="13" t="s">
        <v>41</v>
      </c>
      <c r="D75" s="13"/>
      <c r="E75" s="14" t="s">
        <v>224</v>
      </c>
      <c r="F75" s="15" t="s">
        <v>78</v>
      </c>
      <c r="G75" s="13" t="s">
        <v>199</v>
      </c>
      <c r="H75" s="13" t="s">
        <v>200</v>
      </c>
      <c r="I75" s="10">
        <f t="shared" si="7"/>
        <v>58</v>
      </c>
    </row>
    <row r="76" spans="1:9" ht="15">
      <c r="A76" s="37">
        <f t="shared" ref="A76:A84" si="8">A75+1</f>
        <v>59</v>
      </c>
      <c r="B76" s="13" t="s">
        <v>201</v>
      </c>
      <c r="C76" s="13" t="s">
        <v>41</v>
      </c>
      <c r="D76" s="13" t="s">
        <v>33</v>
      </c>
      <c r="E76" s="14" t="s">
        <v>225</v>
      </c>
      <c r="F76" s="15" t="s">
        <v>44</v>
      </c>
      <c r="G76" s="13" t="s">
        <v>248</v>
      </c>
      <c r="H76" s="13" t="s">
        <v>337</v>
      </c>
      <c r="I76" s="10">
        <f t="shared" si="7"/>
        <v>59</v>
      </c>
    </row>
    <row r="77" spans="1:9" ht="15">
      <c r="A77" s="37">
        <f t="shared" si="8"/>
        <v>60</v>
      </c>
      <c r="B77" s="13" t="s">
        <v>33</v>
      </c>
      <c r="C77" s="13" t="s">
        <v>41</v>
      </c>
      <c r="D77" s="13" t="s">
        <v>201</v>
      </c>
      <c r="E77" s="14" t="s">
        <v>226</v>
      </c>
      <c r="F77" s="15" t="s">
        <v>44</v>
      </c>
      <c r="G77" s="13" t="s">
        <v>249</v>
      </c>
      <c r="H77" s="13" t="s">
        <v>337</v>
      </c>
      <c r="I77" s="10">
        <f t="shared" si="7"/>
        <v>60</v>
      </c>
    </row>
    <row r="78" spans="1:9" ht="15">
      <c r="A78" s="37">
        <f t="shared" si="8"/>
        <v>61</v>
      </c>
      <c r="B78" s="13" t="s">
        <v>33</v>
      </c>
      <c r="C78" s="13" t="s">
        <v>41</v>
      </c>
      <c r="D78" s="13"/>
      <c r="E78" s="14" t="s">
        <v>224</v>
      </c>
      <c r="F78" s="15" t="s">
        <v>78</v>
      </c>
      <c r="G78" s="13" t="s">
        <v>199</v>
      </c>
      <c r="H78" s="13" t="s">
        <v>202</v>
      </c>
      <c r="I78" s="10">
        <f t="shared" si="7"/>
        <v>61</v>
      </c>
    </row>
    <row r="79" spans="1:9" ht="15">
      <c r="A79" s="37">
        <f t="shared" si="8"/>
        <v>62</v>
      </c>
      <c r="B79" s="13" t="s">
        <v>33</v>
      </c>
      <c r="C79" s="13" t="s">
        <v>41</v>
      </c>
      <c r="D79" s="13" t="s">
        <v>34</v>
      </c>
      <c r="E79" s="14" t="s">
        <v>227</v>
      </c>
      <c r="F79" s="15" t="s">
        <v>78</v>
      </c>
      <c r="G79" s="13" t="s">
        <v>203</v>
      </c>
      <c r="H79" s="13" t="s">
        <v>337</v>
      </c>
      <c r="I79" s="10">
        <f t="shared" si="7"/>
        <v>62</v>
      </c>
    </row>
    <row r="80" spans="1:9" ht="15">
      <c r="A80" s="37">
        <f t="shared" si="8"/>
        <v>63</v>
      </c>
      <c r="B80" s="13" t="s">
        <v>34</v>
      </c>
      <c r="C80" s="13" t="s">
        <v>41</v>
      </c>
      <c r="D80" s="13" t="s">
        <v>33</v>
      </c>
      <c r="E80" s="14" t="s">
        <v>228</v>
      </c>
      <c r="F80" s="15" t="s">
        <v>78</v>
      </c>
      <c r="G80" s="13" t="s">
        <v>205</v>
      </c>
      <c r="H80" s="13" t="s">
        <v>337</v>
      </c>
      <c r="I80" s="10">
        <f t="shared" si="7"/>
        <v>63</v>
      </c>
    </row>
    <row r="81" spans="1:9" ht="15">
      <c r="A81" s="37">
        <f t="shared" si="8"/>
        <v>64</v>
      </c>
      <c r="B81" s="13" t="s">
        <v>34</v>
      </c>
      <c r="C81" s="13" t="s">
        <v>41</v>
      </c>
      <c r="D81" s="13"/>
      <c r="E81" s="14" t="s">
        <v>224</v>
      </c>
      <c r="F81" s="15" t="s">
        <v>78</v>
      </c>
      <c r="G81" s="13" t="s">
        <v>199</v>
      </c>
      <c r="H81" s="13" t="s">
        <v>337</v>
      </c>
      <c r="I81" s="10">
        <f t="shared" si="7"/>
        <v>64</v>
      </c>
    </row>
    <row r="82" spans="1:9" ht="15">
      <c r="A82" s="37">
        <f t="shared" si="8"/>
        <v>65</v>
      </c>
      <c r="B82" s="13" t="s">
        <v>213</v>
      </c>
      <c r="C82" s="13" t="s">
        <v>41</v>
      </c>
      <c r="D82" s="13" t="s">
        <v>212</v>
      </c>
      <c r="E82" s="14" t="s">
        <v>229</v>
      </c>
      <c r="F82" s="15" t="s">
        <v>44</v>
      </c>
      <c r="G82" s="13" t="s">
        <v>218</v>
      </c>
      <c r="H82" s="13" t="s">
        <v>337</v>
      </c>
      <c r="I82" s="10">
        <f t="shared" si="7"/>
        <v>65</v>
      </c>
    </row>
    <row r="83" spans="1:9" ht="15">
      <c r="A83" s="37">
        <f t="shared" si="8"/>
        <v>66</v>
      </c>
      <c r="B83" s="13" t="s">
        <v>210</v>
      </c>
      <c r="C83" s="13" t="s">
        <v>41</v>
      </c>
      <c r="D83" s="13" t="s">
        <v>211</v>
      </c>
      <c r="E83" s="14" t="s">
        <v>230</v>
      </c>
      <c r="F83" s="15" t="s">
        <v>78</v>
      </c>
      <c r="G83" s="13" t="s">
        <v>217</v>
      </c>
      <c r="H83" s="13" t="s">
        <v>337</v>
      </c>
      <c r="I83" s="10">
        <f t="shared" si="7"/>
        <v>66</v>
      </c>
    </row>
    <row r="84" spans="1:9" s="26" customFormat="1" ht="15">
      <c r="A84" s="85">
        <f t="shared" si="8"/>
        <v>67</v>
      </c>
      <c r="B84" s="16" t="s">
        <v>214</v>
      </c>
      <c r="C84" s="16" t="s">
        <v>41</v>
      </c>
      <c r="D84" s="16" t="s">
        <v>215</v>
      </c>
      <c r="E84" s="17" t="s">
        <v>293</v>
      </c>
      <c r="F84" s="16"/>
      <c r="G84" s="16" t="s">
        <v>216</v>
      </c>
      <c r="H84" s="13" t="s">
        <v>337</v>
      </c>
      <c r="I84" s="16">
        <f t="shared" si="7"/>
        <v>67</v>
      </c>
    </row>
    <row r="85" spans="1:9" s="26" customFormat="1" ht="15">
      <c r="A85" s="86"/>
      <c r="B85" s="16"/>
      <c r="C85" s="16" t="s">
        <v>41</v>
      </c>
      <c r="D85" s="16"/>
      <c r="E85" s="17">
        <v>2</v>
      </c>
      <c r="F85" s="16" t="s">
        <v>63</v>
      </c>
      <c r="G85" s="16" t="s">
        <v>187</v>
      </c>
      <c r="H85" s="13" t="s">
        <v>337</v>
      </c>
      <c r="I85" s="16">
        <f t="shared" si="7"/>
        <v>67</v>
      </c>
    </row>
    <row r="86" spans="1:9" s="26" customFormat="1" ht="15">
      <c r="A86" s="86"/>
      <c r="B86" s="16"/>
      <c r="C86" s="16" t="s">
        <v>41</v>
      </c>
      <c r="D86" s="16"/>
      <c r="E86" s="17" t="s">
        <v>231</v>
      </c>
      <c r="F86" s="16" t="s">
        <v>67</v>
      </c>
      <c r="G86" s="16" t="s">
        <v>338</v>
      </c>
      <c r="H86" s="13" t="s">
        <v>339</v>
      </c>
      <c r="I86" s="16">
        <f t="shared" si="7"/>
        <v>67</v>
      </c>
    </row>
    <row r="87" spans="1:9" s="7" customFormat="1" ht="45">
      <c r="A87" s="38">
        <f>A84+1</f>
        <v>68</v>
      </c>
      <c r="B87" s="19"/>
      <c r="C87" s="18" t="s">
        <v>41</v>
      </c>
      <c r="D87" s="19" t="s">
        <v>247</v>
      </c>
      <c r="E87" s="27" t="s">
        <v>301</v>
      </c>
      <c r="F87" s="18" t="s">
        <v>206</v>
      </c>
      <c r="G87" s="19" t="s">
        <v>269</v>
      </c>
      <c r="H87" s="19" t="s">
        <v>300</v>
      </c>
      <c r="I87" s="16">
        <f t="shared" si="7"/>
        <v>68</v>
      </c>
    </row>
    <row r="88" spans="1:9" s="7" customFormat="1" ht="15">
      <c r="A88" s="39">
        <f>A87+1</f>
        <v>69</v>
      </c>
      <c r="B88" s="19" t="s">
        <v>247</v>
      </c>
      <c r="C88" s="18" t="s">
        <v>41</v>
      </c>
      <c r="D88" s="19"/>
      <c r="E88" s="20" t="s">
        <v>290</v>
      </c>
      <c r="F88" s="18" t="s">
        <v>78</v>
      </c>
      <c r="G88" s="19" t="s">
        <v>270</v>
      </c>
      <c r="H88" s="19" t="s">
        <v>250</v>
      </c>
      <c r="I88" s="16">
        <f t="shared" si="7"/>
        <v>69</v>
      </c>
    </row>
    <row r="89" spans="1:9" s="7" customFormat="1" ht="15">
      <c r="A89" s="87">
        <v>70</v>
      </c>
      <c r="B89" s="90" t="s">
        <v>303</v>
      </c>
      <c r="C89" s="88" t="s">
        <v>41</v>
      </c>
      <c r="D89" s="90" t="s">
        <v>304</v>
      </c>
      <c r="E89" s="20" t="s">
        <v>43</v>
      </c>
      <c r="F89" s="18" t="s">
        <v>44</v>
      </c>
      <c r="G89" s="19" t="s">
        <v>305</v>
      </c>
      <c r="H89" s="19" t="s">
        <v>331</v>
      </c>
      <c r="I89" s="16">
        <f t="shared" si="7"/>
        <v>70</v>
      </c>
    </row>
    <row r="90" spans="1:9" s="7" customFormat="1" ht="30">
      <c r="A90" s="87"/>
      <c r="B90" s="90"/>
      <c r="C90" s="88"/>
      <c r="D90" s="90"/>
      <c r="E90" s="20" t="s">
        <v>334</v>
      </c>
      <c r="F90" s="18" t="s">
        <v>135</v>
      </c>
      <c r="G90" s="18" t="s">
        <v>136</v>
      </c>
      <c r="H90" s="19"/>
      <c r="I90" s="16">
        <f>IF(ISBLANK(A90),I89,A90)</f>
        <v>70</v>
      </c>
    </row>
    <row r="91" spans="1:9" s="7" customFormat="1" ht="15">
      <c r="A91" s="87">
        <f>A89+1</f>
        <v>71</v>
      </c>
      <c r="B91" s="90" t="s">
        <v>304</v>
      </c>
      <c r="C91" s="88" t="s">
        <v>41</v>
      </c>
      <c r="D91" s="90" t="s">
        <v>303</v>
      </c>
      <c r="E91" s="20" t="s">
        <v>308</v>
      </c>
      <c r="F91" s="19"/>
      <c r="G91" s="19" t="s">
        <v>307</v>
      </c>
      <c r="H91" s="53" t="s">
        <v>311</v>
      </c>
      <c r="I91" s="16">
        <f t="shared" si="7"/>
        <v>71</v>
      </c>
    </row>
    <row r="92" spans="1:9" s="7" customFormat="1" ht="30">
      <c r="A92" s="87"/>
      <c r="B92" s="90"/>
      <c r="C92" s="88"/>
      <c r="D92" s="90"/>
      <c r="E92" s="20" t="s">
        <v>134</v>
      </c>
      <c r="F92" s="18" t="s">
        <v>84</v>
      </c>
      <c r="G92" s="18" t="s">
        <v>136</v>
      </c>
      <c r="H92" s="19"/>
      <c r="I92" s="16">
        <f t="shared" si="7"/>
        <v>71</v>
      </c>
    </row>
    <row r="93" spans="1:9" s="7" customFormat="1" ht="15">
      <c r="A93" s="54">
        <f>A91+1</f>
        <v>72</v>
      </c>
      <c r="B93" s="53" t="s">
        <v>302</v>
      </c>
      <c r="C93" s="55" t="s">
        <v>41</v>
      </c>
      <c r="D93" s="53" t="s">
        <v>253</v>
      </c>
      <c r="E93" s="20" t="s">
        <v>144</v>
      </c>
      <c r="F93" s="55" t="s">
        <v>44</v>
      </c>
      <c r="G93" s="55"/>
      <c r="H93" s="53"/>
      <c r="I93" s="56">
        <f t="shared" si="7"/>
        <v>72</v>
      </c>
    </row>
    <row r="94" spans="1:9" s="7" customFormat="1" ht="15">
      <c r="A94" s="54">
        <f>A93+1</f>
        <v>73</v>
      </c>
      <c r="B94" s="53" t="s">
        <v>304</v>
      </c>
      <c r="C94" s="55" t="s">
        <v>41</v>
      </c>
      <c r="D94" s="53"/>
      <c r="E94" s="20" t="s">
        <v>137</v>
      </c>
      <c r="F94" s="55" t="s">
        <v>78</v>
      </c>
      <c r="G94" s="55" t="s">
        <v>309</v>
      </c>
      <c r="H94" s="53" t="s">
        <v>310</v>
      </c>
      <c r="I94" s="56">
        <f t="shared" si="7"/>
        <v>73</v>
      </c>
    </row>
    <row r="95" spans="1:9" s="7" customFormat="1" ht="15">
      <c r="A95" s="54">
        <f>A94+1</f>
        <v>74</v>
      </c>
      <c r="B95" s="53" t="s">
        <v>253</v>
      </c>
      <c r="C95" s="55" t="s">
        <v>41</v>
      </c>
      <c r="D95" s="53" t="s">
        <v>302</v>
      </c>
      <c r="E95" s="20" t="s">
        <v>204</v>
      </c>
      <c r="F95" s="55" t="s">
        <v>78</v>
      </c>
      <c r="G95" s="55"/>
      <c r="H95" s="53"/>
      <c r="I95" s="56">
        <f>IF(ISBLANK(A95),I93,A95)</f>
        <v>74</v>
      </c>
    </row>
    <row r="96" spans="1:9" ht="15">
      <c r="A96" s="38">
        <f>A95+1</f>
        <v>75</v>
      </c>
      <c r="B96" s="19" t="s">
        <v>253</v>
      </c>
      <c r="C96" s="18" t="s">
        <v>41</v>
      </c>
      <c r="D96" s="28"/>
      <c r="E96" s="20" t="s">
        <v>335</v>
      </c>
      <c r="F96" s="18" t="s">
        <v>78</v>
      </c>
      <c r="G96" s="19" t="s">
        <v>251</v>
      </c>
      <c r="H96" s="19" t="s">
        <v>252</v>
      </c>
      <c r="I96" s="16">
        <f>IF(ISBLANK(A96),I92,A96)</f>
        <v>75</v>
      </c>
    </row>
    <row r="97" spans="1:9" s="30" customFormat="1" ht="15">
      <c r="A97" s="87">
        <f>A96+1</f>
        <v>76</v>
      </c>
      <c r="B97" s="88" t="s">
        <v>254</v>
      </c>
      <c r="C97" s="88" t="s">
        <v>41</v>
      </c>
      <c r="D97" s="89" t="s">
        <v>255</v>
      </c>
      <c r="E97" s="20" t="s">
        <v>122</v>
      </c>
      <c r="F97" s="18" t="s">
        <v>44</v>
      </c>
      <c r="G97" s="18" t="s">
        <v>170</v>
      </c>
      <c r="H97" s="29"/>
      <c r="I97" s="16">
        <f t="shared" si="7"/>
        <v>76</v>
      </c>
    </row>
    <row r="98" spans="1:9" s="30" customFormat="1" ht="15">
      <c r="A98" s="87"/>
      <c r="B98" s="88"/>
      <c r="C98" s="88"/>
      <c r="D98" s="89"/>
      <c r="E98" s="20" t="s">
        <v>171</v>
      </c>
      <c r="F98" s="18" t="s">
        <v>63</v>
      </c>
      <c r="G98" s="18" t="s">
        <v>172</v>
      </c>
      <c r="H98" s="29"/>
      <c r="I98" s="16">
        <f t="shared" si="7"/>
        <v>76</v>
      </c>
    </row>
    <row r="99" spans="1:9" s="30" customFormat="1" ht="30">
      <c r="A99" s="87"/>
      <c r="B99" s="88"/>
      <c r="C99" s="88"/>
      <c r="D99" s="89"/>
      <c r="E99" s="20" t="s">
        <v>292</v>
      </c>
      <c r="F99" s="18" t="s">
        <v>67</v>
      </c>
      <c r="G99" s="18" t="s">
        <v>174</v>
      </c>
      <c r="H99" s="20" t="s">
        <v>257</v>
      </c>
      <c r="I99" s="16">
        <f t="shared" si="7"/>
        <v>76</v>
      </c>
    </row>
    <row r="100" spans="1:9" s="24" customFormat="1" ht="30">
      <c r="A100" s="40">
        <f>A97+1</f>
        <v>77</v>
      </c>
      <c r="B100" s="21"/>
      <c r="C100" s="21" t="s">
        <v>41</v>
      </c>
      <c r="D100" s="21" t="s">
        <v>260</v>
      </c>
      <c r="E100" s="31" t="s">
        <v>208</v>
      </c>
      <c r="F100" s="21" t="s">
        <v>313</v>
      </c>
      <c r="G100" s="22" t="s">
        <v>263</v>
      </c>
      <c r="H100" s="22" t="s">
        <v>299</v>
      </c>
      <c r="I100" s="16">
        <f t="shared" si="7"/>
        <v>77</v>
      </c>
    </row>
    <row r="101" spans="1:9" s="24" customFormat="1" ht="15">
      <c r="A101" s="40">
        <f>A100+1</f>
        <v>78</v>
      </c>
      <c r="B101" s="23" t="s">
        <v>260</v>
      </c>
      <c r="C101" s="21" t="s">
        <v>41</v>
      </c>
      <c r="D101" s="23"/>
      <c r="E101" s="23" t="s">
        <v>297</v>
      </c>
      <c r="F101" s="21" t="s">
        <v>78</v>
      </c>
      <c r="G101" s="22" t="s">
        <v>262</v>
      </c>
      <c r="H101" s="22" t="s">
        <v>250</v>
      </c>
      <c r="I101" s="21">
        <f>IF(ISBLANK(A101),I100,A101)</f>
        <v>78</v>
      </c>
    </row>
    <row r="102" spans="1:9" s="24" customFormat="1" ht="30">
      <c r="A102" s="78">
        <f t="shared" ref="A102" si="9">A101+1</f>
        <v>79</v>
      </c>
      <c r="B102" s="79" t="s">
        <v>258</v>
      </c>
      <c r="C102" s="79" t="s">
        <v>41</v>
      </c>
      <c r="D102" s="79" t="s">
        <v>259</v>
      </c>
      <c r="E102" s="23" t="s">
        <v>162</v>
      </c>
      <c r="F102" s="21" t="s">
        <v>78</v>
      </c>
      <c r="G102" s="21" t="s">
        <v>267</v>
      </c>
      <c r="H102" s="22" t="s">
        <v>266</v>
      </c>
      <c r="I102" s="21">
        <f t="shared" si="7"/>
        <v>79</v>
      </c>
    </row>
    <row r="103" spans="1:9" s="24" customFormat="1" ht="15">
      <c r="A103" s="78"/>
      <c r="B103" s="79"/>
      <c r="C103" s="79"/>
      <c r="D103" s="79"/>
      <c r="E103" s="23" t="s">
        <v>285</v>
      </c>
      <c r="F103" s="21" t="s">
        <v>67</v>
      </c>
      <c r="G103" s="21" t="s">
        <v>277</v>
      </c>
      <c r="H103" s="22" t="s">
        <v>272</v>
      </c>
      <c r="I103" s="21">
        <f t="shared" si="7"/>
        <v>79</v>
      </c>
    </row>
    <row r="104" spans="1:9" s="24" customFormat="1" ht="15">
      <c r="A104" s="78"/>
      <c r="B104" s="79"/>
      <c r="C104" s="79"/>
      <c r="D104" s="79"/>
      <c r="E104" s="23" t="s">
        <v>43</v>
      </c>
      <c r="F104" s="21" t="s">
        <v>63</v>
      </c>
      <c r="G104" s="21" t="s">
        <v>273</v>
      </c>
      <c r="H104" s="21"/>
      <c r="I104" s="21">
        <f t="shared" si="7"/>
        <v>79</v>
      </c>
    </row>
    <row r="105" spans="1:9" s="24" customFormat="1" ht="30">
      <c r="A105" s="78"/>
      <c r="B105" s="79"/>
      <c r="C105" s="79"/>
      <c r="D105" s="79"/>
      <c r="E105" s="23" t="s">
        <v>134</v>
      </c>
      <c r="F105" s="21" t="s">
        <v>135</v>
      </c>
      <c r="G105" s="21"/>
      <c r="H105" s="21"/>
      <c r="I105" s="21">
        <f t="shared" si="7"/>
        <v>79</v>
      </c>
    </row>
    <row r="106" spans="1:9" s="24" customFormat="1" ht="15">
      <c r="A106" s="78">
        <f>A102+1</f>
        <v>80</v>
      </c>
      <c r="B106" s="79" t="s">
        <v>259</v>
      </c>
      <c r="C106" s="79" t="s">
        <v>41</v>
      </c>
      <c r="D106" s="79" t="s">
        <v>258</v>
      </c>
      <c r="E106" s="23" t="s">
        <v>162</v>
      </c>
      <c r="F106" s="21" t="s">
        <v>78</v>
      </c>
      <c r="G106" s="21"/>
      <c r="H106" s="21"/>
      <c r="I106" s="21">
        <f t="shared" si="7"/>
        <v>80</v>
      </c>
    </row>
    <row r="107" spans="1:9" s="24" customFormat="1" ht="30">
      <c r="A107" s="78"/>
      <c r="B107" s="79"/>
      <c r="C107" s="79"/>
      <c r="D107" s="79"/>
      <c r="E107" s="23" t="s">
        <v>134</v>
      </c>
      <c r="F107" s="21" t="s">
        <v>84</v>
      </c>
      <c r="G107" s="21" t="s">
        <v>268</v>
      </c>
      <c r="H107" s="21"/>
      <c r="I107" s="21">
        <f t="shared" si="7"/>
        <v>80</v>
      </c>
    </row>
    <row r="108" spans="1:9" s="24" customFormat="1" ht="15">
      <c r="A108" s="40">
        <f>A106+1</f>
        <v>81</v>
      </c>
      <c r="B108" s="21" t="s">
        <v>264</v>
      </c>
      <c r="C108" s="21" t="s">
        <v>41</v>
      </c>
      <c r="D108" s="21" t="s">
        <v>265</v>
      </c>
      <c r="E108" s="23" t="s">
        <v>159</v>
      </c>
      <c r="F108" s="21" t="s">
        <v>44</v>
      </c>
      <c r="G108" s="21"/>
      <c r="H108" s="8"/>
      <c r="I108" s="21">
        <f t="shared" si="7"/>
        <v>81</v>
      </c>
    </row>
    <row r="109" spans="1:9" ht="45">
      <c r="A109" s="40">
        <f>A108+1</f>
        <v>82</v>
      </c>
      <c r="B109" s="21" t="s">
        <v>265</v>
      </c>
      <c r="C109" s="21" t="s">
        <v>41</v>
      </c>
      <c r="D109" s="21" t="s">
        <v>264</v>
      </c>
      <c r="E109" s="23" t="s">
        <v>298</v>
      </c>
      <c r="F109" s="21" t="s">
        <v>78</v>
      </c>
      <c r="G109" s="21"/>
      <c r="H109" s="21" t="s">
        <v>332</v>
      </c>
      <c r="I109" s="21">
        <f t="shared" si="7"/>
        <v>82</v>
      </c>
    </row>
    <row r="110" spans="1:9" s="24" customFormat="1" ht="15">
      <c r="A110" s="40">
        <f t="shared" ref="A110:A112" si="10">A109+1</f>
        <v>83</v>
      </c>
      <c r="B110" s="21" t="s">
        <v>265</v>
      </c>
      <c r="C110" s="21" t="s">
        <v>41</v>
      </c>
      <c r="D110" s="8"/>
      <c r="E110" s="23" t="s">
        <v>297</v>
      </c>
      <c r="F110" s="8"/>
      <c r="G110" s="8" t="s">
        <v>296</v>
      </c>
      <c r="H110" s="8" t="s">
        <v>271</v>
      </c>
      <c r="I110" s="21">
        <f t="shared" si="7"/>
        <v>83</v>
      </c>
    </row>
    <row r="111" spans="1:9" s="24" customFormat="1" ht="15">
      <c r="A111" s="40">
        <f t="shared" si="10"/>
        <v>84</v>
      </c>
      <c r="B111" s="8" t="s">
        <v>274</v>
      </c>
      <c r="C111" s="21" t="s">
        <v>41</v>
      </c>
      <c r="D111" s="8" t="s">
        <v>275</v>
      </c>
      <c r="E111" s="9" t="s">
        <v>207</v>
      </c>
      <c r="F111" s="21" t="s">
        <v>44</v>
      </c>
      <c r="G111" s="8" t="s">
        <v>276</v>
      </c>
      <c r="I111" s="21">
        <f t="shared" si="7"/>
        <v>84</v>
      </c>
    </row>
    <row r="112" spans="1:9" s="48" customFormat="1" ht="30">
      <c r="A112" s="44">
        <f t="shared" si="10"/>
        <v>85</v>
      </c>
      <c r="B112" s="45"/>
      <c r="C112" s="45" t="s">
        <v>41</v>
      </c>
      <c r="D112" s="45" t="s">
        <v>327</v>
      </c>
      <c r="E112" s="46" t="s">
        <v>289</v>
      </c>
      <c r="F112" s="45" t="s">
        <v>313</v>
      </c>
      <c r="G112" s="47" t="s">
        <v>294</v>
      </c>
      <c r="H112" s="47" t="s">
        <v>261</v>
      </c>
      <c r="I112" s="45">
        <f t="shared" si="7"/>
        <v>85</v>
      </c>
    </row>
    <row r="113" spans="1:9" s="48" customFormat="1" ht="15">
      <c r="A113" s="44">
        <f>A112+1</f>
        <v>86</v>
      </c>
      <c r="B113" s="49" t="s">
        <v>278</v>
      </c>
      <c r="C113" s="45" t="s">
        <v>41</v>
      </c>
      <c r="D113" s="49"/>
      <c r="E113" s="49" t="s">
        <v>316</v>
      </c>
      <c r="F113" s="45" t="s">
        <v>313</v>
      </c>
      <c r="G113" s="47" t="s">
        <v>295</v>
      </c>
      <c r="H113" s="47" t="s">
        <v>250</v>
      </c>
      <c r="I113" s="45">
        <f>IF(ISBLANK(A113),I112,A113)</f>
        <v>86</v>
      </c>
    </row>
    <row r="114" spans="1:9" s="48" customFormat="1" ht="15">
      <c r="A114" s="57">
        <f>A113+1</f>
        <v>87</v>
      </c>
      <c r="B114" s="49" t="s">
        <v>312</v>
      </c>
      <c r="C114" s="58" t="s">
        <v>41</v>
      </c>
      <c r="D114" s="49"/>
      <c r="E114" s="49" t="s">
        <v>316</v>
      </c>
      <c r="F114" s="58" t="s">
        <v>78</v>
      </c>
      <c r="G114" s="47" t="s">
        <v>314</v>
      </c>
      <c r="H114" s="47" t="s">
        <v>317</v>
      </c>
      <c r="I114" s="58">
        <f>IF(ISBLANK(A114),#REF!,A114)</f>
        <v>87</v>
      </c>
    </row>
    <row r="115" spans="1:9" s="48" customFormat="1" ht="15">
      <c r="A115" s="75">
        <f>A114+1</f>
        <v>88</v>
      </c>
      <c r="B115" s="76" t="s">
        <v>280</v>
      </c>
      <c r="C115" s="76" t="s">
        <v>41</v>
      </c>
      <c r="D115" s="76" t="s">
        <v>281</v>
      </c>
      <c r="E115" s="49" t="s">
        <v>326</v>
      </c>
      <c r="F115" s="45" t="s">
        <v>78</v>
      </c>
      <c r="G115" s="45" t="s">
        <v>291</v>
      </c>
      <c r="H115" s="47"/>
      <c r="I115" s="45">
        <f>IF(ISBLANK(A115),I113,A115)</f>
        <v>88</v>
      </c>
    </row>
    <row r="116" spans="1:9" s="48" customFormat="1" ht="15">
      <c r="A116" s="75"/>
      <c r="B116" s="76"/>
      <c r="C116" s="76"/>
      <c r="D116" s="76"/>
      <c r="E116" s="49" t="s">
        <v>159</v>
      </c>
      <c r="F116" s="45" t="s">
        <v>67</v>
      </c>
      <c r="G116" s="45" t="s">
        <v>284</v>
      </c>
      <c r="H116" s="47" t="s">
        <v>318</v>
      </c>
      <c r="I116" s="45">
        <f t="shared" ref="I116:I127" si="11">IF(ISBLANK(A116),I115,A116)</f>
        <v>88</v>
      </c>
    </row>
    <row r="117" spans="1:9" s="48" customFormat="1" ht="15">
      <c r="A117" s="75"/>
      <c r="B117" s="76"/>
      <c r="C117" s="76"/>
      <c r="D117" s="76"/>
      <c r="E117" s="49" t="s">
        <v>43</v>
      </c>
      <c r="F117" s="45" t="s">
        <v>63</v>
      </c>
      <c r="G117" s="45" t="s">
        <v>279</v>
      </c>
      <c r="H117" s="45"/>
      <c r="I117" s="45">
        <f t="shared" si="11"/>
        <v>88</v>
      </c>
    </row>
    <row r="118" spans="1:9" s="48" customFormat="1" ht="30">
      <c r="A118" s="75"/>
      <c r="B118" s="76"/>
      <c r="C118" s="76"/>
      <c r="D118" s="76"/>
      <c r="E118" s="49" t="s">
        <v>134</v>
      </c>
      <c r="F118" s="45" t="s">
        <v>135</v>
      </c>
      <c r="G118" s="45"/>
      <c r="H118" s="45"/>
      <c r="I118" s="45">
        <f t="shared" si="11"/>
        <v>88</v>
      </c>
    </row>
    <row r="119" spans="1:9" s="48" customFormat="1" ht="15">
      <c r="A119" s="75">
        <f>A115+1</f>
        <v>89</v>
      </c>
      <c r="B119" s="76" t="s">
        <v>281</v>
      </c>
      <c r="C119" s="76" t="s">
        <v>41</v>
      </c>
      <c r="D119" s="76" t="s">
        <v>280</v>
      </c>
      <c r="E119" s="49" t="s">
        <v>328</v>
      </c>
      <c r="F119" s="45" t="s">
        <v>78</v>
      </c>
      <c r="G119" s="45" t="s">
        <v>321</v>
      </c>
      <c r="H119" s="45"/>
      <c r="I119" s="45">
        <f t="shared" si="11"/>
        <v>89</v>
      </c>
    </row>
    <row r="120" spans="1:9" s="48" customFormat="1" ht="30">
      <c r="A120" s="75"/>
      <c r="B120" s="76"/>
      <c r="C120" s="76"/>
      <c r="D120" s="76"/>
      <c r="E120" s="49" t="s">
        <v>134</v>
      </c>
      <c r="F120" s="45" t="s">
        <v>84</v>
      </c>
      <c r="H120" s="45"/>
      <c r="I120" s="45">
        <f t="shared" si="11"/>
        <v>89</v>
      </c>
    </row>
    <row r="121" spans="1:9" s="48" customFormat="1" ht="30">
      <c r="A121" s="44">
        <f>A119+1</f>
        <v>90</v>
      </c>
      <c r="B121" s="45" t="s">
        <v>283</v>
      </c>
      <c r="C121" s="45" t="s">
        <v>41</v>
      </c>
      <c r="D121" s="45" t="s">
        <v>282</v>
      </c>
      <c r="E121" s="49" t="s">
        <v>171</v>
      </c>
      <c r="F121" s="45" t="s">
        <v>44</v>
      </c>
      <c r="G121" s="50" t="s">
        <v>325</v>
      </c>
      <c r="H121" s="58" t="s">
        <v>333</v>
      </c>
      <c r="I121" s="45">
        <f t="shared" si="11"/>
        <v>90</v>
      </c>
    </row>
    <row r="122" spans="1:9" s="48" customFormat="1" ht="30">
      <c r="A122" s="44">
        <f>A121+1</f>
        <v>91</v>
      </c>
      <c r="B122" s="45" t="s">
        <v>282</v>
      </c>
      <c r="C122" s="45" t="s">
        <v>41</v>
      </c>
      <c r="D122" s="45" t="s">
        <v>283</v>
      </c>
      <c r="E122" s="49" t="s">
        <v>288</v>
      </c>
      <c r="F122" s="45" t="s">
        <v>78</v>
      </c>
      <c r="G122" s="45" t="s">
        <v>322</v>
      </c>
      <c r="H122" s="45" t="s">
        <v>330</v>
      </c>
      <c r="I122" s="45">
        <f t="shared" si="11"/>
        <v>91</v>
      </c>
    </row>
    <row r="123" spans="1:9" s="48" customFormat="1" ht="15">
      <c r="A123" s="57">
        <f>A122+1</f>
        <v>92</v>
      </c>
      <c r="B123" s="58" t="s">
        <v>315</v>
      </c>
      <c r="C123" s="58" t="s">
        <v>41</v>
      </c>
      <c r="D123" s="58"/>
      <c r="E123" s="49" t="s">
        <v>171</v>
      </c>
      <c r="F123" s="58"/>
      <c r="G123" s="45" t="s">
        <v>320</v>
      </c>
      <c r="H123" s="50" t="s">
        <v>319</v>
      </c>
      <c r="I123" s="58">
        <f t="shared" si="11"/>
        <v>92</v>
      </c>
    </row>
    <row r="124" spans="1:9" s="48" customFormat="1" ht="15">
      <c r="A124" s="44">
        <f>A123+1</f>
        <v>93</v>
      </c>
      <c r="B124" s="47" t="s">
        <v>282</v>
      </c>
      <c r="C124" s="45" t="s">
        <v>41</v>
      </c>
      <c r="D124" s="50"/>
      <c r="E124" s="65">
        <v>1.6000000000000001E-3</v>
      </c>
      <c r="F124" s="45" t="s">
        <v>78</v>
      </c>
      <c r="G124" s="50" t="s">
        <v>323</v>
      </c>
      <c r="H124" s="50" t="s">
        <v>324</v>
      </c>
      <c r="I124" s="45">
        <f>IF(ISBLANK(A124),I122,A124)</f>
        <v>93</v>
      </c>
    </row>
    <row r="125" spans="1:9" s="48" customFormat="1" ht="15">
      <c r="A125" s="75">
        <f t="shared" ref="A125" si="12">A124+1</f>
        <v>94</v>
      </c>
      <c r="B125" s="76" t="s">
        <v>286</v>
      </c>
      <c r="C125" s="76" t="s">
        <v>41</v>
      </c>
      <c r="D125" s="77" t="s">
        <v>287</v>
      </c>
      <c r="E125" s="49" t="s">
        <v>112</v>
      </c>
      <c r="F125" s="45" t="s">
        <v>44</v>
      </c>
      <c r="G125" s="45" t="s">
        <v>170</v>
      </c>
      <c r="H125" s="52"/>
      <c r="I125" s="45">
        <f t="shared" si="11"/>
        <v>94</v>
      </c>
    </row>
    <row r="126" spans="1:9" ht="15">
      <c r="A126" s="75"/>
      <c r="B126" s="76"/>
      <c r="C126" s="76"/>
      <c r="D126" s="77"/>
      <c r="E126" s="49" t="s">
        <v>171</v>
      </c>
      <c r="F126" s="45" t="s">
        <v>63</v>
      </c>
      <c r="G126" s="45" t="s">
        <v>172</v>
      </c>
      <c r="H126" s="52"/>
      <c r="I126" s="45">
        <f t="shared" si="11"/>
        <v>94</v>
      </c>
    </row>
    <row r="127" spans="1:9" ht="30">
      <c r="A127" s="75"/>
      <c r="B127" s="76"/>
      <c r="C127" s="76"/>
      <c r="D127" s="77"/>
      <c r="E127" s="49" t="s">
        <v>292</v>
      </c>
      <c r="F127" s="45" t="s">
        <v>67</v>
      </c>
      <c r="G127" s="45" t="s">
        <v>174</v>
      </c>
      <c r="H127" s="49" t="s">
        <v>257</v>
      </c>
      <c r="I127" s="45">
        <f t="shared" si="11"/>
        <v>94</v>
      </c>
    </row>
  </sheetData>
  <mergeCells count="46">
    <mergeCell ref="D89:D90"/>
    <mergeCell ref="A91:A92"/>
    <mergeCell ref="B91:B92"/>
    <mergeCell ref="C91:C92"/>
    <mergeCell ref="D91:D92"/>
    <mergeCell ref="A12:A13"/>
    <mergeCell ref="A7:A10"/>
    <mergeCell ref="A40:A41"/>
    <mergeCell ref="A38:A39"/>
    <mergeCell ref="A22:A23"/>
    <mergeCell ref="A24:A25"/>
    <mergeCell ref="A20:A21"/>
    <mergeCell ref="A16:A17"/>
    <mergeCell ref="A18:A19"/>
    <mergeCell ref="D102:D105"/>
    <mergeCell ref="C102:C105"/>
    <mergeCell ref="B102:B105"/>
    <mergeCell ref="A102:A105"/>
    <mergeCell ref="A14:A15"/>
    <mergeCell ref="A71:A72"/>
    <mergeCell ref="A58:A60"/>
    <mergeCell ref="A73:A74"/>
    <mergeCell ref="A84:A86"/>
    <mergeCell ref="A97:A99"/>
    <mergeCell ref="B97:B99"/>
    <mergeCell ref="C97:C99"/>
    <mergeCell ref="D97:D99"/>
    <mergeCell ref="A89:A90"/>
    <mergeCell ref="B89:B90"/>
    <mergeCell ref="C89:C90"/>
    <mergeCell ref="A115:A118"/>
    <mergeCell ref="B115:B118"/>
    <mergeCell ref="C115:C118"/>
    <mergeCell ref="D115:D118"/>
    <mergeCell ref="A106:A107"/>
    <mergeCell ref="B106:B107"/>
    <mergeCell ref="C106:C107"/>
    <mergeCell ref="D106:D107"/>
    <mergeCell ref="A119:A120"/>
    <mergeCell ref="B119:B120"/>
    <mergeCell ref="C119:C120"/>
    <mergeCell ref="D119:D120"/>
    <mergeCell ref="B125:B127"/>
    <mergeCell ref="C125:C127"/>
    <mergeCell ref="D125:D127"/>
    <mergeCell ref="A125:A127"/>
  </mergeCells>
  <phoneticPr fontId="38" type="noConversion"/>
  <conditionalFormatting sqref="A2:I132">
    <cfRule type="expression" dxfId="1" priority="80">
      <formula>ISODD($I2)</formula>
    </cfRule>
  </conditionalFormatting>
  <conditionalFormatting sqref="G133">
    <cfRule type="expression" dxfId="0" priority="116">
      <formula>ISODD(#REF!)</formula>
    </cfRule>
  </conditionalFormatting>
  <pageMargins left="0.25" right="0.25" top="0.75" bottom="0.75" header="0.3" footer="0.3"/>
  <pageSetup scale="65" fitToHeight="0" orientation="landscape" horizontalDpi="0" verticalDpi="0"/>
  <ignoredErrors>
    <ignoredError sqref="E2:E3 E9 E4:E7 E17 E22:E24 E28:E31 E15 E12:E13 E71:E74 E38:E56 E59:E60 E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Xiaolu Guo</cp:lastModifiedBy>
  <cp:lastPrinted>2016-02-23T19:17:27Z</cp:lastPrinted>
  <dcterms:created xsi:type="dcterms:W3CDTF">2016-01-15T20:24:50Z</dcterms:created>
  <dcterms:modified xsi:type="dcterms:W3CDTF">2022-06-24T17:08:49Z</dcterms:modified>
</cp:coreProperties>
</file>