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250" windowHeight="13170"/>
  </bookViews>
  <sheets>
    <sheet name="2012-13 SCTES - SD" sheetId="2" r:id="rId1"/>
    <sheet name="2012-13 SCTES - CTC" sheetId="1" r:id="rId2"/>
  </sheets>
  <definedNames>
    <definedName name="_xlnm.Print_Titles" localSheetId="1">'2012-13 SCTES - CTC'!$1:$1</definedName>
    <definedName name="_xlnm.Print_Titles" localSheetId="0">'2012-13 SCTES - SD'!$1:$1</definedName>
    <definedName name="VEF_AVTS_Excel_Allocation_2012_2013">'2012-13 SCTES - CTC'!$A$1:$O$642</definedName>
  </definedNames>
  <calcPr calcId="145621"/>
</workbook>
</file>

<file path=xl/calcChain.xml><?xml version="1.0" encoding="utf-8"?>
<calcChain xmlns="http://schemas.openxmlformats.org/spreadsheetml/2006/main">
  <c r="O643" i="1" l="1"/>
  <c r="J643" i="1"/>
  <c r="I643" i="1"/>
  <c r="H643" i="1"/>
  <c r="G643" i="1"/>
  <c r="F643" i="1"/>
  <c r="O626" i="1"/>
  <c r="J626" i="1"/>
  <c r="I626" i="1"/>
  <c r="H626" i="1"/>
  <c r="G626" i="1"/>
  <c r="F626" i="1"/>
  <c r="O613" i="1"/>
  <c r="J613" i="1"/>
  <c r="I613" i="1"/>
  <c r="H613" i="1"/>
  <c r="G613" i="1"/>
  <c r="F613" i="1"/>
  <c r="O609" i="1"/>
  <c r="J609" i="1"/>
  <c r="I609" i="1"/>
  <c r="H609" i="1"/>
  <c r="G609" i="1"/>
  <c r="F609" i="1"/>
  <c r="O598" i="1"/>
  <c r="J598" i="1"/>
  <c r="I598" i="1"/>
  <c r="H598" i="1"/>
  <c r="G598" i="1"/>
  <c r="F598" i="1"/>
  <c r="O590" i="1"/>
  <c r="J590" i="1"/>
  <c r="I590" i="1"/>
  <c r="H590" i="1"/>
  <c r="G590" i="1"/>
  <c r="F590" i="1"/>
  <c r="O588" i="1"/>
  <c r="J588" i="1"/>
  <c r="I588" i="1"/>
  <c r="H588" i="1"/>
  <c r="G588" i="1"/>
  <c r="F588" i="1"/>
  <c r="O580" i="1"/>
  <c r="J580" i="1"/>
  <c r="I580" i="1"/>
  <c r="H580" i="1"/>
  <c r="G580" i="1"/>
  <c r="F580" i="1"/>
  <c r="O575" i="1"/>
  <c r="J575" i="1"/>
  <c r="I575" i="1"/>
  <c r="H575" i="1"/>
  <c r="G575" i="1"/>
  <c r="F575" i="1"/>
  <c r="O567" i="1"/>
  <c r="J567" i="1"/>
  <c r="I567" i="1"/>
  <c r="H567" i="1"/>
  <c r="G567" i="1"/>
  <c r="F567" i="1"/>
  <c r="O561" i="1"/>
  <c r="J561" i="1"/>
  <c r="I561" i="1"/>
  <c r="H561" i="1"/>
  <c r="G561" i="1"/>
  <c r="F561" i="1"/>
  <c r="O543" i="1"/>
  <c r="J543" i="1"/>
  <c r="I543" i="1"/>
  <c r="H543" i="1"/>
  <c r="G543" i="1"/>
  <c r="F543" i="1"/>
  <c r="O533" i="1"/>
  <c r="J533" i="1"/>
  <c r="I533" i="1"/>
  <c r="H533" i="1"/>
  <c r="G533" i="1"/>
  <c r="F533" i="1"/>
  <c r="O523" i="1"/>
  <c r="J523" i="1"/>
  <c r="I523" i="1"/>
  <c r="H523" i="1"/>
  <c r="G523" i="1"/>
  <c r="F523" i="1"/>
  <c r="O509" i="1"/>
  <c r="J509" i="1"/>
  <c r="I509" i="1"/>
  <c r="H509" i="1"/>
  <c r="G509" i="1"/>
  <c r="F509" i="1"/>
  <c r="O506" i="1"/>
  <c r="J506" i="1"/>
  <c r="I506" i="1"/>
  <c r="H506" i="1"/>
  <c r="G506" i="1"/>
  <c r="F506" i="1"/>
  <c r="O504" i="1"/>
  <c r="J504" i="1"/>
  <c r="I504" i="1"/>
  <c r="H504" i="1"/>
  <c r="G504" i="1"/>
  <c r="F504" i="1"/>
  <c r="O502" i="1"/>
  <c r="J502" i="1"/>
  <c r="I502" i="1"/>
  <c r="H502" i="1"/>
  <c r="G502" i="1"/>
  <c r="F502" i="1"/>
  <c r="O489" i="1"/>
  <c r="J489" i="1"/>
  <c r="I489" i="1"/>
  <c r="H489" i="1"/>
  <c r="G489" i="1"/>
  <c r="F489" i="1"/>
  <c r="O485" i="1"/>
  <c r="J485" i="1"/>
  <c r="I485" i="1"/>
  <c r="H485" i="1"/>
  <c r="G485" i="1"/>
  <c r="F485" i="1"/>
  <c r="O478" i="1"/>
  <c r="J478" i="1"/>
  <c r="I478" i="1"/>
  <c r="H478" i="1"/>
  <c r="G478" i="1"/>
  <c r="F478" i="1"/>
  <c r="O469" i="1"/>
  <c r="J469" i="1"/>
  <c r="I469" i="1"/>
  <c r="H469" i="1"/>
  <c r="G469" i="1"/>
  <c r="F469" i="1"/>
  <c r="O463" i="1"/>
  <c r="J463" i="1"/>
  <c r="I463" i="1"/>
  <c r="H463" i="1"/>
  <c r="G463" i="1"/>
  <c r="F463" i="1"/>
  <c r="O458" i="1"/>
  <c r="J458" i="1"/>
  <c r="I458" i="1"/>
  <c r="H458" i="1"/>
  <c r="G458" i="1"/>
  <c r="F458" i="1"/>
  <c r="O451" i="1"/>
  <c r="J451" i="1"/>
  <c r="I451" i="1"/>
  <c r="H451" i="1"/>
  <c r="G451" i="1"/>
  <c r="F451" i="1"/>
  <c r="O448" i="1"/>
  <c r="J448" i="1"/>
  <c r="I448" i="1"/>
  <c r="H448" i="1"/>
  <c r="G448" i="1"/>
  <c r="F448" i="1"/>
  <c r="O443" i="1"/>
  <c r="J443" i="1"/>
  <c r="I443" i="1"/>
  <c r="H443" i="1"/>
  <c r="G443" i="1"/>
  <c r="F443" i="1"/>
  <c r="O429" i="1"/>
  <c r="J429" i="1"/>
  <c r="I429" i="1"/>
  <c r="H429" i="1"/>
  <c r="G429" i="1"/>
  <c r="F429" i="1"/>
  <c r="O423" i="1"/>
  <c r="J423" i="1"/>
  <c r="I423" i="1"/>
  <c r="H423" i="1"/>
  <c r="G423" i="1"/>
  <c r="F423" i="1"/>
  <c r="O417" i="1"/>
  <c r="J417" i="1"/>
  <c r="I417" i="1"/>
  <c r="H417" i="1"/>
  <c r="G417" i="1"/>
  <c r="F417" i="1"/>
  <c r="O412" i="1"/>
  <c r="J412" i="1"/>
  <c r="I412" i="1"/>
  <c r="H412" i="1"/>
  <c r="G412" i="1"/>
  <c r="F412" i="1"/>
  <c r="O399" i="1"/>
  <c r="J399" i="1"/>
  <c r="I399" i="1"/>
  <c r="H399" i="1"/>
  <c r="G399" i="1"/>
  <c r="F399" i="1"/>
  <c r="O392" i="1"/>
  <c r="J392" i="1"/>
  <c r="I392" i="1"/>
  <c r="H392" i="1"/>
  <c r="G392" i="1"/>
  <c r="F392" i="1"/>
  <c r="O383" i="1"/>
  <c r="J383" i="1"/>
  <c r="I383" i="1"/>
  <c r="H383" i="1"/>
  <c r="G383" i="1"/>
  <c r="F383" i="1"/>
  <c r="O365" i="1"/>
  <c r="J365" i="1"/>
  <c r="I365" i="1"/>
  <c r="H365" i="1"/>
  <c r="G365" i="1"/>
  <c r="F365" i="1"/>
  <c r="O363" i="1"/>
  <c r="J363" i="1"/>
  <c r="I363" i="1"/>
  <c r="H363" i="1"/>
  <c r="G363" i="1"/>
  <c r="F363" i="1"/>
  <c r="O358" i="1"/>
  <c r="J358" i="1"/>
  <c r="I358" i="1"/>
  <c r="H358" i="1"/>
  <c r="G358" i="1"/>
  <c r="F358" i="1"/>
  <c r="O350" i="1"/>
  <c r="J350" i="1"/>
  <c r="I350" i="1"/>
  <c r="H350" i="1"/>
  <c r="G350" i="1"/>
  <c r="F350" i="1"/>
  <c r="O345" i="1"/>
  <c r="J345" i="1"/>
  <c r="I345" i="1"/>
  <c r="H345" i="1"/>
  <c r="G345" i="1"/>
  <c r="F345" i="1"/>
  <c r="O342" i="1"/>
  <c r="J342" i="1"/>
  <c r="I342" i="1"/>
  <c r="H342" i="1"/>
  <c r="G342" i="1"/>
  <c r="F342" i="1"/>
  <c r="O336" i="1"/>
  <c r="J336" i="1"/>
  <c r="I336" i="1"/>
  <c r="H336" i="1"/>
  <c r="G336" i="1"/>
  <c r="F336" i="1"/>
  <c r="O327" i="1"/>
  <c r="J327" i="1"/>
  <c r="I327" i="1"/>
  <c r="H327" i="1"/>
  <c r="G327" i="1"/>
  <c r="F327" i="1"/>
  <c r="O318" i="1"/>
  <c r="J318" i="1"/>
  <c r="I318" i="1"/>
  <c r="H318" i="1"/>
  <c r="G318" i="1"/>
  <c r="F318" i="1"/>
  <c r="O314" i="1"/>
  <c r="J314" i="1"/>
  <c r="I314" i="1"/>
  <c r="H314" i="1"/>
  <c r="G314" i="1"/>
  <c r="F314" i="1"/>
  <c r="O306" i="1"/>
  <c r="J306" i="1"/>
  <c r="I306" i="1"/>
  <c r="H306" i="1"/>
  <c r="G306" i="1"/>
  <c r="F306" i="1"/>
  <c r="O282" i="1"/>
  <c r="J282" i="1"/>
  <c r="I282" i="1"/>
  <c r="H282" i="1"/>
  <c r="G282" i="1"/>
  <c r="F282" i="1"/>
  <c r="O277" i="1"/>
  <c r="J277" i="1"/>
  <c r="I277" i="1"/>
  <c r="H277" i="1"/>
  <c r="G277" i="1"/>
  <c r="F277" i="1"/>
  <c r="O265" i="1"/>
  <c r="J265" i="1"/>
  <c r="I265" i="1"/>
  <c r="H265" i="1"/>
  <c r="G265" i="1"/>
  <c r="F265" i="1"/>
  <c r="O261" i="1"/>
  <c r="J261" i="1"/>
  <c r="I261" i="1"/>
  <c r="H261" i="1"/>
  <c r="G261" i="1"/>
  <c r="F261" i="1"/>
  <c r="O247" i="1"/>
  <c r="J247" i="1"/>
  <c r="I247" i="1"/>
  <c r="H247" i="1"/>
  <c r="G247" i="1"/>
  <c r="F247" i="1"/>
  <c r="O231" i="1"/>
  <c r="J231" i="1"/>
  <c r="I231" i="1"/>
  <c r="H231" i="1"/>
  <c r="G231" i="1"/>
  <c r="F231" i="1"/>
  <c r="O218" i="1"/>
  <c r="J218" i="1"/>
  <c r="I218" i="1"/>
  <c r="H218" i="1"/>
  <c r="G218" i="1"/>
  <c r="F218" i="1"/>
  <c r="O202" i="1"/>
  <c r="J202" i="1"/>
  <c r="I202" i="1"/>
  <c r="H202" i="1"/>
  <c r="G202" i="1"/>
  <c r="F202" i="1"/>
  <c r="O188" i="1"/>
  <c r="J188" i="1"/>
  <c r="I188" i="1"/>
  <c r="H188" i="1"/>
  <c r="G188" i="1"/>
  <c r="F188" i="1"/>
  <c r="O184" i="1"/>
  <c r="J184" i="1"/>
  <c r="I184" i="1"/>
  <c r="H184" i="1"/>
  <c r="G184" i="1"/>
  <c r="F184" i="1"/>
  <c r="O182" i="1"/>
  <c r="J182" i="1"/>
  <c r="I182" i="1"/>
  <c r="H182" i="1"/>
  <c r="G182" i="1"/>
  <c r="F182" i="1"/>
  <c r="O174" i="1"/>
  <c r="J174" i="1"/>
  <c r="I174" i="1"/>
  <c r="H174" i="1"/>
  <c r="G174" i="1"/>
  <c r="F174" i="1"/>
  <c r="O165" i="1"/>
  <c r="J165" i="1"/>
  <c r="I165" i="1"/>
  <c r="H165" i="1"/>
  <c r="G165" i="1"/>
  <c r="F165" i="1"/>
  <c r="O156" i="1"/>
  <c r="J156" i="1"/>
  <c r="I156" i="1"/>
  <c r="H156" i="1"/>
  <c r="G156" i="1"/>
  <c r="F156" i="1"/>
  <c r="O154" i="1"/>
  <c r="J154" i="1"/>
  <c r="I154" i="1"/>
  <c r="H154" i="1"/>
  <c r="G154" i="1"/>
  <c r="F154" i="1"/>
  <c r="O120" i="1"/>
  <c r="J120" i="1"/>
  <c r="I120" i="1"/>
  <c r="H120" i="1"/>
  <c r="G120" i="1"/>
  <c r="F120" i="1"/>
  <c r="O107" i="1"/>
  <c r="J107" i="1"/>
  <c r="I107" i="1"/>
  <c r="H107" i="1"/>
  <c r="G107" i="1"/>
  <c r="F107" i="1"/>
  <c r="O101" i="1"/>
  <c r="J101" i="1"/>
  <c r="I101" i="1"/>
  <c r="H101" i="1"/>
  <c r="G101" i="1"/>
  <c r="F101" i="1"/>
  <c r="O94" i="1"/>
  <c r="J94" i="1"/>
  <c r="I94" i="1"/>
  <c r="H94" i="1"/>
  <c r="G94" i="1"/>
  <c r="F94" i="1"/>
  <c r="O87" i="1"/>
  <c r="J87" i="1"/>
  <c r="I87" i="1"/>
  <c r="H87" i="1"/>
  <c r="G87" i="1"/>
  <c r="F87" i="1"/>
  <c r="O81" i="1"/>
  <c r="J81" i="1"/>
  <c r="I81" i="1"/>
  <c r="H81" i="1"/>
  <c r="G81" i="1"/>
  <c r="F81" i="1"/>
  <c r="O73" i="1"/>
  <c r="J73" i="1"/>
  <c r="I73" i="1"/>
  <c r="H73" i="1"/>
  <c r="G73" i="1"/>
  <c r="F73" i="1"/>
  <c r="O66" i="1"/>
  <c r="J66" i="1"/>
  <c r="I66" i="1"/>
  <c r="H66" i="1"/>
  <c r="G66" i="1"/>
  <c r="F66" i="1"/>
  <c r="O57" i="1"/>
  <c r="J57" i="1"/>
  <c r="I57" i="1"/>
  <c r="H57" i="1"/>
  <c r="G57" i="1"/>
  <c r="F57" i="1"/>
  <c r="O40" i="1"/>
  <c r="J40" i="1"/>
  <c r="I40" i="1"/>
  <c r="H40" i="1"/>
  <c r="G40" i="1"/>
  <c r="F40" i="1"/>
  <c r="O33" i="1"/>
  <c r="J33" i="1"/>
  <c r="I33" i="1"/>
  <c r="H33" i="1"/>
  <c r="G33" i="1"/>
  <c r="F33" i="1"/>
  <c r="O19" i="1"/>
  <c r="J19" i="1"/>
  <c r="I19" i="1"/>
  <c r="H19" i="1"/>
  <c r="G19" i="1"/>
  <c r="F19" i="1"/>
  <c r="O11" i="1"/>
  <c r="J11" i="1"/>
  <c r="I11" i="1"/>
  <c r="H11" i="1"/>
  <c r="G11" i="1"/>
  <c r="F11" i="1"/>
  <c r="H644" i="1" l="1"/>
  <c r="F644" i="1"/>
  <c r="J644" i="1"/>
  <c r="I644" i="1"/>
  <c r="G644" i="1"/>
  <c r="O644" i="1"/>
  <c r="H109" i="2"/>
  <c r="I99" i="2"/>
  <c r="I100" i="2"/>
  <c r="I24" i="2"/>
  <c r="I64" i="2"/>
  <c r="I65" i="2"/>
  <c r="I66" i="2"/>
  <c r="I74" i="2"/>
  <c r="I33" i="2"/>
  <c r="I41" i="2"/>
  <c r="I42" i="2"/>
  <c r="I29" i="2"/>
  <c r="I52" i="2"/>
  <c r="I98" i="2"/>
  <c r="I102" i="2"/>
  <c r="I8" i="2"/>
  <c r="I9" i="2"/>
  <c r="I10" i="2"/>
  <c r="I15" i="2"/>
  <c r="I16" i="2"/>
  <c r="I17" i="2"/>
  <c r="I18" i="2"/>
  <c r="I19" i="2"/>
  <c r="I25" i="2"/>
  <c r="I90" i="2"/>
  <c r="I91" i="2"/>
  <c r="I92" i="2"/>
  <c r="I93" i="2"/>
  <c r="I39" i="2"/>
  <c r="I40" i="2"/>
  <c r="I73" i="2"/>
  <c r="I85" i="2"/>
  <c r="I86" i="2"/>
  <c r="I26" i="2"/>
  <c r="I27" i="2"/>
  <c r="I30" i="2"/>
  <c r="I45" i="2"/>
  <c r="I46" i="2"/>
  <c r="I47" i="2"/>
  <c r="I48" i="2"/>
  <c r="I53" i="2"/>
  <c r="I2" i="2"/>
  <c r="I109" i="2" s="1"/>
  <c r="I3" i="2"/>
  <c r="I4" i="2"/>
  <c r="I5" i="2"/>
  <c r="I6" i="2"/>
  <c r="I43" i="2"/>
  <c r="I104" i="2"/>
  <c r="I106" i="2"/>
  <c r="I107" i="2"/>
  <c r="I54" i="2"/>
  <c r="I55" i="2"/>
  <c r="I56" i="2"/>
  <c r="I57" i="2"/>
  <c r="I58" i="2"/>
  <c r="I59" i="2"/>
  <c r="I60" i="2"/>
  <c r="I61" i="2"/>
  <c r="I62" i="2"/>
  <c r="I63" i="2"/>
  <c r="I67" i="2"/>
  <c r="I68" i="2"/>
  <c r="I11" i="2"/>
  <c r="I12" i="2"/>
  <c r="I13" i="2"/>
  <c r="I14" i="2"/>
  <c r="I34" i="2"/>
  <c r="I35" i="2"/>
  <c r="I36" i="2"/>
  <c r="I81" i="2"/>
  <c r="I82" i="2"/>
  <c r="I105" i="2"/>
  <c r="I31" i="2"/>
  <c r="I32" i="2"/>
  <c r="I76" i="2"/>
  <c r="I79" i="2"/>
  <c r="I80" i="2"/>
  <c r="I88" i="2"/>
  <c r="I89" i="2"/>
  <c r="I97" i="2"/>
  <c r="I20" i="2"/>
  <c r="I21" i="2"/>
  <c r="I22" i="2"/>
  <c r="I70" i="2"/>
  <c r="I71" i="2"/>
  <c r="I72" i="2"/>
  <c r="I95" i="2"/>
  <c r="I96" i="2"/>
  <c r="I69" i="2"/>
  <c r="I103" i="2"/>
  <c r="I94" i="2"/>
  <c r="I84" i="2"/>
  <c r="I101" i="2"/>
  <c r="I77" i="2"/>
  <c r="I78" i="2"/>
  <c r="I83" i="2"/>
  <c r="I23" i="2"/>
  <c r="I75" i="2"/>
  <c r="I28" i="2"/>
  <c r="I37" i="2"/>
  <c r="I38" i="2"/>
  <c r="I7" i="2"/>
  <c r="I49" i="2"/>
  <c r="I50" i="2"/>
  <c r="I51" i="2"/>
  <c r="I87" i="2"/>
  <c r="I44" i="2"/>
  <c r="D109" i="2" l="1"/>
  <c r="F109" i="2"/>
  <c r="E109" i="2"/>
  <c r="N109" i="2" l="1"/>
  <c r="G109" i="2"/>
</calcChain>
</file>

<file path=xl/sharedStrings.xml><?xml version="1.0" encoding="utf-8"?>
<sst xmlns="http://schemas.openxmlformats.org/spreadsheetml/2006/main" count="2022" uniqueCount="656">
  <si>
    <t>School District</t>
  </si>
  <si>
    <t>County</t>
  </si>
  <si>
    <t>AIE per WADM</t>
  </si>
  <si>
    <t>BER</t>
  </si>
  <si>
    <t>Regular Allocation</t>
  </si>
  <si>
    <t>Albert Gallatin Area SD</t>
  </si>
  <si>
    <t>Fayette</t>
  </si>
  <si>
    <t>Brownsville Area SD</t>
  </si>
  <si>
    <t>Connellsville Area SD</t>
  </si>
  <si>
    <t>Central Westmoreland CTC</t>
  </si>
  <si>
    <t>Frazier SD</t>
  </si>
  <si>
    <t>Westmoreland</t>
  </si>
  <si>
    <t>Laurel Highlands SD</t>
  </si>
  <si>
    <t>Uniontown Area SD</t>
  </si>
  <si>
    <t>Greene County CTC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</si>
  <si>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</si>
  <si>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</si>
  <si>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</si>
  <si>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</si>
  <si>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</si>
  <si>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</si>
  <si>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Western Area CTC</t>
  </si>
  <si>
    <t>Avella Area SD</t>
  </si>
  <si>
    <t>Washington</t>
  </si>
  <si>
    <t>Mon Valley CTC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</si>
  <si>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</si>
  <si>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</si>
  <si>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</si>
  <si>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</si>
  <si>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</si>
  <si>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</si>
  <si>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Forbes Road CTC</t>
  </si>
  <si>
    <t>Allegheny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</si>
  <si>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</si>
  <si>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</si>
  <si>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</si>
  <si>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</si>
  <si>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</si>
  <si>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</si>
  <si>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</si>
  <si>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Pittsburgh AVTS</t>
  </si>
  <si>
    <t>Pittsburgh SD</t>
  </si>
  <si>
    <t>McKeesport Area Tech Ctr</t>
  </si>
  <si>
    <t>Steel Center AVTS</t>
  </si>
  <si>
    <t>Allegheny Valley SD</t>
  </si>
  <si>
    <t>A W Beattie Career Center</t>
  </si>
  <si>
    <t>Avonworth SD</t>
  </si>
  <si>
    <t>Pine-Richland SD</t>
  </si>
  <si>
    <t>Baldwin-Whitehall SD</t>
  </si>
  <si>
    <t>Bethel Park SD</t>
  </si>
  <si>
    <t>Brentwood Borough SD</t>
  </si>
  <si>
    <t>Parkway West CTC</t>
  </si>
  <si>
    <t>Carlynton SD</t>
  </si>
  <si>
    <t>Chartiers Valley SD</t>
  </si>
  <si>
    <t>Clairton City SD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</si>
  <si>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</si>
  <si>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</si>
  <si>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</si>
  <si>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</si>
  <si>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</si>
  <si>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</si>
  <si>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</si>
  <si>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</si>
  <si>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</si>
  <si>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</si>
  <si>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</si>
  <si>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</si>
  <si>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</si>
  <si>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</si>
  <si>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</si>
  <si>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</si>
  <si>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</si>
  <si>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</si>
  <si>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</si>
  <si>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</si>
  <si>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</si>
  <si>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</si>
  <si>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</si>
  <si>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</si>
  <si>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</si>
  <si>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</si>
  <si>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</si>
  <si>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</si>
  <si>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</si>
  <si>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</si>
  <si>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</si>
  <si>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</si>
  <si>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</si>
  <si>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Butler County AVTS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</si>
  <si>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</si>
  <si>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</si>
  <si>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</si>
  <si>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</si>
  <si>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</si>
  <si>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</si>
  <si>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</si>
  <si>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</si>
  <si>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Lawrence County CTC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</si>
  <si>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</si>
  <si>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</si>
  <si>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</si>
  <si>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</si>
  <si>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</si>
  <si>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</si>
  <si>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</si>
  <si>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</si>
  <si>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</si>
  <si>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Mercer County Career Center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</si>
  <si>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</si>
  <si>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</si>
  <si>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</si>
  <si>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</si>
  <si>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</si>
  <si>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</si>
  <si>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</si>
  <si>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</si>
  <si>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</si>
  <si>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</si>
  <si>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</si>
  <si>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</si>
  <si>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</si>
  <si>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Crawford County CTC</t>
  </si>
  <si>
    <t>Conneaut SD</t>
  </si>
  <si>
    <t>Crawford</t>
  </si>
  <si>
    <t>Crawford Central SD</t>
  </si>
  <si>
    <t>Penncrest SD</t>
  </si>
  <si>
    <t>Venango Technology Center</t>
  </si>
  <si>
    <t>Venango</t>
  </si>
  <si>
    <t>Corry Area SD</t>
  </si>
  <si>
    <t>McKean</t>
  </si>
  <si>
    <t>Erie City SD</t>
  </si>
  <si>
    <t>Erie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</si>
  <si>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</si>
  <si>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</si>
  <si>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</si>
  <si>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</si>
  <si>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</si>
  <si>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</si>
  <si>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</si>
  <si>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</si>
  <si>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</si>
  <si>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 SD</t>
  </si>
  <si>
    <t>Union City Area SD</t>
  </si>
  <si>
    <t>Wattsburg Area SD</t>
  </si>
  <si>
    <t>Warren County AVTS</t>
  </si>
  <si>
    <t>Warren County SD</t>
  </si>
  <si>
    <t>Warren</t>
  </si>
  <si>
    <t>Clarion County Career Center</t>
  </si>
  <si>
    <t>Allegheny-Clarion Valley SD</t>
  </si>
  <si>
    <t>Clarion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</si>
  <si>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</si>
  <si>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</si>
  <si>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</si>
  <si>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</si>
  <si>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</si>
  <si>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</si>
  <si>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Jefferson County-DuBois AVTS</t>
  </si>
  <si>
    <t>Dubois Area SD</t>
  </si>
  <si>
    <t>Jefferson</t>
  </si>
  <si>
    <t>Clearfield County CTC</t>
  </si>
  <si>
    <t>Clearfield</t>
  </si>
  <si>
    <t>Forest Area SD</t>
  </si>
  <si>
    <t>Brockway Area SD</t>
  </si>
  <si>
    <t>Brookville Area SD</t>
  </si>
  <si>
    <t>Punxsutawney Area SD</t>
  </si>
  <si>
    <t>Cranberry Area SD</t>
  </si>
  <si>
    <t>Franklin Area SD</t>
  </si>
  <si>
    <t>Oil City Area SD</t>
  </si>
  <si>
    <t>Titusville Area SD</t>
  </si>
  <si>
    <t>Valley Grove SD</t>
  </si>
  <si>
    <t>Belle Vernon Area SD</t>
  </si>
  <si>
    <t>Northern Westmoreland CTC</t>
  </si>
  <si>
    <t>Burrell SD</t>
  </si>
  <si>
    <t>Derry Area SD</t>
  </si>
  <si>
    <t>Eastern Westmoreland CTC</t>
  </si>
  <si>
    <t>Franklin Regional SD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</si>
  <si>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</si>
  <si>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</si>
  <si>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</si>
  <si>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</si>
  <si>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</si>
  <si>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</si>
  <si>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Greater Johnstown CTC</t>
  </si>
  <si>
    <t>Cambria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</si>
  <si>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</si>
  <si>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</si>
  <si>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</si>
  <si>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</si>
  <si>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</si>
  <si>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</si>
  <si>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</si>
  <si>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County Technical Center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</si>
  <si>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</si>
  <si>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</si>
  <si>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</si>
  <si>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</si>
  <si>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</si>
  <si>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</si>
  <si>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Huntingdon County CTC</t>
  </si>
  <si>
    <t>Huntingdon</t>
  </si>
  <si>
    <t>Greater Altoona CTC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</si>
  <si>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</si>
  <si>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</si>
  <si>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</si>
  <si>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</si>
  <si>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</si>
  <si>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</si>
  <si>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</si>
  <si>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</si>
  <si>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Admiral Peary AVTS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</si>
  <si>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</si>
  <si>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</si>
  <si>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</si>
  <si>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</si>
  <si>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</si>
  <si>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</si>
  <si>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</si>
  <si>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</si>
  <si>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</si>
  <si>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</si>
  <si>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</si>
  <si>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</si>
  <si>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</si>
  <si>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 County Technology Center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</si>
  <si>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</si>
  <si>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</si>
  <si>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</si>
  <si>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</si>
  <si>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</si>
  <si>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</si>
  <si>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</si>
  <si>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</si>
  <si>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</si>
  <si>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</si>
  <si>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</si>
  <si>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</si>
  <si>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Bradford Area SD</t>
  </si>
  <si>
    <t>Otto-Eldred SD</t>
  </si>
  <si>
    <t>Port Allegany SD</t>
  </si>
  <si>
    <t>Smethport Area SD</t>
  </si>
  <si>
    <t>Austin Area SD</t>
  </si>
  <si>
    <t>Coudersport Area SD</t>
  </si>
  <si>
    <t>Galeton Area SD</t>
  </si>
  <si>
    <t>Northern Potter SD</t>
  </si>
  <si>
    <t>Oswayo Valley SD</t>
  </si>
  <si>
    <t>Bald Eagle Area SD</t>
  </si>
  <si>
    <t>Centre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</si>
  <si>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</si>
  <si>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</si>
  <si>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</si>
  <si>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</si>
  <si>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</si>
  <si>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</si>
  <si>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</si>
  <si>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</si>
  <si>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</si>
  <si>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</si>
  <si>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CTC</t>
  </si>
  <si>
    <t>Keystone Central SD</t>
  </si>
  <si>
    <t>Clinton</t>
  </si>
  <si>
    <t>Fulton County AVTS</t>
  </si>
  <si>
    <t>Central Fulton SD</t>
  </si>
  <si>
    <t>Fulton</t>
  </si>
  <si>
    <t>Forbes Road SD</t>
  </si>
  <si>
    <t>Southern Fulton SD</t>
  </si>
  <si>
    <t>Huntingdon Area SD</t>
  </si>
  <si>
    <t>Juniata Valley SD</t>
  </si>
  <si>
    <t>Mount Union Area SD</t>
  </si>
  <si>
    <t>Southern Huntingdon County SD</t>
  </si>
  <si>
    <t>Juniata County SD</t>
  </si>
  <si>
    <t>Mifflin-Juniata CTC</t>
  </si>
  <si>
    <t>Mifflin</t>
  </si>
  <si>
    <t>Mifflin County SD</t>
  </si>
  <si>
    <t>York Co School of Technology</t>
  </si>
  <si>
    <t>Bermudian Springs SD</t>
  </si>
  <si>
    <t>York</t>
  </si>
  <si>
    <t>Cumberland Perry AVTS</t>
  </si>
  <si>
    <t>Cumberland</t>
  </si>
  <si>
    <t>Conewago Valley SD</t>
  </si>
  <si>
    <t>Franklin County CTC</t>
  </si>
  <si>
    <t>Gettysburg Area SD</t>
  </si>
  <si>
    <t>Franklin</t>
  </si>
  <si>
    <t>Upper Adams SD</t>
  </si>
  <si>
    <t>Chambersburg Area SD</t>
  </si>
  <si>
    <t>Fannett-Metal SD</t>
  </si>
  <si>
    <t>Greencastle-Antrim SD</t>
  </si>
  <si>
    <t>Tuscarora SD</t>
  </si>
  <si>
    <t>Waynesboro Area SD</t>
  </si>
  <si>
    <t>Central York SD</t>
  </si>
  <si>
    <t>Dallastown Area SD</t>
  </si>
  <si>
    <t>Dover Area SD</t>
  </si>
  <si>
    <t>Eastern York SD</t>
  </si>
  <si>
    <t>Lancaster County CTC</t>
  </si>
  <si>
    <t>Lancaster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</si>
  <si>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</si>
  <si>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</si>
  <si>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</si>
  <si>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</si>
  <si>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</si>
  <si>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</si>
  <si>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</si>
  <si>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</si>
  <si>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</si>
  <si>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</si>
  <si>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</si>
  <si>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Columbia Borough SD</t>
  </si>
  <si>
    <t>Conestoga Valley SD</t>
  </si>
  <si>
    <t>Chester</t>
  </si>
  <si>
    <t>Donegal SD</t>
  </si>
  <si>
    <t>Eastern Lancaster County SD</t>
  </si>
  <si>
    <t>Elizabethtown Area SD</t>
  </si>
  <si>
    <t>Ephrata Area SD</t>
  </si>
  <si>
    <t>Hempfield  SD</t>
  </si>
  <si>
    <t>Lampeter-Strasburg SD</t>
  </si>
  <si>
    <t>Lancaster SD</t>
  </si>
  <si>
    <t>Dauphin County Technical School</t>
  </si>
  <si>
    <t>Dauphin</t>
  </si>
  <si>
    <t>Manheim Central SD</t>
  </si>
  <si>
    <t>Manheim Township SD</t>
  </si>
  <si>
    <t>Penn Manor SD</t>
  </si>
  <si>
    <t>Lebanon County CTC</t>
  </si>
  <si>
    <t>Lebanon</t>
  </si>
  <si>
    <t>Pequea Valley SD</t>
  </si>
  <si>
    <t>Solanco SD</t>
  </si>
  <si>
    <t>Warwick SD</t>
  </si>
  <si>
    <t>Annville-Cleona SD</t>
  </si>
  <si>
    <t>Cornwall-Lebanon SD</t>
  </si>
  <si>
    <t>Eastern Lebanon County SD</t>
  </si>
  <si>
    <t>Lebanon SD</t>
  </si>
  <si>
    <t>Northern Lebanon SD</t>
  </si>
  <si>
    <t>Palmyra Area SD</t>
  </si>
  <si>
    <t>Berks CTC</t>
  </si>
  <si>
    <t>Antietam SD</t>
  </si>
  <si>
    <t>Berks</t>
  </si>
  <si>
    <t>Boyertown Area SD</t>
  </si>
  <si>
    <t>Brandywine Heights Area SD</t>
  </si>
  <si>
    <t>Lehigh Career &amp; Technical Institute</t>
  </si>
  <si>
    <t>Lehigh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</si>
  <si>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</si>
  <si>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</si>
  <si>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</si>
  <si>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</si>
  <si>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</si>
  <si>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</si>
  <si>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</si>
  <si>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Reading Muhlenberg CTC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</si>
  <si>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</si>
  <si>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</si>
  <si>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</si>
  <si>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</si>
  <si>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</si>
  <si>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</si>
  <si>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Wilson  SD</t>
  </si>
  <si>
    <t>Wyomissing Area SD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</si>
  <si>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</si>
  <si>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</si>
  <si>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</si>
  <si>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</si>
  <si>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</si>
  <si>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</si>
  <si>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</si>
  <si>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</si>
  <si>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</si>
  <si>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Central Dauphin SD</t>
  </si>
  <si>
    <t>Derry Township SD</t>
  </si>
  <si>
    <t>Halifax Area SD</t>
  </si>
  <si>
    <t>Harrisburg City SD</t>
  </si>
  <si>
    <t>Hazleton Area Career Center</t>
  </si>
  <si>
    <t>Luzerne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</si>
  <si>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</si>
  <si>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</si>
  <si>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</si>
  <si>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</si>
  <si>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</si>
  <si>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</si>
  <si>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</si>
  <si>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</si>
  <si>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</si>
  <si>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</si>
  <si>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</si>
  <si>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Columbia-Montour AVTS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</si>
  <si>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</si>
  <si>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</si>
  <si>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</si>
  <si>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</si>
  <si>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</si>
  <si>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</si>
  <si>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</si>
  <si>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</si>
  <si>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Northumberland County CTC</t>
  </si>
  <si>
    <t>Line Mountain SD</t>
  </si>
  <si>
    <t>Northumberland</t>
  </si>
  <si>
    <t>Mount Carmel Area SD</t>
  </si>
  <si>
    <t>Schuylkill Technology Centers</t>
  </si>
  <si>
    <t>Schuylkill</t>
  </si>
  <si>
    <t>Shamokin Area SD</t>
  </si>
  <si>
    <t>SUN Area Technical Institute</t>
  </si>
  <si>
    <t>Shikellamy SD</t>
  </si>
  <si>
    <t>Union</t>
  </si>
  <si>
    <t>Lycoming CTC</t>
  </si>
  <si>
    <t>Warrior Run SD</t>
  </si>
  <si>
    <t>Lycoming</t>
  </si>
  <si>
    <t>Midd-West SD</t>
  </si>
  <si>
    <t>Selinsgrove Area SD</t>
  </si>
  <si>
    <t>Lewisburg Area SD</t>
  </si>
  <si>
    <t>Mifflinburg Area SD</t>
  </si>
  <si>
    <t>Northern Tier Career Center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</si>
  <si>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</si>
  <si>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</si>
  <si>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</si>
  <si>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</si>
  <si>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</si>
  <si>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</si>
  <si>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</si>
  <si>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</si>
  <si>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</si>
  <si>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Loyalsock Township SD</t>
  </si>
  <si>
    <t>Montoursville Area SD</t>
  </si>
  <si>
    <t>Muncy SD</t>
  </si>
  <si>
    <t>Williamsport Area SD</t>
  </si>
  <si>
    <t>Sullivan County SD</t>
  </si>
  <si>
    <t>Wilkes-Barre Area CTC</t>
  </si>
  <si>
    <t>Crestwood SD</t>
  </si>
  <si>
    <t>West Side CTC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</si>
  <si>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</si>
  <si>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</si>
  <si>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</si>
  <si>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</si>
  <si>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</si>
  <si>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</si>
  <si>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</si>
  <si>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</si>
  <si>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</si>
  <si>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</si>
  <si>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Susquehanna County CTC</t>
  </si>
  <si>
    <t>Tunkhannock Area SD</t>
  </si>
  <si>
    <t>Susquehanna</t>
  </si>
  <si>
    <t>Abington Heights SD</t>
  </si>
  <si>
    <t>CTC of Lackawanna County</t>
  </si>
  <si>
    <t>Lackawanna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</si>
  <si>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</si>
  <si>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</si>
  <si>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</si>
  <si>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</si>
  <si>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</si>
  <si>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</si>
  <si>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</si>
  <si>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</si>
  <si>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</si>
  <si>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</si>
  <si>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Elk Lake SD</t>
  </si>
  <si>
    <t>Forest City Regional SD</t>
  </si>
  <si>
    <t>Montrose Area SD</t>
  </si>
  <si>
    <t>Mountain View SD</t>
  </si>
  <si>
    <t>Susquehanna Community SD</t>
  </si>
  <si>
    <t>Lackawanna Trail SD</t>
  </si>
  <si>
    <t>Monroe Career &amp; Tech Inst</t>
  </si>
  <si>
    <t>East Stroudsburg Area SD</t>
  </si>
  <si>
    <t>Monroe</t>
  </si>
  <si>
    <t>Pleasant Valley SD</t>
  </si>
  <si>
    <t>Pocono Mountain SD</t>
  </si>
  <si>
    <t>Bethlehem AVTS</t>
  </si>
  <si>
    <t>Northampton</t>
  </si>
  <si>
    <t>Stroudsburg Area SD</t>
  </si>
  <si>
    <t>Bangor Area SD</t>
  </si>
  <si>
    <t>Career Institute of Technology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</si>
  <si>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</si>
  <si>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</si>
  <si>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</si>
  <si>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</si>
  <si>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</si>
  <si>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</si>
  <si>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</si>
  <si>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Carbon Career &amp; Technical Institute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</si>
  <si>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</si>
  <si>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</si>
  <si>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</si>
  <si>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</si>
  <si>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</si>
  <si>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</si>
  <si>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</si>
  <si>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</si>
  <si>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</si>
  <si>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</si>
  <si>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</si>
  <si>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</si>
  <si>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</si>
  <si>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</si>
  <si>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</si>
  <si>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Bensalem Township SD</t>
  </si>
  <si>
    <t>Bucks</t>
  </si>
  <si>
    <t>Montgomery</t>
  </si>
  <si>
    <t>Eastern Center for Arts &amp; Technology</t>
  </si>
  <si>
    <t>Bristol Borough SD</t>
  </si>
  <si>
    <t>Bristol Township SD</t>
  </si>
  <si>
    <t>Middle Bucks Institute of Technology</t>
  </si>
  <si>
    <t>Centennial SD</t>
  </si>
  <si>
    <t>Central Bucks SD</t>
  </si>
  <si>
    <t>Upper Bucks County Technical School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</si>
  <si>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</si>
  <si>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</si>
  <si>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</si>
  <si>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</si>
  <si>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</si>
  <si>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</si>
  <si>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</si>
  <si>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</si>
  <si>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Abington SD</t>
  </si>
  <si>
    <t>Cheltenham Township SD</t>
  </si>
  <si>
    <t>Colonial SD</t>
  </si>
  <si>
    <t>Hatboro-Horsham SD</t>
  </si>
  <si>
    <t>Jenkintown SD</t>
  </si>
  <si>
    <t>Lower Merion SD</t>
  </si>
  <si>
    <t>Lower Moreland Township SD</t>
  </si>
  <si>
    <t>North Montco Tech Career Center</t>
  </si>
  <si>
    <t>Methacton SD</t>
  </si>
  <si>
    <t>Norristown Area SD</t>
  </si>
  <si>
    <t>North Penn SD</t>
  </si>
  <si>
    <t>Perkiomen Valley SD</t>
  </si>
  <si>
    <t>Western Montgomery CTC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</si>
  <si>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</si>
  <si>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</si>
  <si>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</si>
  <si>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</si>
  <si>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</si>
  <si>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</si>
  <si>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</si>
  <si>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</si>
  <si>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</si>
  <si>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</si>
  <si>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</si>
  <si>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</si>
  <si>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</si>
  <si>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</si>
  <si>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</si>
  <si>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</si>
  <si>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</si>
  <si>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</si>
  <si>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</si>
  <si>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</si>
  <si>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</si>
  <si>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</si>
  <si>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</si>
  <si>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</si>
  <si>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</si>
  <si>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</si>
  <si>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</si>
  <si>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</si>
  <si>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</si>
  <si>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</si>
  <si>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</si>
  <si>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</si>
  <si>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</si>
  <si>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</si>
  <si>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</si>
  <si>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</si>
  <si>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</si>
  <si>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</si>
  <si>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</si>
  <si>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Philadelphia AVTS</t>
  </si>
  <si>
    <t>Philadelphia</t>
  </si>
  <si>
    <t>Beaver County CTC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</si>
  <si>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</si>
  <si>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</si>
  <si>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</si>
  <si>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</si>
  <si>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</si>
  <si>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</si>
  <si>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</si>
  <si>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</si>
  <si>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</si>
  <si>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New Brighton Area SD</t>
  </si>
  <si>
    <t>Riverside Beaver County SD</t>
  </si>
  <si>
    <t>Rochester Area SD</t>
  </si>
  <si>
    <t>South Side Area SD</t>
  </si>
  <si>
    <t>Western Beaver County SD</t>
  </si>
  <si>
    <t>Lenape Tech</t>
  </si>
  <si>
    <t>Apollo-Ridge SD</t>
  </si>
  <si>
    <t>Armstrong</t>
  </si>
  <si>
    <t>Armstrong SD</t>
  </si>
  <si>
    <t>Freeport Area SD</t>
  </si>
  <si>
    <t>Leechburg Area SD</t>
  </si>
  <si>
    <t>Indiana County Technology Center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</si>
  <si>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</si>
  <si>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</si>
  <si>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</si>
  <si>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</si>
  <si>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</si>
  <si>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</si>
  <si>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</si>
  <si>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</si>
  <si>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</si>
  <si>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</si>
  <si>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</si>
  <si>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</si>
  <si>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</si>
  <si>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</si>
  <si>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</si>
  <si>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</si>
  <si>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</si>
  <si>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</si>
  <si>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</si>
  <si>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</si>
  <si>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AUN</t>
  </si>
  <si>
    <t>Johnsonburg Area SD</t>
  </si>
  <si>
    <t>Elk</t>
  </si>
  <si>
    <t>Saint Marys Area SD</t>
  </si>
  <si>
    <t>Potter</t>
  </si>
  <si>
    <t>Juniata</t>
  </si>
  <si>
    <t>Adams</t>
  </si>
  <si>
    <t>Fairfield Area SD</t>
  </si>
  <si>
    <t>Littlestown Area SD</t>
  </si>
  <si>
    <t>Perry</t>
  </si>
  <si>
    <t>Montour</t>
  </si>
  <si>
    <t>Milton Area SD</t>
  </si>
  <si>
    <t>Snyder</t>
  </si>
  <si>
    <t>Jersey Shore Area SD</t>
  </si>
  <si>
    <t>Montgomery Area SD</t>
  </si>
  <si>
    <t>Northern Tioga SD</t>
  </si>
  <si>
    <t>Tioga</t>
  </si>
  <si>
    <t>Wellsboro Area SD</t>
  </si>
  <si>
    <t>Wyoming</t>
  </si>
  <si>
    <t>Wallenpaupack Area SD</t>
  </si>
  <si>
    <t>Pike</t>
  </si>
  <si>
    <t>Wayne Highlands SD</t>
  </si>
  <si>
    <t>Wayne</t>
  </si>
  <si>
    <t>Delaware Valley SD</t>
  </si>
  <si>
    <t>Regular
Allocation</t>
  </si>
  <si>
    <t>New
Allocation
(8 or More
Programs)</t>
  </si>
  <si>
    <t>2012-13
 Total 
Allocation</t>
  </si>
  <si>
    <t>2012-13
MV/PI
Aid Ratio</t>
  </si>
  <si>
    <t>2010-11 Equalized Mills</t>
  </si>
  <si>
    <t>2011-12 VADM</t>
  </si>
  <si>
    <t>2012-13
Fully
Funded
Amount</t>
  </si>
  <si>
    <t>2011-12
ADM in
Approved
Voc Ed
Programs</t>
  </si>
  <si>
    <t>2-11-12
VADM
in New
Allocation</t>
  </si>
  <si>
    <t>2011-12
AIE per WADM</t>
  </si>
  <si>
    <t>CTC AUN</t>
  </si>
  <si>
    <t>SD AUN</t>
  </si>
  <si>
    <t>Career and Technology Center</t>
  </si>
  <si>
    <t>2011-12
Total
Allocation</t>
  </si>
  <si>
    <t>New
Allocation</t>
  </si>
  <si>
    <t>ADM in Approved Voc Ed Programs</t>
  </si>
  <si>
    <t>VADM</t>
  </si>
  <si>
    <t>Fully
Funded
Amount</t>
  </si>
  <si>
    <t>2012-13
MV/PI
Aid Ratio to use in calculation</t>
  </si>
  <si>
    <t>Grand Total</t>
  </si>
  <si>
    <t>Central PA Inst. of Science &amp; Technology</t>
  </si>
  <si>
    <t>Bucks County Technical HS</t>
  </si>
  <si>
    <t>Central Montco Technical HS</t>
  </si>
  <si>
    <t>Chester County Technical College HS</t>
  </si>
  <si>
    <t>Delaware County Technical HS</t>
  </si>
  <si>
    <t>City of Erie Reg. Career &amp; Tech. School</t>
  </si>
  <si>
    <t>Connellsville Area CTC</t>
  </si>
  <si>
    <t>Fayette County Career &amp; Technical Inst.</t>
  </si>
  <si>
    <t>Seneca Highlands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</si>
</sst>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#,##0.000"/>
    <numFmt numFmtId="166" formatCode="&quot;$&quot;#,##0"/>
    <numFmt numFmtId="167" formatCode="0.0000"/>
    <numFmt numFmtId="168" formatCode="0.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quotePrefix="1" applyNumberFormat="1" applyFont="1" applyBorder="1"/>
    <xf numFmtId="164" fontId="2" fillId="0" borderId="1" xfId="0" applyNumberFormat="1" applyFont="1" applyBorder="1" applyAlignment="1">
      <alignment horizontal="right" wrapText="1"/>
    </xf>
    <xf numFmtId="165" fontId="2" fillId="0" borderId="1" xfId="0" applyNumberFormat="1" applyFont="1" applyBorder="1" applyAlignment="1">
      <alignment horizontal="right" wrapText="1"/>
    </xf>
    <xf numFmtId="164" fontId="2" fillId="0" borderId="1" xfId="0" quotePrefix="1" applyNumberFormat="1" applyFont="1" applyBorder="1" applyAlignment="1">
      <alignment horizontal="right" wrapText="1"/>
    </xf>
    <xf numFmtId="166" fontId="2" fillId="0" borderId="1" xfId="0" quotePrefix="1" applyNumberFormat="1" applyFont="1" applyBorder="1" applyAlignment="1">
      <alignment horizontal="center"/>
    </xf>
    <xf numFmtId="164" fontId="1" fillId="0" borderId="0" xfId="0" applyNumberFormat="1" applyFont="1" applyAlignment="1" applyProtection="1">
      <alignment vertical="center"/>
    </xf>
    <xf numFmtId="166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2" fillId="0" borderId="1" xfId="0" applyNumberFormat="1" applyFont="1" applyBorder="1" applyAlignment="1">
      <alignment horizontal="center" wrapText="1"/>
    </xf>
    <xf numFmtId="167" fontId="1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4" fontId="2" fillId="0" borderId="1" xfId="0" quotePrefix="1" applyNumberFormat="1" applyFont="1" applyBorder="1" applyAlignment="1">
      <alignment horizontal="center" wrapText="1"/>
    </xf>
    <xf numFmtId="168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2" fillId="0" borderId="1" xfId="0" quotePrefix="1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168" fontId="2" fillId="0" borderId="1" xfId="0" applyNumberFormat="1" applyFont="1" applyBorder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 applyAlignment="1" applyProtection="1">
      <alignment vertical="center"/>
    </xf>
    <xf numFmtId="166" fontId="4" fillId="0" borderId="0" xfId="0" applyNumberFormat="1" applyFont="1"/>
    <xf numFmtId="168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2" fillId="0" borderId="0" xfId="0" applyFont="1"/>
    <xf numFmtId="0" fontId="6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 applyAlignment="1" applyProtection="1">
      <alignment vertical="center"/>
    </xf>
    <xf numFmtId="166" fontId="2" fillId="0" borderId="0" xfId="0" applyNumberFormat="1" applyFont="1"/>
    <xf numFmtId="168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68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 x14ac:dyDescent="0.2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6" width="10.85546875" style="2" bestFit="1" customWidth="1"/>
    <col min="7" max="7" width="8.85546875" style="3" bestFit="1" customWidth="1"/>
    <col min="8" max="8" width="7.85546875" style="3" bestFit="1" customWidth="1"/>
    <col min="9" max="9" width="8.7109375" style="3" bestFit="1" customWidth="1"/>
    <col min="10" max="10" width="8.7109375" style="2" bestFit="1" customWidth="1"/>
    <col min="11" max="11" width="5.7109375" style="12" bestFit="1" customWidth="1"/>
    <col min="12" max="12" width="8.42578125" style="21" bestFit="1" customWidth="1"/>
    <col min="13" max="13" width="7.85546875" style="18" bestFit="1" customWidth="1"/>
    <col min="14" max="14" width="10.85546875" style="2" bestFit="1" customWidth="1"/>
    <col min="15" max="16384" width="9.140625" style="1"/>
  </cols>
  <sheetData>
    <row r="1" spans="1:14" ht="56.25" x14ac:dyDescent="0.2">
      <c r="A1" s="4" t="s">
        <v>603</v>
      </c>
      <c r="B1" s="5" t="s">
        <v>0</v>
      </c>
      <c r="C1" s="6" t="s">
        <v>1</v>
      </c>
      <c r="D1" s="7" t="s">
        <v>629</v>
      </c>
      <c r="E1" s="7" t="s">
        <v>627</v>
      </c>
      <c r="F1" s="7" t="s">
        <v>628</v>
      </c>
      <c r="G1" s="8" t="s">
        <v>634</v>
      </c>
      <c r="H1" s="8" t="s">
        <v>632</v>
      </c>
      <c r="I1" s="8" t="s">
        <v>635</v>
      </c>
      <c r="J1" s="9" t="s">
        <v>636</v>
      </c>
      <c r="K1" s="10" t="s">
        <v>3</v>
      </c>
      <c r="L1" s="20" t="s">
        <v>631</v>
      </c>
      <c r="M1" s="17" t="s">
        <v>630</v>
      </c>
      <c r="N1" s="7" t="s">
        <v>633</v>
      </c>
    </row>
    <row r="2" spans="1:14" x14ac:dyDescent="0.2">
      <c r="A2" s="1">
        <v>112011103</v>
      </c>
      <c r="B2" s="1" t="s">
        <v>274</v>
      </c>
      <c r="C2" s="1" t="s">
        <v>609</v>
      </c>
      <c r="D2" s="2">
        <v>20200.38</v>
      </c>
      <c r="E2" s="2">
        <v>16684.34</v>
      </c>
      <c r="F2" s="2">
        <v>3516.04</v>
      </c>
      <c r="G2" s="3">
        <v>31</v>
      </c>
      <c r="H2" s="3">
        <v>5.27</v>
      </c>
      <c r="I2" s="3">
        <f t="shared" ref="I2:I33" si="0">IF(F2&gt;0,H2,0)</f>
        <v>5.27</v>
      </c>
      <c r="J2" s="11">
        <v>6693.47</v>
      </c>
      <c r="K2" s="12">
        <v>7497</v>
      </c>
      <c r="L2" s="21">
        <v>16.2</v>
      </c>
      <c r="M2" s="18">
        <v>0.59130000000000005</v>
      </c>
      <c r="N2" s="2">
        <v>20857.87</v>
      </c>
    </row>
    <row r="3" spans="1:14" x14ac:dyDescent="0.2">
      <c r="A3" s="1">
        <v>112013054</v>
      </c>
      <c r="B3" s="1" t="s">
        <v>610</v>
      </c>
      <c r="C3" s="1" t="s">
        <v>609</v>
      </c>
      <c r="D3" s="2">
        <v>24432.63</v>
      </c>
      <c r="E3" s="2">
        <v>20179.93</v>
      </c>
      <c r="F3" s="2">
        <v>4252.7</v>
      </c>
      <c r="G3" s="3">
        <v>42.286000000000001</v>
      </c>
      <c r="H3" s="3">
        <v>7.1879999999999997</v>
      </c>
      <c r="I3" s="3">
        <f t="shared" si="0"/>
        <v>7.1879999999999997</v>
      </c>
      <c r="J3" s="11">
        <v>7748.19</v>
      </c>
      <c r="K3" s="12">
        <v>7485</v>
      </c>
      <c r="L3" s="21">
        <v>14.1</v>
      </c>
      <c r="M3" s="18">
        <v>0.46889999999999998</v>
      </c>
      <c r="N3" s="2">
        <v>25227.87</v>
      </c>
    </row>
    <row r="4" spans="1:14" x14ac:dyDescent="0.2">
      <c r="A4" s="1">
        <v>112013753</v>
      </c>
      <c r="B4" s="1" t="s">
        <v>280</v>
      </c>
      <c r="C4" s="1" t="s">
        <v>609</v>
      </c>
      <c r="D4" s="2">
        <v>118383.29</v>
      </c>
      <c r="E4" s="2">
        <v>97777.7</v>
      </c>
      <c r="F4" s="2">
        <v>20605.59</v>
      </c>
      <c r="G4" s="3">
        <v>255.965</v>
      </c>
      <c r="H4" s="3">
        <v>43.514000000000003</v>
      </c>
      <c r="I4" s="3">
        <f t="shared" si="0"/>
        <v>43.514000000000003</v>
      </c>
      <c r="J4" s="11">
        <v>9360.0400000000009</v>
      </c>
      <c r="K4" s="12">
        <v>7491</v>
      </c>
      <c r="L4" s="21">
        <v>15.2</v>
      </c>
      <c r="M4" s="18">
        <v>0.375</v>
      </c>
      <c r="N4" s="2">
        <v>122236.48</v>
      </c>
    </row>
    <row r="5" spans="1:14" x14ac:dyDescent="0.2">
      <c r="A5" s="1">
        <v>112015203</v>
      </c>
      <c r="B5" s="1" t="s">
        <v>611</v>
      </c>
      <c r="C5" s="1" t="s">
        <v>609</v>
      </c>
      <c r="D5" s="2">
        <v>78669.91</v>
      </c>
      <c r="E5" s="2">
        <v>64976.76</v>
      </c>
      <c r="F5" s="2">
        <v>13693.15</v>
      </c>
      <c r="G5" s="3">
        <v>133.59100000000001</v>
      </c>
      <c r="H5" s="3">
        <v>22.71</v>
      </c>
      <c r="I5" s="3">
        <f t="shared" si="0"/>
        <v>22.71</v>
      </c>
      <c r="J5" s="11">
        <v>6899.81</v>
      </c>
      <c r="K5" s="12">
        <v>7489</v>
      </c>
      <c r="L5" s="21">
        <v>14.7</v>
      </c>
      <c r="M5" s="18">
        <v>0.51839999999999997</v>
      </c>
      <c r="N5" s="2">
        <v>81230.490000000005</v>
      </c>
    </row>
    <row r="6" spans="1:14" x14ac:dyDescent="0.2">
      <c r="A6" s="1">
        <v>112018523</v>
      </c>
      <c r="B6" s="1" t="s">
        <v>282</v>
      </c>
      <c r="C6" s="1" t="s">
        <v>609</v>
      </c>
      <c r="D6" s="2">
        <v>110215.05</v>
      </c>
      <c r="E6" s="2">
        <v>91031.21</v>
      </c>
      <c r="F6" s="2">
        <v>19183.84</v>
      </c>
      <c r="G6" s="3">
        <v>144.91499999999999</v>
      </c>
      <c r="H6" s="3">
        <v>24.635000000000002</v>
      </c>
      <c r="I6" s="3">
        <f t="shared" si="0"/>
        <v>24.635000000000002</v>
      </c>
      <c r="J6" s="11">
        <v>7572.42</v>
      </c>
      <c r="K6" s="12">
        <v>7509</v>
      </c>
      <c r="L6" s="21">
        <v>18.3</v>
      </c>
      <c r="M6" s="18">
        <v>0.61519999999999997</v>
      </c>
      <c r="N6" s="2">
        <v>113802.37</v>
      </c>
    </row>
    <row r="7" spans="1:14" x14ac:dyDescent="0.2">
      <c r="A7" s="1">
        <v>127041603</v>
      </c>
      <c r="B7" s="1" t="s">
        <v>567</v>
      </c>
      <c r="C7" s="1" t="s">
        <v>563</v>
      </c>
      <c r="D7" s="2">
        <v>9479.08</v>
      </c>
      <c r="E7" s="2">
        <v>7829.17</v>
      </c>
      <c r="F7" s="2">
        <v>1649.91</v>
      </c>
      <c r="G7" s="3">
        <v>14</v>
      </c>
      <c r="H7" s="3">
        <v>2.38</v>
      </c>
      <c r="I7" s="3">
        <f t="shared" si="0"/>
        <v>2.38</v>
      </c>
      <c r="J7" s="11">
        <v>7170.78</v>
      </c>
      <c r="K7" s="12">
        <v>7493</v>
      </c>
      <c r="L7" s="21">
        <v>15.4</v>
      </c>
      <c r="M7" s="18">
        <v>0.57350000000000001</v>
      </c>
      <c r="N7" s="2">
        <v>9787.61</v>
      </c>
    </row>
    <row r="8" spans="1:14" x14ac:dyDescent="0.2">
      <c r="A8" s="1">
        <v>108051503</v>
      </c>
      <c r="B8" s="1" t="s">
        <v>194</v>
      </c>
      <c r="C8" s="1" t="s">
        <v>193</v>
      </c>
      <c r="D8" s="2">
        <v>14666.69</v>
      </c>
      <c r="E8" s="2">
        <v>12113.83</v>
      </c>
      <c r="F8" s="2">
        <v>2552.86</v>
      </c>
      <c r="G8" s="3">
        <v>24</v>
      </c>
      <c r="H8" s="3">
        <v>4.08</v>
      </c>
      <c r="I8" s="3">
        <f t="shared" si="0"/>
        <v>4.08</v>
      </c>
      <c r="J8" s="11">
        <v>5689.42</v>
      </c>
      <c r="K8" s="12">
        <v>7460</v>
      </c>
      <c r="L8" s="21">
        <v>9.5</v>
      </c>
      <c r="M8" s="18">
        <v>0.65239999999999998</v>
      </c>
      <c r="N8" s="2">
        <v>15144.06</v>
      </c>
    </row>
    <row r="9" spans="1:14" x14ac:dyDescent="0.2">
      <c r="A9" s="1">
        <v>108056004</v>
      </c>
      <c r="B9" s="1" t="s">
        <v>196</v>
      </c>
      <c r="C9" s="1" t="s">
        <v>193</v>
      </c>
      <c r="D9" s="2">
        <v>125308.96</v>
      </c>
      <c r="E9" s="2">
        <v>103497.9</v>
      </c>
      <c r="F9" s="2">
        <v>21811.06</v>
      </c>
      <c r="G9" s="3">
        <v>162.73500000000001</v>
      </c>
      <c r="H9" s="3">
        <v>27.664000000000001</v>
      </c>
      <c r="I9" s="3">
        <f t="shared" si="0"/>
        <v>27.664000000000001</v>
      </c>
      <c r="J9" s="11">
        <v>6681.58</v>
      </c>
      <c r="K9" s="12">
        <v>7462</v>
      </c>
      <c r="L9" s="21">
        <v>10</v>
      </c>
      <c r="M9" s="18">
        <v>0.7</v>
      </c>
      <c r="N9" s="2">
        <v>129387.57</v>
      </c>
    </row>
    <row r="10" spans="1:14" x14ac:dyDescent="0.2">
      <c r="A10" s="1">
        <v>108058003</v>
      </c>
      <c r="B10" s="1" t="s">
        <v>197</v>
      </c>
      <c r="C10" s="1" t="s">
        <v>193</v>
      </c>
      <c r="D10" s="2">
        <v>76171.56</v>
      </c>
      <c r="E10" s="2">
        <v>76171.56</v>
      </c>
      <c r="F10" s="2">
        <v>0</v>
      </c>
      <c r="G10" s="3">
        <v>108.05500000000001</v>
      </c>
      <c r="H10" s="3">
        <v>18.369</v>
      </c>
      <c r="I10" s="3">
        <f t="shared" si="0"/>
        <v>0</v>
      </c>
      <c r="J10" s="11">
        <v>7217.09</v>
      </c>
      <c r="K10" s="12">
        <v>7471</v>
      </c>
      <c r="L10" s="21">
        <v>11.5</v>
      </c>
      <c r="M10" s="18">
        <v>0.71830000000000005</v>
      </c>
      <c r="N10" s="2">
        <v>95225.63</v>
      </c>
    </row>
    <row r="11" spans="1:14" x14ac:dyDescent="0.2">
      <c r="A11" s="1">
        <v>114064003</v>
      </c>
      <c r="B11" s="1" t="s">
        <v>344</v>
      </c>
      <c r="C11" s="1" t="s">
        <v>333</v>
      </c>
      <c r="D11" s="2">
        <v>101112.45</v>
      </c>
      <c r="E11" s="2">
        <v>83512.990000000005</v>
      </c>
      <c r="F11" s="2">
        <v>17599.46</v>
      </c>
      <c r="G11" s="3">
        <v>214.17699999999999</v>
      </c>
      <c r="H11" s="3">
        <v>36.409999999999997</v>
      </c>
      <c r="I11" s="3">
        <f t="shared" si="0"/>
        <v>36.409999999999997</v>
      </c>
      <c r="J11" s="11">
        <v>10913.33</v>
      </c>
      <c r="K11" s="12">
        <v>7534</v>
      </c>
      <c r="L11" s="21">
        <v>22.8</v>
      </c>
      <c r="M11" s="18">
        <v>0.38059999999999999</v>
      </c>
      <c r="N11" s="2">
        <v>104403.49</v>
      </c>
    </row>
    <row r="12" spans="1:14" x14ac:dyDescent="0.2">
      <c r="A12" s="1">
        <v>114066503</v>
      </c>
      <c r="B12" s="1" t="s">
        <v>347</v>
      </c>
      <c r="C12" s="1" t="s">
        <v>333</v>
      </c>
      <c r="D12" s="2">
        <v>31259.55</v>
      </c>
      <c r="E12" s="2">
        <v>25818.57</v>
      </c>
      <c r="F12" s="2">
        <v>5440.98</v>
      </c>
      <c r="G12" s="3">
        <v>57</v>
      </c>
      <c r="H12" s="3">
        <v>9.69</v>
      </c>
      <c r="I12" s="3">
        <f t="shared" si="0"/>
        <v>9.69</v>
      </c>
      <c r="J12" s="11">
        <v>8909.2199999999993</v>
      </c>
      <c r="K12" s="12">
        <v>7514</v>
      </c>
      <c r="L12" s="21">
        <v>19.3</v>
      </c>
      <c r="M12" s="18">
        <v>0.44330000000000003</v>
      </c>
      <c r="N12" s="2">
        <v>32277</v>
      </c>
    </row>
    <row r="13" spans="1:14" x14ac:dyDescent="0.2">
      <c r="A13" s="1">
        <v>114068003</v>
      </c>
      <c r="B13" s="1" t="s">
        <v>350</v>
      </c>
      <c r="C13" s="1" t="s">
        <v>333</v>
      </c>
      <c r="D13" s="2">
        <v>35740.160000000003</v>
      </c>
      <c r="E13" s="2">
        <v>29519.29</v>
      </c>
      <c r="F13" s="2">
        <v>6220.87</v>
      </c>
      <c r="G13" s="3">
        <v>60.475000000000001</v>
      </c>
      <c r="H13" s="3">
        <v>10.28</v>
      </c>
      <c r="I13" s="3">
        <f t="shared" si="0"/>
        <v>10.28</v>
      </c>
      <c r="J13" s="11">
        <v>9766.42</v>
      </c>
      <c r="K13" s="12">
        <v>7529</v>
      </c>
      <c r="L13" s="21">
        <v>22</v>
      </c>
      <c r="M13" s="18">
        <v>0.4768</v>
      </c>
      <c r="N13" s="2">
        <v>36903.449999999997</v>
      </c>
    </row>
    <row r="14" spans="1:14" x14ac:dyDescent="0.2">
      <c r="A14" s="1">
        <v>114068103</v>
      </c>
      <c r="B14" s="1" t="s">
        <v>351</v>
      </c>
      <c r="C14" s="1" t="s">
        <v>333</v>
      </c>
      <c r="D14" s="2">
        <v>12852.07</v>
      </c>
      <c r="E14" s="2">
        <v>10615.06</v>
      </c>
      <c r="F14" s="2">
        <v>2237.0100000000002</v>
      </c>
      <c r="G14" s="3">
        <v>25.077000000000002</v>
      </c>
      <c r="H14" s="3">
        <v>4.2629999999999999</v>
      </c>
      <c r="I14" s="3">
        <f t="shared" si="0"/>
        <v>4.2629999999999999</v>
      </c>
      <c r="J14" s="11">
        <v>7741.19</v>
      </c>
      <c r="K14" s="12">
        <v>7501</v>
      </c>
      <c r="L14" s="21">
        <v>16.899999999999999</v>
      </c>
      <c r="M14" s="18">
        <v>0.41499999999999998</v>
      </c>
      <c r="N14" s="2">
        <v>13270.38</v>
      </c>
    </row>
    <row r="15" spans="1:14" x14ac:dyDescent="0.2">
      <c r="A15" s="1">
        <v>108070502</v>
      </c>
      <c r="B15" s="1" t="s">
        <v>201</v>
      </c>
      <c r="C15" s="1" t="s">
        <v>202</v>
      </c>
      <c r="D15" s="2">
        <v>45681.99</v>
      </c>
      <c r="E15" s="2">
        <v>45681.99</v>
      </c>
      <c r="F15" s="2">
        <v>0</v>
      </c>
      <c r="G15" s="3">
        <v>89.825999999999993</v>
      </c>
      <c r="H15" s="3">
        <v>15.27</v>
      </c>
      <c r="I15" s="3">
        <f t="shared" si="0"/>
        <v>0</v>
      </c>
      <c r="J15" s="11">
        <v>5363.49</v>
      </c>
      <c r="K15" s="12">
        <v>7466</v>
      </c>
      <c r="L15" s="21">
        <v>10.7</v>
      </c>
      <c r="M15" s="18">
        <v>0.69730000000000003</v>
      </c>
      <c r="N15" s="2">
        <v>57109.19</v>
      </c>
    </row>
    <row r="16" spans="1:14" x14ac:dyDescent="0.2">
      <c r="A16" s="1">
        <v>108071003</v>
      </c>
      <c r="B16" s="1" t="s">
        <v>203</v>
      </c>
      <c r="C16" s="1" t="s">
        <v>202</v>
      </c>
      <c r="D16" s="2">
        <v>37308.26</v>
      </c>
      <c r="E16" s="2">
        <v>30814.45</v>
      </c>
      <c r="F16" s="2">
        <v>6493.81</v>
      </c>
      <c r="G16" s="3">
        <v>52.13</v>
      </c>
      <c r="H16" s="3">
        <v>8.8620000000000001</v>
      </c>
      <c r="I16" s="3">
        <f t="shared" si="0"/>
        <v>8.8620000000000001</v>
      </c>
      <c r="J16" s="11">
        <v>6553.51</v>
      </c>
      <c r="K16" s="12">
        <v>7480</v>
      </c>
      <c r="L16" s="21">
        <v>13.2</v>
      </c>
      <c r="M16" s="18">
        <v>0.6633</v>
      </c>
      <c r="N16" s="2">
        <v>38522.58</v>
      </c>
    </row>
    <row r="17" spans="1:14" x14ac:dyDescent="0.2">
      <c r="A17" s="1">
        <v>108077503</v>
      </c>
      <c r="B17" s="1" t="s">
        <v>206</v>
      </c>
      <c r="C17" s="1" t="s">
        <v>202</v>
      </c>
      <c r="D17" s="2">
        <v>43769.09</v>
      </c>
      <c r="E17" s="2">
        <v>36150.720000000001</v>
      </c>
      <c r="F17" s="2">
        <v>7618.37</v>
      </c>
      <c r="G17" s="3">
        <v>68.277000000000001</v>
      </c>
      <c r="H17" s="3">
        <v>11.606999999999999</v>
      </c>
      <c r="I17" s="3">
        <f t="shared" si="0"/>
        <v>11.606999999999999</v>
      </c>
      <c r="J17" s="11">
        <v>6528.61</v>
      </c>
      <c r="K17" s="12">
        <v>7483</v>
      </c>
      <c r="L17" s="21">
        <v>13.7</v>
      </c>
      <c r="M17" s="18">
        <v>0.59640000000000004</v>
      </c>
      <c r="N17" s="2">
        <v>45193.71</v>
      </c>
    </row>
    <row r="18" spans="1:14" x14ac:dyDescent="0.2">
      <c r="A18" s="1">
        <v>108078003</v>
      </c>
      <c r="B18" s="1" t="s">
        <v>207</v>
      </c>
      <c r="C18" s="1" t="s">
        <v>202</v>
      </c>
      <c r="D18" s="2">
        <v>150751.49</v>
      </c>
      <c r="E18" s="2">
        <v>124511.95</v>
      </c>
      <c r="F18" s="2">
        <v>26239.54</v>
      </c>
      <c r="G18" s="3">
        <v>256.04399999999998</v>
      </c>
      <c r="H18" s="3">
        <v>43.527000000000001</v>
      </c>
      <c r="I18" s="3">
        <f t="shared" si="0"/>
        <v>43.527000000000001</v>
      </c>
      <c r="J18" s="11">
        <v>5536.66</v>
      </c>
      <c r="K18" s="12">
        <v>7461</v>
      </c>
      <c r="L18" s="21">
        <v>9.8000000000000007</v>
      </c>
      <c r="M18" s="18">
        <v>0.64590000000000003</v>
      </c>
      <c r="N18" s="2">
        <v>155658.21</v>
      </c>
    </row>
    <row r="19" spans="1:14" x14ac:dyDescent="0.2">
      <c r="A19" s="1">
        <v>108079004</v>
      </c>
      <c r="B19" s="1" t="s">
        <v>208</v>
      </c>
      <c r="C19" s="1" t="s">
        <v>202</v>
      </c>
      <c r="D19" s="2">
        <v>17351.25</v>
      </c>
      <c r="E19" s="2">
        <v>14331.12</v>
      </c>
      <c r="F19" s="2">
        <v>3020.13</v>
      </c>
      <c r="G19" s="3">
        <v>21.760999999999999</v>
      </c>
      <c r="H19" s="3">
        <v>3.6989999999999998</v>
      </c>
      <c r="I19" s="3">
        <f t="shared" si="0"/>
        <v>3.6989999999999998</v>
      </c>
      <c r="J19" s="11">
        <v>6761.79</v>
      </c>
      <c r="K19" s="12">
        <v>7481</v>
      </c>
      <c r="L19" s="21">
        <v>13.3</v>
      </c>
      <c r="M19" s="18">
        <v>0.71630000000000005</v>
      </c>
      <c r="N19" s="2">
        <v>17916</v>
      </c>
    </row>
    <row r="20" spans="1:14" x14ac:dyDescent="0.2">
      <c r="A20" s="1">
        <v>117080503</v>
      </c>
      <c r="B20" s="1" t="s">
        <v>407</v>
      </c>
      <c r="C20" s="1" t="s">
        <v>408</v>
      </c>
      <c r="D20" s="2">
        <v>24185.63</v>
      </c>
      <c r="E20" s="2">
        <v>19975.919999999998</v>
      </c>
      <c r="F20" s="2">
        <v>4209.71</v>
      </c>
      <c r="G20" s="3">
        <v>28.524999999999999</v>
      </c>
      <c r="H20" s="3">
        <v>4.8490000000000002</v>
      </c>
      <c r="I20" s="3">
        <f t="shared" si="0"/>
        <v>4.8490000000000002</v>
      </c>
      <c r="J20" s="11">
        <v>7814.37</v>
      </c>
      <c r="K20" s="12">
        <v>7536</v>
      </c>
      <c r="L20" s="21">
        <v>23.2</v>
      </c>
      <c r="M20" s="18">
        <v>0.68340000000000001</v>
      </c>
      <c r="N20" s="2">
        <v>24972.83</v>
      </c>
    </row>
    <row r="21" spans="1:14" x14ac:dyDescent="0.2">
      <c r="A21" s="1">
        <v>117081003</v>
      </c>
      <c r="B21" s="1" t="s">
        <v>409</v>
      </c>
      <c r="C21" s="1" t="s">
        <v>408</v>
      </c>
      <c r="D21" s="2">
        <v>18885.189999999999</v>
      </c>
      <c r="E21" s="2">
        <v>15598.07</v>
      </c>
      <c r="F21" s="2">
        <v>3287.12</v>
      </c>
      <c r="G21" s="3">
        <v>21.693999999999999</v>
      </c>
      <c r="H21" s="3">
        <v>3.6869999999999998</v>
      </c>
      <c r="I21" s="3">
        <f t="shared" si="0"/>
        <v>3.6869999999999998</v>
      </c>
      <c r="J21" s="11">
        <v>7278.86</v>
      </c>
      <c r="K21" s="12">
        <v>7483</v>
      </c>
      <c r="L21" s="21">
        <v>13.7</v>
      </c>
      <c r="M21" s="18">
        <v>0.72660000000000002</v>
      </c>
      <c r="N21" s="2">
        <v>19499.88</v>
      </c>
    </row>
    <row r="22" spans="1:14" x14ac:dyDescent="0.2">
      <c r="A22" s="1">
        <v>117086653</v>
      </c>
      <c r="B22" s="1" t="s">
        <v>413</v>
      </c>
      <c r="C22" s="1" t="s">
        <v>408</v>
      </c>
      <c r="D22" s="2">
        <v>9483.81</v>
      </c>
      <c r="E22" s="2">
        <v>7833.07</v>
      </c>
      <c r="F22" s="2">
        <v>1650.74</v>
      </c>
      <c r="G22" s="3">
        <v>12.303000000000001</v>
      </c>
      <c r="H22" s="3">
        <v>2.0910000000000002</v>
      </c>
      <c r="I22" s="3">
        <f t="shared" si="0"/>
        <v>2.0910000000000002</v>
      </c>
      <c r="J22" s="11">
        <v>6934.94</v>
      </c>
      <c r="K22" s="12">
        <v>7484</v>
      </c>
      <c r="L22" s="21">
        <v>13.8</v>
      </c>
      <c r="M22" s="18">
        <v>0.67530000000000001</v>
      </c>
      <c r="N22" s="2">
        <v>9792.49</v>
      </c>
    </row>
    <row r="23" spans="1:14" x14ac:dyDescent="0.2">
      <c r="A23" s="1">
        <v>122098103</v>
      </c>
      <c r="B23" s="1" t="s">
        <v>504</v>
      </c>
      <c r="C23" s="1" t="s">
        <v>490</v>
      </c>
      <c r="D23" s="2">
        <v>2678.26</v>
      </c>
      <c r="E23" s="2">
        <v>2678.26</v>
      </c>
      <c r="F23" s="2">
        <v>0</v>
      </c>
      <c r="G23" s="3">
        <v>7</v>
      </c>
      <c r="H23" s="3">
        <v>1.19</v>
      </c>
      <c r="I23" s="3">
        <f t="shared" si="0"/>
        <v>0</v>
      </c>
      <c r="J23" s="11">
        <v>8509.09</v>
      </c>
      <c r="K23" s="12">
        <v>7503</v>
      </c>
      <c r="L23" s="21">
        <v>17.2</v>
      </c>
      <c r="M23" s="18">
        <v>0.375</v>
      </c>
      <c r="N23" s="2">
        <v>3348.22</v>
      </c>
    </row>
    <row r="24" spans="1:14" x14ac:dyDescent="0.2">
      <c r="A24" s="1">
        <v>104105353</v>
      </c>
      <c r="B24" s="1" t="s">
        <v>93</v>
      </c>
      <c r="C24" s="1" t="s">
        <v>90</v>
      </c>
      <c r="D24" s="2">
        <v>36578.68</v>
      </c>
      <c r="E24" s="2">
        <v>30211.86</v>
      </c>
      <c r="F24" s="2">
        <v>6366.82</v>
      </c>
      <c r="G24" s="3">
        <v>45.976999999999997</v>
      </c>
      <c r="H24" s="3">
        <v>7.8159999999999998</v>
      </c>
      <c r="I24" s="3">
        <f t="shared" si="0"/>
        <v>7.8159999999999998</v>
      </c>
      <c r="J24" s="11">
        <v>6734.91</v>
      </c>
      <c r="K24" s="12">
        <v>7481</v>
      </c>
      <c r="L24" s="21">
        <v>13.4</v>
      </c>
      <c r="M24" s="18">
        <v>0.71750000000000003</v>
      </c>
      <c r="N24" s="2">
        <v>37769.26</v>
      </c>
    </row>
    <row r="25" spans="1:14" x14ac:dyDescent="0.2">
      <c r="A25" s="1">
        <v>108112502</v>
      </c>
      <c r="B25" s="1" t="s">
        <v>216</v>
      </c>
      <c r="C25" s="1" t="s">
        <v>183</v>
      </c>
      <c r="D25" s="2">
        <v>388165.81</v>
      </c>
      <c r="E25" s="2">
        <v>320602.34000000003</v>
      </c>
      <c r="F25" s="2">
        <v>67563.47</v>
      </c>
      <c r="G25" s="3">
        <v>438.22899999999998</v>
      </c>
      <c r="H25" s="3">
        <v>74.498000000000005</v>
      </c>
      <c r="I25" s="3">
        <f t="shared" si="0"/>
        <v>74.498000000000005</v>
      </c>
      <c r="J25" s="11">
        <v>6991.57</v>
      </c>
      <c r="K25" s="12">
        <v>7506</v>
      </c>
      <c r="L25" s="21">
        <v>17.8</v>
      </c>
      <c r="M25" s="18">
        <v>0.76949999999999996</v>
      </c>
      <c r="N25" s="2">
        <v>400799.98</v>
      </c>
    </row>
    <row r="26" spans="1:14" x14ac:dyDescent="0.2">
      <c r="A26" s="1">
        <v>110141003</v>
      </c>
      <c r="B26" s="1" t="s">
        <v>245</v>
      </c>
      <c r="C26" s="1" t="s">
        <v>246</v>
      </c>
      <c r="D26" s="2">
        <v>38251.26</v>
      </c>
      <c r="E26" s="2">
        <v>31593.31</v>
      </c>
      <c r="F26" s="2">
        <v>6657.95</v>
      </c>
      <c r="G26" s="3">
        <v>49</v>
      </c>
      <c r="H26" s="3">
        <v>8.33</v>
      </c>
      <c r="I26" s="3">
        <f t="shared" si="0"/>
        <v>8.33</v>
      </c>
      <c r="J26" s="11">
        <v>7622.09</v>
      </c>
      <c r="K26" s="12">
        <v>7513</v>
      </c>
      <c r="L26" s="21">
        <v>19</v>
      </c>
      <c r="M26" s="18">
        <v>0.63109999999999999</v>
      </c>
      <c r="N26" s="2">
        <v>39496.28</v>
      </c>
    </row>
    <row r="27" spans="1:14" x14ac:dyDescent="0.2">
      <c r="A27" s="1">
        <v>110148002</v>
      </c>
      <c r="B27" s="1" t="s">
        <v>249</v>
      </c>
      <c r="C27" s="1" t="s">
        <v>246</v>
      </c>
      <c r="D27" s="2">
        <v>106993.58</v>
      </c>
      <c r="E27" s="2">
        <v>88370.46</v>
      </c>
      <c r="F27" s="2">
        <v>18623.12</v>
      </c>
      <c r="G27" s="3">
        <v>231.28100000000001</v>
      </c>
      <c r="H27" s="3">
        <v>39.317</v>
      </c>
      <c r="I27" s="3">
        <f t="shared" si="0"/>
        <v>39.317</v>
      </c>
      <c r="J27" s="11">
        <v>9768.16</v>
      </c>
      <c r="K27" s="12">
        <v>7493</v>
      </c>
      <c r="L27" s="21">
        <v>15.5</v>
      </c>
      <c r="M27" s="18">
        <v>0.375</v>
      </c>
      <c r="N27" s="2">
        <v>110476.05</v>
      </c>
    </row>
    <row r="28" spans="1:14" x14ac:dyDescent="0.2">
      <c r="A28" s="1">
        <v>124156503</v>
      </c>
      <c r="B28" s="1" t="s">
        <v>535</v>
      </c>
      <c r="C28" s="1" t="s">
        <v>307</v>
      </c>
      <c r="D28" s="2">
        <v>14024.8</v>
      </c>
      <c r="E28" s="2">
        <v>11583.67</v>
      </c>
      <c r="F28" s="2">
        <v>2441.13</v>
      </c>
      <c r="G28" s="3">
        <v>22.95</v>
      </c>
      <c r="H28" s="3">
        <v>3.9009999999999998</v>
      </c>
      <c r="I28" s="3">
        <f t="shared" si="0"/>
        <v>3.9009999999999998</v>
      </c>
      <c r="J28" s="11">
        <v>8942.15</v>
      </c>
      <c r="K28" s="12">
        <v>7539</v>
      </c>
      <c r="L28" s="21">
        <v>23.7</v>
      </c>
      <c r="M28" s="18">
        <v>0.4924</v>
      </c>
      <c r="N28" s="2">
        <v>14481.29</v>
      </c>
    </row>
    <row r="29" spans="1:14" x14ac:dyDescent="0.2">
      <c r="A29" s="1">
        <v>106161703</v>
      </c>
      <c r="B29" s="1" t="s">
        <v>151</v>
      </c>
      <c r="C29" s="1" t="s">
        <v>149</v>
      </c>
      <c r="D29" s="2">
        <v>41234.1</v>
      </c>
      <c r="E29" s="2">
        <v>34056.959999999999</v>
      </c>
      <c r="F29" s="2">
        <v>7177.14</v>
      </c>
      <c r="G29" s="3">
        <v>52.118000000000002</v>
      </c>
      <c r="H29" s="3">
        <v>8.86</v>
      </c>
      <c r="I29" s="3">
        <f t="shared" si="0"/>
        <v>8.86</v>
      </c>
      <c r="J29" s="11">
        <v>7099.19</v>
      </c>
      <c r="K29" s="12">
        <v>7491</v>
      </c>
      <c r="L29" s="21">
        <v>15.2</v>
      </c>
      <c r="M29" s="18">
        <v>0.67689999999999995</v>
      </c>
      <c r="N29" s="2">
        <v>42576.2</v>
      </c>
    </row>
    <row r="30" spans="1:14" x14ac:dyDescent="0.2">
      <c r="A30" s="1">
        <v>110171003</v>
      </c>
      <c r="B30" s="1" t="s">
        <v>250</v>
      </c>
      <c r="C30" s="1" t="s">
        <v>160</v>
      </c>
      <c r="D30" s="2">
        <v>32398.75</v>
      </c>
      <c r="E30" s="2">
        <v>26759.48</v>
      </c>
      <c r="F30" s="2">
        <v>5639.27</v>
      </c>
      <c r="G30" s="3">
        <v>41.482999999999997</v>
      </c>
      <c r="H30" s="3">
        <v>7.0519999999999996</v>
      </c>
      <c r="I30" s="3">
        <f t="shared" si="0"/>
        <v>7.0519999999999996</v>
      </c>
      <c r="J30" s="11">
        <v>7063.43</v>
      </c>
      <c r="K30" s="12">
        <v>7507</v>
      </c>
      <c r="L30" s="21">
        <v>18</v>
      </c>
      <c r="M30" s="18">
        <v>0.67159999999999997</v>
      </c>
      <c r="N30" s="2">
        <v>33453.279999999999</v>
      </c>
    </row>
    <row r="31" spans="1:14" x14ac:dyDescent="0.2">
      <c r="A31" s="1">
        <v>116191004</v>
      </c>
      <c r="B31" s="1" t="s">
        <v>381</v>
      </c>
      <c r="C31" s="1" t="s">
        <v>382</v>
      </c>
      <c r="D31" s="2">
        <v>22263.74</v>
      </c>
      <c r="E31" s="2">
        <v>18388.55</v>
      </c>
      <c r="F31" s="2">
        <v>3875.19</v>
      </c>
      <c r="G31" s="3">
        <v>34</v>
      </c>
      <c r="H31" s="3">
        <v>5.78</v>
      </c>
      <c r="I31" s="3">
        <f t="shared" si="0"/>
        <v>5.78</v>
      </c>
      <c r="J31" s="11">
        <v>7273.65</v>
      </c>
      <c r="K31" s="12">
        <v>7490</v>
      </c>
      <c r="L31" s="21">
        <v>14.9</v>
      </c>
      <c r="M31" s="18">
        <v>0.54679999999999995</v>
      </c>
      <c r="N31" s="2">
        <v>22988.39</v>
      </c>
    </row>
    <row r="32" spans="1:14" x14ac:dyDescent="0.2">
      <c r="A32" s="1">
        <v>116191503</v>
      </c>
      <c r="B32" s="1" t="s">
        <v>385</v>
      </c>
      <c r="C32" s="1" t="s">
        <v>382</v>
      </c>
      <c r="D32" s="2">
        <v>7430.67</v>
      </c>
      <c r="E32" s="2">
        <v>6137.3</v>
      </c>
      <c r="F32" s="2">
        <v>1293.3699999999999</v>
      </c>
      <c r="G32" s="3">
        <v>12.494</v>
      </c>
      <c r="H32" s="3">
        <v>2.1230000000000002</v>
      </c>
      <c r="I32" s="3">
        <f t="shared" si="0"/>
        <v>2.1230000000000002</v>
      </c>
      <c r="J32" s="11">
        <v>7139.48</v>
      </c>
      <c r="K32" s="12">
        <v>7489</v>
      </c>
      <c r="L32" s="21">
        <v>14.7</v>
      </c>
      <c r="M32" s="18">
        <v>0.50619999999999998</v>
      </c>
      <c r="N32" s="2">
        <v>7672.52</v>
      </c>
    </row>
    <row r="33" spans="1:14" x14ac:dyDescent="0.2">
      <c r="A33" s="1">
        <v>105201033</v>
      </c>
      <c r="B33" s="1" t="s">
        <v>122</v>
      </c>
      <c r="C33" s="1" t="s">
        <v>123</v>
      </c>
      <c r="D33" s="2">
        <v>48461.19</v>
      </c>
      <c r="E33" s="2">
        <v>40026.120000000003</v>
      </c>
      <c r="F33" s="2">
        <v>8435.07</v>
      </c>
      <c r="G33" s="3">
        <v>64.863</v>
      </c>
      <c r="H33" s="3">
        <v>11.026</v>
      </c>
      <c r="I33" s="3">
        <f t="shared" si="0"/>
        <v>11.026</v>
      </c>
      <c r="J33" s="11">
        <v>7071.1</v>
      </c>
      <c r="K33" s="12">
        <v>7498</v>
      </c>
      <c r="L33" s="21">
        <v>16.3</v>
      </c>
      <c r="M33" s="18">
        <v>0.64180000000000004</v>
      </c>
      <c r="N33" s="2">
        <v>50038.52</v>
      </c>
    </row>
    <row r="34" spans="1:14" x14ac:dyDescent="0.2">
      <c r="A34" s="1">
        <v>115210503</v>
      </c>
      <c r="B34" s="1" t="s">
        <v>354</v>
      </c>
      <c r="C34" s="1" t="s">
        <v>277</v>
      </c>
      <c r="D34" s="2">
        <v>79628.05</v>
      </c>
      <c r="E34" s="2">
        <v>65768.13</v>
      </c>
      <c r="F34" s="2">
        <v>13859.92</v>
      </c>
      <c r="G34" s="3">
        <v>120.572</v>
      </c>
      <c r="H34" s="3">
        <v>20.497</v>
      </c>
      <c r="I34" s="3">
        <f t="shared" ref="I34:I65" si="1">IF(F34&gt;0,H34,0)</f>
        <v>20.497</v>
      </c>
      <c r="J34" s="11">
        <v>8040.51</v>
      </c>
      <c r="K34" s="12">
        <v>7509</v>
      </c>
      <c r="L34" s="21">
        <v>18.399999999999999</v>
      </c>
      <c r="M34" s="18">
        <v>0.53420000000000001</v>
      </c>
      <c r="N34" s="2">
        <v>82219.820000000007</v>
      </c>
    </row>
    <row r="35" spans="1:14" x14ac:dyDescent="0.2">
      <c r="A35" s="1">
        <v>115211103</v>
      </c>
      <c r="B35" s="1" t="s">
        <v>356</v>
      </c>
      <c r="C35" s="1" t="s">
        <v>277</v>
      </c>
      <c r="D35" s="2">
        <v>244596.54</v>
      </c>
      <c r="E35" s="2">
        <v>202022.49</v>
      </c>
      <c r="F35" s="2">
        <v>42574.05</v>
      </c>
      <c r="G35" s="3">
        <v>416.476</v>
      </c>
      <c r="H35" s="3">
        <v>70.8</v>
      </c>
      <c r="I35" s="3">
        <f t="shared" si="1"/>
        <v>70.8</v>
      </c>
      <c r="J35" s="11">
        <v>7502.65</v>
      </c>
      <c r="K35" s="12">
        <v>7502</v>
      </c>
      <c r="L35" s="21">
        <v>17.100000000000001</v>
      </c>
      <c r="M35" s="18">
        <v>0.47549999999999998</v>
      </c>
      <c r="N35" s="2">
        <v>252557.76</v>
      </c>
    </row>
    <row r="36" spans="1:14" x14ac:dyDescent="0.2">
      <c r="A36" s="1">
        <v>115229003</v>
      </c>
      <c r="B36" s="1" t="s">
        <v>374</v>
      </c>
      <c r="C36" s="1" t="s">
        <v>316</v>
      </c>
      <c r="D36" s="2">
        <v>101673.64</v>
      </c>
      <c r="E36" s="2">
        <v>83976.5</v>
      </c>
      <c r="F36" s="2">
        <v>17697.14</v>
      </c>
      <c r="G36" s="3">
        <v>132.23699999999999</v>
      </c>
      <c r="H36" s="3">
        <v>22.48</v>
      </c>
      <c r="I36" s="3">
        <f t="shared" si="1"/>
        <v>22.48</v>
      </c>
      <c r="J36" s="11">
        <v>7460.16</v>
      </c>
      <c r="K36" s="12">
        <v>7505</v>
      </c>
      <c r="L36" s="21">
        <v>17.600000000000001</v>
      </c>
      <c r="M36" s="18">
        <v>0.626</v>
      </c>
      <c r="N36" s="2">
        <v>104982.95</v>
      </c>
    </row>
    <row r="37" spans="1:14" x14ac:dyDescent="0.2">
      <c r="A37" s="1">
        <v>125231232</v>
      </c>
      <c r="B37" s="1" t="s">
        <v>542</v>
      </c>
      <c r="C37" s="1" t="s">
        <v>543</v>
      </c>
      <c r="D37" s="2">
        <v>124031.4</v>
      </c>
      <c r="E37" s="2">
        <v>102442.71</v>
      </c>
      <c r="F37" s="2">
        <v>21588.69</v>
      </c>
      <c r="G37" s="3">
        <v>123.126</v>
      </c>
      <c r="H37" s="3">
        <v>20.931000000000001</v>
      </c>
      <c r="I37" s="3">
        <f t="shared" si="1"/>
        <v>20.931000000000001</v>
      </c>
      <c r="J37" s="11">
        <v>7191.58</v>
      </c>
      <c r="K37" s="12">
        <v>7508</v>
      </c>
      <c r="L37" s="21">
        <v>18.2</v>
      </c>
      <c r="M37" s="18">
        <v>0.8508</v>
      </c>
      <c r="N37" s="2">
        <v>128068.42</v>
      </c>
    </row>
    <row r="38" spans="1:14" x14ac:dyDescent="0.2">
      <c r="A38" s="1">
        <v>125237702</v>
      </c>
      <c r="B38" s="1" t="s">
        <v>551</v>
      </c>
      <c r="C38" s="1" t="s">
        <v>543</v>
      </c>
      <c r="D38" s="2">
        <v>46673.35</v>
      </c>
      <c r="E38" s="2">
        <v>46673.35</v>
      </c>
      <c r="F38" s="2">
        <v>0</v>
      </c>
      <c r="G38" s="3">
        <v>80.751000000000005</v>
      </c>
      <c r="H38" s="3">
        <v>13.727</v>
      </c>
      <c r="I38" s="3">
        <f t="shared" si="1"/>
        <v>0</v>
      </c>
      <c r="J38" s="11">
        <v>9871.52</v>
      </c>
      <c r="K38" s="12">
        <v>7554</v>
      </c>
      <c r="L38" s="21">
        <v>26.5</v>
      </c>
      <c r="M38" s="18">
        <v>0.56269999999999998</v>
      </c>
      <c r="N38" s="2">
        <v>58348.54</v>
      </c>
    </row>
    <row r="39" spans="1:14" x14ac:dyDescent="0.2">
      <c r="A39" s="1">
        <v>109243503</v>
      </c>
      <c r="B39" s="1" t="s">
        <v>604</v>
      </c>
      <c r="C39" s="1" t="s">
        <v>605</v>
      </c>
      <c r="D39" s="2">
        <v>25110.68</v>
      </c>
      <c r="E39" s="2">
        <v>20739.96</v>
      </c>
      <c r="F39" s="2">
        <v>4370.72</v>
      </c>
      <c r="G39" s="3">
        <v>28.977</v>
      </c>
      <c r="H39" s="3">
        <v>4.9260000000000002</v>
      </c>
      <c r="I39" s="3">
        <f t="shared" si="1"/>
        <v>4.9260000000000002</v>
      </c>
      <c r="J39" s="11">
        <v>8973.48</v>
      </c>
      <c r="K39" s="12">
        <v>7500</v>
      </c>
      <c r="L39" s="21">
        <v>16.8</v>
      </c>
      <c r="M39" s="18">
        <v>0.70179999999999998</v>
      </c>
      <c r="N39" s="2">
        <v>25928</v>
      </c>
    </row>
    <row r="40" spans="1:14" x14ac:dyDescent="0.2">
      <c r="A40" s="1">
        <v>109248003</v>
      </c>
      <c r="B40" s="1" t="s">
        <v>606</v>
      </c>
      <c r="C40" s="1" t="s">
        <v>605</v>
      </c>
      <c r="D40" s="2">
        <v>92235.93</v>
      </c>
      <c r="E40" s="2">
        <v>92235.93</v>
      </c>
      <c r="F40" s="2">
        <v>0</v>
      </c>
      <c r="G40" s="3">
        <v>237.01599999999999</v>
      </c>
      <c r="H40" s="3">
        <v>40.292000000000002</v>
      </c>
      <c r="I40" s="3">
        <f t="shared" si="1"/>
        <v>0</v>
      </c>
      <c r="J40" s="11">
        <v>5489.77</v>
      </c>
      <c r="K40" s="12">
        <v>7491</v>
      </c>
      <c r="L40" s="21">
        <v>15.2</v>
      </c>
      <c r="M40" s="18">
        <v>0.52129999999999999</v>
      </c>
      <c r="N40" s="2">
        <v>115308.45</v>
      </c>
    </row>
    <row r="41" spans="1:14" x14ac:dyDescent="0.2">
      <c r="A41" s="1">
        <v>105251453</v>
      </c>
      <c r="B41" s="1" t="s">
        <v>128</v>
      </c>
      <c r="C41" s="1" t="s">
        <v>131</v>
      </c>
      <c r="D41" s="2">
        <v>147557.47</v>
      </c>
      <c r="E41" s="2">
        <v>121873.87</v>
      </c>
      <c r="F41" s="2">
        <v>25683.599999999999</v>
      </c>
      <c r="G41" s="3">
        <v>171.28200000000001</v>
      </c>
      <c r="H41" s="3">
        <v>29.117000000000001</v>
      </c>
      <c r="I41" s="3">
        <f t="shared" si="1"/>
        <v>29.117000000000001</v>
      </c>
      <c r="J41" s="11">
        <v>6886.03</v>
      </c>
      <c r="K41" s="12">
        <v>7506</v>
      </c>
      <c r="L41" s="21">
        <v>17.8</v>
      </c>
      <c r="M41" s="18">
        <v>0.75990000000000002</v>
      </c>
      <c r="N41" s="2">
        <v>152360.23000000001</v>
      </c>
    </row>
    <row r="42" spans="1:14" x14ac:dyDescent="0.2">
      <c r="A42" s="1">
        <v>105258503</v>
      </c>
      <c r="B42" s="1" t="s">
        <v>141</v>
      </c>
      <c r="C42" s="1" t="s">
        <v>131</v>
      </c>
      <c r="D42" s="2">
        <v>68927.710000000006</v>
      </c>
      <c r="E42" s="2">
        <v>56930.27</v>
      </c>
      <c r="F42" s="2">
        <v>11997.44</v>
      </c>
      <c r="G42" s="3">
        <v>88.679000000000002</v>
      </c>
      <c r="H42" s="3">
        <v>15.074999999999999</v>
      </c>
      <c r="I42" s="3">
        <f t="shared" si="1"/>
        <v>15.074999999999999</v>
      </c>
      <c r="J42" s="11">
        <v>6321.82</v>
      </c>
      <c r="K42" s="12">
        <v>7470</v>
      </c>
      <c r="L42" s="21">
        <v>11.4</v>
      </c>
      <c r="M42" s="18">
        <v>0.74680000000000002</v>
      </c>
      <c r="N42" s="2">
        <v>71171.19</v>
      </c>
    </row>
    <row r="43" spans="1:14" x14ac:dyDescent="0.2">
      <c r="A43" s="1">
        <v>112281302</v>
      </c>
      <c r="B43" s="1" t="s">
        <v>283</v>
      </c>
      <c r="C43" s="1" t="s">
        <v>281</v>
      </c>
      <c r="D43" s="2">
        <v>231455.09</v>
      </c>
      <c r="E43" s="2">
        <v>191168.42</v>
      </c>
      <c r="F43" s="2">
        <v>40286.67</v>
      </c>
      <c r="G43" s="3">
        <v>461.67</v>
      </c>
      <c r="H43" s="3">
        <v>78.483000000000004</v>
      </c>
      <c r="I43" s="3">
        <f t="shared" si="1"/>
        <v>78.483000000000004</v>
      </c>
      <c r="J43" s="11">
        <v>6416.14</v>
      </c>
      <c r="K43" s="12">
        <v>7485</v>
      </c>
      <c r="L43" s="21">
        <v>14</v>
      </c>
      <c r="M43" s="18">
        <v>0.47460000000000002</v>
      </c>
      <c r="N43" s="2">
        <v>238988.58</v>
      </c>
    </row>
    <row r="44" spans="1:14" x14ac:dyDescent="0.2">
      <c r="A44" s="1">
        <v>101308503</v>
      </c>
      <c r="B44" s="1" t="s">
        <v>20</v>
      </c>
      <c r="C44" s="1" t="s">
        <v>16</v>
      </c>
      <c r="D44" s="2">
        <v>21730.69</v>
      </c>
      <c r="E44" s="2">
        <v>17948.28</v>
      </c>
      <c r="F44" s="2">
        <v>3782.41</v>
      </c>
      <c r="G44" s="3">
        <v>46.936999999999998</v>
      </c>
      <c r="H44" s="3">
        <v>7.9790000000000001</v>
      </c>
      <c r="I44" s="3">
        <f t="shared" si="1"/>
        <v>7.9790000000000001</v>
      </c>
      <c r="J44" s="11">
        <v>9877.69</v>
      </c>
      <c r="K44" s="12">
        <v>7499</v>
      </c>
      <c r="L44" s="21">
        <v>16.600000000000001</v>
      </c>
      <c r="M44" s="18">
        <v>0.375</v>
      </c>
      <c r="N44" s="2">
        <v>22437.99</v>
      </c>
    </row>
    <row r="45" spans="1:14" x14ac:dyDescent="0.2">
      <c r="A45" s="1">
        <v>111312503</v>
      </c>
      <c r="B45" s="1" t="s">
        <v>265</v>
      </c>
      <c r="C45" s="1" t="s">
        <v>199</v>
      </c>
      <c r="D45" s="2">
        <v>8294.85</v>
      </c>
      <c r="E45" s="2">
        <v>6851.06</v>
      </c>
      <c r="F45" s="2">
        <v>1443.79</v>
      </c>
      <c r="G45" s="3">
        <v>14</v>
      </c>
      <c r="H45" s="3">
        <v>2.38</v>
      </c>
      <c r="I45" s="3">
        <f t="shared" si="1"/>
        <v>2.38</v>
      </c>
      <c r="J45" s="11">
        <v>6111.88</v>
      </c>
      <c r="K45" s="12">
        <v>7475</v>
      </c>
      <c r="L45" s="21">
        <v>12.3</v>
      </c>
      <c r="M45" s="18">
        <v>0.58879999999999999</v>
      </c>
      <c r="N45" s="2">
        <v>8564.83</v>
      </c>
    </row>
    <row r="46" spans="1:14" x14ac:dyDescent="0.2">
      <c r="A46" s="1">
        <v>111312804</v>
      </c>
      <c r="B46" s="1" t="s">
        <v>266</v>
      </c>
      <c r="C46" s="1" t="s">
        <v>199</v>
      </c>
      <c r="D46" s="2">
        <v>48713.9</v>
      </c>
      <c r="E46" s="2">
        <v>40234.839999999997</v>
      </c>
      <c r="F46" s="2">
        <v>8479.06</v>
      </c>
      <c r="G46" s="3">
        <v>60.420999999999999</v>
      </c>
      <c r="H46" s="3">
        <v>10.271000000000001</v>
      </c>
      <c r="I46" s="3">
        <f t="shared" si="1"/>
        <v>10.271000000000001</v>
      </c>
      <c r="J46" s="11">
        <v>7339.97</v>
      </c>
      <c r="K46" s="12">
        <v>7478</v>
      </c>
      <c r="L46" s="21">
        <v>12.8</v>
      </c>
      <c r="M46" s="18">
        <v>0.66720000000000002</v>
      </c>
      <c r="N46" s="2">
        <v>50299.45</v>
      </c>
    </row>
    <row r="47" spans="1:14" x14ac:dyDescent="0.2">
      <c r="A47" s="1">
        <v>111316003</v>
      </c>
      <c r="B47" s="1" t="s">
        <v>267</v>
      </c>
      <c r="C47" s="1" t="s">
        <v>199</v>
      </c>
      <c r="D47" s="2">
        <v>63261.77</v>
      </c>
      <c r="E47" s="2">
        <v>52250.54</v>
      </c>
      <c r="F47" s="2">
        <v>11011.23</v>
      </c>
      <c r="G47" s="3">
        <v>95.772000000000006</v>
      </c>
      <c r="H47" s="3">
        <v>16.280999999999999</v>
      </c>
      <c r="I47" s="3">
        <f t="shared" si="1"/>
        <v>16.280999999999999</v>
      </c>
      <c r="J47" s="11">
        <v>5289.51</v>
      </c>
      <c r="K47" s="12">
        <v>7472</v>
      </c>
      <c r="L47" s="21">
        <v>11.8</v>
      </c>
      <c r="M47" s="18">
        <v>0.75849999999999995</v>
      </c>
      <c r="N47" s="2">
        <v>65320.84</v>
      </c>
    </row>
    <row r="48" spans="1:14" x14ac:dyDescent="0.2">
      <c r="A48" s="1">
        <v>111317503</v>
      </c>
      <c r="B48" s="1" t="s">
        <v>268</v>
      </c>
      <c r="C48" s="1" t="s">
        <v>199</v>
      </c>
      <c r="D48" s="2">
        <v>73227.91</v>
      </c>
      <c r="E48" s="2">
        <v>60481.99</v>
      </c>
      <c r="F48" s="2">
        <v>12745.92</v>
      </c>
      <c r="G48" s="3">
        <v>107.943</v>
      </c>
      <c r="H48" s="3">
        <v>18.350000000000001</v>
      </c>
      <c r="I48" s="3">
        <f t="shared" si="1"/>
        <v>18.350000000000001</v>
      </c>
      <c r="J48" s="11">
        <v>6262.18</v>
      </c>
      <c r="K48" s="12">
        <v>7454</v>
      </c>
      <c r="L48" s="21">
        <v>8.5</v>
      </c>
      <c r="M48" s="18">
        <v>0.65800000000000003</v>
      </c>
      <c r="N48" s="2">
        <v>75611.360000000001</v>
      </c>
    </row>
    <row r="49" spans="1:14" x14ac:dyDescent="0.2">
      <c r="A49" s="1">
        <v>128325203</v>
      </c>
      <c r="B49" s="1" t="s">
        <v>587</v>
      </c>
      <c r="C49" s="1" t="s">
        <v>584</v>
      </c>
      <c r="D49" s="2">
        <v>28474.83</v>
      </c>
      <c r="E49" s="2">
        <v>23518.55</v>
      </c>
      <c r="F49" s="2">
        <v>4956.28</v>
      </c>
      <c r="G49" s="3">
        <v>36</v>
      </c>
      <c r="H49" s="3">
        <v>6.12</v>
      </c>
      <c r="I49" s="3">
        <f t="shared" si="1"/>
        <v>6.12</v>
      </c>
      <c r="J49" s="11">
        <v>8364.9598999999998</v>
      </c>
      <c r="K49" s="12">
        <v>7496</v>
      </c>
      <c r="L49" s="21">
        <v>16.100000000000001</v>
      </c>
      <c r="M49" s="18">
        <v>0.64090000000000003</v>
      </c>
      <c r="N49" s="2">
        <v>29401.64</v>
      </c>
    </row>
    <row r="50" spans="1:14" x14ac:dyDescent="0.2">
      <c r="A50" s="1">
        <v>128326303</v>
      </c>
      <c r="B50" s="1" t="s">
        <v>588</v>
      </c>
      <c r="C50" s="1" t="s">
        <v>584</v>
      </c>
      <c r="D50" s="2">
        <v>33126.449999999997</v>
      </c>
      <c r="E50" s="2">
        <v>27360.52</v>
      </c>
      <c r="F50" s="2">
        <v>5765.93</v>
      </c>
      <c r="G50" s="3">
        <v>36.225000000000001</v>
      </c>
      <c r="H50" s="3">
        <v>6.1580000000000004</v>
      </c>
      <c r="I50" s="3">
        <f t="shared" si="1"/>
        <v>6.1580000000000004</v>
      </c>
      <c r="J50" s="11">
        <v>9295.44</v>
      </c>
      <c r="K50" s="12">
        <v>7499</v>
      </c>
      <c r="L50" s="21">
        <v>16.5</v>
      </c>
      <c r="M50" s="18">
        <v>0.74070000000000003</v>
      </c>
      <c r="N50" s="2">
        <v>34204.67</v>
      </c>
    </row>
    <row r="51" spans="1:14" x14ac:dyDescent="0.2">
      <c r="A51" s="1">
        <v>128328003</v>
      </c>
      <c r="B51" s="1" t="s">
        <v>590</v>
      </c>
      <c r="C51" s="1" t="s">
        <v>584</v>
      </c>
      <c r="D51" s="2">
        <v>46722.52</v>
      </c>
      <c r="E51" s="2">
        <v>38590.080000000002</v>
      </c>
      <c r="F51" s="2">
        <v>8132.44</v>
      </c>
      <c r="G51" s="3">
        <v>52.744</v>
      </c>
      <c r="H51" s="3">
        <v>8.9659999999999993</v>
      </c>
      <c r="I51" s="3">
        <f t="shared" si="1"/>
        <v>8.9659999999999993</v>
      </c>
      <c r="J51" s="2">
        <v>12202.22</v>
      </c>
      <c r="K51" s="12">
        <v>7494</v>
      </c>
      <c r="L51" s="21">
        <v>15.7</v>
      </c>
      <c r="M51" s="18">
        <v>0.71799999999999997</v>
      </c>
      <c r="N51" s="2">
        <v>48243.27</v>
      </c>
    </row>
    <row r="52" spans="1:14" x14ac:dyDescent="0.2">
      <c r="A52" s="1">
        <v>106330703</v>
      </c>
      <c r="B52" s="1" t="s">
        <v>162</v>
      </c>
      <c r="C52" s="1" t="s">
        <v>158</v>
      </c>
      <c r="D52" s="2">
        <v>34680.29</v>
      </c>
      <c r="E52" s="2">
        <v>28643.9</v>
      </c>
      <c r="F52" s="2">
        <v>6036.39</v>
      </c>
      <c r="G52" s="3">
        <v>44.643999999999998</v>
      </c>
      <c r="H52" s="3">
        <v>7.5890000000000004</v>
      </c>
      <c r="I52" s="3">
        <f t="shared" si="1"/>
        <v>7.5890000000000004</v>
      </c>
      <c r="J52" s="11">
        <v>7104.11</v>
      </c>
      <c r="K52" s="12">
        <v>7467</v>
      </c>
      <c r="L52" s="21">
        <v>10.8</v>
      </c>
      <c r="M52" s="18">
        <v>0.66420000000000001</v>
      </c>
      <c r="N52" s="2">
        <v>35809.08</v>
      </c>
    </row>
    <row r="53" spans="1:14" x14ac:dyDescent="0.2">
      <c r="A53" s="1">
        <v>111343603</v>
      </c>
      <c r="B53" s="1" t="s">
        <v>269</v>
      </c>
      <c r="C53" s="1" t="s">
        <v>608</v>
      </c>
      <c r="D53" s="2">
        <v>74104.95</v>
      </c>
      <c r="E53" s="2">
        <v>61206.37</v>
      </c>
      <c r="F53" s="2">
        <v>12898.58</v>
      </c>
      <c r="G53" s="3">
        <v>134.79300000000001</v>
      </c>
      <c r="H53" s="3">
        <v>22.914000000000001</v>
      </c>
      <c r="I53" s="3">
        <f t="shared" si="1"/>
        <v>22.914000000000001</v>
      </c>
      <c r="J53" s="11">
        <v>5687.8</v>
      </c>
      <c r="K53" s="12">
        <v>7464</v>
      </c>
      <c r="L53" s="21">
        <v>10.3</v>
      </c>
      <c r="M53" s="18">
        <v>0.58709999999999996</v>
      </c>
      <c r="N53" s="2">
        <v>76516.95</v>
      </c>
    </row>
    <row r="54" spans="1:14" x14ac:dyDescent="0.2">
      <c r="A54" s="1">
        <v>113362303</v>
      </c>
      <c r="B54" s="1" t="s">
        <v>309</v>
      </c>
      <c r="C54" s="1" t="s">
        <v>293</v>
      </c>
      <c r="D54" s="2">
        <v>29927.18</v>
      </c>
      <c r="E54" s="2">
        <v>24718.11</v>
      </c>
      <c r="F54" s="2">
        <v>5209.07</v>
      </c>
      <c r="G54" s="3">
        <v>64.796000000000006</v>
      </c>
      <c r="H54" s="3">
        <v>11.015000000000001</v>
      </c>
      <c r="I54" s="3">
        <f t="shared" si="1"/>
        <v>11.015000000000001</v>
      </c>
      <c r="J54" s="11">
        <v>7569.26</v>
      </c>
      <c r="K54" s="12">
        <v>7481</v>
      </c>
      <c r="L54" s="21">
        <v>13.4</v>
      </c>
      <c r="M54" s="18">
        <v>0.375</v>
      </c>
      <c r="N54" s="2">
        <v>30901.26</v>
      </c>
    </row>
    <row r="55" spans="1:14" x14ac:dyDescent="0.2">
      <c r="A55" s="1">
        <v>113362403</v>
      </c>
      <c r="B55" s="1" t="s">
        <v>310</v>
      </c>
      <c r="C55" s="1" t="s">
        <v>293</v>
      </c>
      <c r="D55" s="2">
        <v>96432.35</v>
      </c>
      <c r="E55" s="2">
        <v>79647.5</v>
      </c>
      <c r="F55" s="2">
        <v>16784.849999999999</v>
      </c>
      <c r="G55" s="3">
        <v>152.125</v>
      </c>
      <c r="H55" s="3">
        <v>25.861000000000001</v>
      </c>
      <c r="I55" s="3">
        <f t="shared" si="1"/>
        <v>25.861000000000001</v>
      </c>
      <c r="J55" s="11">
        <v>7268.72</v>
      </c>
      <c r="K55" s="12">
        <v>7514</v>
      </c>
      <c r="L55" s="21">
        <v>19.2</v>
      </c>
      <c r="M55" s="18">
        <v>0.52969999999999995</v>
      </c>
      <c r="N55" s="2">
        <v>99571.06</v>
      </c>
    </row>
    <row r="56" spans="1:14" x14ac:dyDescent="0.2">
      <c r="A56" s="1">
        <v>113362603</v>
      </c>
      <c r="B56" s="1" t="s">
        <v>311</v>
      </c>
      <c r="C56" s="1" t="s">
        <v>293</v>
      </c>
      <c r="D56" s="2">
        <v>19887.46</v>
      </c>
      <c r="E56" s="2">
        <v>16425.88</v>
      </c>
      <c r="F56" s="2">
        <v>3461.58</v>
      </c>
      <c r="G56" s="3">
        <v>34.488</v>
      </c>
      <c r="H56" s="3">
        <v>5.8620000000000001</v>
      </c>
      <c r="I56" s="3">
        <f t="shared" si="1"/>
        <v>5.8620000000000001</v>
      </c>
      <c r="J56" s="11">
        <v>7720.33</v>
      </c>
      <c r="K56" s="12">
        <v>7514</v>
      </c>
      <c r="L56" s="21">
        <v>19.3</v>
      </c>
      <c r="M56" s="18">
        <v>0.4662</v>
      </c>
      <c r="N56" s="2">
        <v>20534.759999999998</v>
      </c>
    </row>
    <row r="57" spans="1:14" x14ac:dyDescent="0.2">
      <c r="A57" s="1">
        <v>113363603</v>
      </c>
      <c r="B57" s="1" t="s">
        <v>313</v>
      </c>
      <c r="C57" s="1" t="s">
        <v>293</v>
      </c>
      <c r="D57" s="2">
        <v>53588.639999999999</v>
      </c>
      <c r="E57" s="2">
        <v>44261.09</v>
      </c>
      <c r="F57" s="2">
        <v>9327.5499999999993</v>
      </c>
      <c r="G57" s="3">
        <v>102.801</v>
      </c>
      <c r="H57" s="3">
        <v>17.475999999999999</v>
      </c>
      <c r="I57" s="3">
        <f t="shared" si="1"/>
        <v>17.475999999999999</v>
      </c>
      <c r="J57" s="11">
        <v>8054.77</v>
      </c>
      <c r="K57" s="12">
        <v>7510</v>
      </c>
      <c r="L57" s="21">
        <v>18.600000000000001</v>
      </c>
      <c r="M57" s="18">
        <v>0.42159999999999997</v>
      </c>
      <c r="N57" s="2">
        <v>55332.86</v>
      </c>
    </row>
    <row r="58" spans="1:14" x14ac:dyDescent="0.2">
      <c r="A58" s="1">
        <v>113364002</v>
      </c>
      <c r="B58" s="1" t="s">
        <v>314</v>
      </c>
      <c r="C58" s="1" t="s">
        <v>293</v>
      </c>
      <c r="D58" s="2">
        <v>302613.13</v>
      </c>
      <c r="E58" s="2">
        <v>249940.81</v>
      </c>
      <c r="F58" s="2">
        <v>52672.32</v>
      </c>
      <c r="G58" s="3">
        <v>345.911</v>
      </c>
      <c r="H58" s="3">
        <v>58.804000000000002</v>
      </c>
      <c r="I58" s="3">
        <f t="shared" si="1"/>
        <v>58.804000000000002</v>
      </c>
      <c r="J58" s="11">
        <v>7715.95</v>
      </c>
      <c r="K58" s="12">
        <v>7536</v>
      </c>
      <c r="L58" s="21">
        <v>23.2</v>
      </c>
      <c r="M58" s="18">
        <v>0.70509999999999995</v>
      </c>
      <c r="N58" s="2">
        <v>312462.7</v>
      </c>
    </row>
    <row r="59" spans="1:14" x14ac:dyDescent="0.2">
      <c r="A59" s="1">
        <v>113364403</v>
      </c>
      <c r="B59" s="1" t="s">
        <v>317</v>
      </c>
      <c r="C59" s="1" t="s">
        <v>293</v>
      </c>
      <c r="D59" s="2">
        <v>52138.62</v>
      </c>
      <c r="E59" s="2">
        <v>43063.46</v>
      </c>
      <c r="F59" s="2">
        <v>9075.16</v>
      </c>
      <c r="G59" s="3">
        <v>106</v>
      </c>
      <c r="H59" s="3">
        <v>18.02</v>
      </c>
      <c r="I59" s="3">
        <f t="shared" si="1"/>
        <v>18.02</v>
      </c>
      <c r="J59" s="11">
        <v>7823.71</v>
      </c>
      <c r="K59" s="12">
        <v>7497</v>
      </c>
      <c r="L59" s="21">
        <v>16.2</v>
      </c>
      <c r="M59" s="18">
        <v>0.39850000000000002</v>
      </c>
      <c r="N59" s="2">
        <v>53835.65</v>
      </c>
    </row>
    <row r="60" spans="1:14" x14ac:dyDescent="0.2">
      <c r="A60" s="1">
        <v>113365203</v>
      </c>
      <c r="B60" s="1" t="s">
        <v>319</v>
      </c>
      <c r="C60" s="1" t="s">
        <v>293</v>
      </c>
      <c r="D60" s="2">
        <v>97184.23</v>
      </c>
      <c r="E60" s="2">
        <v>80268.509999999995</v>
      </c>
      <c r="F60" s="2">
        <v>16915.72</v>
      </c>
      <c r="G60" s="3">
        <v>179.649</v>
      </c>
      <c r="H60" s="3">
        <v>30.54</v>
      </c>
      <c r="I60" s="3">
        <f t="shared" si="1"/>
        <v>30.54</v>
      </c>
      <c r="J60" s="11">
        <v>6894.18</v>
      </c>
      <c r="K60" s="12">
        <v>7498</v>
      </c>
      <c r="L60" s="21">
        <v>16.3</v>
      </c>
      <c r="M60" s="18">
        <v>0.47660000000000002</v>
      </c>
      <c r="N60" s="2">
        <v>100347.42</v>
      </c>
    </row>
    <row r="61" spans="1:14" x14ac:dyDescent="0.2">
      <c r="A61" s="1">
        <v>113365303</v>
      </c>
      <c r="B61" s="1" t="s">
        <v>322</v>
      </c>
      <c r="C61" s="1" t="s">
        <v>293</v>
      </c>
      <c r="D61" s="2">
        <v>12028.17</v>
      </c>
      <c r="E61" s="2">
        <v>9934.57</v>
      </c>
      <c r="F61" s="2">
        <v>2093.6</v>
      </c>
      <c r="G61" s="3">
        <v>26</v>
      </c>
      <c r="H61" s="3">
        <v>4.42</v>
      </c>
      <c r="I61" s="3">
        <f t="shared" si="1"/>
        <v>4.42</v>
      </c>
      <c r="J61" s="11">
        <v>9113.67</v>
      </c>
      <c r="K61" s="12">
        <v>7493</v>
      </c>
      <c r="L61" s="21">
        <v>15.5</v>
      </c>
      <c r="M61" s="18">
        <v>0.375</v>
      </c>
      <c r="N61" s="2">
        <v>12419.67</v>
      </c>
    </row>
    <row r="62" spans="1:14" x14ac:dyDescent="0.2">
      <c r="A62" s="1">
        <v>113367003</v>
      </c>
      <c r="B62" s="1" t="s">
        <v>323</v>
      </c>
      <c r="C62" s="1" t="s">
        <v>293</v>
      </c>
      <c r="D62" s="2">
        <v>121433.41</v>
      </c>
      <c r="E62" s="2">
        <v>100296.92</v>
      </c>
      <c r="F62" s="2">
        <v>21136.49</v>
      </c>
      <c r="G62" s="3">
        <v>242.185</v>
      </c>
      <c r="H62" s="3">
        <v>41.170999999999999</v>
      </c>
      <c r="I62" s="3">
        <f t="shared" si="1"/>
        <v>41.170999999999999</v>
      </c>
      <c r="J62" s="11">
        <v>6686.03</v>
      </c>
      <c r="K62" s="12">
        <v>7470</v>
      </c>
      <c r="L62" s="21">
        <v>11.4</v>
      </c>
      <c r="M62" s="18">
        <v>0.45550000000000002</v>
      </c>
      <c r="N62" s="2">
        <v>125385.87</v>
      </c>
    </row>
    <row r="63" spans="1:14" x14ac:dyDescent="0.2">
      <c r="A63" s="1">
        <v>113369003</v>
      </c>
      <c r="B63" s="1" t="s">
        <v>324</v>
      </c>
      <c r="C63" s="1" t="s">
        <v>293</v>
      </c>
      <c r="D63" s="2">
        <v>4279.58</v>
      </c>
      <c r="E63" s="2">
        <v>4279.58</v>
      </c>
      <c r="F63" s="2">
        <v>0</v>
      </c>
      <c r="G63" s="3">
        <v>9</v>
      </c>
      <c r="H63" s="3">
        <v>1.53</v>
      </c>
      <c r="I63" s="3">
        <f t="shared" si="1"/>
        <v>0</v>
      </c>
      <c r="J63" s="11">
        <v>7212.88</v>
      </c>
      <c r="K63" s="12">
        <v>7508</v>
      </c>
      <c r="L63" s="21">
        <v>18.100000000000001</v>
      </c>
      <c r="M63" s="18">
        <v>0.48480000000000001</v>
      </c>
      <c r="N63" s="2">
        <v>5350.1</v>
      </c>
    </row>
    <row r="64" spans="1:14" x14ac:dyDescent="0.2">
      <c r="A64" s="1">
        <v>104374003</v>
      </c>
      <c r="B64" s="1" t="s">
        <v>100</v>
      </c>
      <c r="C64" s="1" t="s">
        <v>99</v>
      </c>
      <c r="D64" s="2">
        <v>48823.67</v>
      </c>
      <c r="E64" s="2">
        <v>40325.51</v>
      </c>
      <c r="F64" s="2">
        <v>8498.16</v>
      </c>
      <c r="G64" s="3">
        <v>65.566000000000003</v>
      </c>
      <c r="H64" s="3">
        <v>11.146000000000001</v>
      </c>
      <c r="I64" s="3">
        <f t="shared" si="1"/>
        <v>11.146000000000001</v>
      </c>
      <c r="J64" s="11">
        <v>6486.38</v>
      </c>
      <c r="K64" s="12">
        <v>7479</v>
      </c>
      <c r="L64" s="21">
        <v>12.9</v>
      </c>
      <c r="M64" s="18">
        <v>0.69730000000000003</v>
      </c>
      <c r="N64" s="2">
        <v>50412.800000000003</v>
      </c>
    </row>
    <row r="65" spans="1:14" x14ac:dyDescent="0.2">
      <c r="A65" s="1">
        <v>104375003</v>
      </c>
      <c r="B65" s="1" t="s">
        <v>101</v>
      </c>
      <c r="C65" s="1" t="s">
        <v>99</v>
      </c>
      <c r="D65" s="2">
        <v>94099.31</v>
      </c>
      <c r="E65" s="2">
        <v>77720.55</v>
      </c>
      <c r="F65" s="2">
        <v>16378.76</v>
      </c>
      <c r="G65" s="3">
        <v>122.127</v>
      </c>
      <c r="H65" s="3">
        <v>20.760999999999999</v>
      </c>
      <c r="I65" s="3">
        <f t="shared" si="1"/>
        <v>20.760999999999999</v>
      </c>
      <c r="J65" s="11">
        <v>7058.87</v>
      </c>
      <c r="K65" s="12">
        <v>7483</v>
      </c>
      <c r="L65" s="21">
        <v>13.6</v>
      </c>
      <c r="M65" s="18">
        <v>0.66300000000000003</v>
      </c>
      <c r="N65" s="2">
        <v>97162.1</v>
      </c>
    </row>
    <row r="66" spans="1:14" x14ac:dyDescent="0.2">
      <c r="A66" s="1">
        <v>104378003</v>
      </c>
      <c r="B66" s="1" t="s">
        <v>106</v>
      </c>
      <c r="C66" s="1" t="s">
        <v>99</v>
      </c>
      <c r="D66" s="2">
        <v>32277.599999999999</v>
      </c>
      <c r="E66" s="2">
        <v>26659.42</v>
      </c>
      <c r="F66" s="2">
        <v>5618.18</v>
      </c>
      <c r="G66" s="3">
        <v>49.976999999999997</v>
      </c>
      <c r="H66" s="3">
        <v>8.4960000000000004</v>
      </c>
      <c r="I66" s="3">
        <f t="shared" ref="I66:I97" si="2">IF(F66&gt;0,H66,0)</f>
        <v>8.4960000000000004</v>
      </c>
      <c r="J66" s="11">
        <v>6427.67</v>
      </c>
      <c r="K66" s="12">
        <v>7483</v>
      </c>
      <c r="L66" s="21">
        <v>13.7</v>
      </c>
      <c r="M66" s="18">
        <v>0.61029999999999995</v>
      </c>
      <c r="N66" s="2">
        <v>33328.19</v>
      </c>
    </row>
    <row r="67" spans="1:14" x14ac:dyDescent="0.2">
      <c r="A67" s="1">
        <v>113381303</v>
      </c>
      <c r="B67" s="1" t="s">
        <v>326</v>
      </c>
      <c r="C67" s="1" t="s">
        <v>321</v>
      </c>
      <c r="D67" s="2">
        <v>37897.040000000001</v>
      </c>
      <c r="E67" s="2">
        <v>31300.75</v>
      </c>
      <c r="F67" s="2">
        <v>6596.29</v>
      </c>
      <c r="G67" s="3">
        <v>65.650000000000006</v>
      </c>
      <c r="H67" s="3">
        <v>11.16</v>
      </c>
      <c r="I67" s="3">
        <f t="shared" si="2"/>
        <v>11.16</v>
      </c>
      <c r="J67" s="11">
        <v>7420.79</v>
      </c>
      <c r="K67" s="12">
        <v>7503</v>
      </c>
      <c r="L67" s="21">
        <v>17.3</v>
      </c>
      <c r="M67" s="18">
        <v>0.47249999999999998</v>
      </c>
      <c r="N67" s="2">
        <v>39130.53</v>
      </c>
    </row>
    <row r="68" spans="1:14" x14ac:dyDescent="0.2">
      <c r="A68" s="1">
        <v>113382303</v>
      </c>
      <c r="B68" s="1" t="s">
        <v>327</v>
      </c>
      <c r="C68" s="1" t="s">
        <v>321</v>
      </c>
      <c r="D68" s="2">
        <v>21636.3</v>
      </c>
      <c r="E68" s="2">
        <v>17870.32</v>
      </c>
      <c r="F68" s="2">
        <v>3765.98</v>
      </c>
      <c r="G68" s="3">
        <v>40</v>
      </c>
      <c r="H68" s="3">
        <v>6.8</v>
      </c>
      <c r="I68" s="3">
        <f t="shared" si="2"/>
        <v>6.8</v>
      </c>
      <c r="J68" s="11">
        <v>7565.17</v>
      </c>
      <c r="K68" s="12">
        <v>7494</v>
      </c>
      <c r="L68" s="21">
        <v>15.7</v>
      </c>
      <c r="M68" s="18">
        <v>0.43840000000000001</v>
      </c>
      <c r="N68" s="2">
        <v>22340.52</v>
      </c>
    </row>
    <row r="69" spans="1:14" x14ac:dyDescent="0.2">
      <c r="A69" s="1">
        <v>118406003</v>
      </c>
      <c r="B69" s="1" t="s">
        <v>429</v>
      </c>
      <c r="C69" s="1" t="s">
        <v>368</v>
      </c>
      <c r="D69" s="2">
        <v>16190.16</v>
      </c>
      <c r="E69" s="2">
        <v>13372.13</v>
      </c>
      <c r="F69" s="2">
        <v>2818.03</v>
      </c>
      <c r="G69" s="3">
        <v>20</v>
      </c>
      <c r="H69" s="3">
        <v>3.4</v>
      </c>
      <c r="I69" s="3">
        <f t="shared" si="2"/>
        <v>3.4</v>
      </c>
      <c r="J69" s="11">
        <v>7618.3</v>
      </c>
      <c r="K69" s="12">
        <v>7486</v>
      </c>
      <c r="L69" s="21">
        <v>14.2</v>
      </c>
      <c r="M69" s="18">
        <v>0.65680000000000005</v>
      </c>
      <c r="N69" s="2">
        <v>16717.12</v>
      </c>
    </row>
    <row r="70" spans="1:14" x14ac:dyDescent="0.2">
      <c r="A70" s="1">
        <v>117414003</v>
      </c>
      <c r="B70" s="1" t="s">
        <v>616</v>
      </c>
      <c r="C70" s="1" t="s">
        <v>401</v>
      </c>
      <c r="D70" s="2">
        <v>178741.16</v>
      </c>
      <c r="E70" s="2">
        <v>147629.78</v>
      </c>
      <c r="F70" s="2">
        <v>31111.38</v>
      </c>
      <c r="G70" s="3">
        <v>223.232</v>
      </c>
      <c r="H70" s="3">
        <v>37.948999999999998</v>
      </c>
      <c r="I70" s="3">
        <f t="shared" si="2"/>
        <v>37.948999999999998</v>
      </c>
      <c r="J70" s="11">
        <v>7268.48</v>
      </c>
      <c r="K70" s="12">
        <v>7500</v>
      </c>
      <c r="L70" s="21">
        <v>16.8</v>
      </c>
      <c r="M70" s="18">
        <v>0.66910000000000003</v>
      </c>
      <c r="N70" s="2">
        <v>184558.89</v>
      </c>
    </row>
    <row r="71" spans="1:14" x14ac:dyDescent="0.2">
      <c r="A71" s="1">
        <v>117415004</v>
      </c>
      <c r="B71" s="1" t="s">
        <v>617</v>
      </c>
      <c r="C71" s="1" t="s">
        <v>401</v>
      </c>
      <c r="D71" s="2">
        <v>67190.53</v>
      </c>
      <c r="E71" s="2">
        <v>55495.46</v>
      </c>
      <c r="F71" s="2">
        <v>11695.07</v>
      </c>
      <c r="G71" s="3">
        <v>84.71</v>
      </c>
      <c r="H71" s="3">
        <v>14.4</v>
      </c>
      <c r="I71" s="3">
        <f t="shared" si="2"/>
        <v>14.4</v>
      </c>
      <c r="J71" s="11">
        <v>8046.96</v>
      </c>
      <c r="K71" s="12">
        <v>7487</v>
      </c>
      <c r="L71" s="21">
        <v>14.4</v>
      </c>
      <c r="M71" s="18">
        <v>0.64349999999999996</v>
      </c>
      <c r="N71" s="2">
        <v>69377.47</v>
      </c>
    </row>
    <row r="72" spans="1:14" x14ac:dyDescent="0.2">
      <c r="A72" s="1">
        <v>117417202</v>
      </c>
      <c r="B72" s="1" t="s">
        <v>419</v>
      </c>
      <c r="C72" s="1" t="s">
        <v>401</v>
      </c>
      <c r="D72" s="2">
        <v>332657.7</v>
      </c>
      <c r="E72" s="2">
        <v>274755.88</v>
      </c>
      <c r="F72" s="2">
        <v>57901.82</v>
      </c>
      <c r="G72" s="3">
        <v>395.82600000000002</v>
      </c>
      <c r="H72" s="3">
        <v>67.290000000000006</v>
      </c>
      <c r="I72" s="3">
        <f t="shared" si="2"/>
        <v>67.290000000000006</v>
      </c>
      <c r="J72" s="11">
        <v>8762.49</v>
      </c>
      <c r="K72" s="12">
        <v>7510</v>
      </c>
      <c r="L72" s="21">
        <v>18.5</v>
      </c>
      <c r="M72" s="18">
        <v>0.67969999999999997</v>
      </c>
      <c r="N72" s="2">
        <v>343485.17</v>
      </c>
    </row>
    <row r="73" spans="1:14" x14ac:dyDescent="0.2">
      <c r="A73" s="1">
        <v>109420803</v>
      </c>
      <c r="B73" s="1" t="s">
        <v>236</v>
      </c>
      <c r="C73" s="1" t="s">
        <v>129</v>
      </c>
      <c r="D73" s="2">
        <v>207987.62</v>
      </c>
      <c r="E73" s="2">
        <v>171785.65</v>
      </c>
      <c r="F73" s="2">
        <v>36201.97</v>
      </c>
      <c r="G73" s="3">
        <v>257.60000000000002</v>
      </c>
      <c r="H73" s="3">
        <v>43.792000000000002</v>
      </c>
      <c r="I73" s="3">
        <f t="shared" si="2"/>
        <v>43.792000000000002</v>
      </c>
      <c r="J73" s="11">
        <v>6885.75</v>
      </c>
      <c r="K73" s="12">
        <v>7525</v>
      </c>
      <c r="L73" s="21">
        <v>21.2</v>
      </c>
      <c r="M73" s="18">
        <v>0.71220000000000006</v>
      </c>
      <c r="N73" s="2">
        <v>214757.28</v>
      </c>
    </row>
    <row r="74" spans="1:14" x14ac:dyDescent="0.2">
      <c r="A74" s="1">
        <v>104432903</v>
      </c>
      <c r="B74" s="1" t="s">
        <v>112</v>
      </c>
      <c r="C74" s="1" t="s">
        <v>109</v>
      </c>
      <c r="D74" s="2">
        <v>82134.62</v>
      </c>
      <c r="E74" s="2">
        <v>82134.62</v>
      </c>
      <c r="F74" s="2">
        <v>0</v>
      </c>
      <c r="G74" s="3">
        <v>169.57599999999999</v>
      </c>
      <c r="H74" s="3">
        <v>28.827000000000002</v>
      </c>
      <c r="I74" s="3">
        <f t="shared" si="2"/>
        <v>0</v>
      </c>
      <c r="J74" s="11">
        <v>5844.06</v>
      </c>
      <c r="K74" s="12">
        <v>7488</v>
      </c>
      <c r="L74" s="21">
        <v>14.6</v>
      </c>
      <c r="M74" s="18">
        <v>0.60950000000000004</v>
      </c>
      <c r="N74" s="2">
        <v>102680.33</v>
      </c>
    </row>
    <row r="75" spans="1:14" x14ac:dyDescent="0.2">
      <c r="A75" s="1">
        <v>123466403</v>
      </c>
      <c r="B75" s="1" t="s">
        <v>521</v>
      </c>
      <c r="C75" s="1" t="s">
        <v>491</v>
      </c>
      <c r="D75" s="2">
        <v>284300.81</v>
      </c>
      <c r="E75" s="2">
        <v>234815.9</v>
      </c>
      <c r="F75" s="2">
        <v>49484.91</v>
      </c>
      <c r="G75" s="3">
        <v>351.64400000000001</v>
      </c>
      <c r="H75" s="3">
        <v>59.779000000000003</v>
      </c>
      <c r="I75" s="3">
        <f t="shared" si="2"/>
        <v>59.779000000000003</v>
      </c>
      <c r="J75" s="11">
        <v>10108.23</v>
      </c>
      <c r="K75" s="12">
        <v>7570</v>
      </c>
      <c r="L75" s="21">
        <v>29.3</v>
      </c>
      <c r="M75" s="18">
        <v>0.64870000000000005</v>
      </c>
      <c r="N75" s="2">
        <v>293554.34000000003</v>
      </c>
    </row>
    <row r="76" spans="1:14" x14ac:dyDescent="0.2">
      <c r="A76" s="1">
        <v>116471803</v>
      </c>
      <c r="B76" s="1" t="s">
        <v>388</v>
      </c>
      <c r="C76" s="1" t="s">
        <v>613</v>
      </c>
      <c r="D76" s="2">
        <v>57707.25</v>
      </c>
      <c r="E76" s="2">
        <v>47662.83</v>
      </c>
      <c r="F76" s="2">
        <v>10044.42</v>
      </c>
      <c r="G76" s="3">
        <v>109.254</v>
      </c>
      <c r="H76" s="3">
        <v>18.573</v>
      </c>
      <c r="I76" s="3">
        <f t="shared" si="2"/>
        <v>18.573</v>
      </c>
      <c r="J76" s="11">
        <v>7503.99</v>
      </c>
      <c r="K76" s="12">
        <v>7487</v>
      </c>
      <c r="L76" s="21">
        <v>14.4</v>
      </c>
      <c r="M76" s="18">
        <v>0.42849999999999999</v>
      </c>
      <c r="N76" s="2">
        <v>59585.53</v>
      </c>
    </row>
    <row r="77" spans="1:14" x14ac:dyDescent="0.2">
      <c r="A77" s="1">
        <v>120480803</v>
      </c>
      <c r="B77" s="1" t="s">
        <v>464</v>
      </c>
      <c r="C77" s="1" t="s">
        <v>462</v>
      </c>
      <c r="D77" s="2">
        <v>23249.83</v>
      </c>
      <c r="E77" s="2">
        <v>23249.83</v>
      </c>
      <c r="F77" s="2">
        <v>0</v>
      </c>
      <c r="G77" s="3">
        <v>40.673999999999999</v>
      </c>
      <c r="H77" s="3">
        <v>6.9139999999999997</v>
      </c>
      <c r="I77" s="3">
        <f t="shared" si="2"/>
        <v>0</v>
      </c>
      <c r="J77" s="11">
        <v>8031.71</v>
      </c>
      <c r="K77" s="12">
        <v>7515</v>
      </c>
      <c r="L77" s="21">
        <v>19.399999999999999</v>
      </c>
      <c r="M77" s="18">
        <v>0.55940000000000001</v>
      </c>
      <c r="N77" s="2">
        <v>29065.7</v>
      </c>
    </row>
    <row r="78" spans="1:14" x14ac:dyDescent="0.2">
      <c r="A78" s="1">
        <v>120483302</v>
      </c>
      <c r="B78" s="1" t="s">
        <v>467</v>
      </c>
      <c r="C78" s="1" t="s">
        <v>462</v>
      </c>
      <c r="D78" s="2">
        <v>123668.63</v>
      </c>
      <c r="E78" s="2">
        <v>123668.63</v>
      </c>
      <c r="F78" s="2">
        <v>0</v>
      </c>
      <c r="G78" s="3">
        <v>236.86600000000001</v>
      </c>
      <c r="H78" s="3">
        <v>40.267000000000003</v>
      </c>
      <c r="I78" s="3">
        <f t="shared" si="2"/>
        <v>0</v>
      </c>
      <c r="J78" s="11">
        <v>8753.99</v>
      </c>
      <c r="K78" s="12">
        <v>7521</v>
      </c>
      <c r="L78" s="21">
        <v>20.5</v>
      </c>
      <c r="M78" s="18">
        <v>0.51049999999999995</v>
      </c>
      <c r="N78" s="2">
        <v>154603.94</v>
      </c>
    </row>
    <row r="79" spans="1:14" x14ac:dyDescent="0.2">
      <c r="A79" s="1">
        <v>116493503</v>
      </c>
      <c r="B79" s="1" t="s">
        <v>390</v>
      </c>
      <c r="C79" s="1" t="s">
        <v>391</v>
      </c>
      <c r="D79" s="2">
        <v>8270.99</v>
      </c>
      <c r="E79" s="2">
        <v>6831.36</v>
      </c>
      <c r="F79" s="2">
        <v>1439.63</v>
      </c>
      <c r="G79" s="3">
        <v>11</v>
      </c>
      <c r="H79" s="3">
        <v>1.87</v>
      </c>
      <c r="I79" s="3">
        <f t="shared" si="2"/>
        <v>1.87</v>
      </c>
      <c r="J79" s="11">
        <v>6878.97</v>
      </c>
      <c r="K79" s="12">
        <v>7499</v>
      </c>
      <c r="L79" s="21">
        <v>16.600000000000001</v>
      </c>
      <c r="M79" s="18">
        <v>0.66390000000000005</v>
      </c>
      <c r="N79" s="2">
        <v>8540.2000000000007</v>
      </c>
    </row>
    <row r="80" spans="1:14" x14ac:dyDescent="0.2">
      <c r="A80" s="1">
        <v>116495003</v>
      </c>
      <c r="B80" s="1" t="s">
        <v>614</v>
      </c>
      <c r="C80" s="1" t="s">
        <v>391</v>
      </c>
      <c r="D80" s="2">
        <v>109559.06</v>
      </c>
      <c r="E80" s="2">
        <v>90489.4</v>
      </c>
      <c r="F80" s="2">
        <v>19069.66</v>
      </c>
      <c r="G80" s="3">
        <v>158.08799999999999</v>
      </c>
      <c r="H80" s="3">
        <v>26.873999999999999</v>
      </c>
      <c r="I80" s="3">
        <f t="shared" si="2"/>
        <v>26.873999999999999</v>
      </c>
      <c r="J80" s="11">
        <v>6557.82</v>
      </c>
      <c r="K80" s="12">
        <v>7495</v>
      </c>
      <c r="L80" s="21">
        <v>15.8</v>
      </c>
      <c r="M80" s="18">
        <v>0.64190000000000003</v>
      </c>
      <c r="N80" s="2">
        <v>113125.03</v>
      </c>
    </row>
    <row r="81" spans="1:14" x14ac:dyDescent="0.2">
      <c r="A81" s="1">
        <v>115503004</v>
      </c>
      <c r="B81" s="1" t="s">
        <v>375</v>
      </c>
      <c r="C81" s="1" t="s">
        <v>612</v>
      </c>
      <c r="D81" s="2">
        <v>7303.01</v>
      </c>
      <c r="E81" s="2">
        <v>6031.86</v>
      </c>
      <c r="F81" s="2">
        <v>1271.1500000000001</v>
      </c>
      <c r="G81" s="3">
        <v>10</v>
      </c>
      <c r="H81" s="3">
        <v>1.7</v>
      </c>
      <c r="I81" s="3">
        <f t="shared" si="2"/>
        <v>1.7</v>
      </c>
      <c r="J81" s="11">
        <v>7385.47</v>
      </c>
      <c r="K81" s="12">
        <v>7493</v>
      </c>
      <c r="L81" s="21">
        <v>15.5</v>
      </c>
      <c r="M81" s="18">
        <v>0.60060000000000002</v>
      </c>
      <c r="N81" s="2">
        <v>7540.71</v>
      </c>
    </row>
    <row r="82" spans="1:14" x14ac:dyDescent="0.2">
      <c r="A82" s="1">
        <v>115508003</v>
      </c>
      <c r="B82" s="1" t="s">
        <v>378</v>
      </c>
      <c r="C82" s="1" t="s">
        <v>612</v>
      </c>
      <c r="D82" s="2">
        <v>26119.23</v>
      </c>
      <c r="E82" s="2">
        <v>21572.959999999999</v>
      </c>
      <c r="F82" s="2">
        <v>4546.2700000000004</v>
      </c>
      <c r="G82" s="3">
        <v>39.777000000000001</v>
      </c>
      <c r="H82" s="3">
        <v>6.7619999999999996</v>
      </c>
      <c r="I82" s="3">
        <f t="shared" si="2"/>
        <v>6.7619999999999996</v>
      </c>
      <c r="J82" s="11">
        <v>6728.02</v>
      </c>
      <c r="K82" s="12">
        <v>7495</v>
      </c>
      <c r="L82" s="21">
        <v>15.8</v>
      </c>
      <c r="M82" s="18">
        <v>0.59279999999999999</v>
      </c>
      <c r="N82" s="2">
        <v>26969.360000000001</v>
      </c>
    </row>
    <row r="83" spans="1:14" x14ac:dyDescent="0.2">
      <c r="A83" s="1">
        <v>120522003</v>
      </c>
      <c r="B83" s="1" t="s">
        <v>626</v>
      </c>
      <c r="C83" s="1" t="s">
        <v>623</v>
      </c>
      <c r="D83" s="2">
        <v>162457.21</v>
      </c>
      <c r="E83" s="2">
        <v>162457.21</v>
      </c>
      <c r="F83" s="2">
        <v>0</v>
      </c>
      <c r="G83" s="3">
        <v>277.63799999999998</v>
      </c>
      <c r="H83" s="3">
        <v>47.198</v>
      </c>
      <c r="I83" s="3">
        <f t="shared" si="2"/>
        <v>0</v>
      </c>
      <c r="J83" s="11">
        <v>7708.4</v>
      </c>
      <c r="K83" s="12">
        <v>7494</v>
      </c>
      <c r="L83" s="21">
        <v>15.7</v>
      </c>
      <c r="M83" s="18">
        <v>0.57420000000000004</v>
      </c>
      <c r="N83" s="2">
        <v>203095.35</v>
      </c>
    </row>
    <row r="84" spans="1:14" x14ac:dyDescent="0.2">
      <c r="A84" s="1">
        <v>119648303</v>
      </c>
      <c r="B84" s="1" t="s">
        <v>622</v>
      </c>
      <c r="C84" s="1" t="s">
        <v>623</v>
      </c>
      <c r="D84" s="2">
        <v>52456.67</v>
      </c>
      <c r="E84" s="2">
        <v>52456.67</v>
      </c>
      <c r="F84" s="2">
        <v>0</v>
      </c>
      <c r="G84" s="3">
        <v>137.78800000000001</v>
      </c>
      <c r="H84" s="3">
        <v>23.422999999999998</v>
      </c>
      <c r="I84" s="3">
        <f t="shared" si="2"/>
        <v>0</v>
      </c>
      <c r="J84" s="11">
        <v>9864.73</v>
      </c>
      <c r="K84" s="12">
        <v>7466</v>
      </c>
      <c r="L84" s="21">
        <v>10.7</v>
      </c>
      <c r="M84" s="18">
        <v>0.375</v>
      </c>
      <c r="N84" s="2">
        <v>65578.539999999994</v>
      </c>
    </row>
    <row r="85" spans="1:14" x14ac:dyDescent="0.2">
      <c r="A85" s="1">
        <v>109531304</v>
      </c>
      <c r="B85" s="1" t="s">
        <v>241</v>
      </c>
      <c r="C85" s="1" t="s">
        <v>607</v>
      </c>
      <c r="D85" s="2">
        <v>43526.46</v>
      </c>
      <c r="E85" s="2">
        <v>35950.32</v>
      </c>
      <c r="F85" s="2">
        <v>7576.14</v>
      </c>
      <c r="G85" s="3">
        <v>63.067</v>
      </c>
      <c r="H85" s="3">
        <v>10.721</v>
      </c>
      <c r="I85" s="3">
        <f t="shared" si="2"/>
        <v>10.721</v>
      </c>
      <c r="J85" s="11">
        <v>6915.32</v>
      </c>
      <c r="K85" s="12">
        <v>7503</v>
      </c>
      <c r="L85" s="21">
        <v>17.2</v>
      </c>
      <c r="M85" s="18">
        <v>0.60619999999999996</v>
      </c>
      <c r="N85" s="2">
        <v>44943.18</v>
      </c>
    </row>
    <row r="86" spans="1:14" x14ac:dyDescent="0.2">
      <c r="A86" s="1">
        <v>109535504</v>
      </c>
      <c r="B86" s="1" t="s">
        <v>243</v>
      </c>
      <c r="C86" s="1" t="s">
        <v>607</v>
      </c>
      <c r="D86" s="2">
        <v>36658.14</v>
      </c>
      <c r="E86" s="2">
        <v>30277.49</v>
      </c>
      <c r="F86" s="2">
        <v>6380.65</v>
      </c>
      <c r="G86" s="3">
        <v>47.161000000000001</v>
      </c>
      <c r="H86" s="3">
        <v>8.0169999999999995</v>
      </c>
      <c r="I86" s="3">
        <f t="shared" si="2"/>
        <v>8.0169999999999995</v>
      </c>
      <c r="J86" s="11">
        <v>8860.7098999999998</v>
      </c>
      <c r="K86" s="12">
        <v>7467</v>
      </c>
      <c r="L86" s="21">
        <v>10.9</v>
      </c>
      <c r="M86" s="18">
        <v>0.63229999999999997</v>
      </c>
      <c r="N86" s="2">
        <v>37851.300000000003</v>
      </c>
    </row>
    <row r="87" spans="1:14" x14ac:dyDescent="0.2">
      <c r="A87" s="1">
        <v>129547803</v>
      </c>
      <c r="B87" s="1" t="s">
        <v>601</v>
      </c>
      <c r="C87" s="1" t="s">
        <v>394</v>
      </c>
      <c r="D87" s="2">
        <v>30397.91</v>
      </c>
      <c r="E87" s="2">
        <v>25106.9</v>
      </c>
      <c r="F87" s="2">
        <v>5291.01</v>
      </c>
      <c r="G87" s="3">
        <v>43</v>
      </c>
      <c r="H87" s="3">
        <v>7.31</v>
      </c>
      <c r="I87" s="3">
        <f t="shared" si="2"/>
        <v>7.31</v>
      </c>
      <c r="J87" s="11">
        <v>8619.33</v>
      </c>
      <c r="K87" s="12">
        <v>7483</v>
      </c>
      <c r="L87" s="21">
        <v>13.6</v>
      </c>
      <c r="M87" s="18">
        <v>0.57379999999999998</v>
      </c>
      <c r="N87" s="2">
        <v>31387.31</v>
      </c>
    </row>
    <row r="88" spans="1:14" x14ac:dyDescent="0.2">
      <c r="A88" s="1">
        <v>116555003</v>
      </c>
      <c r="B88" s="1" t="s">
        <v>402</v>
      </c>
      <c r="C88" s="1" t="s">
        <v>615</v>
      </c>
      <c r="D88" s="2">
        <v>86658.27</v>
      </c>
      <c r="E88" s="2">
        <v>71574.679999999993</v>
      </c>
      <c r="F88" s="2">
        <v>15083.59</v>
      </c>
      <c r="G88" s="3">
        <v>130.072</v>
      </c>
      <c r="H88" s="3">
        <v>22.111999999999998</v>
      </c>
      <c r="I88" s="3">
        <f t="shared" si="2"/>
        <v>22.111999999999998</v>
      </c>
      <c r="J88" s="11">
        <v>6686.42</v>
      </c>
      <c r="K88" s="12">
        <v>7490</v>
      </c>
      <c r="L88" s="21">
        <v>14.9</v>
      </c>
      <c r="M88" s="18">
        <v>0.60519999999999996</v>
      </c>
      <c r="N88" s="2">
        <v>89478.86</v>
      </c>
    </row>
    <row r="89" spans="1:14" x14ac:dyDescent="0.2">
      <c r="A89" s="1">
        <v>116557103</v>
      </c>
      <c r="B89" s="1" t="s">
        <v>403</v>
      </c>
      <c r="C89" s="1" t="s">
        <v>615</v>
      </c>
      <c r="D89" s="2">
        <v>26045.65</v>
      </c>
      <c r="E89" s="2">
        <v>21512.19</v>
      </c>
      <c r="F89" s="2">
        <v>4533.46</v>
      </c>
      <c r="G89" s="3">
        <v>39</v>
      </c>
      <c r="H89" s="3">
        <v>6.63</v>
      </c>
      <c r="I89" s="3">
        <f t="shared" si="2"/>
        <v>6.63</v>
      </c>
      <c r="J89" s="11">
        <v>7327.17</v>
      </c>
      <c r="K89" s="12">
        <v>7500</v>
      </c>
      <c r="L89" s="21">
        <v>16.7</v>
      </c>
      <c r="M89" s="18">
        <v>0.55359999999999998</v>
      </c>
      <c r="N89" s="2">
        <v>26893.4</v>
      </c>
    </row>
    <row r="90" spans="1:14" x14ac:dyDescent="0.2">
      <c r="A90" s="1">
        <v>108561003</v>
      </c>
      <c r="B90" s="1" t="s">
        <v>222</v>
      </c>
      <c r="C90" s="1" t="s">
        <v>224</v>
      </c>
      <c r="D90" s="2">
        <v>48476.63</v>
      </c>
      <c r="E90" s="2">
        <v>40038.870000000003</v>
      </c>
      <c r="F90" s="2">
        <v>8437.76</v>
      </c>
      <c r="G90" s="3">
        <v>67.731999999999999</v>
      </c>
      <c r="H90" s="3">
        <v>11.513999999999999</v>
      </c>
      <c r="I90" s="3">
        <f t="shared" si="2"/>
        <v>11.513999999999999</v>
      </c>
      <c r="J90" s="11">
        <v>6581.79</v>
      </c>
      <c r="K90" s="12">
        <v>7466</v>
      </c>
      <c r="L90" s="21">
        <v>10.7</v>
      </c>
      <c r="M90" s="18">
        <v>0.66049999999999998</v>
      </c>
      <c r="N90" s="2">
        <v>50054.47</v>
      </c>
    </row>
    <row r="91" spans="1:14" x14ac:dyDescent="0.2">
      <c r="A91" s="1">
        <v>108565203</v>
      </c>
      <c r="B91" s="1" t="s">
        <v>226</v>
      </c>
      <c r="C91" s="1" t="s">
        <v>224</v>
      </c>
      <c r="D91" s="2">
        <v>22648.67</v>
      </c>
      <c r="E91" s="2">
        <v>18706.48</v>
      </c>
      <c r="F91" s="2">
        <v>3942.19</v>
      </c>
      <c r="G91" s="3">
        <v>26.652999999999999</v>
      </c>
      <c r="H91" s="3">
        <v>4.5309999999999997</v>
      </c>
      <c r="I91" s="3">
        <f t="shared" si="2"/>
        <v>4.5309999999999997</v>
      </c>
      <c r="J91" s="11">
        <v>7664.45</v>
      </c>
      <c r="K91" s="12">
        <v>7465</v>
      </c>
      <c r="L91" s="21">
        <v>10.5</v>
      </c>
      <c r="M91" s="18">
        <v>0.69140000000000001</v>
      </c>
      <c r="N91" s="2">
        <v>23385.85</v>
      </c>
    </row>
    <row r="92" spans="1:14" x14ac:dyDescent="0.2">
      <c r="A92" s="1">
        <v>108567004</v>
      </c>
      <c r="B92" s="1" t="s">
        <v>229</v>
      </c>
      <c r="C92" s="1" t="s">
        <v>224</v>
      </c>
      <c r="D92" s="2">
        <v>59290.42</v>
      </c>
      <c r="E92" s="2">
        <v>48970.43</v>
      </c>
      <c r="F92" s="2">
        <v>10319.99</v>
      </c>
      <c r="G92" s="3">
        <v>84.022000000000006</v>
      </c>
      <c r="H92" s="3">
        <v>14.282999999999999</v>
      </c>
      <c r="I92" s="3">
        <f t="shared" si="2"/>
        <v>14.282999999999999</v>
      </c>
      <c r="J92" s="11">
        <v>7618.11</v>
      </c>
      <c r="K92" s="12">
        <v>7466</v>
      </c>
      <c r="L92" s="21">
        <v>10.7</v>
      </c>
      <c r="M92" s="18">
        <v>0.57410000000000005</v>
      </c>
      <c r="N92" s="2">
        <v>61220.22</v>
      </c>
    </row>
    <row r="93" spans="1:14" x14ac:dyDescent="0.2">
      <c r="A93" s="1">
        <v>108567703</v>
      </c>
      <c r="B93" s="1" t="s">
        <v>232</v>
      </c>
      <c r="C93" s="1" t="s">
        <v>224</v>
      </c>
      <c r="D93" s="2">
        <v>65822.039999999994</v>
      </c>
      <c r="E93" s="2">
        <v>54365.17</v>
      </c>
      <c r="F93" s="2">
        <v>11456.87</v>
      </c>
      <c r="G93" s="3">
        <v>113.369</v>
      </c>
      <c r="H93" s="3">
        <v>19.271999999999998</v>
      </c>
      <c r="I93" s="3">
        <f t="shared" si="2"/>
        <v>19.271999999999998</v>
      </c>
      <c r="J93" s="11">
        <v>7492.22</v>
      </c>
      <c r="K93" s="12">
        <v>7495</v>
      </c>
      <c r="L93" s="21">
        <v>15.9</v>
      </c>
      <c r="M93" s="18">
        <v>0.47070000000000001</v>
      </c>
      <c r="N93" s="2">
        <v>67964.44</v>
      </c>
    </row>
    <row r="94" spans="1:14" x14ac:dyDescent="0.2">
      <c r="A94" s="1">
        <v>119584503</v>
      </c>
      <c r="B94" s="1" t="s">
        <v>452</v>
      </c>
      <c r="C94" s="1" t="s">
        <v>436</v>
      </c>
      <c r="D94" s="2">
        <v>3181.01</v>
      </c>
      <c r="E94" s="2">
        <v>3181.01</v>
      </c>
      <c r="F94" s="2">
        <v>0</v>
      </c>
      <c r="G94" s="3">
        <v>5</v>
      </c>
      <c r="H94" s="3">
        <v>0.85</v>
      </c>
      <c r="I94" s="3">
        <f t="shared" si="2"/>
        <v>0</v>
      </c>
      <c r="J94" s="11">
        <v>8238.66</v>
      </c>
      <c r="K94" s="12">
        <v>7488</v>
      </c>
      <c r="L94" s="21">
        <v>14.6</v>
      </c>
      <c r="M94" s="18">
        <v>0.62480000000000002</v>
      </c>
      <c r="N94" s="2">
        <v>3976.73</v>
      </c>
    </row>
    <row r="95" spans="1:14" x14ac:dyDescent="0.2">
      <c r="A95" s="1">
        <v>117596003</v>
      </c>
      <c r="B95" s="1" t="s">
        <v>618</v>
      </c>
      <c r="C95" s="1" t="s">
        <v>619</v>
      </c>
      <c r="D95" s="2">
        <v>39545.269999999997</v>
      </c>
      <c r="E95" s="2">
        <v>32662.09</v>
      </c>
      <c r="F95" s="2">
        <v>6883.18</v>
      </c>
      <c r="G95" s="3">
        <v>48</v>
      </c>
      <c r="H95" s="3">
        <v>8.16</v>
      </c>
      <c r="I95" s="3">
        <f t="shared" si="2"/>
        <v>8.16</v>
      </c>
      <c r="J95" s="11">
        <v>6917.3</v>
      </c>
      <c r="K95" s="12">
        <v>7501</v>
      </c>
      <c r="L95" s="21">
        <v>17</v>
      </c>
      <c r="M95" s="18">
        <v>0.72340000000000004</v>
      </c>
      <c r="N95" s="2">
        <v>40832.400000000001</v>
      </c>
    </row>
    <row r="96" spans="1:14" x14ac:dyDescent="0.2">
      <c r="A96" s="1">
        <v>117598503</v>
      </c>
      <c r="B96" s="1" t="s">
        <v>620</v>
      </c>
      <c r="C96" s="1" t="s">
        <v>619</v>
      </c>
      <c r="D96" s="2">
        <v>57406.92</v>
      </c>
      <c r="E96" s="2">
        <v>47414.77</v>
      </c>
      <c r="F96" s="2">
        <v>9992.15</v>
      </c>
      <c r="G96" s="3">
        <v>86.033000000000001</v>
      </c>
      <c r="H96" s="3">
        <v>14.625</v>
      </c>
      <c r="I96" s="3">
        <f t="shared" si="2"/>
        <v>14.625</v>
      </c>
      <c r="J96" s="11">
        <v>7462.75</v>
      </c>
      <c r="K96" s="12">
        <v>7505</v>
      </c>
      <c r="L96" s="21">
        <v>17.7</v>
      </c>
      <c r="M96" s="18">
        <v>0.54310000000000003</v>
      </c>
      <c r="N96" s="2">
        <v>59275.42</v>
      </c>
    </row>
    <row r="97" spans="1:14" x14ac:dyDescent="0.2">
      <c r="A97" s="1">
        <v>116605003</v>
      </c>
      <c r="B97" s="1" t="s">
        <v>405</v>
      </c>
      <c r="C97" s="1" t="s">
        <v>398</v>
      </c>
      <c r="D97" s="2">
        <v>75279.600000000006</v>
      </c>
      <c r="E97" s="2">
        <v>62176.56</v>
      </c>
      <c r="F97" s="2">
        <v>13103.04</v>
      </c>
      <c r="G97" s="3">
        <v>113.83799999999999</v>
      </c>
      <c r="H97" s="3">
        <v>19.352</v>
      </c>
      <c r="I97" s="3">
        <f t="shared" si="2"/>
        <v>19.352</v>
      </c>
      <c r="J97" s="11">
        <v>6560.9799000000003</v>
      </c>
      <c r="K97" s="12">
        <v>7481</v>
      </c>
      <c r="L97" s="21">
        <v>13.3</v>
      </c>
      <c r="M97" s="18">
        <v>0.61219999999999997</v>
      </c>
      <c r="N97" s="2">
        <v>77729.820000000007</v>
      </c>
    </row>
    <row r="98" spans="1:14" x14ac:dyDescent="0.2">
      <c r="A98" s="1">
        <v>106617203</v>
      </c>
      <c r="B98" s="1" t="s">
        <v>168</v>
      </c>
      <c r="C98" s="1" t="s">
        <v>127</v>
      </c>
      <c r="D98" s="2">
        <v>41187.300000000003</v>
      </c>
      <c r="E98" s="2">
        <v>41187.300000000003</v>
      </c>
      <c r="F98" s="2">
        <v>0</v>
      </c>
      <c r="G98" s="3">
        <v>55</v>
      </c>
      <c r="H98" s="3">
        <v>9.35</v>
      </c>
      <c r="I98" s="3">
        <f t="shared" ref="I98:I129" si="3">IF(F98&gt;0,H98,0)</f>
        <v>0</v>
      </c>
      <c r="J98" s="11">
        <v>7372.12</v>
      </c>
      <c r="K98" s="12">
        <v>7502</v>
      </c>
      <c r="L98" s="21">
        <v>17.100000000000001</v>
      </c>
      <c r="M98" s="18">
        <v>0.747</v>
      </c>
      <c r="N98" s="2">
        <v>51490.17</v>
      </c>
    </row>
    <row r="99" spans="1:14" x14ac:dyDescent="0.2">
      <c r="A99" s="1">
        <v>101632403</v>
      </c>
      <c r="B99" s="1" t="s">
        <v>34</v>
      </c>
      <c r="C99" s="1" t="s">
        <v>23</v>
      </c>
      <c r="D99" s="2">
        <v>60116.52</v>
      </c>
      <c r="E99" s="2">
        <v>49652.74</v>
      </c>
      <c r="F99" s="2">
        <v>10463.780000000001</v>
      </c>
      <c r="G99" s="3">
        <v>82.710999999999999</v>
      </c>
      <c r="H99" s="3">
        <v>14.06</v>
      </c>
      <c r="I99" s="3">
        <f t="shared" si="3"/>
        <v>14.06</v>
      </c>
      <c r="J99" s="11">
        <v>8012.84</v>
      </c>
      <c r="K99" s="12">
        <v>7493</v>
      </c>
      <c r="L99" s="21">
        <v>15.5</v>
      </c>
      <c r="M99" s="18">
        <v>0.58919999999999995</v>
      </c>
      <c r="N99" s="2">
        <v>62073.21</v>
      </c>
    </row>
    <row r="100" spans="1:14" x14ac:dyDescent="0.2">
      <c r="A100" s="1">
        <v>101633903</v>
      </c>
      <c r="B100" s="1" t="s">
        <v>35</v>
      </c>
      <c r="C100" s="1" t="s">
        <v>23</v>
      </c>
      <c r="D100" s="2">
        <v>60670.38</v>
      </c>
      <c r="E100" s="2">
        <v>50110.2</v>
      </c>
      <c r="F100" s="2">
        <v>10560.18</v>
      </c>
      <c r="G100" s="3">
        <v>80.472999999999999</v>
      </c>
      <c r="H100" s="3">
        <v>13.68</v>
      </c>
      <c r="I100" s="3">
        <f t="shared" si="3"/>
        <v>13.68</v>
      </c>
      <c r="J100" s="11">
        <v>8191.71</v>
      </c>
      <c r="K100" s="12">
        <v>7485</v>
      </c>
      <c r="L100" s="21">
        <v>14.1</v>
      </c>
      <c r="M100" s="18">
        <v>0.61180000000000001</v>
      </c>
      <c r="N100" s="2">
        <v>62645.1</v>
      </c>
    </row>
    <row r="101" spans="1:14" x14ac:dyDescent="0.2">
      <c r="A101" s="1">
        <v>119648703</v>
      </c>
      <c r="B101" s="1" t="s">
        <v>624</v>
      </c>
      <c r="C101" s="1" t="s">
        <v>625</v>
      </c>
      <c r="D101" s="2">
        <v>3427.41</v>
      </c>
      <c r="E101" s="2">
        <v>3427.41</v>
      </c>
      <c r="F101" s="2">
        <v>0</v>
      </c>
      <c r="G101" s="3">
        <v>9</v>
      </c>
      <c r="H101" s="3">
        <v>1.53</v>
      </c>
      <c r="I101" s="3">
        <f t="shared" si="3"/>
        <v>0</v>
      </c>
      <c r="J101" s="11">
        <v>8184.87</v>
      </c>
      <c r="K101" s="12">
        <v>7468</v>
      </c>
      <c r="L101" s="21">
        <v>11</v>
      </c>
      <c r="M101" s="18">
        <v>0.375</v>
      </c>
      <c r="N101" s="2">
        <v>4284.7700000000004</v>
      </c>
    </row>
    <row r="102" spans="1:14" x14ac:dyDescent="0.2">
      <c r="A102" s="1">
        <v>107651603</v>
      </c>
      <c r="B102" s="1" t="s">
        <v>173</v>
      </c>
      <c r="C102" s="1" t="s">
        <v>11</v>
      </c>
      <c r="D102" s="2">
        <v>50793.53</v>
      </c>
      <c r="E102" s="2">
        <v>41952.5</v>
      </c>
      <c r="F102" s="2">
        <v>8841.0300000000007</v>
      </c>
      <c r="G102" s="3">
        <v>62.421999999999997</v>
      </c>
      <c r="H102" s="3">
        <v>10.611000000000001</v>
      </c>
      <c r="I102" s="3">
        <f t="shared" si="3"/>
        <v>10.611000000000001</v>
      </c>
      <c r="J102" s="11">
        <v>8318.24</v>
      </c>
      <c r="K102" s="12">
        <v>7498</v>
      </c>
      <c r="L102" s="21">
        <v>16.3</v>
      </c>
      <c r="M102" s="18">
        <v>0.65920000000000001</v>
      </c>
      <c r="N102" s="2">
        <v>52446.78</v>
      </c>
    </row>
    <row r="103" spans="1:14" x14ac:dyDescent="0.2">
      <c r="A103" s="1">
        <v>118667503</v>
      </c>
      <c r="B103" s="1" t="s">
        <v>435</v>
      </c>
      <c r="C103" s="1" t="s">
        <v>621</v>
      </c>
      <c r="D103" s="2">
        <v>86957.119999999995</v>
      </c>
      <c r="E103" s="2">
        <v>71821.509999999995</v>
      </c>
      <c r="F103" s="2">
        <v>15135.61</v>
      </c>
      <c r="G103" s="3">
        <v>133.84399999999999</v>
      </c>
      <c r="H103" s="3">
        <v>22.753</v>
      </c>
      <c r="I103" s="3">
        <f t="shared" si="3"/>
        <v>22.753</v>
      </c>
      <c r="J103" s="11">
        <v>8344.02</v>
      </c>
      <c r="K103" s="12">
        <v>7488</v>
      </c>
      <c r="L103" s="21">
        <v>14.5</v>
      </c>
      <c r="M103" s="18">
        <v>0.52700000000000002</v>
      </c>
      <c r="N103" s="2">
        <v>89787.43</v>
      </c>
    </row>
    <row r="104" spans="1:14" x14ac:dyDescent="0.2">
      <c r="A104" s="1">
        <v>112671803</v>
      </c>
      <c r="B104" s="1" t="s">
        <v>290</v>
      </c>
      <c r="C104" s="1" t="s">
        <v>275</v>
      </c>
      <c r="D104" s="2">
        <v>145628.59</v>
      </c>
      <c r="E104" s="2">
        <v>120280.73</v>
      </c>
      <c r="F104" s="2">
        <v>25347.86</v>
      </c>
      <c r="G104" s="3">
        <v>196.52699999999999</v>
      </c>
      <c r="H104" s="3">
        <v>33.408999999999999</v>
      </c>
      <c r="I104" s="3">
        <f t="shared" si="3"/>
        <v>33.408999999999999</v>
      </c>
      <c r="J104" s="11">
        <v>7530.16</v>
      </c>
      <c r="K104" s="12">
        <v>7529</v>
      </c>
      <c r="L104" s="21">
        <v>21.9</v>
      </c>
      <c r="M104" s="18">
        <v>0.5978</v>
      </c>
      <c r="N104" s="2">
        <v>150368.56</v>
      </c>
    </row>
    <row r="105" spans="1:14" x14ac:dyDescent="0.2">
      <c r="A105" s="1">
        <v>115674603</v>
      </c>
      <c r="B105" s="1" t="s">
        <v>379</v>
      </c>
      <c r="C105" s="1" t="s">
        <v>275</v>
      </c>
      <c r="D105" s="2">
        <v>55230.18</v>
      </c>
      <c r="E105" s="2">
        <v>45616.91</v>
      </c>
      <c r="F105" s="2">
        <v>9613.27</v>
      </c>
      <c r="G105" s="3">
        <v>94.004999999999995</v>
      </c>
      <c r="H105" s="3">
        <v>15.98</v>
      </c>
      <c r="I105" s="3">
        <f t="shared" si="3"/>
        <v>15.98</v>
      </c>
      <c r="J105" s="11">
        <v>7318.9</v>
      </c>
      <c r="K105" s="12">
        <v>7493</v>
      </c>
      <c r="L105" s="21">
        <v>15.5</v>
      </c>
      <c r="M105" s="18">
        <v>0.48759999999999998</v>
      </c>
      <c r="N105" s="2">
        <v>57027.83</v>
      </c>
    </row>
    <row r="106" spans="1:14" x14ac:dyDescent="0.2">
      <c r="A106" s="1">
        <v>112675503</v>
      </c>
      <c r="B106" s="1" t="s">
        <v>296</v>
      </c>
      <c r="C106" s="1" t="s">
        <v>275</v>
      </c>
      <c r="D106" s="2">
        <v>61840.33</v>
      </c>
      <c r="E106" s="2">
        <v>51076.51</v>
      </c>
      <c r="F106" s="2">
        <v>10763.82</v>
      </c>
      <c r="G106" s="3">
        <v>84.581999999999994</v>
      </c>
      <c r="H106" s="3">
        <v>14.378</v>
      </c>
      <c r="I106" s="3">
        <f t="shared" si="3"/>
        <v>14.378</v>
      </c>
      <c r="J106" s="11">
        <v>7701.59</v>
      </c>
      <c r="K106" s="12">
        <v>7531</v>
      </c>
      <c r="L106" s="21">
        <v>22.3</v>
      </c>
      <c r="M106" s="18">
        <v>0.5897</v>
      </c>
      <c r="N106" s="2">
        <v>63853.13</v>
      </c>
    </row>
    <row r="107" spans="1:14" x14ac:dyDescent="0.2">
      <c r="A107" s="1">
        <v>112676203</v>
      </c>
      <c r="B107" s="1" t="s">
        <v>297</v>
      </c>
      <c r="C107" s="1" t="s">
        <v>275</v>
      </c>
      <c r="D107" s="2">
        <v>112694.08</v>
      </c>
      <c r="E107" s="2">
        <v>93078.74</v>
      </c>
      <c r="F107" s="2">
        <v>19615.34</v>
      </c>
      <c r="G107" s="3">
        <v>172.37899999999999</v>
      </c>
      <c r="H107" s="3">
        <v>29.303999999999998</v>
      </c>
      <c r="I107" s="3">
        <f t="shared" si="3"/>
        <v>29.303999999999998</v>
      </c>
      <c r="J107" s="11">
        <v>8800.82</v>
      </c>
      <c r="K107" s="12">
        <v>7522</v>
      </c>
      <c r="L107" s="21">
        <v>20.6</v>
      </c>
      <c r="M107" s="18">
        <v>0.52790000000000004</v>
      </c>
      <c r="N107" s="2">
        <v>116362.08</v>
      </c>
    </row>
    <row r="109" spans="1:14" x14ac:dyDescent="0.2">
      <c r="A109" s="13"/>
      <c r="B109" s="13"/>
      <c r="C109" s="13"/>
      <c r="D109" s="14">
        <f t="shared" ref="D109:I109" si="4">SUM(D2:D107)</f>
        <v>7476340.9499999983</v>
      </c>
      <c r="E109" s="14">
        <f t="shared" si="4"/>
        <v>6307216.330000001</v>
      </c>
      <c r="F109" s="14">
        <f t="shared" si="4"/>
        <v>1169124.6200000001</v>
      </c>
      <c r="G109" s="15">
        <f t="shared" si="4"/>
        <v>11281.334000000004</v>
      </c>
      <c r="H109" s="15">
        <f t="shared" si="4"/>
        <v>1917.7860000000005</v>
      </c>
      <c r="I109" s="15">
        <f t="shared" si="4"/>
        <v>1669.0490000000004</v>
      </c>
      <c r="J109" s="14"/>
      <c r="K109" s="16"/>
      <c r="M109" s="19"/>
      <c r="N109" s="14">
        <f>SUM(N2:N107)</f>
        <v>7884946.0800000001</v>
      </c>
    </row>
  </sheetData>
  <sortState ref="A2:N107">
    <sortCondition ref="C2:C107"/>
    <sortCondition ref="B2:B107"/>
  </sortState>
  <pageMargins left="0" right="0" top="0.75" bottom="0.75" header="0.3" footer="0.3"/>
  <pageSetup scale="94" orientation="landscape" r:id="rId1"/>
  <headerFooter>
    <oddHeader>&amp;L&amp;"Arial,Regular"&amp;10Median AIE/WADM:  $7,614.00
Eq. Mills (high):  37.2
Eq. Mills (low):  1.3&amp;C&amp;"Arial,Bold"&amp;10 2012-2013 Secondary Career and Technical Education Subsidy
School District Allocations&amp;R&amp;"Arial,Regular"&amp;10R - 0.79990608
N - 0.16857154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1.25" outlineLevelRow="2" x14ac:dyDescent="0.2"/>
  <cols>
    <col min="1" max="1" width="8.7109375" style="22" hidden="1" customWidth="1"/>
    <col min="2" max="2" width="31.28515625" style="35" bestFit="1" customWidth="1"/>
    <col min="3" max="3" width="8.7109375" style="22" hidden="1" customWidth="1"/>
    <col min="4" max="4" width="23.5703125" style="35" bestFit="1" customWidth="1"/>
    <col min="5" max="5" width="11.85546875" style="35" bestFit="1" customWidth="1"/>
    <col min="6" max="7" width="11.7109375" style="42" bestFit="1" customWidth="1"/>
    <col min="8" max="8" width="10.85546875" style="42" bestFit="1" customWidth="1"/>
    <col min="9" max="9" width="8.7109375" style="43" bestFit="1" customWidth="1"/>
    <col min="10" max="10" width="7" style="35" bestFit="1" customWidth="1"/>
    <col min="11" max="11" width="8.7109375" style="42" bestFit="1" customWidth="1"/>
    <col min="12" max="12" width="5.7109375" style="44" bestFit="1" customWidth="1"/>
    <col min="13" max="13" width="8.42578125" style="45" bestFit="1" customWidth="1"/>
    <col min="14" max="14" width="9.85546875" style="46" bestFit="1" customWidth="1"/>
    <col min="15" max="15" width="11.7109375" style="42" bestFit="1" customWidth="1"/>
    <col min="16" max="16384" width="9.140625" style="35"/>
  </cols>
  <sheetData>
    <row r="1" spans="1:15" ht="56.25" x14ac:dyDescent="0.2">
      <c r="A1" s="24" t="s">
        <v>637</v>
      </c>
      <c r="B1" s="47" t="s">
        <v>639</v>
      </c>
      <c r="C1" s="48" t="s">
        <v>638</v>
      </c>
      <c r="D1" s="47" t="s">
        <v>0</v>
      </c>
      <c r="E1" s="47" t="s">
        <v>1</v>
      </c>
      <c r="F1" s="9" t="s">
        <v>640</v>
      </c>
      <c r="G1" s="9" t="s">
        <v>4</v>
      </c>
      <c r="H1" s="7" t="s">
        <v>641</v>
      </c>
      <c r="I1" s="8" t="s">
        <v>642</v>
      </c>
      <c r="J1" s="8" t="s">
        <v>643</v>
      </c>
      <c r="K1" s="9" t="s">
        <v>2</v>
      </c>
      <c r="L1" s="23" t="s">
        <v>3</v>
      </c>
      <c r="M1" s="25" t="s">
        <v>631</v>
      </c>
      <c r="N1" s="17" t="s">
        <v>645</v>
      </c>
      <c r="O1" s="7" t="s">
        <v>644</v>
      </c>
    </row>
    <row r="2" spans="1:15" s="1" customFormat="1" outlineLevel="2" x14ac:dyDescent="0.2">
      <c r="A2" s="22">
        <v>103020407</v>
      </c>
      <c r="B2" s="26" t="s">
        <v>45</v>
      </c>
      <c r="C2" s="27">
        <v>103020753</v>
      </c>
      <c r="D2" s="26" t="s">
        <v>46</v>
      </c>
      <c r="E2" s="26" t="s">
        <v>32</v>
      </c>
      <c r="F2" s="28">
        <v>16092.16</v>
      </c>
      <c r="G2" s="28">
        <v>13291.19</v>
      </c>
      <c r="H2" s="28">
        <v>2800.97</v>
      </c>
      <c r="I2" s="29">
        <v>28.01</v>
      </c>
      <c r="J2" s="26">
        <v>5.8819999999999997</v>
      </c>
      <c r="K2" s="30">
        <v>8778.66</v>
      </c>
      <c r="L2" s="31">
        <v>7533</v>
      </c>
      <c r="M2" s="32">
        <v>22.6</v>
      </c>
      <c r="N2" s="33">
        <v>0.375</v>
      </c>
      <c r="O2" s="28">
        <v>16615.939999999999</v>
      </c>
    </row>
    <row r="3" spans="1:15" s="1" customFormat="1" outlineLevel="2" x14ac:dyDescent="0.2">
      <c r="A3" s="22">
        <v>103020407</v>
      </c>
      <c r="B3" s="26" t="s">
        <v>45</v>
      </c>
      <c r="C3" s="27">
        <v>103022253</v>
      </c>
      <c r="D3" s="26" t="s">
        <v>56</v>
      </c>
      <c r="E3" s="26" t="s">
        <v>32</v>
      </c>
      <c r="F3" s="28">
        <v>52018.51</v>
      </c>
      <c r="G3" s="28">
        <v>42964.26</v>
      </c>
      <c r="H3" s="28">
        <v>9054.25</v>
      </c>
      <c r="I3" s="29">
        <v>68.131</v>
      </c>
      <c r="J3" s="26">
        <v>14.307</v>
      </c>
      <c r="K3" s="30">
        <v>8233.7800000000007</v>
      </c>
      <c r="L3" s="31">
        <v>7525</v>
      </c>
      <c r="M3" s="32">
        <v>21.2</v>
      </c>
      <c r="N3" s="33">
        <v>0.49890000000000001</v>
      </c>
      <c r="O3" s="28">
        <v>53711.63</v>
      </c>
    </row>
    <row r="4" spans="1:15" s="1" customFormat="1" outlineLevel="2" x14ac:dyDescent="0.2">
      <c r="A4" s="22">
        <v>103020407</v>
      </c>
      <c r="B4" s="26" t="s">
        <v>45</v>
      </c>
      <c r="C4" s="27">
        <v>103023912</v>
      </c>
      <c r="D4" s="26" t="s">
        <v>60</v>
      </c>
      <c r="E4" s="26" t="s">
        <v>32</v>
      </c>
      <c r="F4" s="28">
        <v>25874.21</v>
      </c>
      <c r="G4" s="28">
        <v>21370.59</v>
      </c>
      <c r="H4" s="28">
        <v>4503.62</v>
      </c>
      <c r="I4" s="29">
        <v>45.003999999999998</v>
      </c>
      <c r="J4" s="26">
        <v>9.4499999999999993</v>
      </c>
      <c r="K4" s="30">
        <v>11239</v>
      </c>
      <c r="L4" s="31">
        <v>7539</v>
      </c>
      <c r="M4" s="32">
        <v>23.7</v>
      </c>
      <c r="N4" s="33">
        <v>0.375</v>
      </c>
      <c r="O4" s="28">
        <v>26716.38</v>
      </c>
    </row>
    <row r="5" spans="1:15" s="1" customFormat="1" outlineLevel="2" x14ac:dyDescent="0.2">
      <c r="A5" s="22">
        <v>103020407</v>
      </c>
      <c r="B5" s="26" t="s">
        <v>45</v>
      </c>
      <c r="C5" s="27">
        <v>103024603</v>
      </c>
      <c r="D5" s="26" t="s">
        <v>62</v>
      </c>
      <c r="E5" s="26" t="s">
        <v>32</v>
      </c>
      <c r="F5" s="28">
        <v>35894.230000000003</v>
      </c>
      <c r="G5" s="28">
        <v>29646.54</v>
      </c>
      <c r="H5" s="28">
        <v>6247.69</v>
      </c>
      <c r="I5" s="29">
        <v>57.097999999999999</v>
      </c>
      <c r="J5" s="26">
        <v>11.99</v>
      </c>
      <c r="K5" s="30">
        <v>7820.12</v>
      </c>
      <c r="L5" s="31">
        <v>7543</v>
      </c>
      <c r="M5" s="32">
        <v>24.5</v>
      </c>
      <c r="N5" s="33">
        <v>0.4098</v>
      </c>
      <c r="O5" s="28">
        <v>37062.53</v>
      </c>
    </row>
    <row r="6" spans="1:15" s="1" customFormat="1" outlineLevel="2" x14ac:dyDescent="0.2">
      <c r="A6" s="22">
        <v>103020407</v>
      </c>
      <c r="B6" s="26" t="s">
        <v>45</v>
      </c>
      <c r="C6" s="27">
        <v>103026852</v>
      </c>
      <c r="D6" s="26" t="s">
        <v>69</v>
      </c>
      <c r="E6" s="26" t="s">
        <v>32</v>
      </c>
      <c r="F6" s="28">
        <v>40265.99</v>
      </c>
      <c r="G6" s="28">
        <v>33257.360000000001</v>
      </c>
      <c r="H6" s="28">
        <v>7008.63</v>
      </c>
      <c r="I6" s="29">
        <v>70.087000000000003</v>
      </c>
      <c r="J6" s="26">
        <v>14.718</v>
      </c>
      <c r="K6" s="30">
        <v>9413.5400000000009</v>
      </c>
      <c r="L6" s="31">
        <v>7533</v>
      </c>
      <c r="M6" s="32">
        <v>22.7</v>
      </c>
      <c r="N6" s="33">
        <v>0.375</v>
      </c>
      <c r="O6" s="28">
        <v>41576.58</v>
      </c>
    </row>
    <row r="7" spans="1:15" s="1" customFormat="1" outlineLevel="2" x14ac:dyDescent="0.2">
      <c r="A7" s="22">
        <v>103020407</v>
      </c>
      <c r="B7" s="26" t="s">
        <v>45</v>
      </c>
      <c r="C7" s="27">
        <v>103026902</v>
      </c>
      <c r="D7" s="26" t="s">
        <v>71</v>
      </c>
      <c r="E7" s="26" t="s">
        <v>32</v>
      </c>
      <c r="F7" s="28">
        <v>59067.17</v>
      </c>
      <c r="G7" s="28">
        <v>48786.04</v>
      </c>
      <c r="H7" s="28">
        <v>10281.129999999999</v>
      </c>
      <c r="I7" s="29">
        <v>98.379000000000005</v>
      </c>
      <c r="J7" s="26">
        <v>20.658999999999999</v>
      </c>
      <c r="K7" s="30">
        <v>8891.4</v>
      </c>
      <c r="L7" s="31">
        <v>7535</v>
      </c>
      <c r="M7" s="32">
        <v>23</v>
      </c>
      <c r="N7" s="33">
        <v>0.39179999999999998</v>
      </c>
      <c r="O7" s="28">
        <v>60989.71</v>
      </c>
    </row>
    <row r="8" spans="1:15" s="1" customFormat="1" outlineLevel="2" x14ac:dyDescent="0.2">
      <c r="A8" s="22">
        <v>103020407</v>
      </c>
      <c r="B8" s="26" t="s">
        <v>45</v>
      </c>
      <c r="C8" s="27">
        <v>103026873</v>
      </c>
      <c r="D8" s="26" t="s">
        <v>70</v>
      </c>
      <c r="E8" s="26" t="s">
        <v>32</v>
      </c>
      <c r="F8" s="28">
        <v>39421.839999999997</v>
      </c>
      <c r="G8" s="28">
        <v>32560.14</v>
      </c>
      <c r="H8" s="28">
        <v>6861.7</v>
      </c>
      <c r="I8" s="29">
        <v>41.542999999999999</v>
      </c>
      <c r="J8" s="26">
        <v>8.7240000000000002</v>
      </c>
      <c r="K8" s="30">
        <v>9534.02</v>
      </c>
      <c r="L8" s="31">
        <v>7588</v>
      </c>
      <c r="M8" s="32">
        <v>32.5</v>
      </c>
      <c r="N8" s="33">
        <v>0.6149</v>
      </c>
      <c r="O8" s="28">
        <v>40704.959999999999</v>
      </c>
    </row>
    <row r="9" spans="1:15" s="1" customFormat="1" outlineLevel="2" x14ac:dyDescent="0.2">
      <c r="A9" s="22">
        <v>103020407</v>
      </c>
      <c r="B9" s="26" t="s">
        <v>45</v>
      </c>
      <c r="C9" s="27">
        <v>103021003</v>
      </c>
      <c r="D9" s="26" t="s">
        <v>47</v>
      </c>
      <c r="E9" s="26" t="s">
        <v>32</v>
      </c>
      <c r="F9" s="28">
        <v>31056.04</v>
      </c>
      <c r="G9" s="28">
        <v>25650.48</v>
      </c>
      <c r="H9" s="28">
        <v>5405.56</v>
      </c>
      <c r="I9" s="29">
        <v>47.070999999999998</v>
      </c>
      <c r="J9" s="26">
        <v>9.8840000000000003</v>
      </c>
      <c r="K9" s="30">
        <v>7958.94</v>
      </c>
      <c r="L9" s="31">
        <v>7559</v>
      </c>
      <c r="M9" s="32">
        <v>27.3</v>
      </c>
      <c r="N9" s="33">
        <v>0.42920000000000003</v>
      </c>
      <c r="O9" s="28">
        <v>32066.86</v>
      </c>
    </row>
    <row r="10" spans="1:15" s="1" customFormat="1" outlineLevel="2" x14ac:dyDescent="0.2">
      <c r="A10" s="22">
        <v>103020407</v>
      </c>
      <c r="B10" s="26" t="s">
        <v>45</v>
      </c>
      <c r="C10" s="27">
        <v>103028302</v>
      </c>
      <c r="D10" s="26" t="s">
        <v>76</v>
      </c>
      <c r="E10" s="26" t="s">
        <v>32</v>
      </c>
      <c r="F10" s="28">
        <v>145500.23000000001</v>
      </c>
      <c r="G10" s="28">
        <v>120174.71</v>
      </c>
      <c r="H10" s="28">
        <v>25325.52</v>
      </c>
      <c r="I10" s="29">
        <v>158.54900000000001</v>
      </c>
      <c r="J10" s="26">
        <v>33.295000000000002</v>
      </c>
      <c r="K10" s="30">
        <v>8315.4699999999993</v>
      </c>
      <c r="L10" s="31">
        <v>7576</v>
      </c>
      <c r="M10" s="32">
        <v>30.4</v>
      </c>
      <c r="N10" s="33">
        <v>0.59560000000000002</v>
      </c>
      <c r="O10" s="28">
        <v>150236.03</v>
      </c>
    </row>
    <row r="11" spans="1:15" outlineLevel="1" x14ac:dyDescent="0.2">
      <c r="B11" s="34" t="s">
        <v>45</v>
      </c>
      <c r="C11" s="27"/>
      <c r="F11" s="36">
        <f>SUBTOTAL(9,F2:F10)</f>
        <v>445190.38</v>
      </c>
      <c r="G11" s="36">
        <f>SUBTOTAL(9,G2:G10)</f>
        <v>367701.31</v>
      </c>
      <c r="H11" s="36">
        <f>SUBTOTAL(9,H2:H10)</f>
        <v>77489.069999999992</v>
      </c>
      <c r="I11" s="37">
        <f>SUBTOTAL(9,I2:I10)</f>
        <v>613.87199999999996</v>
      </c>
      <c r="J11" s="34">
        <f>SUBTOTAL(9,J2:J10)</f>
        <v>128.90899999999999</v>
      </c>
      <c r="K11" s="38"/>
      <c r="L11" s="39"/>
      <c r="M11" s="40"/>
      <c r="N11" s="41"/>
      <c r="O11" s="36">
        <f>SUBTOTAL(9,O2:O10)</f>
        <v>459680.62</v>
      </c>
    </row>
    <row r="12" spans="1:15" s="1" customFormat="1" outlineLevel="2" x14ac:dyDescent="0.2">
      <c r="A12" s="22">
        <v>108110307</v>
      </c>
      <c r="B12" s="26" t="s">
        <v>209</v>
      </c>
      <c r="C12" s="27">
        <v>108110603</v>
      </c>
      <c r="D12" s="26" t="s">
        <v>210</v>
      </c>
      <c r="E12" s="26" t="s">
        <v>183</v>
      </c>
      <c r="F12" s="28">
        <v>52802.74</v>
      </c>
      <c r="G12" s="28">
        <v>43611.99</v>
      </c>
      <c r="H12" s="28">
        <v>9190.75</v>
      </c>
      <c r="I12" s="29">
        <v>45.987000000000002</v>
      </c>
      <c r="J12" s="26">
        <v>9.657</v>
      </c>
      <c r="K12" s="30">
        <v>7524.51</v>
      </c>
      <c r="L12" s="31">
        <v>7466</v>
      </c>
      <c r="M12" s="32">
        <v>10.6</v>
      </c>
      <c r="N12" s="33">
        <v>0.75619999999999998</v>
      </c>
      <c r="O12" s="28">
        <v>54521.39</v>
      </c>
    </row>
    <row r="13" spans="1:15" s="1" customFormat="1" outlineLevel="2" x14ac:dyDescent="0.2">
      <c r="A13" s="22">
        <v>108110307</v>
      </c>
      <c r="B13" s="26" t="s">
        <v>209</v>
      </c>
      <c r="C13" s="27">
        <v>108111203</v>
      </c>
      <c r="D13" s="26" t="s">
        <v>211</v>
      </c>
      <c r="E13" s="26" t="s">
        <v>183</v>
      </c>
      <c r="F13" s="28">
        <v>52541.21</v>
      </c>
      <c r="G13" s="28">
        <v>43395.98</v>
      </c>
      <c r="H13" s="28">
        <v>9145.23</v>
      </c>
      <c r="I13" s="29">
        <v>51.011000000000003</v>
      </c>
      <c r="J13" s="26">
        <v>10.712</v>
      </c>
      <c r="K13" s="30">
        <v>6980.76</v>
      </c>
      <c r="L13" s="31">
        <v>7491</v>
      </c>
      <c r="M13" s="32">
        <v>15.2</v>
      </c>
      <c r="N13" s="33">
        <v>0.72550000000000003</v>
      </c>
      <c r="O13" s="28">
        <v>54251.35</v>
      </c>
    </row>
    <row r="14" spans="1:15" s="1" customFormat="1" outlineLevel="2" x14ac:dyDescent="0.2">
      <c r="A14" s="22">
        <v>108110307</v>
      </c>
      <c r="B14" s="26" t="s">
        <v>209</v>
      </c>
      <c r="C14" s="27">
        <v>108111303</v>
      </c>
      <c r="D14" s="26" t="s">
        <v>212</v>
      </c>
      <c r="E14" s="26" t="s">
        <v>183</v>
      </c>
      <c r="F14" s="28">
        <v>75971.44</v>
      </c>
      <c r="G14" s="28">
        <v>62747.98</v>
      </c>
      <c r="H14" s="28">
        <v>13223.46</v>
      </c>
      <c r="I14" s="29">
        <v>94.742000000000004</v>
      </c>
      <c r="J14" s="26">
        <v>19.895</v>
      </c>
      <c r="K14" s="30">
        <v>6617.84</v>
      </c>
      <c r="L14" s="31">
        <v>7485</v>
      </c>
      <c r="M14" s="32">
        <v>14</v>
      </c>
      <c r="N14" s="33">
        <v>0.5958</v>
      </c>
      <c r="O14" s="28">
        <v>78444.19</v>
      </c>
    </row>
    <row r="15" spans="1:15" s="1" customFormat="1" outlineLevel="2" x14ac:dyDescent="0.2">
      <c r="A15" s="22">
        <v>108110307</v>
      </c>
      <c r="B15" s="26" t="s">
        <v>209</v>
      </c>
      <c r="C15" s="27">
        <v>108111403</v>
      </c>
      <c r="D15" s="26" t="s">
        <v>213</v>
      </c>
      <c r="E15" s="26" t="s">
        <v>183</v>
      </c>
      <c r="F15" s="28">
        <v>36621.58</v>
      </c>
      <c r="G15" s="28">
        <v>30247.29</v>
      </c>
      <c r="H15" s="28">
        <v>6374.29</v>
      </c>
      <c r="I15" s="29">
        <v>38.814999999999998</v>
      </c>
      <c r="J15" s="26">
        <v>8.1509999999999998</v>
      </c>
      <c r="K15" s="30">
        <v>6204.53</v>
      </c>
      <c r="L15" s="31">
        <v>7475</v>
      </c>
      <c r="M15" s="32">
        <v>12.3</v>
      </c>
      <c r="N15" s="33">
        <v>0.74770000000000003</v>
      </c>
      <c r="O15" s="28">
        <v>37813.550000000003</v>
      </c>
    </row>
    <row r="16" spans="1:15" s="1" customFormat="1" outlineLevel="2" x14ac:dyDescent="0.2">
      <c r="A16" s="22">
        <v>108110307</v>
      </c>
      <c r="B16" s="26" t="s">
        <v>209</v>
      </c>
      <c r="C16" s="27">
        <v>108114503</v>
      </c>
      <c r="D16" s="26" t="s">
        <v>217</v>
      </c>
      <c r="E16" s="26" t="s">
        <v>183</v>
      </c>
      <c r="F16" s="28">
        <v>40056.51</v>
      </c>
      <c r="G16" s="28">
        <v>33084.339999999997</v>
      </c>
      <c r="H16" s="28">
        <v>6972.17</v>
      </c>
      <c r="I16" s="29">
        <v>34.53</v>
      </c>
      <c r="J16" s="26">
        <v>7.2510000000000003</v>
      </c>
      <c r="K16" s="30">
        <v>7399.25</v>
      </c>
      <c r="L16" s="31">
        <v>7488</v>
      </c>
      <c r="M16" s="32">
        <v>14.5</v>
      </c>
      <c r="N16" s="33">
        <v>0.77090000000000003</v>
      </c>
      <c r="O16" s="28">
        <v>41360.28</v>
      </c>
    </row>
    <row r="17" spans="1:15" s="1" customFormat="1" outlineLevel="2" x14ac:dyDescent="0.2">
      <c r="A17" s="22">
        <v>108110307</v>
      </c>
      <c r="B17" s="26" t="s">
        <v>209</v>
      </c>
      <c r="C17" s="27">
        <v>108116003</v>
      </c>
      <c r="D17" s="26" t="s">
        <v>218</v>
      </c>
      <c r="E17" s="26" t="s">
        <v>183</v>
      </c>
      <c r="F17" s="28">
        <v>76776.17</v>
      </c>
      <c r="G17" s="28">
        <v>63412.639999999999</v>
      </c>
      <c r="H17" s="28">
        <v>13363.53</v>
      </c>
      <c r="I17" s="29">
        <v>83.061000000000007</v>
      </c>
      <c r="J17" s="26">
        <v>17.442</v>
      </c>
      <c r="K17" s="30">
        <v>6842.93</v>
      </c>
      <c r="L17" s="31">
        <v>7479</v>
      </c>
      <c r="M17" s="32">
        <v>12.9</v>
      </c>
      <c r="N17" s="33">
        <v>0.66420000000000001</v>
      </c>
      <c r="O17" s="28">
        <v>79275.11</v>
      </c>
    </row>
    <row r="18" spans="1:15" s="1" customFormat="1" outlineLevel="2" x14ac:dyDescent="0.2">
      <c r="A18" s="22">
        <v>108110307</v>
      </c>
      <c r="B18" s="26" t="s">
        <v>209</v>
      </c>
      <c r="C18" s="27">
        <v>108116303</v>
      </c>
      <c r="D18" s="26" t="s">
        <v>219</v>
      </c>
      <c r="E18" s="26" t="s">
        <v>183</v>
      </c>
      <c r="F18" s="28">
        <v>37261.89</v>
      </c>
      <c r="G18" s="28">
        <v>30776.15</v>
      </c>
      <c r="H18" s="28">
        <v>6485.74</v>
      </c>
      <c r="I18" s="29">
        <v>32.770000000000003</v>
      </c>
      <c r="J18" s="26">
        <v>6.8810000000000002</v>
      </c>
      <c r="K18" s="30">
        <v>7443.35</v>
      </c>
      <c r="L18" s="31">
        <v>7482</v>
      </c>
      <c r="M18" s="32">
        <v>13.5</v>
      </c>
      <c r="N18" s="33">
        <v>0.75119999999999998</v>
      </c>
      <c r="O18" s="28">
        <v>38474.699999999997</v>
      </c>
    </row>
    <row r="19" spans="1:15" outlineLevel="1" x14ac:dyDescent="0.2">
      <c r="B19" s="34" t="s">
        <v>209</v>
      </c>
      <c r="C19" s="27"/>
      <c r="F19" s="36">
        <f>SUBTOTAL(9,F12:F18)</f>
        <v>372031.54000000004</v>
      </c>
      <c r="G19" s="36">
        <f>SUBTOTAL(9,G12:G18)</f>
        <v>307276.37000000005</v>
      </c>
      <c r="H19" s="36">
        <f>SUBTOTAL(9,H12:H18)</f>
        <v>64755.169999999991</v>
      </c>
      <c r="I19" s="37">
        <f>SUBTOTAL(9,I12:I18)</f>
        <v>380.91600000000005</v>
      </c>
      <c r="J19" s="34">
        <f>SUBTOTAL(9,J12:J18)</f>
        <v>79.98899999999999</v>
      </c>
      <c r="K19" s="38"/>
      <c r="L19" s="39"/>
      <c r="M19" s="40"/>
      <c r="N19" s="41"/>
      <c r="O19" s="36">
        <f>SUBTOTAL(9,O12:O18)</f>
        <v>384140.57</v>
      </c>
    </row>
    <row r="20" spans="1:15" s="1" customFormat="1" outlineLevel="2" x14ac:dyDescent="0.2">
      <c r="A20" s="22">
        <v>127041307</v>
      </c>
      <c r="B20" s="26" t="s">
        <v>561</v>
      </c>
      <c r="C20" s="27">
        <v>127040503</v>
      </c>
      <c r="D20" s="26" t="s">
        <v>562</v>
      </c>
      <c r="E20" s="26" t="s">
        <v>563</v>
      </c>
      <c r="F20" s="28">
        <v>32199.19</v>
      </c>
      <c r="G20" s="28">
        <v>26594.65</v>
      </c>
      <c r="H20" s="28">
        <v>5604.54</v>
      </c>
      <c r="I20" s="29">
        <v>27.260999999999999</v>
      </c>
      <c r="J20" s="26">
        <v>5.7240000000000002</v>
      </c>
      <c r="K20" s="30">
        <v>7669.59</v>
      </c>
      <c r="L20" s="31">
        <v>7517</v>
      </c>
      <c r="M20" s="32">
        <v>19.8</v>
      </c>
      <c r="N20" s="33">
        <v>0.77270000000000005</v>
      </c>
      <c r="O20" s="28">
        <v>33247.22</v>
      </c>
    </row>
    <row r="21" spans="1:15" s="1" customFormat="1" outlineLevel="2" x14ac:dyDescent="0.2">
      <c r="A21" s="22">
        <v>127041307</v>
      </c>
      <c r="B21" s="26" t="s">
        <v>561</v>
      </c>
      <c r="C21" s="27">
        <v>127040703</v>
      </c>
      <c r="D21" s="26" t="s">
        <v>564</v>
      </c>
      <c r="E21" s="26" t="s">
        <v>563</v>
      </c>
      <c r="F21" s="28">
        <v>52339.42</v>
      </c>
      <c r="G21" s="28">
        <v>43229.31</v>
      </c>
      <c r="H21" s="28">
        <v>9110.11</v>
      </c>
      <c r="I21" s="29">
        <v>62.2</v>
      </c>
      <c r="J21" s="26">
        <v>13.061999999999999</v>
      </c>
      <c r="K21" s="30">
        <v>6824.04</v>
      </c>
      <c r="L21" s="31">
        <v>7520</v>
      </c>
      <c r="M21" s="32">
        <v>20.399999999999999</v>
      </c>
      <c r="N21" s="33">
        <v>0.60629999999999995</v>
      </c>
      <c r="O21" s="28">
        <v>54042.98</v>
      </c>
    </row>
    <row r="22" spans="1:15" s="1" customFormat="1" outlineLevel="2" x14ac:dyDescent="0.2">
      <c r="A22" s="22">
        <v>127041307</v>
      </c>
      <c r="B22" s="26" t="s">
        <v>561</v>
      </c>
      <c r="C22" s="27">
        <v>127041203</v>
      </c>
      <c r="D22" s="26" t="s">
        <v>565</v>
      </c>
      <c r="E22" s="26" t="s">
        <v>563</v>
      </c>
      <c r="F22" s="28">
        <v>22255.31</v>
      </c>
      <c r="G22" s="28">
        <v>18381.59</v>
      </c>
      <c r="H22" s="28">
        <v>3873.72</v>
      </c>
      <c r="I22" s="29">
        <v>29.872</v>
      </c>
      <c r="J22" s="26">
        <v>6.2729999999999997</v>
      </c>
      <c r="K22" s="30">
        <v>6624.35</v>
      </c>
      <c r="L22" s="31">
        <v>7511</v>
      </c>
      <c r="M22" s="32">
        <v>18.8</v>
      </c>
      <c r="N22" s="33">
        <v>0.55300000000000005</v>
      </c>
      <c r="O22" s="28">
        <v>22979.69</v>
      </c>
    </row>
    <row r="23" spans="1:15" s="1" customFormat="1" outlineLevel="2" x14ac:dyDescent="0.2">
      <c r="A23" s="22">
        <v>127041307</v>
      </c>
      <c r="B23" s="26" t="s">
        <v>561</v>
      </c>
      <c r="C23" s="27">
        <v>127041503</v>
      </c>
      <c r="D23" s="26" t="s">
        <v>566</v>
      </c>
      <c r="E23" s="26" t="s">
        <v>563</v>
      </c>
      <c r="F23" s="28">
        <v>39845.160000000003</v>
      </c>
      <c r="G23" s="28">
        <v>32909.78</v>
      </c>
      <c r="H23" s="28">
        <v>6935.38</v>
      </c>
      <c r="I23" s="29">
        <v>34.960999999999999</v>
      </c>
      <c r="J23" s="26">
        <v>7.3410000000000002</v>
      </c>
      <c r="K23" s="30">
        <v>7324.12</v>
      </c>
      <c r="L23" s="31">
        <v>7530</v>
      </c>
      <c r="M23" s="32">
        <v>22.2</v>
      </c>
      <c r="N23" s="33">
        <v>0.76519999999999999</v>
      </c>
      <c r="O23" s="28">
        <v>41142.050000000003</v>
      </c>
    </row>
    <row r="24" spans="1:15" s="1" customFormat="1" outlineLevel="2" x14ac:dyDescent="0.2">
      <c r="A24" s="22">
        <v>127041307</v>
      </c>
      <c r="B24" s="26" t="s">
        <v>561</v>
      </c>
      <c r="C24" s="27">
        <v>127041603</v>
      </c>
      <c r="D24" s="26" t="s">
        <v>567</v>
      </c>
      <c r="E24" s="26" t="s">
        <v>563</v>
      </c>
      <c r="F24" s="28">
        <v>39632.9</v>
      </c>
      <c r="G24" s="28">
        <v>32734.47</v>
      </c>
      <c r="H24" s="28">
        <v>6898.43</v>
      </c>
      <c r="I24" s="29">
        <v>47.387999999999998</v>
      </c>
      <c r="J24" s="26">
        <v>9.9510000000000005</v>
      </c>
      <c r="K24" s="30">
        <v>7170.78</v>
      </c>
      <c r="L24" s="31">
        <v>7493</v>
      </c>
      <c r="M24" s="32">
        <v>15.4</v>
      </c>
      <c r="N24" s="33">
        <v>0.57350000000000001</v>
      </c>
      <c r="O24" s="28">
        <v>40922.89</v>
      </c>
    </row>
    <row r="25" spans="1:15" s="1" customFormat="1" outlineLevel="2" x14ac:dyDescent="0.2">
      <c r="A25" s="22">
        <v>127041307</v>
      </c>
      <c r="B25" s="26" t="s">
        <v>561</v>
      </c>
      <c r="C25" s="27">
        <v>127042003</v>
      </c>
      <c r="D25" s="26" t="s">
        <v>568</v>
      </c>
      <c r="E25" s="26" t="s">
        <v>563</v>
      </c>
      <c r="F25" s="28">
        <v>48032.81</v>
      </c>
      <c r="G25" s="28">
        <v>39672.300000000003</v>
      </c>
      <c r="H25" s="28">
        <v>8360.51</v>
      </c>
      <c r="I25" s="29">
        <v>63.255000000000003</v>
      </c>
      <c r="J25" s="26">
        <v>13.282999999999999</v>
      </c>
      <c r="K25" s="30">
        <v>7231.86</v>
      </c>
      <c r="L25" s="31">
        <v>7483</v>
      </c>
      <c r="M25" s="32">
        <v>13.7</v>
      </c>
      <c r="N25" s="33">
        <v>0.51629999999999998</v>
      </c>
      <c r="O25" s="28">
        <v>49596.2</v>
      </c>
    </row>
    <row r="26" spans="1:15" s="1" customFormat="1" outlineLevel="2" x14ac:dyDescent="0.2">
      <c r="A26" s="22">
        <v>127041307</v>
      </c>
      <c r="B26" s="26" t="s">
        <v>561</v>
      </c>
      <c r="C26" s="27">
        <v>127042853</v>
      </c>
      <c r="D26" s="26" t="s">
        <v>569</v>
      </c>
      <c r="E26" s="26" t="s">
        <v>563</v>
      </c>
      <c r="F26" s="28">
        <v>39476.080000000002</v>
      </c>
      <c r="G26" s="28">
        <v>32604.94</v>
      </c>
      <c r="H26" s="28">
        <v>6871.14</v>
      </c>
      <c r="I26" s="29">
        <v>43.915999999999997</v>
      </c>
      <c r="J26" s="26">
        <v>9.2219999999999995</v>
      </c>
      <c r="K26" s="30">
        <v>6779.1</v>
      </c>
      <c r="L26" s="31">
        <v>7478</v>
      </c>
      <c r="M26" s="32">
        <v>12.8</v>
      </c>
      <c r="N26" s="33">
        <v>0.65200000000000002</v>
      </c>
      <c r="O26" s="28">
        <v>40760.959999999999</v>
      </c>
    </row>
    <row r="27" spans="1:15" s="1" customFormat="1" outlineLevel="2" x14ac:dyDescent="0.2">
      <c r="A27" s="22">
        <v>127041307</v>
      </c>
      <c r="B27" s="26" t="s">
        <v>561</v>
      </c>
      <c r="C27" s="27">
        <v>127044103</v>
      </c>
      <c r="D27" s="26" t="s">
        <v>570</v>
      </c>
      <c r="E27" s="26" t="s">
        <v>563</v>
      </c>
      <c r="F27" s="28">
        <v>52799.23</v>
      </c>
      <c r="G27" s="28">
        <v>43609.09</v>
      </c>
      <c r="H27" s="28">
        <v>9190.14</v>
      </c>
      <c r="I27" s="29">
        <v>58.027000000000001</v>
      </c>
      <c r="J27" s="26">
        <v>12.185</v>
      </c>
      <c r="K27" s="30">
        <v>7326.29</v>
      </c>
      <c r="L27" s="31">
        <v>7522</v>
      </c>
      <c r="M27" s="32">
        <v>20.7</v>
      </c>
      <c r="N27" s="33">
        <v>0.61070000000000002</v>
      </c>
      <c r="O27" s="28">
        <v>54517.760000000002</v>
      </c>
    </row>
    <row r="28" spans="1:15" s="1" customFormat="1" outlineLevel="2" x14ac:dyDescent="0.2">
      <c r="A28" s="22">
        <v>127041307</v>
      </c>
      <c r="B28" s="26" t="s">
        <v>561</v>
      </c>
      <c r="C28" s="27">
        <v>127045653</v>
      </c>
      <c r="D28" s="26" t="s">
        <v>571</v>
      </c>
      <c r="E28" s="26" t="s">
        <v>563</v>
      </c>
      <c r="F28" s="28">
        <v>39849.129999999997</v>
      </c>
      <c r="G28" s="28">
        <v>32913.06</v>
      </c>
      <c r="H28" s="28">
        <v>6936.07</v>
      </c>
      <c r="I28" s="29">
        <v>38.082999999999998</v>
      </c>
      <c r="J28" s="26">
        <v>7.9969999999999999</v>
      </c>
      <c r="K28" s="30">
        <v>6599.79</v>
      </c>
      <c r="L28" s="31">
        <v>7504</v>
      </c>
      <c r="M28" s="32">
        <v>17.5</v>
      </c>
      <c r="N28" s="33">
        <v>0.77959999999999996</v>
      </c>
      <c r="O28" s="28">
        <v>41146.160000000003</v>
      </c>
    </row>
    <row r="29" spans="1:15" s="1" customFormat="1" outlineLevel="2" x14ac:dyDescent="0.2">
      <c r="A29" s="22">
        <v>127041307</v>
      </c>
      <c r="B29" s="26" t="s">
        <v>561</v>
      </c>
      <c r="C29" s="27">
        <v>127045853</v>
      </c>
      <c r="D29" s="26" t="s">
        <v>572</v>
      </c>
      <c r="E29" s="26" t="s">
        <v>563</v>
      </c>
      <c r="F29" s="28">
        <v>48476.28</v>
      </c>
      <c r="G29" s="28">
        <v>40038.58</v>
      </c>
      <c r="H29" s="28">
        <v>8437.7000000000007</v>
      </c>
      <c r="I29" s="29">
        <v>49.988</v>
      </c>
      <c r="J29" s="26">
        <v>10.497</v>
      </c>
      <c r="K29" s="30">
        <v>7320.27</v>
      </c>
      <c r="L29" s="31">
        <v>7506</v>
      </c>
      <c r="M29" s="32">
        <v>17.8</v>
      </c>
      <c r="N29" s="33">
        <v>0.65139999999999998</v>
      </c>
      <c r="O29" s="28">
        <v>50054.1</v>
      </c>
    </row>
    <row r="30" spans="1:15" s="1" customFormat="1" outlineLevel="2" x14ac:dyDescent="0.2">
      <c r="A30" s="22">
        <v>127041307</v>
      </c>
      <c r="B30" s="26" t="s">
        <v>561</v>
      </c>
      <c r="C30" s="27">
        <v>127046903</v>
      </c>
      <c r="D30" s="26" t="s">
        <v>573</v>
      </c>
      <c r="E30" s="26" t="s">
        <v>563</v>
      </c>
      <c r="F30" s="28">
        <v>36635.94</v>
      </c>
      <c r="G30" s="28">
        <v>30259.15</v>
      </c>
      <c r="H30" s="28">
        <v>6376.79</v>
      </c>
      <c r="I30" s="29">
        <v>33.411000000000001</v>
      </c>
      <c r="J30" s="26">
        <v>7.016</v>
      </c>
      <c r="K30" s="30">
        <v>8608.2900000000009</v>
      </c>
      <c r="L30" s="31">
        <v>7523</v>
      </c>
      <c r="M30" s="32">
        <v>20.8</v>
      </c>
      <c r="N30" s="33">
        <v>0.7167</v>
      </c>
      <c r="O30" s="28">
        <v>37828.379999999997</v>
      </c>
    </row>
    <row r="31" spans="1:15" s="1" customFormat="1" outlineLevel="2" x14ac:dyDescent="0.2">
      <c r="A31" s="22">
        <v>127041307</v>
      </c>
      <c r="B31" s="26" t="s">
        <v>561</v>
      </c>
      <c r="C31" s="27">
        <v>127047404</v>
      </c>
      <c r="D31" s="26" t="s">
        <v>574</v>
      </c>
      <c r="E31" s="26" t="s">
        <v>563</v>
      </c>
      <c r="F31" s="28">
        <v>40355.26</v>
      </c>
      <c r="G31" s="28">
        <v>33331.089999999997</v>
      </c>
      <c r="H31" s="28">
        <v>7024.17</v>
      </c>
      <c r="I31" s="29">
        <v>43.143999999999998</v>
      </c>
      <c r="J31" s="26">
        <v>9.06</v>
      </c>
      <c r="K31" s="30">
        <v>10401</v>
      </c>
      <c r="L31" s="31">
        <v>7493</v>
      </c>
      <c r="M31" s="32">
        <v>15.5</v>
      </c>
      <c r="N31" s="33">
        <v>0.61380000000000001</v>
      </c>
      <c r="O31" s="28">
        <v>41668.75</v>
      </c>
    </row>
    <row r="32" spans="1:15" s="1" customFormat="1" outlineLevel="2" x14ac:dyDescent="0.2">
      <c r="A32" s="22">
        <v>127041307</v>
      </c>
      <c r="B32" s="26" t="s">
        <v>561</v>
      </c>
      <c r="C32" s="27">
        <v>127049303</v>
      </c>
      <c r="D32" s="26" t="s">
        <v>575</v>
      </c>
      <c r="E32" s="26" t="s">
        <v>563</v>
      </c>
      <c r="F32" s="28">
        <v>34681.160000000003</v>
      </c>
      <c r="G32" s="28">
        <v>28644.62</v>
      </c>
      <c r="H32" s="28">
        <v>6036.54</v>
      </c>
      <c r="I32" s="29">
        <v>33.438000000000002</v>
      </c>
      <c r="J32" s="26">
        <v>7.0209999999999999</v>
      </c>
      <c r="K32" s="30">
        <v>8777.48</v>
      </c>
      <c r="L32" s="31">
        <v>7483</v>
      </c>
      <c r="M32" s="32">
        <v>13.7</v>
      </c>
      <c r="N32" s="33">
        <v>0.68159999999999998</v>
      </c>
      <c r="O32" s="28">
        <v>35809.980000000003</v>
      </c>
    </row>
    <row r="33" spans="1:15" outlineLevel="1" x14ac:dyDescent="0.2">
      <c r="B33" s="34" t="s">
        <v>561</v>
      </c>
      <c r="C33" s="27"/>
      <c r="F33" s="36">
        <f>SUBTOTAL(9,F20:F32)</f>
        <v>526577.87</v>
      </c>
      <c r="G33" s="36">
        <f>SUBTOTAL(9,G20:G32)</f>
        <v>434922.63</v>
      </c>
      <c r="H33" s="36">
        <f>SUBTOTAL(9,H20:H32)</f>
        <v>91655.239999999991</v>
      </c>
      <c r="I33" s="37">
        <f>SUBTOTAL(9,I20:I32)</f>
        <v>564.94399999999996</v>
      </c>
      <c r="J33" s="34">
        <f>SUBTOTAL(9,J20:J32)</f>
        <v>118.63200000000001</v>
      </c>
      <c r="K33" s="38"/>
      <c r="L33" s="39"/>
      <c r="M33" s="40"/>
      <c r="N33" s="41"/>
      <c r="O33" s="36">
        <f>SUBTOTAL(9,O20:O32)</f>
        <v>543717.12</v>
      </c>
    </row>
    <row r="34" spans="1:15" s="1" customFormat="1" outlineLevel="2" x14ac:dyDescent="0.2">
      <c r="A34" s="22">
        <v>108051307</v>
      </c>
      <c r="B34" s="26" t="s">
        <v>191</v>
      </c>
      <c r="C34" s="27">
        <v>108051003</v>
      </c>
      <c r="D34" s="26" t="s">
        <v>192</v>
      </c>
      <c r="E34" s="26" t="s">
        <v>193</v>
      </c>
      <c r="F34" s="28">
        <v>170157.45</v>
      </c>
      <c r="G34" s="28">
        <v>140540.14000000001</v>
      </c>
      <c r="H34" s="28">
        <v>29617.31</v>
      </c>
      <c r="I34" s="29">
        <v>218.215</v>
      </c>
      <c r="J34" s="26">
        <v>45.825000000000003</v>
      </c>
      <c r="K34" s="30">
        <v>6632.18</v>
      </c>
      <c r="L34" s="31">
        <v>7473</v>
      </c>
      <c r="M34" s="32">
        <v>11.9</v>
      </c>
      <c r="N34" s="33">
        <v>0.57809999999999995</v>
      </c>
      <c r="O34" s="28">
        <v>175695.8</v>
      </c>
    </row>
    <row r="35" spans="1:15" s="1" customFormat="1" outlineLevel="2" x14ac:dyDescent="0.2">
      <c r="A35" s="22">
        <v>108051307</v>
      </c>
      <c r="B35" s="26" t="s">
        <v>191</v>
      </c>
      <c r="C35" s="27">
        <v>108561003</v>
      </c>
      <c r="D35" s="26" t="s">
        <v>222</v>
      </c>
      <c r="E35" s="26" t="s">
        <v>193</v>
      </c>
      <c r="F35" s="28">
        <v>884.15</v>
      </c>
      <c r="G35" s="28">
        <v>730.26</v>
      </c>
      <c r="H35" s="28">
        <v>153.88999999999999</v>
      </c>
      <c r="I35" s="29">
        <v>1</v>
      </c>
      <c r="J35" s="26">
        <v>0.21</v>
      </c>
      <c r="K35" s="30">
        <v>6581.79</v>
      </c>
      <c r="L35" s="31">
        <v>7466</v>
      </c>
      <c r="M35" s="32">
        <v>10.7</v>
      </c>
      <c r="N35" s="33">
        <v>0.66049999999999998</v>
      </c>
      <c r="O35" s="28">
        <v>912.93</v>
      </c>
    </row>
    <row r="36" spans="1:15" s="1" customFormat="1" outlineLevel="2" x14ac:dyDescent="0.2">
      <c r="A36" s="22">
        <v>108051307</v>
      </c>
      <c r="B36" s="26" t="s">
        <v>191</v>
      </c>
      <c r="C36" s="27">
        <v>108051503</v>
      </c>
      <c r="D36" s="26" t="s">
        <v>194</v>
      </c>
      <c r="E36" s="26" t="s">
        <v>193</v>
      </c>
      <c r="F36" s="28">
        <v>13473.22</v>
      </c>
      <c r="G36" s="28">
        <v>11128.09</v>
      </c>
      <c r="H36" s="28">
        <v>2345.13</v>
      </c>
      <c r="I36" s="29">
        <v>17.847999999999999</v>
      </c>
      <c r="J36" s="26">
        <v>3.7480000000000002</v>
      </c>
      <c r="K36" s="30">
        <v>5689.42</v>
      </c>
      <c r="L36" s="31">
        <v>7460</v>
      </c>
      <c r="M36" s="32">
        <v>9.5</v>
      </c>
      <c r="N36" s="33">
        <v>0.65239999999999998</v>
      </c>
      <c r="O36" s="28">
        <v>13911.75</v>
      </c>
    </row>
    <row r="37" spans="1:15" s="1" customFormat="1" outlineLevel="2" x14ac:dyDescent="0.2">
      <c r="A37" s="22">
        <v>108051307</v>
      </c>
      <c r="B37" s="26" t="s">
        <v>191</v>
      </c>
      <c r="C37" s="27">
        <v>108053003</v>
      </c>
      <c r="D37" s="26" t="s">
        <v>195</v>
      </c>
      <c r="E37" s="26" t="s">
        <v>193</v>
      </c>
      <c r="F37" s="28">
        <v>221403.63</v>
      </c>
      <c r="G37" s="28">
        <v>182866.5</v>
      </c>
      <c r="H37" s="28">
        <v>38537.129999999997</v>
      </c>
      <c r="I37" s="29">
        <v>262.04000000000002</v>
      </c>
      <c r="J37" s="26">
        <v>55.027999999999999</v>
      </c>
      <c r="K37" s="30">
        <v>6509.61</v>
      </c>
      <c r="L37" s="31">
        <v>7479</v>
      </c>
      <c r="M37" s="32">
        <v>13</v>
      </c>
      <c r="N37" s="33">
        <v>0.63819999999999999</v>
      </c>
      <c r="O37" s="28">
        <v>228609.97</v>
      </c>
    </row>
    <row r="38" spans="1:15" s="1" customFormat="1" outlineLevel="2" x14ac:dyDescent="0.2">
      <c r="A38" s="22">
        <v>108051307</v>
      </c>
      <c r="B38" s="26" t="s">
        <v>191</v>
      </c>
      <c r="C38" s="27">
        <v>108056004</v>
      </c>
      <c r="D38" s="26" t="s">
        <v>196</v>
      </c>
      <c r="E38" s="26" t="s">
        <v>193</v>
      </c>
      <c r="F38" s="28">
        <v>15989.76</v>
      </c>
      <c r="G38" s="28">
        <v>13206.61</v>
      </c>
      <c r="H38" s="28">
        <v>2783.15</v>
      </c>
      <c r="I38" s="29">
        <v>16.811</v>
      </c>
      <c r="J38" s="26">
        <v>3.53</v>
      </c>
      <c r="K38" s="30">
        <v>6681.58</v>
      </c>
      <c r="L38" s="31">
        <v>7462</v>
      </c>
      <c r="M38" s="32">
        <v>10</v>
      </c>
      <c r="N38" s="33">
        <v>0.7</v>
      </c>
      <c r="O38" s="28">
        <v>16510.2</v>
      </c>
    </row>
    <row r="39" spans="1:15" s="1" customFormat="1" outlineLevel="2" x14ac:dyDescent="0.2">
      <c r="A39" s="22">
        <v>108051307</v>
      </c>
      <c r="B39" s="26" t="s">
        <v>191</v>
      </c>
      <c r="C39" s="27">
        <v>108058003</v>
      </c>
      <c r="D39" s="26" t="s">
        <v>197</v>
      </c>
      <c r="E39" s="26" t="s">
        <v>193</v>
      </c>
      <c r="F39" s="28">
        <v>11597.65</v>
      </c>
      <c r="G39" s="28">
        <v>9578.98</v>
      </c>
      <c r="H39" s="28">
        <v>2018.67</v>
      </c>
      <c r="I39" s="29">
        <v>11</v>
      </c>
      <c r="J39" s="26">
        <v>2.31</v>
      </c>
      <c r="K39" s="30">
        <v>7217.09</v>
      </c>
      <c r="L39" s="31">
        <v>7471</v>
      </c>
      <c r="M39" s="32">
        <v>11.5</v>
      </c>
      <c r="N39" s="33">
        <v>0.71830000000000005</v>
      </c>
      <c r="O39" s="28">
        <v>11975.13</v>
      </c>
    </row>
    <row r="40" spans="1:15" outlineLevel="1" x14ac:dyDescent="0.2">
      <c r="B40" s="34" t="s">
        <v>191</v>
      </c>
      <c r="C40" s="27"/>
      <c r="F40" s="36">
        <f>SUBTOTAL(9,F34:F39)</f>
        <v>433505.86000000004</v>
      </c>
      <c r="G40" s="36">
        <f>SUBTOTAL(9,G34:G39)</f>
        <v>358050.57999999996</v>
      </c>
      <c r="H40" s="36">
        <f>SUBTOTAL(9,H34:H39)</f>
        <v>75455.279999999984</v>
      </c>
      <c r="I40" s="37">
        <f>SUBTOTAL(9,I34:I39)</f>
        <v>526.91399999999999</v>
      </c>
      <c r="J40" s="34">
        <f>SUBTOTAL(9,J34:J39)</f>
        <v>110.65100000000001</v>
      </c>
      <c r="K40" s="38"/>
      <c r="L40" s="39"/>
      <c r="M40" s="40"/>
      <c r="N40" s="41"/>
      <c r="O40" s="36">
        <f>SUBTOTAL(9,O34:O39)</f>
        <v>447615.77999999997</v>
      </c>
    </row>
    <row r="41" spans="1:15" s="1" customFormat="1" outlineLevel="2" x14ac:dyDescent="0.2">
      <c r="A41" s="22">
        <v>114060557</v>
      </c>
      <c r="B41" s="26" t="s">
        <v>331</v>
      </c>
      <c r="C41" s="27">
        <v>114060503</v>
      </c>
      <c r="D41" s="26" t="s">
        <v>332</v>
      </c>
      <c r="E41" s="26" t="s">
        <v>333</v>
      </c>
      <c r="F41" s="28">
        <v>49065.13</v>
      </c>
      <c r="G41" s="28">
        <v>40524.94</v>
      </c>
      <c r="H41" s="28">
        <v>8540.19</v>
      </c>
      <c r="I41" s="29">
        <v>50.384</v>
      </c>
      <c r="J41" s="26">
        <v>10.58</v>
      </c>
      <c r="K41" s="30">
        <v>8358.8798999999999</v>
      </c>
      <c r="L41" s="31">
        <v>7554</v>
      </c>
      <c r="M41" s="32">
        <v>26.5</v>
      </c>
      <c r="N41" s="33">
        <v>0.63390000000000002</v>
      </c>
      <c r="O41" s="28">
        <v>50662.12</v>
      </c>
    </row>
    <row r="42" spans="1:15" s="1" customFormat="1" outlineLevel="2" x14ac:dyDescent="0.2">
      <c r="A42" s="22">
        <v>114060557</v>
      </c>
      <c r="B42" s="26" t="s">
        <v>331</v>
      </c>
      <c r="C42" s="27">
        <v>114060753</v>
      </c>
      <c r="D42" s="26" t="s">
        <v>334</v>
      </c>
      <c r="E42" s="26" t="s">
        <v>333</v>
      </c>
      <c r="F42" s="28">
        <v>175253.67</v>
      </c>
      <c r="G42" s="28">
        <v>144749.32</v>
      </c>
      <c r="H42" s="28">
        <v>30504.35</v>
      </c>
      <c r="I42" s="29">
        <v>250.59800000000001</v>
      </c>
      <c r="J42" s="26">
        <v>52.625</v>
      </c>
      <c r="K42" s="30">
        <v>7382.21</v>
      </c>
      <c r="L42" s="31">
        <v>7500</v>
      </c>
      <c r="M42" s="32">
        <v>16.7</v>
      </c>
      <c r="N42" s="33">
        <v>0.46579999999999999</v>
      </c>
      <c r="O42" s="28">
        <v>180957.9</v>
      </c>
    </row>
    <row r="43" spans="1:15" s="1" customFormat="1" outlineLevel="2" x14ac:dyDescent="0.2">
      <c r="A43" s="22">
        <v>114060557</v>
      </c>
      <c r="B43" s="26" t="s">
        <v>331</v>
      </c>
      <c r="C43" s="27">
        <v>114060853</v>
      </c>
      <c r="D43" s="26" t="s">
        <v>335</v>
      </c>
      <c r="E43" s="26" t="s">
        <v>333</v>
      </c>
      <c r="F43" s="28">
        <v>67983.66</v>
      </c>
      <c r="G43" s="28">
        <v>56150.54</v>
      </c>
      <c r="H43" s="28">
        <v>11833.12</v>
      </c>
      <c r="I43" s="29">
        <v>91.587000000000003</v>
      </c>
      <c r="J43" s="26">
        <v>19.233000000000001</v>
      </c>
      <c r="K43" s="30">
        <v>8982.56</v>
      </c>
      <c r="L43" s="31">
        <v>7530</v>
      </c>
      <c r="M43" s="32">
        <v>22.2</v>
      </c>
      <c r="N43" s="33">
        <v>0.48470000000000002</v>
      </c>
      <c r="O43" s="28">
        <v>70196.41</v>
      </c>
    </row>
    <row r="44" spans="1:15" s="1" customFormat="1" outlineLevel="2" x14ac:dyDescent="0.2">
      <c r="A44" s="22">
        <v>114060557</v>
      </c>
      <c r="B44" s="26" t="s">
        <v>331</v>
      </c>
      <c r="C44" s="27">
        <v>114061103</v>
      </c>
      <c r="D44" s="26" t="s">
        <v>338</v>
      </c>
      <c r="E44" s="26" t="s">
        <v>333</v>
      </c>
      <c r="F44" s="28">
        <v>101151.07</v>
      </c>
      <c r="G44" s="28">
        <v>83544.89</v>
      </c>
      <c r="H44" s="28">
        <v>17606.18</v>
      </c>
      <c r="I44" s="29">
        <v>126.604</v>
      </c>
      <c r="J44" s="26">
        <v>26.585999999999999</v>
      </c>
      <c r="K44" s="30">
        <v>7599.33</v>
      </c>
      <c r="L44" s="31">
        <v>7523</v>
      </c>
      <c r="M44" s="32">
        <v>20.9</v>
      </c>
      <c r="N44" s="33">
        <v>0.5222</v>
      </c>
      <c r="O44" s="28">
        <v>104443.37</v>
      </c>
    </row>
    <row r="45" spans="1:15" s="1" customFormat="1" outlineLevel="2" x14ac:dyDescent="0.2">
      <c r="A45" s="22">
        <v>114060557</v>
      </c>
      <c r="B45" s="26" t="s">
        <v>331</v>
      </c>
      <c r="C45" s="27">
        <v>114061503</v>
      </c>
      <c r="D45" s="26" t="s">
        <v>339</v>
      </c>
      <c r="E45" s="26" t="s">
        <v>333</v>
      </c>
      <c r="F45" s="28">
        <v>89945.96</v>
      </c>
      <c r="G45" s="28">
        <v>74290.12</v>
      </c>
      <c r="H45" s="28">
        <v>15655.84</v>
      </c>
      <c r="I45" s="29">
        <v>98.894999999999996</v>
      </c>
      <c r="J45" s="26">
        <v>20.766999999999999</v>
      </c>
      <c r="K45" s="30">
        <v>7376.17</v>
      </c>
      <c r="L45" s="31">
        <v>7539</v>
      </c>
      <c r="M45" s="32">
        <v>23.8</v>
      </c>
      <c r="N45" s="33">
        <v>0.60629999999999995</v>
      </c>
      <c r="O45" s="28">
        <v>92873.55</v>
      </c>
    </row>
    <row r="46" spans="1:15" s="1" customFormat="1" outlineLevel="2" x14ac:dyDescent="0.2">
      <c r="A46" s="22">
        <v>114060557</v>
      </c>
      <c r="B46" s="26" t="s">
        <v>331</v>
      </c>
      <c r="C46" s="27">
        <v>114062003</v>
      </c>
      <c r="D46" s="26" t="s">
        <v>340</v>
      </c>
      <c r="E46" s="26" t="s">
        <v>333</v>
      </c>
      <c r="F46" s="28">
        <v>124299.39</v>
      </c>
      <c r="G46" s="28">
        <v>102664.05</v>
      </c>
      <c r="H46" s="28">
        <v>21635.34</v>
      </c>
      <c r="I46" s="29">
        <v>148.35499999999999</v>
      </c>
      <c r="J46" s="26">
        <v>31.154</v>
      </c>
      <c r="K46" s="30">
        <v>8569.58</v>
      </c>
      <c r="L46" s="31">
        <v>7548</v>
      </c>
      <c r="M46" s="32">
        <v>25.4</v>
      </c>
      <c r="N46" s="33">
        <v>0.54579999999999995</v>
      </c>
      <c r="O46" s="28">
        <v>128345.13</v>
      </c>
    </row>
    <row r="47" spans="1:15" s="1" customFormat="1" outlineLevel="2" x14ac:dyDescent="0.2">
      <c r="A47" s="22">
        <v>114060557</v>
      </c>
      <c r="B47" s="26" t="s">
        <v>331</v>
      </c>
      <c r="C47" s="27">
        <v>114062503</v>
      </c>
      <c r="D47" s="26" t="s">
        <v>341</v>
      </c>
      <c r="E47" s="26" t="s">
        <v>333</v>
      </c>
      <c r="F47" s="28">
        <v>105892.15</v>
      </c>
      <c r="G47" s="28">
        <v>87460.75</v>
      </c>
      <c r="H47" s="28">
        <v>18431.400000000001</v>
      </c>
      <c r="I47" s="29">
        <v>121.197</v>
      </c>
      <c r="J47" s="26">
        <v>25.451000000000001</v>
      </c>
      <c r="K47" s="30">
        <v>7539.23</v>
      </c>
      <c r="L47" s="31">
        <v>7529</v>
      </c>
      <c r="M47" s="32">
        <v>22</v>
      </c>
      <c r="N47" s="33">
        <v>0.5706</v>
      </c>
      <c r="O47" s="28">
        <v>109338.77</v>
      </c>
    </row>
    <row r="48" spans="1:15" s="1" customFormat="1" outlineLevel="2" x14ac:dyDescent="0.2">
      <c r="A48" s="22">
        <v>114060557</v>
      </c>
      <c r="B48" s="26" t="s">
        <v>331</v>
      </c>
      <c r="C48" s="27">
        <v>114063003</v>
      </c>
      <c r="D48" s="26" t="s">
        <v>342</v>
      </c>
      <c r="E48" s="26" t="s">
        <v>333</v>
      </c>
      <c r="F48" s="28">
        <v>96429.28</v>
      </c>
      <c r="G48" s="28">
        <v>79644.97</v>
      </c>
      <c r="H48" s="28">
        <v>16784.310000000001</v>
      </c>
      <c r="I48" s="29">
        <v>137.08099999999999</v>
      </c>
      <c r="J48" s="26">
        <v>28.786999999999999</v>
      </c>
      <c r="K48" s="30">
        <v>8132.66</v>
      </c>
      <c r="L48" s="31">
        <v>7524</v>
      </c>
      <c r="M48" s="32">
        <v>21</v>
      </c>
      <c r="N48" s="33">
        <v>0.4597</v>
      </c>
      <c r="O48" s="28">
        <v>99567.9</v>
      </c>
    </row>
    <row r="49" spans="1:15" s="1" customFormat="1" outlineLevel="2" x14ac:dyDescent="0.2">
      <c r="A49" s="22">
        <v>114060557</v>
      </c>
      <c r="B49" s="26" t="s">
        <v>331</v>
      </c>
      <c r="C49" s="27">
        <v>114063503</v>
      </c>
      <c r="D49" s="26" t="s">
        <v>343</v>
      </c>
      <c r="E49" s="26" t="s">
        <v>333</v>
      </c>
      <c r="F49" s="28">
        <v>97249.64</v>
      </c>
      <c r="G49" s="28">
        <v>80322.539999999994</v>
      </c>
      <c r="H49" s="28">
        <v>16927.099999999999</v>
      </c>
      <c r="I49" s="29">
        <v>117.22499999999999</v>
      </c>
      <c r="J49" s="26">
        <v>24.617000000000001</v>
      </c>
      <c r="K49" s="30">
        <v>7856.25</v>
      </c>
      <c r="L49" s="31">
        <v>7526</v>
      </c>
      <c r="M49" s="32">
        <v>21.4</v>
      </c>
      <c r="N49" s="33">
        <v>0.54200000000000004</v>
      </c>
      <c r="O49" s="28">
        <v>100414.96</v>
      </c>
    </row>
    <row r="50" spans="1:15" s="1" customFormat="1" outlineLevel="2" x14ac:dyDescent="0.2">
      <c r="A50" s="22">
        <v>114060557</v>
      </c>
      <c r="B50" s="26" t="s">
        <v>331</v>
      </c>
      <c r="C50" s="27">
        <v>114064003</v>
      </c>
      <c r="D50" s="26" t="s">
        <v>344</v>
      </c>
      <c r="E50" s="26" t="s">
        <v>333</v>
      </c>
      <c r="F50" s="28">
        <v>45449.22</v>
      </c>
      <c r="G50" s="28">
        <v>37538.410000000003</v>
      </c>
      <c r="H50" s="28">
        <v>7910.81</v>
      </c>
      <c r="I50" s="29">
        <v>77.933999999999997</v>
      </c>
      <c r="J50" s="26">
        <v>16.366</v>
      </c>
      <c r="K50" s="30">
        <v>10913.33</v>
      </c>
      <c r="L50" s="31">
        <v>7534</v>
      </c>
      <c r="M50" s="32">
        <v>22.8</v>
      </c>
      <c r="N50" s="33">
        <v>0.38059999999999999</v>
      </c>
      <c r="O50" s="28">
        <v>46928.52</v>
      </c>
    </row>
    <row r="51" spans="1:15" s="1" customFormat="1" outlineLevel="2" x14ac:dyDescent="0.2">
      <c r="A51" s="22">
        <v>114060557</v>
      </c>
      <c r="B51" s="26" t="s">
        <v>331</v>
      </c>
      <c r="C51" s="27">
        <v>114066503</v>
      </c>
      <c r="D51" s="26" t="s">
        <v>347</v>
      </c>
      <c r="E51" s="26" t="s">
        <v>333</v>
      </c>
      <c r="F51" s="28">
        <v>51528.26</v>
      </c>
      <c r="G51" s="28">
        <v>42559.34</v>
      </c>
      <c r="H51" s="28">
        <v>8968.92</v>
      </c>
      <c r="I51" s="29">
        <v>76.064999999999998</v>
      </c>
      <c r="J51" s="26">
        <v>15.973000000000001</v>
      </c>
      <c r="K51" s="30">
        <v>8909.2199999999993</v>
      </c>
      <c r="L51" s="31">
        <v>7514</v>
      </c>
      <c r="M51" s="32">
        <v>19.3</v>
      </c>
      <c r="N51" s="33">
        <v>0.44330000000000003</v>
      </c>
      <c r="O51" s="28">
        <v>53205.42</v>
      </c>
    </row>
    <row r="52" spans="1:15" s="1" customFormat="1" outlineLevel="2" x14ac:dyDescent="0.2">
      <c r="A52" s="22">
        <v>114060557</v>
      </c>
      <c r="B52" s="26" t="s">
        <v>331</v>
      </c>
      <c r="C52" s="27">
        <v>114067503</v>
      </c>
      <c r="D52" s="26" t="s">
        <v>349</v>
      </c>
      <c r="E52" s="26" t="s">
        <v>333</v>
      </c>
      <c r="F52" s="28">
        <v>53138.17</v>
      </c>
      <c r="G52" s="28">
        <v>43889.03</v>
      </c>
      <c r="H52" s="28">
        <v>9249.14</v>
      </c>
      <c r="I52" s="29">
        <v>78.295000000000002</v>
      </c>
      <c r="J52" s="26">
        <v>16.440999999999999</v>
      </c>
      <c r="K52" s="30">
        <v>9413.85</v>
      </c>
      <c r="L52" s="31">
        <v>7535</v>
      </c>
      <c r="M52" s="32">
        <v>23</v>
      </c>
      <c r="N52" s="33">
        <v>0.44290000000000002</v>
      </c>
      <c r="O52" s="28">
        <v>54867.73</v>
      </c>
    </row>
    <row r="53" spans="1:15" s="1" customFormat="1" outlineLevel="2" x14ac:dyDescent="0.2">
      <c r="A53" s="22">
        <v>114060557</v>
      </c>
      <c r="B53" s="26" t="s">
        <v>331</v>
      </c>
      <c r="C53" s="27">
        <v>114068003</v>
      </c>
      <c r="D53" s="26" t="s">
        <v>350</v>
      </c>
      <c r="E53" s="26" t="s">
        <v>333</v>
      </c>
      <c r="F53" s="28">
        <v>72902.3</v>
      </c>
      <c r="G53" s="28">
        <v>60213.05</v>
      </c>
      <c r="H53" s="28">
        <v>12689.25</v>
      </c>
      <c r="I53" s="29">
        <v>99.856999999999999</v>
      </c>
      <c r="J53" s="26">
        <v>20.969000000000001</v>
      </c>
      <c r="K53" s="30">
        <v>9766.42</v>
      </c>
      <c r="L53" s="31">
        <v>7529</v>
      </c>
      <c r="M53" s="32">
        <v>22</v>
      </c>
      <c r="N53" s="33">
        <v>0.4768</v>
      </c>
      <c r="O53" s="28">
        <v>75275.149999999994</v>
      </c>
    </row>
    <row r="54" spans="1:15" s="1" customFormat="1" outlineLevel="2" x14ac:dyDescent="0.2">
      <c r="A54" s="22">
        <v>114060557</v>
      </c>
      <c r="B54" s="26" t="s">
        <v>331</v>
      </c>
      <c r="C54" s="27">
        <v>114068103</v>
      </c>
      <c r="D54" s="26" t="s">
        <v>351</v>
      </c>
      <c r="E54" s="26" t="s">
        <v>333</v>
      </c>
      <c r="F54" s="28">
        <v>34175.69</v>
      </c>
      <c r="G54" s="28">
        <v>28227.13</v>
      </c>
      <c r="H54" s="28">
        <v>5948.56</v>
      </c>
      <c r="I54" s="29">
        <v>53.982999999999997</v>
      </c>
      <c r="J54" s="26">
        <v>11.336</v>
      </c>
      <c r="K54" s="30">
        <v>7741.19</v>
      </c>
      <c r="L54" s="31">
        <v>7501</v>
      </c>
      <c r="M54" s="32">
        <v>16.899999999999999</v>
      </c>
      <c r="N54" s="33">
        <v>0.41499999999999998</v>
      </c>
      <c r="O54" s="28">
        <v>35288.06</v>
      </c>
    </row>
    <row r="55" spans="1:15" s="1" customFormat="1" outlineLevel="2" x14ac:dyDescent="0.2">
      <c r="A55" s="22">
        <v>114060557</v>
      </c>
      <c r="B55" s="26" t="s">
        <v>331</v>
      </c>
      <c r="C55" s="27">
        <v>114069103</v>
      </c>
      <c r="D55" s="26" t="s">
        <v>352</v>
      </c>
      <c r="E55" s="26" t="s">
        <v>333</v>
      </c>
      <c r="F55" s="28">
        <v>77589.820000000007</v>
      </c>
      <c r="G55" s="28">
        <v>64084.67</v>
      </c>
      <c r="H55" s="28">
        <v>13505.15</v>
      </c>
      <c r="I55" s="29">
        <v>112.004</v>
      </c>
      <c r="J55" s="26">
        <v>23.52</v>
      </c>
      <c r="K55" s="30">
        <v>8264.9598999999998</v>
      </c>
      <c r="L55" s="31">
        <v>7521</v>
      </c>
      <c r="M55" s="32">
        <v>20.5</v>
      </c>
      <c r="N55" s="33">
        <v>0.45290000000000002</v>
      </c>
      <c r="O55" s="28">
        <v>80115.240000000005</v>
      </c>
    </row>
    <row r="56" spans="1:15" s="1" customFormat="1" outlineLevel="2" x14ac:dyDescent="0.2">
      <c r="A56" s="22">
        <v>114060557</v>
      </c>
      <c r="B56" s="26" t="s">
        <v>331</v>
      </c>
      <c r="C56" s="27">
        <v>114069353</v>
      </c>
      <c r="D56" s="26" t="s">
        <v>353</v>
      </c>
      <c r="E56" s="26" t="s">
        <v>333</v>
      </c>
      <c r="F56" s="28">
        <v>18522.55</v>
      </c>
      <c r="G56" s="28">
        <v>15298.55</v>
      </c>
      <c r="H56" s="28">
        <v>3224</v>
      </c>
      <c r="I56" s="29">
        <v>32.174999999999997</v>
      </c>
      <c r="J56" s="26">
        <v>6.7560000000000002</v>
      </c>
      <c r="K56" s="30">
        <v>9211.4500000000007</v>
      </c>
      <c r="L56" s="31">
        <v>7549</v>
      </c>
      <c r="M56" s="32">
        <v>25.6</v>
      </c>
      <c r="N56" s="33">
        <v>0.375</v>
      </c>
      <c r="O56" s="28">
        <v>19125.43</v>
      </c>
    </row>
    <row r="57" spans="1:15" outlineLevel="1" x14ac:dyDescent="0.2">
      <c r="B57" s="34" t="s">
        <v>331</v>
      </c>
      <c r="C57" s="27"/>
      <c r="F57" s="36">
        <f>SUBTOTAL(9,F41:F56)</f>
        <v>1260575.9600000002</v>
      </c>
      <c r="G57" s="36">
        <f>SUBTOTAL(9,G41:G56)</f>
        <v>1041162.3000000002</v>
      </c>
      <c r="H57" s="36">
        <f>SUBTOTAL(9,H41:H56)</f>
        <v>219413.66</v>
      </c>
      <c r="I57" s="37">
        <f>SUBTOTAL(9,I41:I56)</f>
        <v>1672.2389999999998</v>
      </c>
      <c r="J57" s="34">
        <f>SUBTOTAL(9,J41:J56)</f>
        <v>351.16099999999994</v>
      </c>
      <c r="K57" s="38"/>
      <c r="L57" s="39"/>
      <c r="M57" s="40"/>
      <c r="N57" s="41"/>
      <c r="O57" s="36">
        <f>SUBTOTAL(9,O41:O56)</f>
        <v>1301605.6599999999</v>
      </c>
    </row>
    <row r="58" spans="1:15" s="1" customFormat="1" outlineLevel="2" x14ac:dyDescent="0.2">
      <c r="A58" s="22">
        <v>120481107</v>
      </c>
      <c r="B58" s="26" t="s">
        <v>461</v>
      </c>
      <c r="C58" s="27">
        <v>121390302</v>
      </c>
      <c r="D58" s="26" t="s">
        <v>480</v>
      </c>
      <c r="E58" s="26" t="s">
        <v>462</v>
      </c>
      <c r="F58" s="28">
        <v>817.15</v>
      </c>
      <c r="G58" s="28">
        <v>674.92</v>
      </c>
      <c r="H58" s="28">
        <v>142.22999999999999</v>
      </c>
      <c r="I58" s="29">
        <v>0.755</v>
      </c>
      <c r="J58" s="26">
        <v>0.158</v>
      </c>
      <c r="K58" s="30">
        <v>7012.72</v>
      </c>
      <c r="L58" s="31">
        <v>7506</v>
      </c>
      <c r="M58" s="32">
        <v>17.899999999999999</v>
      </c>
      <c r="N58" s="33">
        <v>0.76149999999999995</v>
      </c>
      <c r="O58" s="28">
        <v>843.75</v>
      </c>
    </row>
    <row r="59" spans="1:15" s="1" customFormat="1" outlineLevel="2" x14ac:dyDescent="0.2">
      <c r="A59" s="22">
        <v>120481107</v>
      </c>
      <c r="B59" s="26" t="s">
        <v>461</v>
      </c>
      <c r="C59" s="27">
        <v>120480803</v>
      </c>
      <c r="D59" s="26" t="s">
        <v>464</v>
      </c>
      <c r="E59" s="26" t="s">
        <v>462</v>
      </c>
      <c r="F59" s="28">
        <v>4095.8</v>
      </c>
      <c r="G59" s="28">
        <v>3382.89</v>
      </c>
      <c r="H59" s="28">
        <v>712.91</v>
      </c>
      <c r="I59" s="29">
        <v>4.7939999999999996</v>
      </c>
      <c r="J59" s="26">
        <v>1.006</v>
      </c>
      <c r="K59" s="30">
        <v>8031.71</v>
      </c>
      <c r="L59" s="31">
        <v>7515</v>
      </c>
      <c r="M59" s="32">
        <v>19.399999999999999</v>
      </c>
      <c r="N59" s="33">
        <v>0.55940000000000001</v>
      </c>
      <c r="O59" s="28">
        <v>4229.1099999999997</v>
      </c>
    </row>
    <row r="60" spans="1:15" s="1" customFormat="1" outlineLevel="2" x14ac:dyDescent="0.2">
      <c r="A60" s="22">
        <v>120481107</v>
      </c>
      <c r="B60" s="26" t="s">
        <v>461</v>
      </c>
      <c r="C60" s="27">
        <v>120481002</v>
      </c>
      <c r="D60" s="26" t="s">
        <v>466</v>
      </c>
      <c r="E60" s="26" t="s">
        <v>462</v>
      </c>
      <c r="F60" s="28">
        <v>502367.09</v>
      </c>
      <c r="G60" s="28">
        <v>414925.94</v>
      </c>
      <c r="H60" s="28">
        <v>87441.15</v>
      </c>
      <c r="I60" s="29">
        <v>687.05899999999997</v>
      </c>
      <c r="J60" s="26">
        <v>144.28200000000001</v>
      </c>
      <c r="K60" s="30">
        <v>7667.38</v>
      </c>
      <c r="L60" s="31">
        <v>7504</v>
      </c>
      <c r="M60" s="32">
        <v>17.5</v>
      </c>
      <c r="N60" s="33">
        <v>0.47910000000000003</v>
      </c>
      <c r="O60" s="28">
        <v>518718.32</v>
      </c>
    </row>
    <row r="61" spans="1:15" s="1" customFormat="1" outlineLevel="2" x14ac:dyDescent="0.2">
      <c r="A61" s="22">
        <v>120481107</v>
      </c>
      <c r="B61" s="26" t="s">
        <v>461</v>
      </c>
      <c r="C61" s="27">
        <v>120483302</v>
      </c>
      <c r="D61" s="26" t="s">
        <v>467</v>
      </c>
      <c r="E61" s="26" t="s">
        <v>462</v>
      </c>
      <c r="F61" s="28">
        <v>3123.49</v>
      </c>
      <c r="G61" s="28">
        <v>2579.8200000000002</v>
      </c>
      <c r="H61" s="28">
        <v>543.66999999999996</v>
      </c>
      <c r="I61" s="29">
        <v>4</v>
      </c>
      <c r="J61" s="26">
        <v>0.84</v>
      </c>
      <c r="K61" s="30">
        <v>8753.99</v>
      </c>
      <c r="L61" s="31">
        <v>7521</v>
      </c>
      <c r="M61" s="32">
        <v>20.5</v>
      </c>
      <c r="N61" s="33">
        <v>0.51049999999999995</v>
      </c>
      <c r="O61" s="28">
        <v>3225.15</v>
      </c>
    </row>
    <row r="62" spans="1:15" s="1" customFormat="1" outlineLevel="2" x14ac:dyDescent="0.2">
      <c r="A62" s="22">
        <v>120481107</v>
      </c>
      <c r="B62" s="26" t="s">
        <v>461</v>
      </c>
      <c r="C62" s="27">
        <v>120484803</v>
      </c>
      <c r="D62" s="26" t="s">
        <v>468</v>
      </c>
      <c r="E62" s="26" t="s">
        <v>462</v>
      </c>
      <c r="F62" s="28">
        <v>2666.02</v>
      </c>
      <c r="G62" s="28">
        <v>2201.98</v>
      </c>
      <c r="H62" s="28">
        <v>464.04</v>
      </c>
      <c r="I62" s="29">
        <v>4.2549999999999999</v>
      </c>
      <c r="J62" s="26">
        <v>0.89300000000000002</v>
      </c>
      <c r="K62" s="30">
        <v>8036.49</v>
      </c>
      <c r="L62" s="31">
        <v>7504</v>
      </c>
      <c r="M62" s="32">
        <v>17.399999999999999</v>
      </c>
      <c r="N62" s="33">
        <v>0.4108</v>
      </c>
      <c r="O62" s="28">
        <v>2752.8</v>
      </c>
    </row>
    <row r="63" spans="1:15" s="1" customFormat="1" outlineLevel="2" x14ac:dyDescent="0.2">
      <c r="A63" s="22">
        <v>120481107</v>
      </c>
      <c r="B63" s="26" t="s">
        <v>461</v>
      </c>
      <c r="C63" s="27">
        <v>120484903</v>
      </c>
      <c r="D63" s="26" t="s">
        <v>469</v>
      </c>
      <c r="E63" s="26" t="s">
        <v>462</v>
      </c>
      <c r="F63" s="28">
        <v>169788.79</v>
      </c>
      <c r="G63" s="28">
        <v>140235.65</v>
      </c>
      <c r="H63" s="28">
        <v>29553.14</v>
      </c>
      <c r="I63" s="29">
        <v>244.85400000000001</v>
      </c>
      <c r="J63" s="26">
        <v>51.418999999999997</v>
      </c>
      <c r="K63" s="30">
        <v>8328.4699999999993</v>
      </c>
      <c r="L63" s="31">
        <v>7510</v>
      </c>
      <c r="M63" s="32">
        <v>18.5</v>
      </c>
      <c r="N63" s="33">
        <v>0.45400000000000001</v>
      </c>
      <c r="O63" s="28">
        <v>175315.14</v>
      </c>
    </row>
    <row r="64" spans="1:15" s="1" customFormat="1" outlineLevel="2" x14ac:dyDescent="0.2">
      <c r="A64" s="22">
        <v>120481107</v>
      </c>
      <c r="B64" s="26" t="s">
        <v>461</v>
      </c>
      <c r="C64" s="27">
        <v>120455403</v>
      </c>
      <c r="D64" s="26" t="s">
        <v>460</v>
      </c>
      <c r="E64" s="26" t="s">
        <v>462</v>
      </c>
      <c r="F64" s="28">
        <v>846.62</v>
      </c>
      <c r="G64" s="28">
        <v>699.26</v>
      </c>
      <c r="H64" s="28">
        <v>147.36000000000001</v>
      </c>
      <c r="I64" s="29">
        <v>1</v>
      </c>
      <c r="J64" s="26">
        <v>0.21</v>
      </c>
      <c r="K64" s="30">
        <v>10938.18</v>
      </c>
      <c r="L64" s="31">
        <v>7533</v>
      </c>
      <c r="M64" s="32">
        <v>22.6</v>
      </c>
      <c r="N64" s="33">
        <v>0.55259999999999998</v>
      </c>
      <c r="O64" s="28">
        <v>874.18</v>
      </c>
    </row>
    <row r="65" spans="1:15" s="1" customFormat="1" outlineLevel="2" x14ac:dyDescent="0.2">
      <c r="A65" s="22">
        <v>120481107</v>
      </c>
      <c r="B65" s="26" t="s">
        <v>461</v>
      </c>
      <c r="C65" s="27">
        <v>120486003</v>
      </c>
      <c r="D65" s="26" t="s">
        <v>471</v>
      </c>
      <c r="E65" s="26" t="s">
        <v>462</v>
      </c>
      <c r="F65" s="28">
        <v>44728.87</v>
      </c>
      <c r="G65" s="28">
        <v>36943.440000000002</v>
      </c>
      <c r="H65" s="28">
        <v>7785.43</v>
      </c>
      <c r="I65" s="29">
        <v>77.959999999999994</v>
      </c>
      <c r="J65" s="26">
        <v>16.370999999999999</v>
      </c>
      <c r="K65" s="30">
        <v>10289.36</v>
      </c>
      <c r="L65" s="31">
        <v>7523</v>
      </c>
      <c r="M65" s="32">
        <v>20.8</v>
      </c>
      <c r="N65" s="33">
        <v>0.375</v>
      </c>
      <c r="O65" s="28">
        <v>46184.72</v>
      </c>
    </row>
    <row r="66" spans="1:15" outlineLevel="1" x14ac:dyDescent="0.2">
      <c r="B66" s="34" t="s">
        <v>461</v>
      </c>
      <c r="C66" s="27"/>
      <c r="F66" s="36">
        <f>SUBTOTAL(9,F58:F65)</f>
        <v>728433.83000000007</v>
      </c>
      <c r="G66" s="36">
        <f>SUBTOTAL(9,G58:G65)</f>
        <v>601643.89999999991</v>
      </c>
      <c r="H66" s="36">
        <f>SUBTOTAL(9,H58:H65)</f>
        <v>126789.93</v>
      </c>
      <c r="I66" s="37">
        <f>SUBTOTAL(9,I58:I65)</f>
        <v>1024.6769999999999</v>
      </c>
      <c r="J66" s="34">
        <f>SUBTOTAL(9,J58:J65)</f>
        <v>215.17900000000003</v>
      </c>
      <c r="K66" s="38"/>
      <c r="L66" s="39"/>
      <c r="M66" s="40"/>
      <c r="N66" s="41"/>
      <c r="O66" s="36">
        <f>SUBTOTAL(9,O58:O65)</f>
        <v>752143.17</v>
      </c>
    </row>
    <row r="67" spans="1:15" s="1" customFormat="1" outlineLevel="2" x14ac:dyDescent="0.2">
      <c r="A67" s="22">
        <v>122091457</v>
      </c>
      <c r="B67" s="26" t="s">
        <v>648</v>
      </c>
      <c r="C67" s="27">
        <v>122091002</v>
      </c>
      <c r="D67" s="26" t="s">
        <v>489</v>
      </c>
      <c r="E67" s="26" t="s">
        <v>490</v>
      </c>
      <c r="F67" s="28">
        <v>142729.51</v>
      </c>
      <c r="G67" s="28">
        <v>117886.26</v>
      </c>
      <c r="H67" s="28">
        <v>24843.25</v>
      </c>
      <c r="I67" s="29">
        <v>249.42699999999999</v>
      </c>
      <c r="J67" s="26">
        <v>52.378999999999998</v>
      </c>
      <c r="K67" s="30">
        <v>10698.67</v>
      </c>
      <c r="L67" s="31">
        <v>7503</v>
      </c>
      <c r="M67" s="32">
        <v>17.3</v>
      </c>
      <c r="N67" s="33">
        <v>0.375</v>
      </c>
      <c r="O67" s="28">
        <v>147375.13</v>
      </c>
    </row>
    <row r="68" spans="1:15" s="1" customFormat="1" outlineLevel="2" x14ac:dyDescent="0.2">
      <c r="A68" s="22">
        <v>122091457</v>
      </c>
      <c r="B68" s="26" t="s">
        <v>648</v>
      </c>
      <c r="C68" s="27">
        <v>122091303</v>
      </c>
      <c r="D68" s="26" t="s">
        <v>493</v>
      </c>
      <c r="E68" s="26" t="s">
        <v>490</v>
      </c>
      <c r="F68" s="28">
        <v>50599.03</v>
      </c>
      <c r="G68" s="28">
        <v>41791.85</v>
      </c>
      <c r="H68" s="28">
        <v>8807.18</v>
      </c>
      <c r="I68" s="29">
        <v>58.322000000000003</v>
      </c>
      <c r="J68" s="26">
        <v>12.247</v>
      </c>
      <c r="K68" s="30">
        <v>8832.19</v>
      </c>
      <c r="L68" s="31">
        <v>7504</v>
      </c>
      <c r="M68" s="32">
        <v>17.5</v>
      </c>
      <c r="N68" s="33">
        <v>0.56850000000000001</v>
      </c>
      <c r="O68" s="28">
        <v>52245.95</v>
      </c>
    </row>
    <row r="69" spans="1:15" s="1" customFormat="1" outlineLevel="2" x14ac:dyDescent="0.2">
      <c r="A69" s="22">
        <v>122091457</v>
      </c>
      <c r="B69" s="26" t="s">
        <v>648</v>
      </c>
      <c r="C69" s="27">
        <v>122091352</v>
      </c>
      <c r="D69" s="26" t="s">
        <v>494</v>
      </c>
      <c r="E69" s="26" t="s">
        <v>490</v>
      </c>
      <c r="F69" s="28">
        <v>417901.32</v>
      </c>
      <c r="G69" s="28">
        <v>345162.14</v>
      </c>
      <c r="H69" s="28">
        <v>72739.179999999993</v>
      </c>
      <c r="I69" s="29">
        <v>523.28300000000002</v>
      </c>
      <c r="J69" s="26">
        <v>109.889</v>
      </c>
      <c r="K69" s="30">
        <v>10876.01</v>
      </c>
      <c r="L69" s="31">
        <v>7534</v>
      </c>
      <c r="M69" s="32">
        <v>22.9</v>
      </c>
      <c r="N69" s="33">
        <v>0.5212</v>
      </c>
      <c r="O69" s="28">
        <v>431503.33</v>
      </c>
    </row>
    <row r="70" spans="1:15" s="1" customFormat="1" outlineLevel="2" x14ac:dyDescent="0.2">
      <c r="A70" s="22">
        <v>122091457</v>
      </c>
      <c r="B70" s="26" t="s">
        <v>648</v>
      </c>
      <c r="C70" s="27">
        <v>122097203</v>
      </c>
      <c r="D70" s="26" t="s">
        <v>500</v>
      </c>
      <c r="E70" s="26" t="s">
        <v>490</v>
      </c>
      <c r="F70" s="28">
        <v>30653.83</v>
      </c>
      <c r="G70" s="28">
        <v>25318.28</v>
      </c>
      <c r="H70" s="28">
        <v>5335.55</v>
      </c>
      <c r="I70" s="29">
        <v>48.488</v>
      </c>
      <c r="J70" s="26">
        <v>10.182</v>
      </c>
      <c r="K70" s="30">
        <v>11722.7099</v>
      </c>
      <c r="L70" s="31">
        <v>7525</v>
      </c>
      <c r="M70" s="32">
        <v>21.2</v>
      </c>
      <c r="N70" s="33">
        <v>0.41310000000000002</v>
      </c>
      <c r="O70" s="28">
        <v>31651.56</v>
      </c>
    </row>
    <row r="71" spans="1:15" s="1" customFormat="1" outlineLevel="2" x14ac:dyDescent="0.2">
      <c r="A71" s="22">
        <v>122091457</v>
      </c>
      <c r="B71" s="26" t="s">
        <v>648</v>
      </c>
      <c r="C71" s="27">
        <v>122097502</v>
      </c>
      <c r="D71" s="26" t="s">
        <v>501</v>
      </c>
      <c r="E71" s="26" t="s">
        <v>490</v>
      </c>
      <c r="F71" s="28">
        <v>152270.92000000001</v>
      </c>
      <c r="G71" s="28">
        <v>125766.91</v>
      </c>
      <c r="H71" s="28">
        <v>26504.01</v>
      </c>
      <c r="I71" s="29">
        <v>265.81599999999997</v>
      </c>
      <c r="J71" s="26">
        <v>55.820999999999998</v>
      </c>
      <c r="K71" s="30">
        <v>10738.8799</v>
      </c>
      <c r="L71" s="31">
        <v>7511</v>
      </c>
      <c r="M71" s="32">
        <v>18.7</v>
      </c>
      <c r="N71" s="33">
        <v>0.375</v>
      </c>
      <c r="O71" s="28">
        <v>157227.1</v>
      </c>
    </row>
    <row r="72" spans="1:15" s="1" customFormat="1" outlineLevel="2" x14ac:dyDescent="0.2">
      <c r="A72" s="22">
        <v>122091457</v>
      </c>
      <c r="B72" s="26" t="s">
        <v>648</v>
      </c>
      <c r="C72" s="27">
        <v>122098202</v>
      </c>
      <c r="D72" s="26" t="s">
        <v>505</v>
      </c>
      <c r="E72" s="26" t="s">
        <v>490</v>
      </c>
      <c r="F72" s="28">
        <v>137703.76</v>
      </c>
      <c r="G72" s="28">
        <v>113735.28</v>
      </c>
      <c r="H72" s="28">
        <v>23968.48</v>
      </c>
      <c r="I72" s="29">
        <v>240.61099999999999</v>
      </c>
      <c r="J72" s="26">
        <v>50.527999999999999</v>
      </c>
      <c r="K72" s="30">
        <v>11020.9599</v>
      </c>
      <c r="L72" s="31">
        <v>7504</v>
      </c>
      <c r="M72" s="32">
        <v>17.399999999999999</v>
      </c>
      <c r="N72" s="33">
        <v>0.375</v>
      </c>
      <c r="O72" s="28">
        <v>142185.79</v>
      </c>
    </row>
    <row r="73" spans="1:15" outlineLevel="1" x14ac:dyDescent="0.2">
      <c r="B73" s="34" t="s">
        <v>648</v>
      </c>
      <c r="C73" s="27"/>
      <c r="F73" s="36">
        <f>SUBTOTAL(9,F67:F72)</f>
        <v>931858.37</v>
      </c>
      <c r="G73" s="36">
        <f>SUBTOTAL(9,G67:G72)</f>
        <v>769660.72000000009</v>
      </c>
      <c r="H73" s="36">
        <f>SUBTOTAL(9,H67:H72)</f>
        <v>162197.65</v>
      </c>
      <c r="I73" s="37">
        <f>SUBTOTAL(9,I67:I72)</f>
        <v>1385.9470000000001</v>
      </c>
      <c r="J73" s="34">
        <f>SUBTOTAL(9,J67:J72)</f>
        <v>291.04599999999999</v>
      </c>
      <c r="K73" s="38"/>
      <c r="L73" s="39"/>
      <c r="M73" s="40"/>
      <c r="N73" s="41"/>
      <c r="O73" s="36">
        <f>SUBTOTAL(9,O67:O72)</f>
        <v>962188.8600000001</v>
      </c>
    </row>
    <row r="74" spans="1:15" s="1" customFormat="1" outlineLevel="2" x14ac:dyDescent="0.2">
      <c r="A74" s="22">
        <v>104101307</v>
      </c>
      <c r="B74" s="26" t="s">
        <v>88</v>
      </c>
      <c r="C74" s="27">
        <v>104101252</v>
      </c>
      <c r="D74" s="26" t="s">
        <v>89</v>
      </c>
      <c r="E74" s="26" t="s">
        <v>90</v>
      </c>
      <c r="F74" s="28">
        <v>285198.3</v>
      </c>
      <c r="G74" s="28">
        <v>235557.18</v>
      </c>
      <c r="H74" s="28">
        <v>49641.120000000003</v>
      </c>
      <c r="I74" s="29">
        <v>348.33100000000002</v>
      </c>
      <c r="J74" s="26">
        <v>73.149000000000001</v>
      </c>
      <c r="K74" s="30">
        <v>6700.6899000000003</v>
      </c>
      <c r="L74" s="31">
        <v>7496</v>
      </c>
      <c r="M74" s="32">
        <v>16</v>
      </c>
      <c r="N74" s="33">
        <v>0.6008</v>
      </c>
      <c r="O74" s="28">
        <v>294481.05</v>
      </c>
    </row>
    <row r="75" spans="1:15" s="1" customFormat="1" outlineLevel="2" x14ac:dyDescent="0.2">
      <c r="A75" s="22">
        <v>104101307</v>
      </c>
      <c r="B75" s="26" t="s">
        <v>88</v>
      </c>
      <c r="C75" s="27">
        <v>104103603</v>
      </c>
      <c r="D75" s="26" t="s">
        <v>91</v>
      </c>
      <c r="E75" s="26" t="s">
        <v>90</v>
      </c>
      <c r="F75" s="28">
        <v>76382.350000000006</v>
      </c>
      <c r="G75" s="28">
        <v>63087.37</v>
      </c>
      <c r="H75" s="28">
        <v>13294.98</v>
      </c>
      <c r="I75" s="29">
        <v>77.613</v>
      </c>
      <c r="J75" s="26">
        <v>16.297999999999998</v>
      </c>
      <c r="K75" s="30">
        <v>6750.11</v>
      </c>
      <c r="L75" s="31">
        <v>7481</v>
      </c>
      <c r="M75" s="32">
        <v>13.3</v>
      </c>
      <c r="N75" s="33">
        <v>0.71689999999999998</v>
      </c>
      <c r="O75" s="28">
        <v>78868.47</v>
      </c>
    </row>
    <row r="76" spans="1:15" s="1" customFormat="1" outlineLevel="2" x14ac:dyDescent="0.2">
      <c r="A76" s="22">
        <v>104101307</v>
      </c>
      <c r="B76" s="26" t="s">
        <v>88</v>
      </c>
      <c r="C76" s="27">
        <v>104105003</v>
      </c>
      <c r="D76" s="26" t="s">
        <v>92</v>
      </c>
      <c r="E76" s="26" t="s">
        <v>90</v>
      </c>
      <c r="F76" s="28">
        <v>18517.14</v>
      </c>
      <c r="G76" s="28">
        <v>15294.08</v>
      </c>
      <c r="H76" s="28">
        <v>3223.06</v>
      </c>
      <c r="I76" s="29">
        <v>35.558</v>
      </c>
      <c r="J76" s="26">
        <v>7.4669999999999996</v>
      </c>
      <c r="K76" s="30">
        <v>6828.21</v>
      </c>
      <c r="L76" s="31">
        <v>7493</v>
      </c>
      <c r="M76" s="32">
        <v>15.5</v>
      </c>
      <c r="N76" s="33">
        <v>0.375</v>
      </c>
      <c r="O76" s="28">
        <v>19119.849999999999</v>
      </c>
    </row>
    <row r="77" spans="1:15" s="1" customFormat="1" outlineLevel="2" x14ac:dyDescent="0.2">
      <c r="A77" s="22">
        <v>104101307</v>
      </c>
      <c r="B77" s="26" t="s">
        <v>88</v>
      </c>
      <c r="C77" s="27">
        <v>104105353</v>
      </c>
      <c r="D77" s="26" t="s">
        <v>93</v>
      </c>
      <c r="E77" s="26" t="s">
        <v>90</v>
      </c>
      <c r="F77" s="28">
        <v>87609.12</v>
      </c>
      <c r="G77" s="28">
        <v>72360.03</v>
      </c>
      <c r="H77" s="28">
        <v>15249.09</v>
      </c>
      <c r="I77" s="29">
        <v>89.143000000000001</v>
      </c>
      <c r="J77" s="26">
        <v>18.72</v>
      </c>
      <c r="K77" s="30">
        <v>6734.91</v>
      </c>
      <c r="L77" s="31">
        <v>7481</v>
      </c>
      <c r="M77" s="32">
        <v>13.4</v>
      </c>
      <c r="N77" s="33">
        <v>0.71750000000000003</v>
      </c>
      <c r="O77" s="28">
        <v>90460.66</v>
      </c>
    </row>
    <row r="78" spans="1:15" s="1" customFormat="1" outlineLevel="2" x14ac:dyDescent="0.2">
      <c r="A78" s="22">
        <v>104101307</v>
      </c>
      <c r="B78" s="26" t="s">
        <v>88</v>
      </c>
      <c r="C78" s="27">
        <v>104107903</v>
      </c>
      <c r="D78" s="26" t="s">
        <v>96</v>
      </c>
      <c r="E78" s="26" t="s">
        <v>90</v>
      </c>
      <c r="F78" s="28">
        <v>77603.05</v>
      </c>
      <c r="G78" s="28">
        <v>64095.6</v>
      </c>
      <c r="H78" s="28">
        <v>13507.45</v>
      </c>
      <c r="I78" s="29">
        <v>124.378</v>
      </c>
      <c r="J78" s="26">
        <v>26.119</v>
      </c>
      <c r="K78" s="30">
        <v>7500.76</v>
      </c>
      <c r="L78" s="31">
        <v>7499</v>
      </c>
      <c r="M78" s="32">
        <v>16.600000000000001</v>
      </c>
      <c r="N78" s="33">
        <v>0.40910000000000002</v>
      </c>
      <c r="O78" s="28">
        <v>80128.91</v>
      </c>
    </row>
    <row r="79" spans="1:15" s="1" customFormat="1" outlineLevel="2" x14ac:dyDescent="0.2">
      <c r="A79" s="22">
        <v>104101307</v>
      </c>
      <c r="B79" s="26" t="s">
        <v>88</v>
      </c>
      <c r="C79" s="27">
        <v>104107503</v>
      </c>
      <c r="D79" s="26" t="s">
        <v>94</v>
      </c>
      <c r="E79" s="26" t="s">
        <v>90</v>
      </c>
      <c r="F79" s="28">
        <v>77545.5</v>
      </c>
      <c r="G79" s="28">
        <v>64048.06</v>
      </c>
      <c r="H79" s="28">
        <v>13497.44</v>
      </c>
      <c r="I79" s="29">
        <v>91.965999999999994</v>
      </c>
      <c r="J79" s="26">
        <v>19.312000000000001</v>
      </c>
      <c r="K79" s="30">
        <v>7108</v>
      </c>
      <c r="L79" s="31">
        <v>7494</v>
      </c>
      <c r="M79" s="32">
        <v>15.7</v>
      </c>
      <c r="N79" s="33">
        <v>0.58330000000000004</v>
      </c>
      <c r="O79" s="28">
        <v>80069.48</v>
      </c>
    </row>
    <row r="80" spans="1:15" s="1" customFormat="1" outlineLevel="2" x14ac:dyDescent="0.2">
      <c r="A80" s="22">
        <v>104101307</v>
      </c>
      <c r="B80" s="26" t="s">
        <v>88</v>
      </c>
      <c r="C80" s="27">
        <v>104107803</v>
      </c>
      <c r="D80" s="26" t="s">
        <v>95</v>
      </c>
      <c r="E80" s="26" t="s">
        <v>90</v>
      </c>
      <c r="F80" s="28">
        <v>71357.41</v>
      </c>
      <c r="G80" s="28">
        <v>58937.06</v>
      </c>
      <c r="H80" s="28">
        <v>12420.35</v>
      </c>
      <c r="I80" s="29">
        <v>102.419</v>
      </c>
      <c r="J80" s="26">
        <v>21.507000000000001</v>
      </c>
      <c r="K80" s="30">
        <v>6649.58</v>
      </c>
      <c r="L80" s="31">
        <v>7490</v>
      </c>
      <c r="M80" s="32">
        <v>14.9</v>
      </c>
      <c r="N80" s="33">
        <v>0.51519999999999999</v>
      </c>
      <c r="O80" s="28">
        <v>73679.97</v>
      </c>
    </row>
    <row r="81" spans="1:15" outlineLevel="1" x14ac:dyDescent="0.2">
      <c r="B81" s="34" t="s">
        <v>88</v>
      </c>
      <c r="C81" s="27"/>
      <c r="F81" s="36">
        <f>SUBTOTAL(9,F74:F80)</f>
        <v>694212.87000000011</v>
      </c>
      <c r="G81" s="36">
        <f>SUBTOTAL(9,G74:G80)</f>
        <v>573379.38</v>
      </c>
      <c r="H81" s="36">
        <f>SUBTOTAL(9,H74:H80)</f>
        <v>120833.49</v>
      </c>
      <c r="I81" s="37">
        <f>SUBTOTAL(9,I74:I80)</f>
        <v>869.40800000000002</v>
      </c>
      <c r="J81" s="34">
        <f>SUBTOTAL(9,J74:J80)</f>
        <v>182.572</v>
      </c>
      <c r="K81" s="38"/>
      <c r="L81" s="39"/>
      <c r="M81" s="40"/>
      <c r="N81" s="41"/>
      <c r="O81" s="36">
        <f>SUBTOTAL(9,O74:O80)</f>
        <v>716808.39</v>
      </c>
    </row>
    <row r="82" spans="1:15" s="1" customFormat="1" outlineLevel="2" x14ac:dyDescent="0.2">
      <c r="A82" s="22">
        <v>121131507</v>
      </c>
      <c r="B82" s="26" t="s">
        <v>473</v>
      </c>
      <c r="C82" s="27">
        <v>121135003</v>
      </c>
      <c r="D82" s="26" t="s">
        <v>474</v>
      </c>
      <c r="E82" s="26" t="s">
        <v>475</v>
      </c>
      <c r="F82" s="28">
        <v>54808.160000000003</v>
      </c>
      <c r="G82" s="28">
        <v>45268.35</v>
      </c>
      <c r="H82" s="28">
        <v>9539.81</v>
      </c>
      <c r="I82" s="29">
        <v>86.103999999999999</v>
      </c>
      <c r="J82" s="26">
        <v>18.081</v>
      </c>
      <c r="K82" s="30">
        <v>8865.4598999999998</v>
      </c>
      <c r="L82" s="31">
        <v>7504</v>
      </c>
      <c r="M82" s="32">
        <v>17.5</v>
      </c>
      <c r="N82" s="33">
        <v>0.41710000000000003</v>
      </c>
      <c r="O82" s="28">
        <v>56592.08</v>
      </c>
    </row>
    <row r="83" spans="1:15" s="1" customFormat="1" outlineLevel="2" x14ac:dyDescent="0.2">
      <c r="A83" s="22">
        <v>121131507</v>
      </c>
      <c r="B83" s="26" t="s">
        <v>473</v>
      </c>
      <c r="C83" s="27">
        <v>121135503</v>
      </c>
      <c r="D83" s="26" t="s">
        <v>476</v>
      </c>
      <c r="E83" s="26" t="s">
        <v>475</v>
      </c>
      <c r="F83" s="28">
        <v>57240.03</v>
      </c>
      <c r="G83" s="28">
        <v>47276.93</v>
      </c>
      <c r="H83" s="28">
        <v>9963.1</v>
      </c>
      <c r="I83" s="29">
        <v>63.271999999999998</v>
      </c>
      <c r="J83" s="26">
        <v>13.287000000000001</v>
      </c>
      <c r="K83" s="30">
        <v>8804.98</v>
      </c>
      <c r="L83" s="31">
        <v>7524</v>
      </c>
      <c r="M83" s="32">
        <v>21.1</v>
      </c>
      <c r="N83" s="33">
        <v>0.59119999999999995</v>
      </c>
      <c r="O83" s="28">
        <v>59103.1</v>
      </c>
    </row>
    <row r="84" spans="1:15" s="1" customFormat="1" outlineLevel="2" x14ac:dyDescent="0.2">
      <c r="A84" s="22">
        <v>121131507</v>
      </c>
      <c r="B84" s="26" t="s">
        <v>473</v>
      </c>
      <c r="C84" s="27">
        <v>121136503</v>
      </c>
      <c r="D84" s="26" t="s">
        <v>477</v>
      </c>
      <c r="E84" s="26" t="s">
        <v>475</v>
      </c>
      <c r="F84" s="28">
        <v>99167.02</v>
      </c>
      <c r="G84" s="28">
        <v>81906.179999999993</v>
      </c>
      <c r="H84" s="28">
        <v>17260.84</v>
      </c>
      <c r="I84" s="29">
        <v>108.006</v>
      </c>
      <c r="J84" s="26">
        <v>22.681000000000001</v>
      </c>
      <c r="K84" s="30">
        <v>8288.81</v>
      </c>
      <c r="L84" s="31">
        <v>7508</v>
      </c>
      <c r="M84" s="32">
        <v>18.100000000000001</v>
      </c>
      <c r="N84" s="33">
        <v>0.60129999999999995</v>
      </c>
      <c r="O84" s="28">
        <v>102394.74</v>
      </c>
    </row>
    <row r="85" spans="1:15" s="1" customFormat="1" outlineLevel="2" x14ac:dyDescent="0.2">
      <c r="A85" s="22">
        <v>121131507</v>
      </c>
      <c r="B85" s="26" t="s">
        <v>473</v>
      </c>
      <c r="C85" s="27">
        <v>121136603</v>
      </c>
      <c r="D85" s="26" t="s">
        <v>478</v>
      </c>
      <c r="E85" s="26" t="s">
        <v>475</v>
      </c>
      <c r="F85" s="28">
        <v>62672.92</v>
      </c>
      <c r="G85" s="28">
        <v>51764.18</v>
      </c>
      <c r="H85" s="28">
        <v>10908.74</v>
      </c>
      <c r="I85" s="29">
        <v>55.25</v>
      </c>
      <c r="J85" s="26">
        <v>11.602</v>
      </c>
      <c r="K85" s="30">
        <v>7795.23</v>
      </c>
      <c r="L85" s="31">
        <v>7562</v>
      </c>
      <c r="M85" s="32">
        <v>27.9</v>
      </c>
      <c r="N85" s="33">
        <v>0.73760000000000003</v>
      </c>
      <c r="O85" s="28">
        <v>64712.82</v>
      </c>
    </row>
    <row r="86" spans="1:15" s="1" customFormat="1" outlineLevel="2" x14ac:dyDescent="0.2">
      <c r="A86" s="22">
        <v>121131507</v>
      </c>
      <c r="B86" s="26" t="s">
        <v>473</v>
      </c>
      <c r="C86" s="27">
        <v>121139004</v>
      </c>
      <c r="D86" s="26" t="s">
        <v>479</v>
      </c>
      <c r="E86" s="26" t="s">
        <v>475</v>
      </c>
      <c r="F86" s="28">
        <v>24372.92</v>
      </c>
      <c r="G86" s="28">
        <v>20130.61</v>
      </c>
      <c r="H86" s="28">
        <v>4242.3100000000004</v>
      </c>
      <c r="I86" s="29">
        <v>27.673999999999999</v>
      </c>
      <c r="J86" s="26">
        <v>5.8109999999999999</v>
      </c>
      <c r="K86" s="30">
        <v>9549.43</v>
      </c>
      <c r="L86" s="31">
        <v>7507</v>
      </c>
      <c r="M86" s="32">
        <v>18</v>
      </c>
      <c r="N86" s="33">
        <v>0.57689999999999997</v>
      </c>
      <c r="O86" s="28">
        <v>25166.22</v>
      </c>
    </row>
    <row r="87" spans="1:15" outlineLevel="1" x14ac:dyDescent="0.2">
      <c r="B87" s="34" t="s">
        <v>473</v>
      </c>
      <c r="C87" s="27"/>
      <c r="F87" s="36">
        <f>SUBTOTAL(9,F82:F86)</f>
        <v>298261.05</v>
      </c>
      <c r="G87" s="36">
        <f>SUBTOTAL(9,G82:G86)</f>
        <v>246346.25</v>
      </c>
      <c r="H87" s="36">
        <f>SUBTOTAL(9,H82:H86)</f>
        <v>51914.799999999996</v>
      </c>
      <c r="I87" s="37">
        <f>SUBTOTAL(9,I82:I86)</f>
        <v>340.30599999999998</v>
      </c>
      <c r="J87" s="34">
        <f>SUBTOTAL(9,J82:J86)</f>
        <v>71.462000000000018</v>
      </c>
      <c r="K87" s="38"/>
      <c r="L87" s="39"/>
      <c r="M87" s="40"/>
      <c r="N87" s="41"/>
      <c r="O87" s="36">
        <f>SUBTOTAL(9,O82:O86)</f>
        <v>307968.95999999996</v>
      </c>
    </row>
    <row r="88" spans="1:15" s="1" customFormat="1" outlineLevel="2" x14ac:dyDescent="0.2">
      <c r="A88" s="22">
        <v>120483007</v>
      </c>
      <c r="B88" s="26" t="s">
        <v>465</v>
      </c>
      <c r="C88" s="27">
        <v>120480803</v>
      </c>
      <c r="D88" s="26" t="s">
        <v>464</v>
      </c>
      <c r="E88" s="26" t="s">
        <v>462</v>
      </c>
      <c r="F88" s="28">
        <v>126754.07</v>
      </c>
      <c r="G88" s="28">
        <v>104691.48</v>
      </c>
      <c r="H88" s="28">
        <v>22062.59</v>
      </c>
      <c r="I88" s="29">
        <v>148.255</v>
      </c>
      <c r="J88" s="26">
        <v>31.132999999999999</v>
      </c>
      <c r="K88" s="30">
        <v>8031.71</v>
      </c>
      <c r="L88" s="31">
        <v>7515</v>
      </c>
      <c r="M88" s="32">
        <v>19.399999999999999</v>
      </c>
      <c r="N88" s="33">
        <v>0.55940000000000001</v>
      </c>
      <c r="O88" s="28">
        <v>130879.71</v>
      </c>
    </row>
    <row r="89" spans="1:15" s="1" customFormat="1" outlineLevel="2" x14ac:dyDescent="0.2">
      <c r="A89" s="22">
        <v>120483007</v>
      </c>
      <c r="B89" s="26" t="s">
        <v>465</v>
      </c>
      <c r="C89" s="27">
        <v>120483302</v>
      </c>
      <c r="D89" s="26" t="s">
        <v>467</v>
      </c>
      <c r="E89" s="26" t="s">
        <v>462</v>
      </c>
      <c r="F89" s="28">
        <v>169902.99</v>
      </c>
      <c r="G89" s="28">
        <v>140329.97</v>
      </c>
      <c r="H89" s="28">
        <v>29573.02</v>
      </c>
      <c r="I89" s="29">
        <v>217.583</v>
      </c>
      <c r="J89" s="26">
        <v>45.692</v>
      </c>
      <c r="K89" s="30">
        <v>8753.99</v>
      </c>
      <c r="L89" s="31">
        <v>7521</v>
      </c>
      <c r="M89" s="32">
        <v>20.5</v>
      </c>
      <c r="N89" s="33">
        <v>0.51049999999999995</v>
      </c>
      <c r="O89" s="28">
        <v>175433.06</v>
      </c>
    </row>
    <row r="90" spans="1:15" s="1" customFormat="1" outlineLevel="2" x14ac:dyDescent="0.2">
      <c r="A90" s="22">
        <v>120483007</v>
      </c>
      <c r="B90" s="26" t="s">
        <v>465</v>
      </c>
      <c r="C90" s="27">
        <v>120484803</v>
      </c>
      <c r="D90" s="26" t="s">
        <v>468</v>
      </c>
      <c r="E90" s="26" t="s">
        <v>462</v>
      </c>
      <c r="F90" s="28">
        <v>63309.83</v>
      </c>
      <c r="G90" s="28">
        <v>52290.23</v>
      </c>
      <c r="H90" s="28">
        <v>11019.6</v>
      </c>
      <c r="I90" s="29">
        <v>100.983</v>
      </c>
      <c r="J90" s="26">
        <v>21.206</v>
      </c>
      <c r="K90" s="30">
        <v>8036.49</v>
      </c>
      <c r="L90" s="31">
        <v>7504</v>
      </c>
      <c r="M90" s="32">
        <v>17.399999999999999</v>
      </c>
      <c r="N90" s="33">
        <v>0.4108</v>
      </c>
      <c r="O90" s="28">
        <v>65370.46</v>
      </c>
    </row>
    <row r="91" spans="1:15" s="1" customFormat="1" outlineLevel="2" x14ac:dyDescent="0.2">
      <c r="A91" s="22">
        <v>120483007</v>
      </c>
      <c r="B91" s="26" t="s">
        <v>465</v>
      </c>
      <c r="C91" s="27">
        <v>120484903</v>
      </c>
      <c r="D91" s="26" t="s">
        <v>469</v>
      </c>
      <c r="E91" s="26" t="s">
        <v>462</v>
      </c>
      <c r="F91" s="28">
        <v>2080.3000000000002</v>
      </c>
      <c r="G91" s="28">
        <v>1718.21</v>
      </c>
      <c r="H91" s="28">
        <v>362.09</v>
      </c>
      <c r="I91" s="29">
        <v>3</v>
      </c>
      <c r="J91" s="26">
        <v>0.63</v>
      </c>
      <c r="K91" s="30">
        <v>8328.4699999999993</v>
      </c>
      <c r="L91" s="31">
        <v>7510</v>
      </c>
      <c r="M91" s="32">
        <v>18.5</v>
      </c>
      <c r="N91" s="33">
        <v>0.45400000000000001</v>
      </c>
      <c r="O91" s="28">
        <v>2148.0100000000002</v>
      </c>
    </row>
    <row r="92" spans="1:15" s="1" customFormat="1" outlineLevel="2" x14ac:dyDescent="0.2">
      <c r="A92" s="22">
        <v>120483007</v>
      </c>
      <c r="B92" s="26" t="s">
        <v>465</v>
      </c>
      <c r="C92" s="27">
        <v>120485603</v>
      </c>
      <c r="D92" s="26" t="s">
        <v>470</v>
      </c>
      <c r="E92" s="26" t="s">
        <v>462</v>
      </c>
      <c r="F92" s="28">
        <v>65966.61</v>
      </c>
      <c r="G92" s="28">
        <v>54484.58</v>
      </c>
      <c r="H92" s="28">
        <v>11482.03</v>
      </c>
      <c r="I92" s="29">
        <v>80.837999999999994</v>
      </c>
      <c r="J92" s="26">
        <v>16.975000000000001</v>
      </c>
      <c r="K92" s="30">
        <v>8095.56</v>
      </c>
      <c r="L92" s="31">
        <v>7510</v>
      </c>
      <c r="M92" s="32">
        <v>18.600000000000001</v>
      </c>
      <c r="N92" s="33">
        <v>0.5343</v>
      </c>
      <c r="O92" s="28">
        <v>68113.72</v>
      </c>
    </row>
    <row r="93" spans="1:15" s="1" customFormat="1" outlineLevel="2" x14ac:dyDescent="0.2">
      <c r="A93" s="22">
        <v>120483007</v>
      </c>
      <c r="B93" s="26" t="s">
        <v>465</v>
      </c>
      <c r="C93" s="27">
        <v>120488603</v>
      </c>
      <c r="D93" s="26" t="s">
        <v>472</v>
      </c>
      <c r="E93" s="26" t="s">
        <v>462</v>
      </c>
      <c r="F93" s="28">
        <v>68563.990000000005</v>
      </c>
      <c r="G93" s="28">
        <v>56629.86</v>
      </c>
      <c r="H93" s="28">
        <v>11934.13</v>
      </c>
      <c r="I93" s="29">
        <v>91.066000000000003</v>
      </c>
      <c r="J93" s="26">
        <v>19.123000000000001</v>
      </c>
      <c r="K93" s="30">
        <v>8236.68</v>
      </c>
      <c r="L93" s="31">
        <v>7517</v>
      </c>
      <c r="M93" s="32">
        <v>19.8</v>
      </c>
      <c r="N93" s="33">
        <v>0.49249999999999999</v>
      </c>
      <c r="O93" s="28">
        <v>70795.64</v>
      </c>
    </row>
    <row r="94" spans="1:15" outlineLevel="1" x14ac:dyDescent="0.2">
      <c r="B94" s="34" t="s">
        <v>465</v>
      </c>
      <c r="C94" s="27"/>
      <c r="F94" s="36">
        <f>SUBTOTAL(9,F88:F93)</f>
        <v>496577.79</v>
      </c>
      <c r="G94" s="36">
        <f>SUBTOTAL(9,G88:G93)</f>
        <v>410144.33</v>
      </c>
      <c r="H94" s="36">
        <f>SUBTOTAL(9,H88:H93)</f>
        <v>86433.46</v>
      </c>
      <c r="I94" s="37">
        <f>SUBTOTAL(9,I88:I93)</f>
        <v>641.72500000000002</v>
      </c>
      <c r="J94" s="34">
        <f>SUBTOTAL(9,J88:J93)</f>
        <v>134.75899999999999</v>
      </c>
      <c r="K94" s="38"/>
      <c r="L94" s="39"/>
      <c r="M94" s="40"/>
      <c r="N94" s="41"/>
      <c r="O94" s="36">
        <f>SUBTOTAL(9,O88:O93)</f>
        <v>512740.60000000009</v>
      </c>
    </row>
    <row r="95" spans="1:15" s="1" customFormat="1" outlineLevel="2" x14ac:dyDescent="0.2">
      <c r="A95" s="22">
        <v>123460957</v>
      </c>
      <c r="B95" s="26" t="s">
        <v>649</v>
      </c>
      <c r="C95" s="27">
        <v>123461602</v>
      </c>
      <c r="D95" s="26" t="s">
        <v>509</v>
      </c>
      <c r="E95" s="26" t="s">
        <v>491</v>
      </c>
      <c r="F95" s="28">
        <v>74327.539999999994</v>
      </c>
      <c r="G95" s="28">
        <v>61390.22</v>
      </c>
      <c r="H95" s="28">
        <v>12937.32</v>
      </c>
      <c r="I95" s="29">
        <v>130.43100000000001</v>
      </c>
      <c r="J95" s="26">
        <v>27.39</v>
      </c>
      <c r="K95" s="30">
        <v>12369.32</v>
      </c>
      <c r="L95" s="31">
        <v>7472</v>
      </c>
      <c r="M95" s="32">
        <v>11.8</v>
      </c>
      <c r="N95" s="33">
        <v>0.375</v>
      </c>
      <c r="O95" s="28">
        <v>76746.78</v>
      </c>
    </row>
    <row r="96" spans="1:15" s="1" customFormat="1" outlineLevel="2" x14ac:dyDescent="0.2">
      <c r="A96" s="22">
        <v>123460957</v>
      </c>
      <c r="B96" s="26" t="s">
        <v>649</v>
      </c>
      <c r="C96" s="27">
        <v>123464502</v>
      </c>
      <c r="D96" s="26" t="s">
        <v>512</v>
      </c>
      <c r="E96" s="26" t="s">
        <v>491</v>
      </c>
      <c r="F96" s="28">
        <v>9408.39</v>
      </c>
      <c r="G96" s="28">
        <v>7770.78</v>
      </c>
      <c r="H96" s="28">
        <v>1637.61</v>
      </c>
      <c r="I96" s="29">
        <v>16.481000000000002</v>
      </c>
      <c r="J96" s="26">
        <v>3.4609999999999999</v>
      </c>
      <c r="K96" s="30">
        <v>16145.47</v>
      </c>
      <c r="L96" s="31">
        <v>7485</v>
      </c>
      <c r="M96" s="32">
        <v>14</v>
      </c>
      <c r="N96" s="33">
        <v>0.375</v>
      </c>
      <c r="O96" s="28">
        <v>9714.61</v>
      </c>
    </row>
    <row r="97" spans="1:15" s="1" customFormat="1" outlineLevel="2" x14ac:dyDescent="0.2">
      <c r="A97" s="22">
        <v>123460957</v>
      </c>
      <c r="B97" s="26" t="s">
        <v>649</v>
      </c>
      <c r="C97" s="27">
        <v>123465602</v>
      </c>
      <c r="D97" s="26" t="s">
        <v>516</v>
      </c>
      <c r="E97" s="26" t="s">
        <v>491</v>
      </c>
      <c r="F97" s="28">
        <v>116901.77</v>
      </c>
      <c r="G97" s="28">
        <v>96554.05</v>
      </c>
      <c r="H97" s="28">
        <v>20347.72</v>
      </c>
      <c r="I97" s="29">
        <v>198.32400000000001</v>
      </c>
      <c r="J97" s="26">
        <v>41.648000000000003</v>
      </c>
      <c r="K97" s="30">
        <v>10053.58</v>
      </c>
      <c r="L97" s="31">
        <v>7526</v>
      </c>
      <c r="M97" s="32">
        <v>21.4</v>
      </c>
      <c r="N97" s="33">
        <v>0.3851</v>
      </c>
      <c r="O97" s="28">
        <v>120706.73</v>
      </c>
    </row>
    <row r="98" spans="1:15" s="1" customFormat="1" outlineLevel="2" x14ac:dyDescent="0.2">
      <c r="A98" s="22">
        <v>123460957</v>
      </c>
      <c r="B98" s="26" t="s">
        <v>649</v>
      </c>
      <c r="C98" s="27">
        <v>125237603</v>
      </c>
      <c r="D98" s="26" t="s">
        <v>550</v>
      </c>
      <c r="E98" s="26" t="s">
        <v>491</v>
      </c>
      <c r="F98" s="28">
        <v>2.72</v>
      </c>
      <c r="G98" s="28">
        <v>2.25</v>
      </c>
      <c r="H98" s="28">
        <v>0.47</v>
      </c>
      <c r="I98" s="29">
        <v>5.0000000000000001E-3</v>
      </c>
      <c r="J98" s="26">
        <v>1E-3</v>
      </c>
      <c r="K98" s="30">
        <v>12683.1</v>
      </c>
      <c r="L98" s="31">
        <v>7481</v>
      </c>
      <c r="M98" s="32">
        <v>13.4</v>
      </c>
      <c r="N98" s="33">
        <v>0.375</v>
      </c>
      <c r="O98" s="28">
        <v>2.81</v>
      </c>
    </row>
    <row r="99" spans="1:15" s="1" customFormat="1" outlineLevel="2" x14ac:dyDescent="0.2">
      <c r="A99" s="22">
        <v>123460957</v>
      </c>
      <c r="B99" s="26" t="s">
        <v>649</v>
      </c>
      <c r="C99" s="27">
        <v>123468402</v>
      </c>
      <c r="D99" s="26" t="s">
        <v>526</v>
      </c>
      <c r="E99" s="26" t="s">
        <v>491</v>
      </c>
      <c r="F99" s="28">
        <v>65188.17</v>
      </c>
      <c r="G99" s="28">
        <v>53841.63</v>
      </c>
      <c r="H99" s="28">
        <v>11346.54</v>
      </c>
      <c r="I99" s="29">
        <v>114.318</v>
      </c>
      <c r="J99" s="26">
        <v>24.006</v>
      </c>
      <c r="K99" s="30">
        <v>11386.26</v>
      </c>
      <c r="L99" s="31">
        <v>7477</v>
      </c>
      <c r="M99" s="32">
        <v>12.6</v>
      </c>
      <c r="N99" s="33">
        <v>0.375</v>
      </c>
      <c r="O99" s="28">
        <v>67309.94</v>
      </c>
    </row>
    <row r="100" spans="1:15" s="1" customFormat="1" outlineLevel="2" x14ac:dyDescent="0.2">
      <c r="A100" s="22">
        <v>123460957</v>
      </c>
      <c r="B100" s="26" t="s">
        <v>649</v>
      </c>
      <c r="C100" s="27">
        <v>123469303</v>
      </c>
      <c r="D100" s="26" t="s">
        <v>529</v>
      </c>
      <c r="E100" s="26" t="s">
        <v>491</v>
      </c>
      <c r="F100" s="28">
        <v>570.17999999999995</v>
      </c>
      <c r="G100" s="28">
        <v>470.94</v>
      </c>
      <c r="H100" s="28">
        <v>99.24</v>
      </c>
      <c r="I100" s="29">
        <v>1</v>
      </c>
      <c r="J100" s="26">
        <v>0.21</v>
      </c>
      <c r="K100" s="30">
        <v>11752.55</v>
      </c>
      <c r="L100" s="31">
        <v>7476</v>
      </c>
      <c r="M100" s="32">
        <v>12.5</v>
      </c>
      <c r="N100" s="33">
        <v>0.375</v>
      </c>
      <c r="O100" s="28">
        <v>588.74</v>
      </c>
    </row>
    <row r="101" spans="1:15" outlineLevel="1" x14ac:dyDescent="0.2">
      <c r="B101" s="34" t="s">
        <v>649</v>
      </c>
      <c r="C101" s="27"/>
      <c r="F101" s="36">
        <f>SUBTOTAL(9,F95:F100)</f>
        <v>266398.77</v>
      </c>
      <c r="G101" s="36">
        <f>SUBTOTAL(9,G95:G100)</f>
        <v>220029.87</v>
      </c>
      <c r="H101" s="36">
        <f>SUBTOTAL(9,H95:H100)</f>
        <v>46368.9</v>
      </c>
      <c r="I101" s="37">
        <f>SUBTOTAL(9,I95:I100)</f>
        <v>460.55899999999997</v>
      </c>
      <c r="J101" s="34">
        <f>SUBTOTAL(9,J95:J100)</f>
        <v>96.715999999999994</v>
      </c>
      <c r="K101" s="38"/>
      <c r="L101" s="39"/>
      <c r="M101" s="40"/>
      <c r="N101" s="41"/>
      <c r="O101" s="36">
        <f>SUBTOTAL(9,O95:O100)</f>
        <v>275069.61</v>
      </c>
    </row>
    <row r="102" spans="1:15" s="1" customFormat="1" outlineLevel="2" x14ac:dyDescent="0.2">
      <c r="A102" s="22">
        <v>110141607</v>
      </c>
      <c r="B102" s="26" t="s">
        <v>647</v>
      </c>
      <c r="C102" s="27">
        <v>110141003</v>
      </c>
      <c r="D102" s="26" t="s">
        <v>245</v>
      </c>
      <c r="E102" s="26" t="s">
        <v>246</v>
      </c>
      <c r="F102" s="28">
        <v>148178.87</v>
      </c>
      <c r="G102" s="28">
        <v>122387.11</v>
      </c>
      <c r="H102" s="28">
        <v>25791.759999999998</v>
      </c>
      <c r="I102" s="29">
        <v>153.66399999999999</v>
      </c>
      <c r="J102" s="26">
        <v>32.268999999999998</v>
      </c>
      <c r="K102" s="30">
        <v>7622.09</v>
      </c>
      <c r="L102" s="31">
        <v>7513</v>
      </c>
      <c r="M102" s="32">
        <v>19</v>
      </c>
      <c r="N102" s="33">
        <v>0.63109999999999999</v>
      </c>
      <c r="O102" s="28">
        <v>153001.85</v>
      </c>
    </row>
    <row r="103" spans="1:15" s="1" customFormat="1" outlineLevel="2" x14ac:dyDescent="0.2">
      <c r="A103" s="22">
        <v>110141607</v>
      </c>
      <c r="B103" s="26" t="s">
        <v>647</v>
      </c>
      <c r="C103" s="27">
        <v>110141103</v>
      </c>
      <c r="D103" s="26" t="s">
        <v>247</v>
      </c>
      <c r="E103" s="26" t="s">
        <v>246</v>
      </c>
      <c r="F103" s="28">
        <v>159881.5</v>
      </c>
      <c r="G103" s="28">
        <v>132052.79999999999</v>
      </c>
      <c r="H103" s="28">
        <v>27828.7</v>
      </c>
      <c r="I103" s="29">
        <v>196.76300000000001</v>
      </c>
      <c r="J103" s="26">
        <v>41.32</v>
      </c>
      <c r="K103" s="30">
        <v>8117.91</v>
      </c>
      <c r="L103" s="31">
        <v>7517</v>
      </c>
      <c r="M103" s="32">
        <v>19.7</v>
      </c>
      <c r="N103" s="33">
        <v>0.53149999999999997</v>
      </c>
      <c r="O103" s="28">
        <v>165085.38</v>
      </c>
    </row>
    <row r="104" spans="1:15" s="1" customFormat="1" outlineLevel="2" x14ac:dyDescent="0.2">
      <c r="A104" s="22">
        <v>110141607</v>
      </c>
      <c r="B104" s="26" t="s">
        <v>647</v>
      </c>
      <c r="C104" s="27">
        <v>110147003</v>
      </c>
      <c r="D104" s="26" t="s">
        <v>248</v>
      </c>
      <c r="E104" s="26" t="s">
        <v>246</v>
      </c>
      <c r="F104" s="28">
        <v>56400.99</v>
      </c>
      <c r="G104" s="28">
        <v>46583.93</v>
      </c>
      <c r="H104" s="28">
        <v>9817.06</v>
      </c>
      <c r="I104" s="29">
        <v>74.113</v>
      </c>
      <c r="J104" s="26">
        <v>15.563000000000001</v>
      </c>
      <c r="K104" s="30">
        <v>7811.1</v>
      </c>
      <c r="L104" s="31">
        <v>7502</v>
      </c>
      <c r="M104" s="32">
        <v>17.100000000000001</v>
      </c>
      <c r="N104" s="33">
        <v>0.49880000000000002</v>
      </c>
      <c r="O104" s="28">
        <v>58236.75</v>
      </c>
    </row>
    <row r="105" spans="1:15" s="1" customFormat="1" outlineLevel="2" x14ac:dyDescent="0.2">
      <c r="A105" s="22">
        <v>110141607</v>
      </c>
      <c r="B105" s="26" t="s">
        <v>647</v>
      </c>
      <c r="C105" s="27">
        <v>110177003</v>
      </c>
      <c r="D105" s="26" t="s">
        <v>255</v>
      </c>
      <c r="E105" s="26" t="s">
        <v>246</v>
      </c>
      <c r="F105" s="28">
        <v>592.97</v>
      </c>
      <c r="G105" s="28">
        <v>489.76</v>
      </c>
      <c r="H105" s="28">
        <v>103.21</v>
      </c>
      <c r="I105" s="29">
        <v>0.56499999999999995</v>
      </c>
      <c r="J105" s="26">
        <v>0.11799999999999999</v>
      </c>
      <c r="K105" s="30">
        <v>7746.73</v>
      </c>
      <c r="L105" s="31">
        <v>7521</v>
      </c>
      <c r="M105" s="32">
        <v>20.5</v>
      </c>
      <c r="N105" s="33">
        <v>0.68989999999999996</v>
      </c>
      <c r="O105" s="28">
        <v>612.27</v>
      </c>
    </row>
    <row r="106" spans="1:15" s="1" customFormat="1" outlineLevel="2" x14ac:dyDescent="0.2">
      <c r="A106" s="22">
        <v>110141607</v>
      </c>
      <c r="B106" s="26" t="s">
        <v>647</v>
      </c>
      <c r="C106" s="27">
        <v>110148002</v>
      </c>
      <c r="D106" s="26" t="s">
        <v>249</v>
      </c>
      <c r="E106" s="26" t="s">
        <v>246</v>
      </c>
      <c r="F106" s="28">
        <v>1371.54</v>
      </c>
      <c r="G106" s="28">
        <v>1132.81</v>
      </c>
      <c r="H106" s="28">
        <v>238.73</v>
      </c>
      <c r="I106" s="29">
        <v>2.4</v>
      </c>
      <c r="J106" s="26">
        <v>0.504</v>
      </c>
      <c r="K106" s="30">
        <v>9768.16</v>
      </c>
      <c r="L106" s="31">
        <v>7493</v>
      </c>
      <c r="M106" s="32">
        <v>15.5</v>
      </c>
      <c r="N106" s="33">
        <v>0.375</v>
      </c>
      <c r="O106" s="28">
        <v>1416.18</v>
      </c>
    </row>
    <row r="107" spans="1:15" outlineLevel="1" x14ac:dyDescent="0.2">
      <c r="B107" s="49" t="s">
        <v>647</v>
      </c>
      <c r="C107" s="50"/>
      <c r="F107" s="36">
        <f>SUBTOTAL(9,F102:F106)</f>
        <v>366425.86999999994</v>
      </c>
      <c r="G107" s="36">
        <f>SUBTOTAL(9,G102:G106)</f>
        <v>302646.40999999997</v>
      </c>
      <c r="H107" s="36">
        <f>SUBTOTAL(9,H102:H106)</f>
        <v>63779.46</v>
      </c>
      <c r="I107" s="37">
        <f>SUBTOTAL(9,I102:I106)</f>
        <v>427.505</v>
      </c>
      <c r="J107" s="34">
        <f>SUBTOTAL(9,J102:J106)</f>
        <v>89.774000000000001</v>
      </c>
      <c r="K107" s="38"/>
      <c r="L107" s="39"/>
      <c r="M107" s="40"/>
      <c r="N107" s="41"/>
      <c r="O107" s="36">
        <f>SUBTOTAL(9,O102:O106)</f>
        <v>378352.43</v>
      </c>
    </row>
    <row r="108" spans="1:15" s="1" customFormat="1" outlineLevel="2" x14ac:dyDescent="0.2">
      <c r="A108" s="22">
        <v>107651207</v>
      </c>
      <c r="B108" s="26" t="s">
        <v>9</v>
      </c>
      <c r="C108" s="27">
        <v>107650603</v>
      </c>
      <c r="D108" s="26" t="s">
        <v>170</v>
      </c>
      <c r="E108" s="26" t="s">
        <v>11</v>
      </c>
      <c r="F108" s="28">
        <v>81538.960000000006</v>
      </c>
      <c r="G108" s="28">
        <v>67346.429999999993</v>
      </c>
      <c r="H108" s="28">
        <v>14192.53</v>
      </c>
      <c r="I108" s="29">
        <v>89.48</v>
      </c>
      <c r="J108" s="26">
        <v>18.79</v>
      </c>
      <c r="K108" s="30">
        <v>7178.35</v>
      </c>
      <c r="L108" s="31">
        <v>7499</v>
      </c>
      <c r="M108" s="32">
        <v>16.5</v>
      </c>
      <c r="N108" s="33">
        <v>0.62419999999999998</v>
      </c>
      <c r="O108" s="28">
        <v>84192.92</v>
      </c>
    </row>
    <row r="109" spans="1:15" s="1" customFormat="1" outlineLevel="2" x14ac:dyDescent="0.2">
      <c r="A109" s="22">
        <v>107651207</v>
      </c>
      <c r="B109" s="26" t="s">
        <v>9</v>
      </c>
      <c r="C109" s="27">
        <v>107651603</v>
      </c>
      <c r="D109" s="26" t="s">
        <v>173</v>
      </c>
      <c r="E109" s="26" t="s">
        <v>11</v>
      </c>
      <c r="F109" s="28">
        <v>1005.24</v>
      </c>
      <c r="G109" s="28">
        <v>830.27</v>
      </c>
      <c r="H109" s="28">
        <v>174.97</v>
      </c>
      <c r="I109" s="29">
        <v>1</v>
      </c>
      <c r="J109" s="26">
        <v>0.21</v>
      </c>
      <c r="K109" s="30">
        <v>8318.24</v>
      </c>
      <c r="L109" s="31">
        <v>7498</v>
      </c>
      <c r="M109" s="32">
        <v>16.3</v>
      </c>
      <c r="N109" s="33">
        <v>0.65920000000000001</v>
      </c>
      <c r="O109" s="28">
        <v>1037.96</v>
      </c>
    </row>
    <row r="110" spans="1:15" s="1" customFormat="1" outlineLevel="2" x14ac:dyDescent="0.2">
      <c r="A110" s="22">
        <v>107651207</v>
      </c>
      <c r="B110" s="26" t="s">
        <v>9</v>
      </c>
      <c r="C110" s="27">
        <v>107652603</v>
      </c>
      <c r="D110" s="26" t="s">
        <v>175</v>
      </c>
      <c r="E110" s="26" t="s">
        <v>11</v>
      </c>
      <c r="F110" s="28">
        <v>639</v>
      </c>
      <c r="G110" s="28">
        <v>527.78</v>
      </c>
      <c r="H110" s="28">
        <v>111.22</v>
      </c>
      <c r="I110" s="29">
        <v>1</v>
      </c>
      <c r="J110" s="26">
        <v>0.21</v>
      </c>
      <c r="K110" s="30">
        <v>7391.02</v>
      </c>
      <c r="L110" s="31">
        <v>7514</v>
      </c>
      <c r="M110" s="32">
        <v>19.2</v>
      </c>
      <c r="N110" s="33">
        <v>0.42509999999999998</v>
      </c>
      <c r="O110" s="28">
        <v>659.8</v>
      </c>
    </row>
    <row r="111" spans="1:15" s="1" customFormat="1" outlineLevel="2" x14ac:dyDescent="0.2">
      <c r="A111" s="22">
        <v>107651207</v>
      </c>
      <c r="B111" s="26" t="s">
        <v>9</v>
      </c>
      <c r="C111" s="27">
        <v>101262903</v>
      </c>
      <c r="D111" s="26" t="s">
        <v>10</v>
      </c>
      <c r="E111" s="26" t="s">
        <v>11</v>
      </c>
      <c r="F111" s="28">
        <v>58668.09</v>
      </c>
      <c r="G111" s="28">
        <v>48456.42</v>
      </c>
      <c r="H111" s="28">
        <v>10211.67</v>
      </c>
      <c r="I111" s="29">
        <v>57.53</v>
      </c>
      <c r="J111" s="26">
        <v>12.081</v>
      </c>
      <c r="K111" s="30">
        <v>7467.3</v>
      </c>
      <c r="L111" s="31">
        <v>7488</v>
      </c>
      <c r="M111" s="32">
        <v>14.6</v>
      </c>
      <c r="N111" s="33">
        <v>0.67149999999999999</v>
      </c>
      <c r="O111" s="28">
        <v>60577.64</v>
      </c>
    </row>
    <row r="112" spans="1:15" s="1" customFormat="1" outlineLevel="2" x14ac:dyDescent="0.2">
      <c r="A112" s="22">
        <v>107651207</v>
      </c>
      <c r="B112" s="26" t="s">
        <v>9</v>
      </c>
      <c r="C112" s="27">
        <v>107653203</v>
      </c>
      <c r="D112" s="26" t="s">
        <v>177</v>
      </c>
      <c r="E112" s="26" t="s">
        <v>11</v>
      </c>
      <c r="F112" s="28">
        <v>67870.429999999993</v>
      </c>
      <c r="G112" s="28">
        <v>56057.02</v>
      </c>
      <c r="H112" s="28">
        <v>11813.41</v>
      </c>
      <c r="I112" s="29">
        <v>77.900000000000006</v>
      </c>
      <c r="J112" s="26">
        <v>16.359000000000002</v>
      </c>
      <c r="K112" s="30">
        <v>7595.5</v>
      </c>
      <c r="L112" s="31">
        <v>7505</v>
      </c>
      <c r="M112" s="32">
        <v>17.600000000000001</v>
      </c>
      <c r="N112" s="33">
        <v>0.57079999999999997</v>
      </c>
      <c r="O112" s="28">
        <v>70079.5</v>
      </c>
    </row>
    <row r="113" spans="1:15" s="1" customFormat="1" outlineLevel="2" x14ac:dyDescent="0.2">
      <c r="A113" s="22">
        <v>107651207</v>
      </c>
      <c r="B113" s="26" t="s">
        <v>9</v>
      </c>
      <c r="C113" s="27">
        <v>107653802</v>
      </c>
      <c r="D113" s="26" t="s">
        <v>178</v>
      </c>
      <c r="E113" s="26" t="s">
        <v>11</v>
      </c>
      <c r="F113" s="28">
        <v>114145.79</v>
      </c>
      <c r="G113" s="28">
        <v>94277.77</v>
      </c>
      <c r="H113" s="28">
        <v>19868.02</v>
      </c>
      <c r="I113" s="29">
        <v>157.126</v>
      </c>
      <c r="J113" s="26">
        <v>32.996000000000002</v>
      </c>
      <c r="K113" s="30">
        <v>7733.17</v>
      </c>
      <c r="L113" s="31">
        <v>7501</v>
      </c>
      <c r="M113" s="32">
        <v>16.899999999999999</v>
      </c>
      <c r="N113" s="33">
        <v>0.47620000000000001</v>
      </c>
      <c r="O113" s="28">
        <v>117861.05</v>
      </c>
    </row>
    <row r="114" spans="1:15" s="1" customFormat="1" outlineLevel="2" x14ac:dyDescent="0.2">
      <c r="A114" s="22">
        <v>107651207</v>
      </c>
      <c r="B114" s="26" t="s">
        <v>9</v>
      </c>
      <c r="C114" s="27">
        <v>107654103</v>
      </c>
      <c r="D114" s="26" t="s">
        <v>179</v>
      </c>
      <c r="E114" s="26" t="s">
        <v>11</v>
      </c>
      <c r="F114" s="28">
        <v>63286.75</v>
      </c>
      <c r="G114" s="28">
        <v>52271.17</v>
      </c>
      <c r="H114" s="28">
        <v>11015.58</v>
      </c>
      <c r="I114" s="29">
        <v>59.722999999999999</v>
      </c>
      <c r="J114" s="26">
        <v>12.541</v>
      </c>
      <c r="K114" s="30">
        <v>6965.16</v>
      </c>
      <c r="L114" s="31">
        <v>7514</v>
      </c>
      <c r="M114" s="32">
        <v>19.2</v>
      </c>
      <c r="N114" s="33">
        <v>0.74809999999999999</v>
      </c>
      <c r="O114" s="28">
        <v>65346.64</v>
      </c>
    </row>
    <row r="115" spans="1:15" s="1" customFormat="1" outlineLevel="2" x14ac:dyDescent="0.2">
      <c r="A115" s="22">
        <v>107651207</v>
      </c>
      <c r="B115" s="26" t="s">
        <v>9</v>
      </c>
      <c r="C115" s="27">
        <v>107655903</v>
      </c>
      <c r="D115" s="26" t="s">
        <v>185</v>
      </c>
      <c r="E115" s="26" t="s">
        <v>11</v>
      </c>
      <c r="F115" s="28">
        <v>100461.31</v>
      </c>
      <c r="G115" s="28">
        <v>82975.19</v>
      </c>
      <c r="H115" s="28">
        <v>17486.12</v>
      </c>
      <c r="I115" s="29">
        <v>107.569</v>
      </c>
      <c r="J115" s="26">
        <v>22.588999999999999</v>
      </c>
      <c r="K115" s="30">
        <v>7738.06</v>
      </c>
      <c r="L115" s="31">
        <v>7501</v>
      </c>
      <c r="M115" s="32">
        <v>17</v>
      </c>
      <c r="N115" s="33">
        <v>0.61219999999999997</v>
      </c>
      <c r="O115" s="28">
        <v>103731.17</v>
      </c>
    </row>
    <row r="116" spans="1:15" s="1" customFormat="1" outlineLevel="2" x14ac:dyDescent="0.2">
      <c r="A116" s="22">
        <v>107651207</v>
      </c>
      <c r="B116" s="26" t="s">
        <v>9</v>
      </c>
      <c r="C116" s="27">
        <v>107656502</v>
      </c>
      <c r="D116" s="26" t="s">
        <v>187</v>
      </c>
      <c r="E116" s="26" t="s">
        <v>11</v>
      </c>
      <c r="F116" s="28">
        <v>88735.1</v>
      </c>
      <c r="G116" s="28">
        <v>73290.02</v>
      </c>
      <c r="H116" s="28">
        <v>15445.08</v>
      </c>
      <c r="I116" s="29">
        <v>119.27</v>
      </c>
      <c r="J116" s="26">
        <v>25.045999999999999</v>
      </c>
      <c r="K116" s="30">
        <v>6572.4</v>
      </c>
      <c r="L116" s="31">
        <v>7496</v>
      </c>
      <c r="M116" s="32">
        <v>16</v>
      </c>
      <c r="N116" s="33">
        <v>0.55659999999999998</v>
      </c>
      <c r="O116" s="28">
        <v>91623.28</v>
      </c>
    </row>
    <row r="117" spans="1:15" s="1" customFormat="1" outlineLevel="2" x14ac:dyDescent="0.2">
      <c r="A117" s="22">
        <v>107651207</v>
      </c>
      <c r="B117" s="26" t="s">
        <v>9</v>
      </c>
      <c r="C117" s="27">
        <v>107657103</v>
      </c>
      <c r="D117" s="26" t="s">
        <v>188</v>
      </c>
      <c r="E117" s="26" t="s">
        <v>11</v>
      </c>
      <c r="F117" s="28">
        <v>58586.66</v>
      </c>
      <c r="G117" s="28">
        <v>48389.17</v>
      </c>
      <c r="H117" s="28">
        <v>10197.49</v>
      </c>
      <c r="I117" s="29">
        <v>76.081999999999994</v>
      </c>
      <c r="J117" s="26">
        <v>15.977</v>
      </c>
      <c r="K117" s="30">
        <v>6702.58</v>
      </c>
      <c r="L117" s="31">
        <v>7498</v>
      </c>
      <c r="M117" s="32">
        <v>16.3</v>
      </c>
      <c r="N117" s="33">
        <v>0.56489999999999996</v>
      </c>
      <c r="O117" s="28">
        <v>60493.56</v>
      </c>
    </row>
    <row r="118" spans="1:15" s="1" customFormat="1" outlineLevel="2" x14ac:dyDescent="0.2">
      <c r="A118" s="22">
        <v>107651207</v>
      </c>
      <c r="B118" s="26" t="s">
        <v>9</v>
      </c>
      <c r="C118" s="27">
        <v>107657503</v>
      </c>
      <c r="D118" s="26" t="s">
        <v>189</v>
      </c>
      <c r="E118" s="26" t="s">
        <v>11</v>
      </c>
      <c r="F118" s="28">
        <v>72806.990000000005</v>
      </c>
      <c r="G118" s="28">
        <v>60134.33</v>
      </c>
      <c r="H118" s="28">
        <v>12672.66</v>
      </c>
      <c r="I118" s="29">
        <v>77.352999999999994</v>
      </c>
      <c r="J118" s="26">
        <v>16.244</v>
      </c>
      <c r="K118" s="30">
        <v>6990.89</v>
      </c>
      <c r="L118" s="31">
        <v>7500</v>
      </c>
      <c r="M118" s="32">
        <v>16.8</v>
      </c>
      <c r="N118" s="33">
        <v>0.66200000000000003</v>
      </c>
      <c r="O118" s="28">
        <v>75176.740000000005</v>
      </c>
    </row>
    <row r="119" spans="1:15" s="1" customFormat="1" outlineLevel="2" x14ac:dyDescent="0.2">
      <c r="A119" s="22">
        <v>107651207</v>
      </c>
      <c r="B119" s="26" t="s">
        <v>9</v>
      </c>
      <c r="C119" s="27">
        <v>107658903</v>
      </c>
      <c r="D119" s="26" t="s">
        <v>190</v>
      </c>
      <c r="E119" s="26" t="s">
        <v>11</v>
      </c>
      <c r="F119" s="28">
        <v>103042.9</v>
      </c>
      <c r="G119" s="28">
        <v>85107.43</v>
      </c>
      <c r="H119" s="28">
        <v>17935.47</v>
      </c>
      <c r="I119" s="29">
        <v>113.28100000000001</v>
      </c>
      <c r="J119" s="26">
        <v>23.789000000000001</v>
      </c>
      <c r="K119" s="30">
        <v>6803.34</v>
      </c>
      <c r="L119" s="31">
        <v>7500</v>
      </c>
      <c r="M119" s="32">
        <v>16.7</v>
      </c>
      <c r="N119" s="33">
        <v>0.65739999999999998</v>
      </c>
      <c r="O119" s="28">
        <v>106396.78</v>
      </c>
    </row>
    <row r="120" spans="1:15" outlineLevel="1" x14ac:dyDescent="0.2">
      <c r="B120" s="34" t="s">
        <v>9</v>
      </c>
      <c r="C120" s="27"/>
      <c r="F120" s="36">
        <f>SUBTOTAL(9,F108:F119)</f>
        <v>810787.22000000009</v>
      </c>
      <c r="G120" s="36">
        <f>SUBTOTAL(9,G108:G119)</f>
        <v>669663</v>
      </c>
      <c r="H120" s="36">
        <f>SUBTOTAL(9,H108:H119)</f>
        <v>141124.22000000003</v>
      </c>
      <c r="I120" s="37">
        <f>SUBTOTAL(9,I108:I119)</f>
        <v>937.31399999999985</v>
      </c>
      <c r="J120" s="34">
        <f>SUBTOTAL(9,J108:J119)</f>
        <v>196.83199999999999</v>
      </c>
      <c r="K120" s="38"/>
      <c r="L120" s="39"/>
      <c r="M120" s="40"/>
      <c r="N120" s="41"/>
      <c r="O120" s="36">
        <f>SUBTOTAL(9,O108:O119)</f>
        <v>837177.04</v>
      </c>
    </row>
    <row r="121" spans="1:15" s="1" customFormat="1" outlineLevel="2" x14ac:dyDescent="0.2">
      <c r="A121" s="22">
        <v>124151607</v>
      </c>
      <c r="B121" s="26" t="s">
        <v>650</v>
      </c>
      <c r="C121" s="27">
        <v>124150503</v>
      </c>
      <c r="D121" s="26" t="s">
        <v>530</v>
      </c>
      <c r="E121" s="26" t="s">
        <v>307</v>
      </c>
      <c r="F121" s="28">
        <v>108829.09</v>
      </c>
      <c r="G121" s="28">
        <v>89886.49</v>
      </c>
      <c r="H121" s="28">
        <v>18942.599999999999</v>
      </c>
      <c r="I121" s="29">
        <v>124.205</v>
      </c>
      <c r="J121" s="26">
        <v>26.082999999999998</v>
      </c>
      <c r="K121" s="30">
        <v>7827.98</v>
      </c>
      <c r="L121" s="31">
        <v>7503</v>
      </c>
      <c r="M121" s="32">
        <v>17.2</v>
      </c>
      <c r="N121" s="33">
        <v>0.57420000000000004</v>
      </c>
      <c r="O121" s="28">
        <v>112371.3</v>
      </c>
    </row>
    <row r="122" spans="1:15" s="1" customFormat="1" outlineLevel="2" x14ac:dyDescent="0.2">
      <c r="A122" s="22">
        <v>124151607</v>
      </c>
      <c r="B122" s="26" t="s">
        <v>650</v>
      </c>
      <c r="C122" s="27">
        <v>114060753</v>
      </c>
      <c r="D122" s="26" t="s">
        <v>334</v>
      </c>
      <c r="E122" s="26" t="s">
        <v>307</v>
      </c>
      <c r="F122" s="28">
        <v>1398.69</v>
      </c>
      <c r="G122" s="28">
        <v>1155.24</v>
      </c>
      <c r="H122" s="28">
        <v>243.45</v>
      </c>
      <c r="I122" s="29">
        <v>2</v>
      </c>
      <c r="J122" s="26">
        <v>0.42</v>
      </c>
      <c r="K122" s="30">
        <v>7382.21</v>
      </c>
      <c r="L122" s="31">
        <v>7500</v>
      </c>
      <c r="M122" s="32">
        <v>16.7</v>
      </c>
      <c r="N122" s="33">
        <v>0.46579999999999999</v>
      </c>
      <c r="O122" s="28">
        <v>1444.22</v>
      </c>
    </row>
    <row r="123" spans="1:15" s="1" customFormat="1" outlineLevel="2" x14ac:dyDescent="0.2">
      <c r="A123" s="22">
        <v>124151607</v>
      </c>
      <c r="B123" s="26" t="s">
        <v>650</v>
      </c>
      <c r="C123" s="27">
        <v>122092102</v>
      </c>
      <c r="D123" s="26" t="s">
        <v>497</v>
      </c>
      <c r="E123" s="26" t="s">
        <v>307</v>
      </c>
      <c r="F123" s="28">
        <v>281.07</v>
      </c>
      <c r="G123" s="28">
        <v>232.15</v>
      </c>
      <c r="H123" s="28">
        <v>48.92</v>
      </c>
      <c r="I123" s="29">
        <v>0.5</v>
      </c>
      <c r="J123" s="26">
        <v>0.105</v>
      </c>
      <c r="K123" s="30">
        <v>7370.56</v>
      </c>
      <c r="L123" s="31">
        <v>7492</v>
      </c>
      <c r="M123" s="32">
        <v>15.3</v>
      </c>
      <c r="N123" s="33">
        <v>0.375</v>
      </c>
      <c r="O123" s="28">
        <v>290.22000000000003</v>
      </c>
    </row>
    <row r="124" spans="1:15" s="1" customFormat="1" outlineLevel="2" x14ac:dyDescent="0.2">
      <c r="A124" s="22">
        <v>124151607</v>
      </c>
      <c r="B124" s="26" t="s">
        <v>650</v>
      </c>
      <c r="C124" s="27">
        <v>124151902</v>
      </c>
      <c r="D124" s="26" t="s">
        <v>531</v>
      </c>
      <c r="E124" s="26" t="s">
        <v>307</v>
      </c>
      <c r="F124" s="28">
        <v>186429.69</v>
      </c>
      <c r="G124" s="28">
        <v>153980.06</v>
      </c>
      <c r="H124" s="28">
        <v>32449.63</v>
      </c>
      <c r="I124" s="29">
        <v>248.011</v>
      </c>
      <c r="J124" s="26">
        <v>52.082000000000001</v>
      </c>
      <c r="K124" s="30">
        <v>9879.33</v>
      </c>
      <c r="L124" s="31">
        <v>7523</v>
      </c>
      <c r="M124" s="32">
        <v>20.8</v>
      </c>
      <c r="N124" s="33">
        <v>0.49130000000000001</v>
      </c>
      <c r="O124" s="28">
        <v>192497.68</v>
      </c>
    </row>
    <row r="125" spans="1:15" s="1" customFormat="1" outlineLevel="2" x14ac:dyDescent="0.2">
      <c r="A125" s="22">
        <v>124151607</v>
      </c>
      <c r="B125" s="26" t="s">
        <v>650</v>
      </c>
      <c r="C125" s="27">
        <v>123461602</v>
      </c>
      <c r="D125" s="26" t="s">
        <v>509</v>
      </c>
      <c r="E125" s="26" t="s">
        <v>307</v>
      </c>
      <c r="F125" s="28">
        <v>146.54</v>
      </c>
      <c r="G125" s="28">
        <v>121.03</v>
      </c>
      <c r="H125" s="28">
        <v>25.51</v>
      </c>
      <c r="I125" s="29">
        <v>0.26100000000000001</v>
      </c>
      <c r="J125" s="26">
        <v>5.3999999999999999E-2</v>
      </c>
      <c r="K125" s="30">
        <v>12369.32</v>
      </c>
      <c r="L125" s="31">
        <v>7472</v>
      </c>
      <c r="M125" s="32">
        <v>11.8</v>
      </c>
      <c r="N125" s="33">
        <v>0.375</v>
      </c>
      <c r="O125" s="28">
        <v>151.31</v>
      </c>
    </row>
    <row r="126" spans="1:15" s="1" customFormat="1" outlineLevel="2" x14ac:dyDescent="0.2">
      <c r="A126" s="22">
        <v>124151607</v>
      </c>
      <c r="B126" s="26" t="s">
        <v>650</v>
      </c>
      <c r="C126" s="27">
        <v>113361703</v>
      </c>
      <c r="D126" s="26" t="s">
        <v>306</v>
      </c>
      <c r="E126" s="26" t="s">
        <v>307</v>
      </c>
      <c r="F126" s="28">
        <v>243.01</v>
      </c>
      <c r="G126" s="28">
        <v>200.71</v>
      </c>
      <c r="H126" s="28">
        <v>42.3</v>
      </c>
      <c r="I126" s="29">
        <v>0.46600000000000003</v>
      </c>
      <c r="J126" s="26">
        <v>9.7000000000000003E-2</v>
      </c>
      <c r="K126" s="30">
        <v>6898.21</v>
      </c>
      <c r="L126" s="31">
        <v>7488</v>
      </c>
      <c r="M126" s="32">
        <v>14.6</v>
      </c>
      <c r="N126" s="33">
        <v>0.375</v>
      </c>
      <c r="O126" s="28">
        <v>250.92</v>
      </c>
    </row>
    <row r="127" spans="1:15" s="1" customFormat="1" outlineLevel="2" x14ac:dyDescent="0.2">
      <c r="A127" s="22">
        <v>124151607</v>
      </c>
      <c r="B127" s="26" t="s">
        <v>650</v>
      </c>
      <c r="C127" s="27">
        <v>124152003</v>
      </c>
      <c r="D127" s="26" t="s">
        <v>532</v>
      </c>
      <c r="E127" s="26" t="s">
        <v>307</v>
      </c>
      <c r="F127" s="28">
        <v>67458.34</v>
      </c>
      <c r="G127" s="28">
        <v>55716.66</v>
      </c>
      <c r="H127" s="28">
        <v>11741.68</v>
      </c>
      <c r="I127" s="29">
        <v>117.621</v>
      </c>
      <c r="J127" s="26">
        <v>24.7</v>
      </c>
      <c r="K127" s="30">
        <v>8118.27</v>
      </c>
      <c r="L127" s="31">
        <v>7520</v>
      </c>
      <c r="M127" s="32">
        <v>20.399999999999999</v>
      </c>
      <c r="N127" s="33">
        <v>0.375</v>
      </c>
      <c r="O127" s="28">
        <v>69654</v>
      </c>
    </row>
    <row r="128" spans="1:15" s="1" customFormat="1" outlineLevel="2" x14ac:dyDescent="0.2">
      <c r="A128" s="22">
        <v>124151607</v>
      </c>
      <c r="B128" s="26" t="s">
        <v>650</v>
      </c>
      <c r="C128" s="27">
        <v>124153503</v>
      </c>
      <c r="D128" s="26" t="s">
        <v>533</v>
      </c>
      <c r="E128" s="26" t="s">
        <v>307</v>
      </c>
      <c r="F128" s="28">
        <v>19980.7</v>
      </c>
      <c r="G128" s="28">
        <v>16502.89</v>
      </c>
      <c r="H128" s="28">
        <v>3477.81</v>
      </c>
      <c r="I128" s="29">
        <v>35.048999999999999</v>
      </c>
      <c r="J128" s="26">
        <v>7.36</v>
      </c>
      <c r="K128" s="30">
        <v>11170.07</v>
      </c>
      <c r="L128" s="31">
        <v>7475</v>
      </c>
      <c r="M128" s="32">
        <v>12.3</v>
      </c>
      <c r="N128" s="33">
        <v>0.375</v>
      </c>
      <c r="O128" s="28">
        <v>20631.04</v>
      </c>
    </row>
    <row r="129" spans="1:15" s="1" customFormat="1" outlineLevel="2" x14ac:dyDescent="0.2">
      <c r="A129" s="22">
        <v>124151607</v>
      </c>
      <c r="B129" s="26" t="s">
        <v>650</v>
      </c>
      <c r="C129" s="27">
        <v>125234502</v>
      </c>
      <c r="D129" s="26" t="s">
        <v>546</v>
      </c>
      <c r="E129" s="26" t="s">
        <v>307</v>
      </c>
      <c r="F129" s="28">
        <v>1715.56</v>
      </c>
      <c r="G129" s="28">
        <v>1416.95</v>
      </c>
      <c r="H129" s="28">
        <v>298.61</v>
      </c>
      <c r="I129" s="29">
        <v>3</v>
      </c>
      <c r="J129" s="26">
        <v>0.63</v>
      </c>
      <c r="K129" s="30">
        <v>9676.73</v>
      </c>
      <c r="L129" s="31">
        <v>7498</v>
      </c>
      <c r="M129" s="32">
        <v>16.399999999999999</v>
      </c>
      <c r="N129" s="33">
        <v>0.375</v>
      </c>
      <c r="O129" s="28">
        <v>1771.4</v>
      </c>
    </row>
    <row r="130" spans="1:15" s="1" customFormat="1" outlineLevel="2" x14ac:dyDescent="0.2">
      <c r="A130" s="22">
        <v>124151607</v>
      </c>
      <c r="B130" s="26" t="s">
        <v>650</v>
      </c>
      <c r="C130" s="27">
        <v>124154003</v>
      </c>
      <c r="D130" s="26" t="s">
        <v>534</v>
      </c>
      <c r="E130" s="26" t="s">
        <v>307</v>
      </c>
      <c r="F130" s="28">
        <v>62295.97</v>
      </c>
      <c r="G130" s="28">
        <v>51452.84</v>
      </c>
      <c r="H130" s="28">
        <v>10843.13</v>
      </c>
      <c r="I130" s="29">
        <v>108.705</v>
      </c>
      <c r="J130" s="26">
        <v>22.827999999999999</v>
      </c>
      <c r="K130" s="30">
        <v>9445.4598999999998</v>
      </c>
      <c r="L130" s="31">
        <v>7514</v>
      </c>
      <c r="M130" s="32">
        <v>19.2</v>
      </c>
      <c r="N130" s="33">
        <v>0.375</v>
      </c>
      <c r="O130" s="28">
        <v>64323.6</v>
      </c>
    </row>
    <row r="131" spans="1:15" s="1" customFormat="1" outlineLevel="2" x14ac:dyDescent="0.2">
      <c r="A131" s="22">
        <v>124151607</v>
      </c>
      <c r="B131" s="26" t="s">
        <v>650</v>
      </c>
      <c r="C131" s="27">
        <v>123464502</v>
      </c>
      <c r="D131" s="26" t="s">
        <v>512</v>
      </c>
      <c r="E131" s="26" t="s">
        <v>307</v>
      </c>
      <c r="F131" s="28">
        <v>679.6</v>
      </c>
      <c r="G131" s="28">
        <v>561.30999999999995</v>
      </c>
      <c r="H131" s="28">
        <v>118.29</v>
      </c>
      <c r="I131" s="29">
        <v>1.194</v>
      </c>
      <c r="J131" s="26">
        <v>0.25</v>
      </c>
      <c r="K131" s="30">
        <v>16145.47</v>
      </c>
      <c r="L131" s="31">
        <v>7485</v>
      </c>
      <c r="M131" s="32">
        <v>14</v>
      </c>
      <c r="N131" s="33">
        <v>0.375</v>
      </c>
      <c r="O131" s="28">
        <v>701.72</v>
      </c>
    </row>
    <row r="132" spans="1:15" s="1" customFormat="1" outlineLevel="2" x14ac:dyDescent="0.2">
      <c r="A132" s="22">
        <v>124151607</v>
      </c>
      <c r="B132" s="26" t="s">
        <v>650</v>
      </c>
      <c r="C132" s="27">
        <v>123465602</v>
      </c>
      <c r="D132" s="26" t="s">
        <v>516</v>
      </c>
      <c r="E132" s="26" t="s">
        <v>307</v>
      </c>
      <c r="F132" s="28">
        <v>129.11000000000001</v>
      </c>
      <c r="G132" s="28">
        <v>106.64</v>
      </c>
      <c r="H132" s="28">
        <v>22.47</v>
      </c>
      <c r="I132" s="29">
        <v>0.222</v>
      </c>
      <c r="J132" s="26">
        <v>4.5999999999999999E-2</v>
      </c>
      <c r="K132" s="30">
        <v>10053.58</v>
      </c>
      <c r="L132" s="31">
        <v>7526</v>
      </c>
      <c r="M132" s="32">
        <v>21.4</v>
      </c>
      <c r="N132" s="33">
        <v>0.3851</v>
      </c>
      <c r="O132" s="28">
        <v>133.32</v>
      </c>
    </row>
    <row r="133" spans="1:15" s="1" customFormat="1" outlineLevel="2" x14ac:dyDescent="0.2">
      <c r="A133" s="22">
        <v>124151607</v>
      </c>
      <c r="B133" s="26" t="s">
        <v>650</v>
      </c>
      <c r="C133" s="27">
        <v>123465702</v>
      </c>
      <c r="D133" s="26" t="s">
        <v>517</v>
      </c>
      <c r="E133" s="26" t="s">
        <v>307</v>
      </c>
      <c r="F133" s="28">
        <v>97.99</v>
      </c>
      <c r="G133" s="28">
        <v>80.930000000000007</v>
      </c>
      <c r="H133" s="28">
        <v>17.059999999999999</v>
      </c>
      <c r="I133" s="29">
        <v>0.17199999999999999</v>
      </c>
      <c r="J133" s="26">
        <v>3.5999999999999997E-2</v>
      </c>
      <c r="K133" s="30">
        <v>9680.42</v>
      </c>
      <c r="L133" s="31">
        <v>7495</v>
      </c>
      <c r="M133" s="32">
        <v>15.9</v>
      </c>
      <c r="N133" s="33">
        <v>0.375</v>
      </c>
      <c r="O133" s="28">
        <v>101.18</v>
      </c>
    </row>
    <row r="134" spans="1:15" s="1" customFormat="1" outlineLevel="2" x14ac:dyDescent="0.2">
      <c r="A134" s="22">
        <v>124151607</v>
      </c>
      <c r="B134" s="26" t="s">
        <v>650</v>
      </c>
      <c r="C134" s="27">
        <v>113385003</v>
      </c>
      <c r="D134" s="26" t="s">
        <v>329</v>
      </c>
      <c r="E134" s="26" t="s">
        <v>307</v>
      </c>
      <c r="F134" s="28">
        <v>23.62</v>
      </c>
      <c r="G134" s="28">
        <v>19.510000000000002</v>
      </c>
      <c r="H134" s="28">
        <v>4.1100000000000003</v>
      </c>
      <c r="I134" s="29">
        <v>3.7999999999999999E-2</v>
      </c>
      <c r="J134" s="26">
        <v>7.0000000000000001E-3</v>
      </c>
      <c r="K134" s="30">
        <v>7883.06</v>
      </c>
      <c r="L134" s="31">
        <v>7478</v>
      </c>
      <c r="M134" s="32">
        <v>12.7</v>
      </c>
      <c r="N134" s="33">
        <v>0.46589999999999998</v>
      </c>
      <c r="O134" s="28">
        <v>24.39</v>
      </c>
    </row>
    <row r="135" spans="1:15" s="1" customFormat="1" outlineLevel="2" x14ac:dyDescent="0.2">
      <c r="A135" s="22">
        <v>124151607</v>
      </c>
      <c r="B135" s="26" t="s">
        <v>650</v>
      </c>
      <c r="C135" s="27">
        <v>124156503</v>
      </c>
      <c r="D135" s="26" t="s">
        <v>535</v>
      </c>
      <c r="E135" s="26" t="s">
        <v>307</v>
      </c>
      <c r="F135" s="28">
        <v>71759.839999999997</v>
      </c>
      <c r="G135" s="28">
        <v>59269.45</v>
      </c>
      <c r="H135" s="28">
        <v>12490.39</v>
      </c>
      <c r="I135" s="29">
        <v>95.05</v>
      </c>
      <c r="J135" s="26">
        <v>19.96</v>
      </c>
      <c r="K135" s="30">
        <v>8942.15</v>
      </c>
      <c r="L135" s="31">
        <v>7539</v>
      </c>
      <c r="M135" s="32">
        <v>23.7</v>
      </c>
      <c r="N135" s="33">
        <v>0.4924</v>
      </c>
      <c r="O135" s="28">
        <v>74095.509999999995</v>
      </c>
    </row>
    <row r="136" spans="1:15" s="1" customFormat="1" outlineLevel="2" x14ac:dyDescent="0.2">
      <c r="A136" s="22">
        <v>124151607</v>
      </c>
      <c r="B136" s="26" t="s">
        <v>650</v>
      </c>
      <c r="C136" s="27">
        <v>124156603</v>
      </c>
      <c r="D136" s="26" t="s">
        <v>536</v>
      </c>
      <c r="E136" s="26" t="s">
        <v>307</v>
      </c>
      <c r="F136" s="28">
        <v>65195.79</v>
      </c>
      <c r="G136" s="28">
        <v>53847.92</v>
      </c>
      <c r="H136" s="28">
        <v>11347.87</v>
      </c>
      <c r="I136" s="29">
        <v>113.633</v>
      </c>
      <c r="J136" s="26">
        <v>23.861999999999998</v>
      </c>
      <c r="K136" s="30">
        <v>9445.33</v>
      </c>
      <c r="L136" s="31">
        <v>7523</v>
      </c>
      <c r="M136" s="32">
        <v>20.9</v>
      </c>
      <c r="N136" s="33">
        <v>0.375</v>
      </c>
      <c r="O136" s="28">
        <v>67317.8</v>
      </c>
    </row>
    <row r="137" spans="1:15" s="1" customFormat="1" outlineLevel="2" x14ac:dyDescent="0.2">
      <c r="A137" s="22">
        <v>124151607</v>
      </c>
      <c r="B137" s="26" t="s">
        <v>650</v>
      </c>
      <c r="C137" s="27">
        <v>124156703</v>
      </c>
      <c r="D137" s="26" t="s">
        <v>537</v>
      </c>
      <c r="E137" s="26" t="s">
        <v>307</v>
      </c>
      <c r="F137" s="28">
        <v>108347.89</v>
      </c>
      <c r="G137" s="28">
        <v>89489.04</v>
      </c>
      <c r="H137" s="28">
        <v>18858.849999999999</v>
      </c>
      <c r="I137" s="29">
        <v>120.249</v>
      </c>
      <c r="J137" s="26">
        <v>25.251999999999999</v>
      </c>
      <c r="K137" s="30">
        <v>7095.32</v>
      </c>
      <c r="L137" s="31">
        <v>7524</v>
      </c>
      <c r="M137" s="32">
        <v>21.1</v>
      </c>
      <c r="N137" s="33">
        <v>0.62439999999999996</v>
      </c>
      <c r="O137" s="28">
        <v>111874.44</v>
      </c>
    </row>
    <row r="138" spans="1:15" s="1" customFormat="1" outlineLevel="2" x14ac:dyDescent="0.2">
      <c r="A138" s="22">
        <v>124151607</v>
      </c>
      <c r="B138" s="26" t="s">
        <v>650</v>
      </c>
      <c r="C138" s="27">
        <v>113365203</v>
      </c>
      <c r="D138" s="26" t="s">
        <v>319</v>
      </c>
      <c r="E138" s="26" t="s">
        <v>307</v>
      </c>
      <c r="F138" s="28">
        <v>152.75</v>
      </c>
      <c r="G138" s="28">
        <v>126.16</v>
      </c>
      <c r="H138" s="28">
        <v>26.59</v>
      </c>
      <c r="I138" s="29">
        <v>0.23300000000000001</v>
      </c>
      <c r="J138" s="26">
        <v>4.8000000000000001E-2</v>
      </c>
      <c r="K138" s="30">
        <v>6894.18</v>
      </c>
      <c r="L138" s="31">
        <v>7498</v>
      </c>
      <c r="M138" s="32">
        <v>16.3</v>
      </c>
      <c r="N138" s="33">
        <v>0.47660000000000002</v>
      </c>
      <c r="O138" s="28">
        <v>157.72</v>
      </c>
    </row>
    <row r="139" spans="1:15" s="1" customFormat="1" outlineLevel="2" x14ac:dyDescent="0.2">
      <c r="A139" s="22">
        <v>124151607</v>
      </c>
      <c r="B139" s="26" t="s">
        <v>650</v>
      </c>
      <c r="C139" s="27">
        <v>125236903</v>
      </c>
      <c r="D139" s="26" t="s">
        <v>549</v>
      </c>
      <c r="E139" s="26" t="s">
        <v>307</v>
      </c>
      <c r="F139" s="28">
        <v>77.010000000000005</v>
      </c>
      <c r="G139" s="28">
        <v>63.61</v>
      </c>
      <c r="H139" s="28">
        <v>13.4</v>
      </c>
      <c r="I139" s="29">
        <v>0.122</v>
      </c>
      <c r="J139" s="26">
        <v>2.5000000000000001E-2</v>
      </c>
      <c r="K139" s="30">
        <v>8089.47</v>
      </c>
      <c r="L139" s="31">
        <v>7509</v>
      </c>
      <c r="M139" s="32">
        <v>18.3</v>
      </c>
      <c r="N139" s="33">
        <v>0.42359999999999998</v>
      </c>
      <c r="O139" s="28">
        <v>79.52</v>
      </c>
    </row>
    <row r="140" spans="1:15" s="1" customFormat="1" outlineLevel="2" x14ac:dyDescent="0.2">
      <c r="A140" s="22">
        <v>124151607</v>
      </c>
      <c r="B140" s="26" t="s">
        <v>650</v>
      </c>
      <c r="C140" s="27">
        <v>122098202</v>
      </c>
      <c r="D140" s="26" t="s">
        <v>505</v>
      </c>
      <c r="E140" s="26" t="s">
        <v>307</v>
      </c>
      <c r="F140" s="28">
        <v>572.32000000000005</v>
      </c>
      <c r="G140" s="28">
        <v>472.7</v>
      </c>
      <c r="H140" s="28">
        <v>99.62</v>
      </c>
      <c r="I140" s="29">
        <v>1</v>
      </c>
      <c r="J140" s="26">
        <v>0.21</v>
      </c>
      <c r="K140" s="30">
        <v>11020.9599</v>
      </c>
      <c r="L140" s="31">
        <v>7504</v>
      </c>
      <c r="M140" s="32">
        <v>17.399999999999999</v>
      </c>
      <c r="N140" s="33">
        <v>0.375</v>
      </c>
      <c r="O140" s="28">
        <v>590.94000000000005</v>
      </c>
    </row>
    <row r="141" spans="1:15" s="1" customFormat="1" outlineLevel="2" x14ac:dyDescent="0.2">
      <c r="A141" s="22">
        <v>124151607</v>
      </c>
      <c r="B141" s="26" t="s">
        <v>650</v>
      </c>
      <c r="C141" s="27">
        <v>113365303</v>
      </c>
      <c r="D141" s="26" t="s">
        <v>322</v>
      </c>
      <c r="E141" s="26" t="s">
        <v>307</v>
      </c>
      <c r="F141" s="28">
        <v>571.47</v>
      </c>
      <c r="G141" s="28">
        <v>472</v>
      </c>
      <c r="H141" s="28">
        <v>99.47</v>
      </c>
      <c r="I141" s="29">
        <v>1</v>
      </c>
      <c r="J141" s="26">
        <v>0.21</v>
      </c>
      <c r="K141" s="30">
        <v>9113.67</v>
      </c>
      <c r="L141" s="31">
        <v>7493</v>
      </c>
      <c r="M141" s="32">
        <v>15.5</v>
      </c>
      <c r="N141" s="33">
        <v>0.375</v>
      </c>
      <c r="O141" s="28">
        <v>590.07000000000005</v>
      </c>
    </row>
    <row r="142" spans="1:15" s="1" customFormat="1" outlineLevel="2" x14ac:dyDescent="0.2">
      <c r="A142" s="22">
        <v>124151607</v>
      </c>
      <c r="B142" s="26" t="s">
        <v>650</v>
      </c>
      <c r="C142" s="27">
        <v>126515001</v>
      </c>
      <c r="D142" s="26" t="s">
        <v>558</v>
      </c>
      <c r="E142" s="26" t="s">
        <v>307</v>
      </c>
      <c r="F142" s="28">
        <v>516.79999999999995</v>
      </c>
      <c r="G142" s="28">
        <v>426.85</v>
      </c>
      <c r="H142" s="28">
        <v>89.95</v>
      </c>
      <c r="I142" s="29">
        <v>0.5</v>
      </c>
      <c r="J142" s="26">
        <v>0.105</v>
      </c>
      <c r="K142" s="30">
        <v>7050.82</v>
      </c>
      <c r="L142" s="31">
        <v>7504</v>
      </c>
      <c r="M142" s="32">
        <v>17.399999999999999</v>
      </c>
      <c r="N142" s="33">
        <v>0.7208</v>
      </c>
      <c r="O142" s="28">
        <v>533.63</v>
      </c>
    </row>
    <row r="143" spans="1:15" s="1" customFormat="1" outlineLevel="2" x14ac:dyDescent="0.2">
      <c r="A143" s="22">
        <v>124151607</v>
      </c>
      <c r="B143" s="26" t="s">
        <v>650</v>
      </c>
      <c r="C143" s="27">
        <v>124157203</v>
      </c>
      <c r="D143" s="26" t="s">
        <v>538</v>
      </c>
      <c r="E143" s="26" t="s">
        <v>307</v>
      </c>
      <c r="F143" s="28">
        <v>80236.679999999993</v>
      </c>
      <c r="G143" s="28">
        <v>66270.820000000007</v>
      </c>
      <c r="H143" s="28">
        <v>13965.86</v>
      </c>
      <c r="I143" s="29">
        <v>139.86500000000001</v>
      </c>
      <c r="J143" s="26">
        <v>29.370999999999999</v>
      </c>
      <c r="K143" s="30">
        <v>11974.2</v>
      </c>
      <c r="L143" s="31">
        <v>7522</v>
      </c>
      <c r="M143" s="32">
        <v>20.7</v>
      </c>
      <c r="N143" s="33">
        <v>0.375</v>
      </c>
      <c r="O143" s="28">
        <v>82848.25</v>
      </c>
    </row>
    <row r="144" spans="1:15" s="1" customFormat="1" outlineLevel="2" x14ac:dyDescent="0.2">
      <c r="A144" s="22">
        <v>124151607</v>
      </c>
      <c r="B144" s="26" t="s">
        <v>650</v>
      </c>
      <c r="C144" s="27">
        <v>123466403</v>
      </c>
      <c r="D144" s="26" t="s">
        <v>521</v>
      </c>
      <c r="E144" s="26" t="s">
        <v>307</v>
      </c>
      <c r="F144" s="28">
        <v>1987.96</v>
      </c>
      <c r="G144" s="28">
        <v>1641.94</v>
      </c>
      <c r="H144" s="28">
        <v>346.02</v>
      </c>
      <c r="I144" s="29">
        <v>1.994</v>
      </c>
      <c r="J144" s="26">
        <v>0.41799999999999998</v>
      </c>
      <c r="K144" s="30">
        <v>10108.23</v>
      </c>
      <c r="L144" s="31">
        <v>7570</v>
      </c>
      <c r="M144" s="32">
        <v>29.3</v>
      </c>
      <c r="N144" s="33">
        <v>0.64870000000000005</v>
      </c>
      <c r="O144" s="28">
        <v>2052.66</v>
      </c>
    </row>
    <row r="145" spans="1:15" s="1" customFormat="1" outlineLevel="2" x14ac:dyDescent="0.2">
      <c r="A145" s="22">
        <v>124151607</v>
      </c>
      <c r="B145" s="26" t="s">
        <v>650</v>
      </c>
      <c r="C145" s="27">
        <v>125237603</v>
      </c>
      <c r="D145" s="26" t="s">
        <v>550</v>
      </c>
      <c r="E145" s="26" t="s">
        <v>307</v>
      </c>
      <c r="F145" s="28">
        <v>3993.91</v>
      </c>
      <c r="G145" s="28">
        <v>3298.74</v>
      </c>
      <c r="H145" s="28">
        <v>695.17</v>
      </c>
      <c r="I145" s="29">
        <v>7</v>
      </c>
      <c r="J145" s="26">
        <v>1.47</v>
      </c>
      <c r="K145" s="30">
        <v>12683.1</v>
      </c>
      <c r="L145" s="31">
        <v>7481</v>
      </c>
      <c r="M145" s="32">
        <v>13.4</v>
      </c>
      <c r="N145" s="33">
        <v>0.375</v>
      </c>
      <c r="O145" s="28">
        <v>4123.91</v>
      </c>
    </row>
    <row r="146" spans="1:15" s="1" customFormat="1" outlineLevel="2" x14ac:dyDescent="0.2">
      <c r="A146" s="22">
        <v>124151607</v>
      </c>
      <c r="B146" s="26" t="s">
        <v>650</v>
      </c>
      <c r="C146" s="27">
        <v>125237702</v>
      </c>
      <c r="D146" s="26" t="s">
        <v>551</v>
      </c>
      <c r="E146" s="26" t="s">
        <v>307</v>
      </c>
      <c r="F146" s="28">
        <v>181.14</v>
      </c>
      <c r="G146" s="28">
        <v>149.61000000000001</v>
      </c>
      <c r="H146" s="28">
        <v>31.53</v>
      </c>
      <c r="I146" s="29">
        <v>0.21099999999999999</v>
      </c>
      <c r="J146" s="26">
        <v>4.3999999999999997E-2</v>
      </c>
      <c r="K146" s="30">
        <v>9871.52</v>
      </c>
      <c r="L146" s="31">
        <v>7554</v>
      </c>
      <c r="M146" s="32">
        <v>26.5</v>
      </c>
      <c r="N146" s="33">
        <v>0.56269999999999998</v>
      </c>
      <c r="O146" s="28">
        <v>187.03</v>
      </c>
    </row>
    <row r="147" spans="1:15" s="1" customFormat="1" outlineLevel="2" x14ac:dyDescent="0.2">
      <c r="A147" s="22">
        <v>124151607</v>
      </c>
      <c r="B147" s="26" t="s">
        <v>650</v>
      </c>
      <c r="C147" s="27">
        <v>113367003</v>
      </c>
      <c r="D147" s="26" t="s">
        <v>323</v>
      </c>
      <c r="E147" s="26" t="s">
        <v>307</v>
      </c>
      <c r="F147" s="28">
        <v>20.64</v>
      </c>
      <c r="G147" s="28">
        <v>17.05</v>
      </c>
      <c r="H147" s="28">
        <v>3.59</v>
      </c>
      <c r="I147" s="29">
        <v>3.7999999999999999E-2</v>
      </c>
      <c r="J147" s="26">
        <v>7.0000000000000001E-3</v>
      </c>
      <c r="K147" s="30">
        <v>6686.03</v>
      </c>
      <c r="L147" s="31">
        <v>7470</v>
      </c>
      <c r="M147" s="32">
        <v>11.4</v>
      </c>
      <c r="N147" s="33">
        <v>0.45550000000000002</v>
      </c>
      <c r="O147" s="28">
        <v>21.32</v>
      </c>
    </row>
    <row r="148" spans="1:15" s="1" customFormat="1" outlineLevel="2" x14ac:dyDescent="0.2">
      <c r="A148" s="22">
        <v>124151607</v>
      </c>
      <c r="B148" s="26" t="s">
        <v>650</v>
      </c>
      <c r="C148" s="27">
        <v>123467303</v>
      </c>
      <c r="D148" s="26" t="s">
        <v>524</v>
      </c>
      <c r="E148" s="26" t="s">
        <v>307</v>
      </c>
      <c r="F148" s="28">
        <v>572.46</v>
      </c>
      <c r="G148" s="28">
        <v>472.82</v>
      </c>
      <c r="H148" s="28">
        <v>99.64</v>
      </c>
      <c r="I148" s="29">
        <v>1</v>
      </c>
      <c r="J148" s="26">
        <v>0.21</v>
      </c>
      <c r="K148" s="30">
        <v>9271.68</v>
      </c>
      <c r="L148" s="31">
        <v>7506</v>
      </c>
      <c r="M148" s="32">
        <v>17.8</v>
      </c>
      <c r="N148" s="33">
        <v>0.375</v>
      </c>
      <c r="O148" s="28">
        <v>591.1</v>
      </c>
    </row>
    <row r="149" spans="1:15" s="1" customFormat="1" outlineLevel="2" x14ac:dyDescent="0.2">
      <c r="A149" s="22">
        <v>124151607</v>
      </c>
      <c r="B149" s="26" t="s">
        <v>650</v>
      </c>
      <c r="C149" s="27">
        <v>124157802</v>
      </c>
      <c r="D149" s="26" t="s">
        <v>539</v>
      </c>
      <c r="E149" s="26" t="s">
        <v>307</v>
      </c>
      <c r="F149" s="28">
        <v>12546.73</v>
      </c>
      <c r="G149" s="28">
        <v>10362.870000000001</v>
      </c>
      <c r="H149" s="28">
        <v>2183.86</v>
      </c>
      <c r="I149" s="29">
        <v>22.032</v>
      </c>
      <c r="J149" s="26">
        <v>4.6260000000000003</v>
      </c>
      <c r="K149" s="30">
        <v>10548.8799</v>
      </c>
      <c r="L149" s="31">
        <v>7468</v>
      </c>
      <c r="M149" s="32">
        <v>11</v>
      </c>
      <c r="N149" s="33">
        <v>0.375</v>
      </c>
      <c r="O149" s="28">
        <v>12955.11</v>
      </c>
    </row>
    <row r="150" spans="1:15" s="1" customFormat="1" outlineLevel="2" x14ac:dyDescent="0.2">
      <c r="A150" s="22">
        <v>124151607</v>
      </c>
      <c r="B150" s="26" t="s">
        <v>650</v>
      </c>
      <c r="C150" s="27">
        <v>114068103</v>
      </c>
      <c r="D150" s="26" t="s">
        <v>351</v>
      </c>
      <c r="E150" s="26" t="s">
        <v>307</v>
      </c>
      <c r="F150" s="28">
        <v>13644.96</v>
      </c>
      <c r="G150" s="28">
        <v>11269.94</v>
      </c>
      <c r="H150" s="28">
        <v>2375.02</v>
      </c>
      <c r="I150" s="29">
        <v>21.555</v>
      </c>
      <c r="J150" s="26">
        <v>4.5259999999999998</v>
      </c>
      <c r="K150" s="30">
        <v>7741.19</v>
      </c>
      <c r="L150" s="31">
        <v>7501</v>
      </c>
      <c r="M150" s="32">
        <v>16.899999999999999</v>
      </c>
      <c r="N150" s="33">
        <v>0.41499999999999998</v>
      </c>
      <c r="O150" s="28">
        <v>14089.08</v>
      </c>
    </row>
    <row r="151" spans="1:15" s="1" customFormat="1" outlineLevel="2" x14ac:dyDescent="0.2">
      <c r="A151" s="22">
        <v>124151607</v>
      </c>
      <c r="B151" s="26" t="s">
        <v>650</v>
      </c>
      <c r="C151" s="27">
        <v>124158503</v>
      </c>
      <c r="D151" s="26" t="s">
        <v>540</v>
      </c>
      <c r="E151" s="26" t="s">
        <v>307</v>
      </c>
      <c r="F151" s="28">
        <v>29808.54</v>
      </c>
      <c r="G151" s="28">
        <v>24620.12</v>
      </c>
      <c r="H151" s="28">
        <v>5188.42</v>
      </c>
      <c r="I151" s="29">
        <v>52.122</v>
      </c>
      <c r="J151" s="26">
        <v>10.945</v>
      </c>
      <c r="K151" s="30">
        <v>9764.64</v>
      </c>
      <c r="L151" s="31">
        <v>7499</v>
      </c>
      <c r="M151" s="32">
        <v>16.600000000000001</v>
      </c>
      <c r="N151" s="33">
        <v>0.375</v>
      </c>
      <c r="O151" s="28">
        <v>30778.76</v>
      </c>
    </row>
    <row r="152" spans="1:15" s="1" customFormat="1" outlineLevel="2" x14ac:dyDescent="0.2">
      <c r="A152" s="22">
        <v>124151607</v>
      </c>
      <c r="B152" s="26" t="s">
        <v>650</v>
      </c>
      <c r="C152" s="27">
        <v>123468303</v>
      </c>
      <c r="D152" s="26" t="s">
        <v>525</v>
      </c>
      <c r="E152" s="26" t="s">
        <v>307</v>
      </c>
      <c r="F152" s="28">
        <v>160.83000000000001</v>
      </c>
      <c r="G152" s="28">
        <v>132.84</v>
      </c>
      <c r="H152" s="28">
        <v>27.99</v>
      </c>
      <c r="I152" s="29">
        <v>0.28299999999999997</v>
      </c>
      <c r="J152" s="26">
        <v>5.8999999999999997E-2</v>
      </c>
      <c r="K152" s="30">
        <v>10676.99</v>
      </c>
      <c r="L152" s="31">
        <v>7506</v>
      </c>
      <c r="M152" s="32">
        <v>17.8</v>
      </c>
      <c r="N152" s="33">
        <v>0.375</v>
      </c>
      <c r="O152" s="28">
        <v>166.07</v>
      </c>
    </row>
    <row r="153" spans="1:15" s="1" customFormat="1" outlineLevel="2" x14ac:dyDescent="0.2">
      <c r="A153" s="22">
        <v>124151607</v>
      </c>
      <c r="B153" s="26" t="s">
        <v>650</v>
      </c>
      <c r="C153" s="27">
        <v>124159002</v>
      </c>
      <c r="D153" s="26" t="s">
        <v>541</v>
      </c>
      <c r="E153" s="26" t="s">
        <v>307</v>
      </c>
      <c r="F153" s="28">
        <v>67197.210000000006</v>
      </c>
      <c r="G153" s="28">
        <v>55500.98</v>
      </c>
      <c r="H153" s="28">
        <v>11696.23</v>
      </c>
      <c r="I153" s="29">
        <v>117.74299999999999</v>
      </c>
      <c r="J153" s="26">
        <v>24.725999999999999</v>
      </c>
      <c r="K153" s="30">
        <v>9350.92</v>
      </c>
      <c r="L153" s="31">
        <v>7483</v>
      </c>
      <c r="M153" s="32">
        <v>13.6</v>
      </c>
      <c r="N153" s="33">
        <v>0.375</v>
      </c>
      <c r="O153" s="28">
        <v>69384.37</v>
      </c>
    </row>
    <row r="154" spans="1:15" outlineLevel="1" x14ac:dyDescent="0.2">
      <c r="B154" s="49" t="s">
        <v>650</v>
      </c>
      <c r="C154" s="50"/>
      <c r="F154" s="36">
        <f>SUBTOTAL(9,F121:F153)</f>
        <v>907253.90999999992</v>
      </c>
      <c r="G154" s="36">
        <f>SUBTOTAL(9,G121:G153)</f>
        <v>749338.86999999976</v>
      </c>
      <c r="H154" s="36">
        <f>SUBTOTAL(9,H121:H153)</f>
        <v>157915.03999999998</v>
      </c>
      <c r="I154" s="37">
        <f>SUBTOTAL(9,I121:I153)</f>
        <v>1337.0739999999998</v>
      </c>
      <c r="J154" s="34">
        <f>SUBTOTAL(9,J121:J153)</f>
        <v>280.77200000000005</v>
      </c>
      <c r="K154" s="38"/>
      <c r="L154" s="39"/>
      <c r="M154" s="40"/>
      <c r="N154" s="41"/>
      <c r="O154" s="36">
        <f>SUBTOTAL(9,O121:O153)</f>
        <v>936783.58999999985</v>
      </c>
    </row>
    <row r="155" spans="1:15" s="1" customFormat="1" outlineLevel="2" x14ac:dyDescent="0.2">
      <c r="A155" s="22">
        <v>105252507</v>
      </c>
      <c r="B155" s="26" t="s">
        <v>652</v>
      </c>
      <c r="C155" s="27">
        <v>105252602</v>
      </c>
      <c r="D155" s="26" t="s">
        <v>130</v>
      </c>
      <c r="E155" s="26" t="s">
        <v>131</v>
      </c>
      <c r="F155" s="28">
        <v>933350.77</v>
      </c>
      <c r="G155" s="28">
        <v>770893.35</v>
      </c>
      <c r="H155" s="28">
        <v>162457.42000000001</v>
      </c>
      <c r="I155" s="29">
        <v>938.87099999999998</v>
      </c>
      <c r="J155" s="26">
        <v>197.16200000000001</v>
      </c>
      <c r="K155" s="30">
        <v>6416.39</v>
      </c>
      <c r="L155" s="31">
        <v>7523</v>
      </c>
      <c r="M155" s="32">
        <v>20.9</v>
      </c>
      <c r="N155" s="33">
        <v>0.76180000000000003</v>
      </c>
      <c r="O155" s="28">
        <v>963729.83</v>
      </c>
    </row>
    <row r="156" spans="1:15" outlineLevel="1" x14ac:dyDescent="0.2">
      <c r="B156" s="49" t="s">
        <v>652</v>
      </c>
      <c r="C156" s="50"/>
      <c r="F156" s="36">
        <f>SUBTOTAL(9,F155:F155)</f>
        <v>933350.77</v>
      </c>
      <c r="G156" s="36">
        <f>SUBTOTAL(9,G155:G155)</f>
        <v>770893.35</v>
      </c>
      <c r="H156" s="36">
        <f>SUBTOTAL(9,H155:H155)</f>
        <v>162457.42000000001</v>
      </c>
      <c r="I156" s="37">
        <f>SUBTOTAL(9,I155:I155)</f>
        <v>938.87099999999998</v>
      </c>
      <c r="J156" s="34">
        <f>SUBTOTAL(9,J155:J155)</f>
        <v>197.16200000000001</v>
      </c>
      <c r="K156" s="38"/>
      <c r="L156" s="39"/>
      <c r="M156" s="40"/>
      <c r="N156" s="41"/>
      <c r="O156" s="36">
        <f>SUBTOTAL(9,O155:O155)</f>
        <v>963729.83</v>
      </c>
    </row>
    <row r="157" spans="1:15" s="1" customFormat="1" outlineLevel="2" x14ac:dyDescent="0.2">
      <c r="A157" s="22">
        <v>106161357</v>
      </c>
      <c r="B157" s="26" t="s">
        <v>147</v>
      </c>
      <c r="C157" s="27">
        <v>106160303</v>
      </c>
      <c r="D157" s="26" t="s">
        <v>148</v>
      </c>
      <c r="E157" s="26" t="s">
        <v>149</v>
      </c>
      <c r="F157" s="28">
        <v>59821.31</v>
      </c>
      <c r="G157" s="28">
        <v>49408.92</v>
      </c>
      <c r="H157" s="28">
        <v>10412.39</v>
      </c>
      <c r="I157" s="29">
        <v>58.48</v>
      </c>
      <c r="J157" s="26">
        <v>12.28</v>
      </c>
      <c r="K157" s="30">
        <v>7870.98</v>
      </c>
      <c r="L157" s="31">
        <v>7474</v>
      </c>
      <c r="M157" s="32">
        <v>12.1</v>
      </c>
      <c r="N157" s="33">
        <v>0.67300000000000004</v>
      </c>
      <c r="O157" s="28">
        <v>61768.4</v>
      </c>
    </row>
    <row r="158" spans="1:15" s="1" customFormat="1" outlineLevel="2" x14ac:dyDescent="0.2">
      <c r="A158" s="22">
        <v>106161357</v>
      </c>
      <c r="B158" s="26" t="s">
        <v>147</v>
      </c>
      <c r="C158" s="27">
        <v>106161203</v>
      </c>
      <c r="D158" s="26" t="s">
        <v>150</v>
      </c>
      <c r="E158" s="26" t="s">
        <v>149</v>
      </c>
      <c r="F158" s="28">
        <v>23359.59</v>
      </c>
      <c r="G158" s="28">
        <v>19293.66</v>
      </c>
      <c r="H158" s="28">
        <v>4065.93</v>
      </c>
      <c r="I158" s="29">
        <v>31.983000000000001</v>
      </c>
      <c r="J158" s="26">
        <v>6.7160000000000002</v>
      </c>
      <c r="K158" s="30">
        <v>8543.18</v>
      </c>
      <c r="L158" s="31">
        <v>7504</v>
      </c>
      <c r="M158" s="32">
        <v>17.399999999999999</v>
      </c>
      <c r="N158" s="33">
        <v>0.47860000000000003</v>
      </c>
      <c r="O158" s="28">
        <v>24119.91</v>
      </c>
    </row>
    <row r="159" spans="1:15" s="1" customFormat="1" outlineLevel="2" x14ac:dyDescent="0.2">
      <c r="A159" s="22">
        <v>106161357</v>
      </c>
      <c r="B159" s="26" t="s">
        <v>147</v>
      </c>
      <c r="C159" s="27">
        <v>106161703</v>
      </c>
      <c r="D159" s="26" t="s">
        <v>151</v>
      </c>
      <c r="E159" s="26" t="s">
        <v>149</v>
      </c>
      <c r="F159" s="28">
        <v>32275.22</v>
      </c>
      <c r="G159" s="28">
        <v>26657.45</v>
      </c>
      <c r="H159" s="28">
        <v>5617.77</v>
      </c>
      <c r="I159" s="29">
        <v>33.027999999999999</v>
      </c>
      <c r="J159" s="26">
        <v>6.9349999999999996</v>
      </c>
      <c r="K159" s="30">
        <v>7099.19</v>
      </c>
      <c r="L159" s="31">
        <v>7491</v>
      </c>
      <c r="M159" s="32">
        <v>15.2</v>
      </c>
      <c r="N159" s="33">
        <v>0.67689999999999995</v>
      </c>
      <c r="O159" s="28">
        <v>33325.730000000003</v>
      </c>
    </row>
    <row r="160" spans="1:15" s="1" customFormat="1" outlineLevel="2" x14ac:dyDescent="0.2">
      <c r="A160" s="22">
        <v>106161357</v>
      </c>
      <c r="B160" s="26" t="s">
        <v>147</v>
      </c>
      <c r="C160" s="27">
        <v>106272003</v>
      </c>
      <c r="D160" s="26" t="s">
        <v>161</v>
      </c>
      <c r="E160" s="26" t="s">
        <v>149</v>
      </c>
      <c r="F160" s="28">
        <v>158.05000000000001</v>
      </c>
      <c r="G160" s="28">
        <v>130.54</v>
      </c>
      <c r="H160" s="28">
        <v>27.51</v>
      </c>
      <c r="I160" s="29">
        <v>0.27100000000000002</v>
      </c>
      <c r="J160" s="26">
        <v>5.6000000000000001E-2</v>
      </c>
      <c r="K160" s="30">
        <v>10431.19</v>
      </c>
      <c r="L160" s="31">
        <v>7478</v>
      </c>
      <c r="M160" s="32">
        <v>12.7</v>
      </c>
      <c r="N160" s="33">
        <v>0.38969999999999999</v>
      </c>
      <c r="O160" s="28">
        <v>163.19</v>
      </c>
    </row>
    <row r="161" spans="1:15" s="1" customFormat="1" outlineLevel="2" x14ac:dyDescent="0.2">
      <c r="A161" s="22">
        <v>106161357</v>
      </c>
      <c r="B161" s="26" t="s">
        <v>147</v>
      </c>
      <c r="C161" s="27">
        <v>106166503</v>
      </c>
      <c r="D161" s="26" t="s">
        <v>152</v>
      </c>
      <c r="E161" s="26" t="s">
        <v>149</v>
      </c>
      <c r="F161" s="28">
        <v>74447.16</v>
      </c>
      <c r="G161" s="28">
        <v>61489.02</v>
      </c>
      <c r="H161" s="28">
        <v>12958.14</v>
      </c>
      <c r="I161" s="29">
        <v>73.343999999999994</v>
      </c>
      <c r="J161" s="26">
        <v>15.401999999999999</v>
      </c>
      <c r="K161" s="30">
        <v>7304.16</v>
      </c>
      <c r="L161" s="31">
        <v>7481</v>
      </c>
      <c r="M161" s="32">
        <v>13.4</v>
      </c>
      <c r="N161" s="33">
        <v>0.68330000000000002</v>
      </c>
      <c r="O161" s="28">
        <v>76870.3</v>
      </c>
    </row>
    <row r="162" spans="1:15" s="1" customFormat="1" outlineLevel="2" x14ac:dyDescent="0.2">
      <c r="A162" s="22">
        <v>106161357</v>
      </c>
      <c r="B162" s="26" t="s">
        <v>147</v>
      </c>
      <c r="C162" s="27">
        <v>106167504</v>
      </c>
      <c r="D162" s="26" t="s">
        <v>153</v>
      </c>
      <c r="E162" s="26" t="s">
        <v>149</v>
      </c>
      <c r="F162" s="28">
        <v>20605.349999999999</v>
      </c>
      <c r="G162" s="28">
        <v>17018.82</v>
      </c>
      <c r="H162" s="28">
        <v>3586.53</v>
      </c>
      <c r="I162" s="29">
        <v>28.355</v>
      </c>
      <c r="J162" s="26">
        <v>5.9539999999999997</v>
      </c>
      <c r="K162" s="30">
        <v>6734.64</v>
      </c>
      <c r="L162" s="31">
        <v>7457</v>
      </c>
      <c r="M162" s="32">
        <v>9.1</v>
      </c>
      <c r="N162" s="33">
        <v>0.53059999999999996</v>
      </c>
      <c r="O162" s="28">
        <v>21276.02</v>
      </c>
    </row>
    <row r="163" spans="1:15" s="1" customFormat="1" outlineLevel="2" x14ac:dyDescent="0.2">
      <c r="A163" s="22">
        <v>106161357</v>
      </c>
      <c r="B163" s="26" t="s">
        <v>147</v>
      </c>
      <c r="C163" s="27">
        <v>106168003</v>
      </c>
      <c r="D163" s="26" t="s">
        <v>154</v>
      </c>
      <c r="E163" s="26" t="s">
        <v>149</v>
      </c>
      <c r="F163" s="28">
        <v>55261.16</v>
      </c>
      <c r="G163" s="28">
        <v>45642.5</v>
      </c>
      <c r="H163" s="28">
        <v>9618.66</v>
      </c>
      <c r="I163" s="29">
        <v>53.084000000000003</v>
      </c>
      <c r="J163" s="26">
        <v>11.147</v>
      </c>
      <c r="K163" s="30">
        <v>7167.25</v>
      </c>
      <c r="L163" s="31">
        <v>7462</v>
      </c>
      <c r="M163" s="32">
        <v>9.9</v>
      </c>
      <c r="N163" s="33">
        <v>0.71419999999999995</v>
      </c>
      <c r="O163" s="28">
        <v>57059.82</v>
      </c>
    </row>
    <row r="164" spans="1:15" s="1" customFormat="1" outlineLevel="2" x14ac:dyDescent="0.2">
      <c r="A164" s="22">
        <v>106161357</v>
      </c>
      <c r="B164" s="26" t="s">
        <v>147</v>
      </c>
      <c r="C164" s="27">
        <v>106169003</v>
      </c>
      <c r="D164" s="26" t="s">
        <v>155</v>
      </c>
      <c r="E164" s="26" t="s">
        <v>149</v>
      </c>
      <c r="F164" s="28">
        <v>26882.04</v>
      </c>
      <c r="G164" s="28">
        <v>22203</v>
      </c>
      <c r="H164" s="28">
        <v>4679.04</v>
      </c>
      <c r="I164" s="29">
        <v>22.949000000000002</v>
      </c>
      <c r="J164" s="26">
        <v>4.819</v>
      </c>
      <c r="K164" s="30">
        <v>9211.06</v>
      </c>
      <c r="L164" s="31">
        <v>7495</v>
      </c>
      <c r="M164" s="32">
        <v>15.8</v>
      </c>
      <c r="N164" s="33">
        <v>0.76849999999999996</v>
      </c>
      <c r="O164" s="28">
        <v>27757.01</v>
      </c>
    </row>
    <row r="165" spans="1:15" outlineLevel="1" x14ac:dyDescent="0.2">
      <c r="B165" s="34" t="s">
        <v>147</v>
      </c>
      <c r="C165" s="27"/>
      <c r="F165" s="36">
        <f>SUBTOTAL(9,F157:F164)</f>
        <v>292809.88</v>
      </c>
      <c r="G165" s="36">
        <f>SUBTOTAL(9,G157:G164)</f>
        <v>241843.91</v>
      </c>
      <c r="H165" s="36">
        <f>SUBTOTAL(9,H157:H164)</f>
        <v>50965.969999999994</v>
      </c>
      <c r="I165" s="37">
        <f>SUBTOTAL(9,I157:I164)</f>
        <v>301.49399999999997</v>
      </c>
      <c r="J165" s="34">
        <f>SUBTOTAL(9,J157:J164)</f>
        <v>63.308999999999997</v>
      </c>
      <c r="K165" s="38"/>
      <c r="L165" s="39"/>
      <c r="M165" s="40"/>
      <c r="N165" s="41"/>
      <c r="O165" s="36">
        <f>SUBTOTAL(9,O157:O164)</f>
        <v>302340.38</v>
      </c>
    </row>
    <row r="166" spans="1:15" s="1" customFormat="1" outlineLevel="2" x14ac:dyDescent="0.2">
      <c r="A166" s="22">
        <v>110171607</v>
      </c>
      <c r="B166" s="26" t="s">
        <v>159</v>
      </c>
      <c r="C166" s="27">
        <v>110171003</v>
      </c>
      <c r="D166" s="26" t="s">
        <v>250</v>
      </c>
      <c r="E166" s="26" t="s">
        <v>160</v>
      </c>
      <c r="F166" s="28">
        <v>88425.8</v>
      </c>
      <c r="G166" s="28">
        <v>73034.559999999998</v>
      </c>
      <c r="H166" s="28">
        <v>15391.24</v>
      </c>
      <c r="I166" s="29">
        <v>91.655000000000001</v>
      </c>
      <c r="J166" s="26">
        <v>19.247</v>
      </c>
      <c r="K166" s="30">
        <v>7063.43</v>
      </c>
      <c r="L166" s="31">
        <v>7507</v>
      </c>
      <c r="M166" s="32">
        <v>18</v>
      </c>
      <c r="N166" s="33">
        <v>0.67159999999999997</v>
      </c>
      <c r="O166" s="28">
        <v>91303.92</v>
      </c>
    </row>
    <row r="167" spans="1:15" s="1" customFormat="1" outlineLevel="2" x14ac:dyDescent="0.2">
      <c r="A167" s="22">
        <v>110171607</v>
      </c>
      <c r="B167" s="26" t="s">
        <v>159</v>
      </c>
      <c r="C167" s="27">
        <v>110171803</v>
      </c>
      <c r="D167" s="26" t="s">
        <v>251</v>
      </c>
      <c r="E167" s="26" t="s">
        <v>160</v>
      </c>
      <c r="F167" s="28">
        <v>60045.59</v>
      </c>
      <c r="G167" s="28">
        <v>49594.16</v>
      </c>
      <c r="H167" s="28">
        <v>10451.43</v>
      </c>
      <c r="I167" s="29">
        <v>51.887999999999998</v>
      </c>
      <c r="J167" s="26">
        <v>10.896000000000001</v>
      </c>
      <c r="K167" s="30">
        <v>10563.42</v>
      </c>
      <c r="L167" s="31">
        <v>7491</v>
      </c>
      <c r="M167" s="32">
        <v>15.2</v>
      </c>
      <c r="N167" s="33">
        <v>0.75960000000000005</v>
      </c>
      <c r="O167" s="28">
        <v>61999.98</v>
      </c>
    </row>
    <row r="168" spans="1:15" s="1" customFormat="1" outlineLevel="2" x14ac:dyDescent="0.2">
      <c r="A168" s="22">
        <v>110171607</v>
      </c>
      <c r="B168" s="26" t="s">
        <v>159</v>
      </c>
      <c r="C168" s="27">
        <v>106172003</v>
      </c>
      <c r="D168" s="26" t="s">
        <v>157</v>
      </c>
      <c r="E168" s="26" t="s">
        <v>160</v>
      </c>
      <c r="F168" s="28">
        <v>923.71</v>
      </c>
      <c r="G168" s="28">
        <v>762.93</v>
      </c>
      <c r="H168" s="28">
        <v>160.78</v>
      </c>
      <c r="I168" s="29">
        <v>1</v>
      </c>
      <c r="J168" s="26">
        <v>0.21</v>
      </c>
      <c r="K168" s="30">
        <v>6929.82</v>
      </c>
      <c r="L168" s="31">
        <v>7496</v>
      </c>
      <c r="M168" s="32">
        <v>16</v>
      </c>
      <c r="N168" s="33">
        <v>0.65539999999999998</v>
      </c>
      <c r="O168" s="28">
        <v>953.78</v>
      </c>
    </row>
    <row r="169" spans="1:15" s="1" customFormat="1" outlineLevel="2" x14ac:dyDescent="0.2">
      <c r="A169" s="22">
        <v>110171607</v>
      </c>
      <c r="B169" s="26" t="s">
        <v>159</v>
      </c>
      <c r="C169" s="27">
        <v>110173003</v>
      </c>
      <c r="D169" s="26" t="s">
        <v>252</v>
      </c>
      <c r="E169" s="26" t="s">
        <v>160</v>
      </c>
      <c r="F169" s="28">
        <v>1160.54</v>
      </c>
      <c r="G169" s="28">
        <v>958.54</v>
      </c>
      <c r="H169" s="28">
        <v>202</v>
      </c>
      <c r="I169" s="29">
        <v>1</v>
      </c>
      <c r="J169" s="26">
        <v>0.21</v>
      </c>
      <c r="K169" s="30">
        <v>7363.82</v>
      </c>
      <c r="L169" s="31">
        <v>7506</v>
      </c>
      <c r="M169" s="32">
        <v>17.899999999999999</v>
      </c>
      <c r="N169" s="33">
        <v>0.77490000000000003</v>
      </c>
      <c r="O169" s="28">
        <v>1198.31</v>
      </c>
    </row>
    <row r="170" spans="1:15" s="1" customFormat="1" outlineLevel="2" x14ac:dyDescent="0.2">
      <c r="A170" s="22">
        <v>110171607</v>
      </c>
      <c r="B170" s="26" t="s">
        <v>159</v>
      </c>
      <c r="C170" s="27">
        <v>110173504</v>
      </c>
      <c r="D170" s="26" t="s">
        <v>253</v>
      </c>
      <c r="E170" s="26" t="s">
        <v>160</v>
      </c>
      <c r="F170" s="28">
        <v>21892.32</v>
      </c>
      <c r="G170" s="28">
        <v>18081.78</v>
      </c>
      <c r="H170" s="28">
        <v>3810.54</v>
      </c>
      <c r="I170" s="29">
        <v>18.271999999999998</v>
      </c>
      <c r="J170" s="26">
        <v>3.8370000000000002</v>
      </c>
      <c r="K170" s="30">
        <v>8744.39</v>
      </c>
      <c r="L170" s="31">
        <v>7501</v>
      </c>
      <c r="M170" s="32">
        <v>16.899999999999999</v>
      </c>
      <c r="N170" s="33">
        <v>0.78539999999999999</v>
      </c>
      <c r="O170" s="28">
        <v>22604.880000000001</v>
      </c>
    </row>
    <row r="171" spans="1:15" s="1" customFormat="1" outlineLevel="2" x14ac:dyDescent="0.2">
      <c r="A171" s="22">
        <v>110171607</v>
      </c>
      <c r="B171" s="26" t="s">
        <v>159</v>
      </c>
      <c r="C171" s="27">
        <v>110175003</v>
      </c>
      <c r="D171" s="26" t="s">
        <v>254</v>
      </c>
      <c r="E171" s="26" t="s">
        <v>160</v>
      </c>
      <c r="F171" s="28">
        <v>30632.63</v>
      </c>
      <c r="G171" s="28">
        <v>25300.77</v>
      </c>
      <c r="H171" s="28">
        <v>5331.86</v>
      </c>
      <c r="I171" s="29">
        <v>27.411000000000001</v>
      </c>
      <c r="J171" s="26">
        <v>5.7560000000000002</v>
      </c>
      <c r="K171" s="30">
        <v>7396.79</v>
      </c>
      <c r="L171" s="31">
        <v>7498</v>
      </c>
      <c r="M171" s="32">
        <v>16.3</v>
      </c>
      <c r="N171" s="33">
        <v>0.7429</v>
      </c>
      <c r="O171" s="28">
        <v>31629.68</v>
      </c>
    </row>
    <row r="172" spans="1:15" s="1" customFormat="1" outlineLevel="2" x14ac:dyDescent="0.2">
      <c r="A172" s="22">
        <v>110171607</v>
      </c>
      <c r="B172" s="26" t="s">
        <v>159</v>
      </c>
      <c r="C172" s="27">
        <v>110177003</v>
      </c>
      <c r="D172" s="26" t="s">
        <v>255</v>
      </c>
      <c r="E172" s="26" t="s">
        <v>160</v>
      </c>
      <c r="F172" s="28">
        <v>85015.97</v>
      </c>
      <c r="G172" s="28">
        <v>70218.240000000005</v>
      </c>
      <c r="H172" s="28">
        <v>14797.73</v>
      </c>
      <c r="I172" s="29">
        <v>80.566000000000003</v>
      </c>
      <c r="J172" s="26">
        <v>16.917999999999999</v>
      </c>
      <c r="K172" s="30">
        <v>7746.73</v>
      </c>
      <c r="L172" s="31">
        <v>7521</v>
      </c>
      <c r="M172" s="32">
        <v>20.5</v>
      </c>
      <c r="N172" s="33">
        <v>0.68989999999999996</v>
      </c>
      <c r="O172" s="28">
        <v>87783.1</v>
      </c>
    </row>
    <row r="173" spans="1:15" s="1" customFormat="1" outlineLevel="2" x14ac:dyDescent="0.2">
      <c r="A173" s="22">
        <v>110171607</v>
      </c>
      <c r="B173" s="26" t="s">
        <v>159</v>
      </c>
      <c r="C173" s="27">
        <v>110179003</v>
      </c>
      <c r="D173" s="26" t="s">
        <v>256</v>
      </c>
      <c r="E173" s="26" t="s">
        <v>160</v>
      </c>
      <c r="F173" s="28">
        <v>55044.34</v>
      </c>
      <c r="G173" s="28">
        <v>45463.42</v>
      </c>
      <c r="H173" s="28">
        <v>9580.92</v>
      </c>
      <c r="I173" s="29">
        <v>48.021999999999998</v>
      </c>
      <c r="J173" s="26">
        <v>10.084</v>
      </c>
      <c r="K173" s="30">
        <v>8510.7999999999993</v>
      </c>
      <c r="L173" s="31">
        <v>7503</v>
      </c>
      <c r="M173" s="32">
        <v>17.3</v>
      </c>
      <c r="N173" s="33">
        <v>0.75119999999999998</v>
      </c>
      <c r="O173" s="28">
        <v>56835.95</v>
      </c>
    </row>
    <row r="174" spans="1:15" outlineLevel="1" x14ac:dyDescent="0.2">
      <c r="B174" s="34" t="s">
        <v>159</v>
      </c>
      <c r="C174" s="27"/>
      <c r="F174" s="36">
        <f>SUBTOTAL(9,F166:F173)</f>
        <v>343140.9</v>
      </c>
      <c r="G174" s="36">
        <f>SUBTOTAL(9,G166:G173)</f>
        <v>283414.39999999997</v>
      </c>
      <c r="H174" s="36">
        <f>SUBTOTAL(9,H166:H173)</f>
        <v>59726.5</v>
      </c>
      <c r="I174" s="37">
        <f>SUBTOTAL(9,I166:I173)</f>
        <v>319.81400000000002</v>
      </c>
      <c r="J174" s="34">
        <f>SUBTOTAL(9,J166:J173)</f>
        <v>67.158000000000001</v>
      </c>
      <c r="K174" s="38"/>
      <c r="L174" s="39"/>
      <c r="M174" s="40"/>
      <c r="N174" s="41"/>
      <c r="O174" s="36">
        <f>SUBTOTAL(9,O166:O173)</f>
        <v>354309.60000000003</v>
      </c>
    </row>
    <row r="175" spans="1:15" s="1" customFormat="1" outlineLevel="2" x14ac:dyDescent="0.2">
      <c r="A175" s="22">
        <v>116191757</v>
      </c>
      <c r="B175" s="26" t="s">
        <v>380</v>
      </c>
      <c r="C175" s="27">
        <v>116191004</v>
      </c>
      <c r="D175" s="26" t="s">
        <v>381</v>
      </c>
      <c r="E175" s="26" t="s">
        <v>382</v>
      </c>
      <c r="F175" s="28">
        <v>29193.23</v>
      </c>
      <c r="G175" s="28">
        <v>24111.91</v>
      </c>
      <c r="H175" s="28">
        <v>5081.32</v>
      </c>
      <c r="I175" s="29">
        <v>36.094999999999999</v>
      </c>
      <c r="J175" s="26">
        <v>7.5789999999999997</v>
      </c>
      <c r="K175" s="30">
        <v>7273.65</v>
      </c>
      <c r="L175" s="31">
        <v>7490</v>
      </c>
      <c r="M175" s="32">
        <v>14.9</v>
      </c>
      <c r="N175" s="33">
        <v>0.54679999999999995</v>
      </c>
      <c r="O175" s="28">
        <v>30143.43</v>
      </c>
    </row>
    <row r="176" spans="1:15" s="1" customFormat="1" outlineLevel="2" x14ac:dyDescent="0.2">
      <c r="A176" s="22">
        <v>116191757</v>
      </c>
      <c r="B176" s="26" t="s">
        <v>380</v>
      </c>
      <c r="C176" s="27">
        <v>116191103</v>
      </c>
      <c r="D176" s="26" t="s">
        <v>383</v>
      </c>
      <c r="E176" s="26" t="s">
        <v>382</v>
      </c>
      <c r="F176" s="28">
        <v>161820.92000000001</v>
      </c>
      <c r="G176" s="28">
        <v>133654.65</v>
      </c>
      <c r="H176" s="28">
        <v>28166.27</v>
      </c>
      <c r="I176" s="29">
        <v>179.44300000000001</v>
      </c>
      <c r="J176" s="26">
        <v>37.683</v>
      </c>
      <c r="K176" s="30">
        <v>6810.08</v>
      </c>
      <c r="L176" s="31">
        <v>7501</v>
      </c>
      <c r="M176" s="32">
        <v>17</v>
      </c>
      <c r="N176" s="33">
        <v>0.65110000000000001</v>
      </c>
      <c r="O176" s="28">
        <v>167087.93</v>
      </c>
    </row>
    <row r="177" spans="1:15" s="1" customFormat="1" outlineLevel="2" x14ac:dyDescent="0.2">
      <c r="A177" s="22">
        <v>116191757</v>
      </c>
      <c r="B177" s="26" t="s">
        <v>380</v>
      </c>
      <c r="C177" s="27">
        <v>116191203</v>
      </c>
      <c r="D177" s="26" t="s">
        <v>384</v>
      </c>
      <c r="E177" s="26" t="s">
        <v>382</v>
      </c>
      <c r="F177" s="28">
        <v>57366.47</v>
      </c>
      <c r="G177" s="28">
        <v>47381.36</v>
      </c>
      <c r="H177" s="28">
        <v>9985.11</v>
      </c>
      <c r="I177" s="29">
        <v>85.537999999999997</v>
      </c>
      <c r="J177" s="26">
        <v>17.962</v>
      </c>
      <c r="K177" s="30">
        <v>6515.9399000000003</v>
      </c>
      <c r="L177" s="31">
        <v>7486</v>
      </c>
      <c r="M177" s="32">
        <v>14.3</v>
      </c>
      <c r="N177" s="33">
        <v>0.50609999999999999</v>
      </c>
      <c r="O177" s="28">
        <v>59233.65</v>
      </c>
    </row>
    <row r="178" spans="1:15" s="1" customFormat="1" outlineLevel="2" x14ac:dyDescent="0.2">
      <c r="A178" s="22">
        <v>116191757</v>
      </c>
      <c r="B178" s="26" t="s">
        <v>380</v>
      </c>
      <c r="C178" s="27">
        <v>116191503</v>
      </c>
      <c r="D178" s="26" t="s">
        <v>385</v>
      </c>
      <c r="E178" s="26" t="s">
        <v>382</v>
      </c>
      <c r="F178" s="28">
        <v>86511.43</v>
      </c>
      <c r="G178" s="28">
        <v>71453.399999999994</v>
      </c>
      <c r="H178" s="28">
        <v>15058.03</v>
      </c>
      <c r="I178" s="29">
        <v>117.702</v>
      </c>
      <c r="J178" s="26">
        <v>24.716999999999999</v>
      </c>
      <c r="K178" s="30">
        <v>7139.48</v>
      </c>
      <c r="L178" s="31">
        <v>7489</v>
      </c>
      <c r="M178" s="32">
        <v>14.7</v>
      </c>
      <c r="N178" s="33">
        <v>0.50619999999999998</v>
      </c>
      <c r="O178" s="28">
        <v>89327.24</v>
      </c>
    </row>
    <row r="179" spans="1:15" s="1" customFormat="1" outlineLevel="2" x14ac:dyDescent="0.2">
      <c r="A179" s="22">
        <v>116191757</v>
      </c>
      <c r="B179" s="26" t="s">
        <v>380</v>
      </c>
      <c r="C179" s="27">
        <v>116471803</v>
      </c>
      <c r="D179" s="26" t="s">
        <v>388</v>
      </c>
      <c r="E179" s="26" t="s">
        <v>382</v>
      </c>
      <c r="F179" s="28">
        <v>67721.27</v>
      </c>
      <c r="G179" s="28">
        <v>55933.82</v>
      </c>
      <c r="H179" s="28">
        <v>11787.45</v>
      </c>
      <c r="I179" s="29">
        <v>103.792</v>
      </c>
      <c r="J179" s="26">
        <v>21.795999999999999</v>
      </c>
      <c r="K179" s="30">
        <v>7503.99</v>
      </c>
      <c r="L179" s="31">
        <v>7487</v>
      </c>
      <c r="M179" s="32">
        <v>14.4</v>
      </c>
      <c r="N179" s="33">
        <v>0.42849999999999999</v>
      </c>
      <c r="O179" s="28">
        <v>69925.490000000005</v>
      </c>
    </row>
    <row r="180" spans="1:15" s="1" customFormat="1" outlineLevel="2" x14ac:dyDescent="0.2">
      <c r="A180" s="22">
        <v>116191757</v>
      </c>
      <c r="B180" s="26" t="s">
        <v>380</v>
      </c>
      <c r="C180" s="27">
        <v>116195004</v>
      </c>
      <c r="D180" s="26" t="s">
        <v>386</v>
      </c>
      <c r="E180" s="26" t="s">
        <v>382</v>
      </c>
      <c r="F180" s="28">
        <v>43758.49</v>
      </c>
      <c r="G180" s="28">
        <v>36141.96</v>
      </c>
      <c r="H180" s="28">
        <v>7616.53</v>
      </c>
      <c r="I180" s="29">
        <v>49.454999999999998</v>
      </c>
      <c r="J180" s="26">
        <v>10.385</v>
      </c>
      <c r="K180" s="30">
        <v>8450.89</v>
      </c>
      <c r="L180" s="31">
        <v>7491</v>
      </c>
      <c r="M180" s="32">
        <v>15.2</v>
      </c>
      <c r="N180" s="33">
        <v>0.58079999999999998</v>
      </c>
      <c r="O180" s="28">
        <v>45182.75</v>
      </c>
    </row>
    <row r="181" spans="1:15" s="1" customFormat="1" outlineLevel="2" x14ac:dyDescent="0.2">
      <c r="A181" s="22">
        <v>116191757</v>
      </c>
      <c r="B181" s="26" t="s">
        <v>380</v>
      </c>
      <c r="C181" s="27">
        <v>116197503</v>
      </c>
      <c r="D181" s="26" t="s">
        <v>387</v>
      </c>
      <c r="E181" s="26" t="s">
        <v>382</v>
      </c>
      <c r="F181" s="28">
        <v>39405.870000000003</v>
      </c>
      <c r="G181" s="28">
        <v>32546.95</v>
      </c>
      <c r="H181" s="28">
        <v>6858.92</v>
      </c>
      <c r="I181" s="29">
        <v>52</v>
      </c>
      <c r="J181" s="26">
        <v>10.92</v>
      </c>
      <c r="K181" s="30">
        <v>6735.44</v>
      </c>
      <c r="L181" s="31">
        <v>7483</v>
      </c>
      <c r="M181" s="32">
        <v>13.7</v>
      </c>
      <c r="N181" s="33">
        <v>0.55320000000000003</v>
      </c>
      <c r="O181" s="28">
        <v>40688.47</v>
      </c>
    </row>
    <row r="182" spans="1:15" outlineLevel="1" x14ac:dyDescent="0.2">
      <c r="B182" s="34" t="s">
        <v>380</v>
      </c>
      <c r="C182" s="27"/>
      <c r="F182" s="36">
        <f>SUBTOTAL(9,F175:F181)</f>
        <v>485777.68000000005</v>
      </c>
      <c r="G182" s="36">
        <f>SUBTOTAL(9,G175:G181)</f>
        <v>401224.05</v>
      </c>
      <c r="H182" s="36">
        <f>SUBTOTAL(9,H175:H181)</f>
        <v>84553.62999999999</v>
      </c>
      <c r="I182" s="37">
        <f>SUBTOTAL(9,I175:I181)</f>
        <v>624.02500000000009</v>
      </c>
      <c r="J182" s="34">
        <f>SUBTOTAL(9,J175:J181)</f>
        <v>131.042</v>
      </c>
      <c r="K182" s="38"/>
      <c r="L182" s="39"/>
      <c r="M182" s="40"/>
      <c r="N182" s="41"/>
      <c r="O182" s="36">
        <f>SUBTOTAL(9,O175:O181)</f>
        <v>501588.95999999996</v>
      </c>
    </row>
    <row r="183" spans="1:15" s="1" customFormat="1" outlineLevel="2" x14ac:dyDescent="0.2">
      <c r="A183" s="22">
        <v>101266007</v>
      </c>
      <c r="B183" s="26" t="s">
        <v>653</v>
      </c>
      <c r="C183" s="27">
        <v>101261302</v>
      </c>
      <c r="D183" s="26" t="s">
        <v>8</v>
      </c>
      <c r="E183" s="26" t="s">
        <v>6</v>
      </c>
      <c r="F183" s="28">
        <v>341775.66</v>
      </c>
      <c r="G183" s="28">
        <v>282286.78000000003</v>
      </c>
      <c r="H183" s="28">
        <v>59488.88</v>
      </c>
      <c r="I183" s="29">
        <v>324.03800000000001</v>
      </c>
      <c r="J183" s="26">
        <v>68.046999999999997</v>
      </c>
      <c r="K183" s="30">
        <v>7104.28</v>
      </c>
      <c r="L183" s="31">
        <v>7480</v>
      </c>
      <c r="M183" s="32">
        <v>13.1</v>
      </c>
      <c r="N183" s="33">
        <v>0.73</v>
      </c>
      <c r="O183" s="28">
        <v>352899.91</v>
      </c>
    </row>
    <row r="184" spans="1:15" outlineLevel="1" x14ac:dyDescent="0.2">
      <c r="B184" s="49" t="s">
        <v>653</v>
      </c>
      <c r="C184" s="50"/>
      <c r="F184" s="36">
        <f>SUBTOTAL(9,F183:F183)</f>
        <v>341775.66</v>
      </c>
      <c r="G184" s="36">
        <f>SUBTOTAL(9,G183:G183)</f>
        <v>282286.78000000003</v>
      </c>
      <c r="H184" s="36">
        <f>SUBTOTAL(9,H183:H183)</f>
        <v>59488.88</v>
      </c>
      <c r="I184" s="37">
        <f>SUBTOTAL(9,I183:I183)</f>
        <v>324.03800000000001</v>
      </c>
      <c r="J184" s="34">
        <f>SUBTOTAL(9,J183:J183)</f>
        <v>68.046999999999997</v>
      </c>
      <c r="K184" s="38"/>
      <c r="L184" s="39"/>
      <c r="M184" s="40"/>
      <c r="N184" s="41"/>
      <c r="O184" s="36">
        <f>SUBTOTAL(9,O183:O183)</f>
        <v>352899.91</v>
      </c>
    </row>
    <row r="185" spans="1:15" s="1" customFormat="1" outlineLevel="2" x14ac:dyDescent="0.2">
      <c r="A185" s="22">
        <v>105201407</v>
      </c>
      <c r="B185" s="26" t="s">
        <v>121</v>
      </c>
      <c r="C185" s="27">
        <v>105201033</v>
      </c>
      <c r="D185" s="26" t="s">
        <v>122</v>
      </c>
      <c r="E185" s="26" t="s">
        <v>123</v>
      </c>
      <c r="F185" s="28">
        <v>134373.67000000001</v>
      </c>
      <c r="G185" s="28">
        <v>110984.82</v>
      </c>
      <c r="H185" s="28">
        <v>23388.85</v>
      </c>
      <c r="I185" s="29">
        <v>145.58799999999999</v>
      </c>
      <c r="J185" s="26">
        <v>30.573</v>
      </c>
      <c r="K185" s="30">
        <v>7071.1</v>
      </c>
      <c r="L185" s="31">
        <v>7498</v>
      </c>
      <c r="M185" s="32">
        <v>16.3</v>
      </c>
      <c r="N185" s="33">
        <v>0.64180000000000004</v>
      </c>
      <c r="O185" s="28">
        <v>138747.31</v>
      </c>
    </row>
    <row r="186" spans="1:15" s="1" customFormat="1" outlineLevel="2" x14ac:dyDescent="0.2">
      <c r="A186" s="22">
        <v>105201407</v>
      </c>
      <c r="B186" s="26" t="s">
        <v>121</v>
      </c>
      <c r="C186" s="27">
        <v>105201352</v>
      </c>
      <c r="D186" s="26" t="s">
        <v>124</v>
      </c>
      <c r="E186" s="26" t="s">
        <v>123</v>
      </c>
      <c r="F186" s="28">
        <v>171457.47</v>
      </c>
      <c r="G186" s="28">
        <v>141613.88</v>
      </c>
      <c r="H186" s="28">
        <v>29843.59</v>
      </c>
      <c r="I186" s="29">
        <v>173.226</v>
      </c>
      <c r="J186" s="26">
        <v>36.377000000000002</v>
      </c>
      <c r="K186" s="30">
        <v>7422.23</v>
      </c>
      <c r="L186" s="31">
        <v>7518</v>
      </c>
      <c r="M186" s="32">
        <v>19.899999999999999</v>
      </c>
      <c r="N186" s="33">
        <v>0.65569999999999995</v>
      </c>
      <c r="O186" s="28">
        <v>177038.13</v>
      </c>
    </row>
    <row r="187" spans="1:15" s="1" customFormat="1" outlineLevel="2" x14ac:dyDescent="0.2">
      <c r="A187" s="22">
        <v>105201407</v>
      </c>
      <c r="B187" s="26" t="s">
        <v>121</v>
      </c>
      <c r="C187" s="27">
        <v>105204703</v>
      </c>
      <c r="D187" s="26" t="s">
        <v>125</v>
      </c>
      <c r="E187" s="26" t="s">
        <v>123</v>
      </c>
      <c r="F187" s="28">
        <v>187915.76</v>
      </c>
      <c r="G187" s="28">
        <v>155207.47</v>
      </c>
      <c r="H187" s="28">
        <v>32708.29</v>
      </c>
      <c r="I187" s="29">
        <v>176.816</v>
      </c>
      <c r="J187" s="26">
        <v>37.131</v>
      </c>
      <c r="K187" s="30">
        <v>7368.31</v>
      </c>
      <c r="L187" s="31">
        <v>7496</v>
      </c>
      <c r="M187" s="32">
        <v>16.100000000000001</v>
      </c>
      <c r="N187" s="33">
        <v>0.70920000000000005</v>
      </c>
      <c r="O187" s="28">
        <v>194032.12</v>
      </c>
    </row>
    <row r="188" spans="1:15" outlineLevel="1" x14ac:dyDescent="0.2">
      <c r="B188" s="34" t="s">
        <v>121</v>
      </c>
      <c r="C188" s="27"/>
      <c r="F188" s="36">
        <f>SUBTOTAL(9,F185:F187)</f>
        <v>493746.9</v>
      </c>
      <c r="G188" s="36">
        <f>SUBTOTAL(9,G185:G187)</f>
        <v>407806.17000000004</v>
      </c>
      <c r="H188" s="36">
        <f>SUBTOTAL(9,H185:H187)</f>
        <v>85940.73000000001</v>
      </c>
      <c r="I188" s="37">
        <f>SUBTOTAL(9,I185:I187)</f>
        <v>495.63</v>
      </c>
      <c r="J188" s="34">
        <f>SUBTOTAL(9,J185:J187)</f>
        <v>104.081</v>
      </c>
      <c r="K188" s="38"/>
      <c r="L188" s="39"/>
      <c r="M188" s="40"/>
      <c r="N188" s="41"/>
      <c r="O188" s="36">
        <f>SUBTOTAL(9,O185:O187)</f>
        <v>509817.56</v>
      </c>
    </row>
    <row r="189" spans="1:15" s="1" customFormat="1" outlineLevel="2" x14ac:dyDescent="0.2">
      <c r="A189" s="22">
        <v>119354207</v>
      </c>
      <c r="B189" s="26" t="s">
        <v>438</v>
      </c>
      <c r="C189" s="27">
        <v>119350303</v>
      </c>
      <c r="D189" s="26" t="s">
        <v>437</v>
      </c>
      <c r="E189" s="26" t="s">
        <v>439</v>
      </c>
      <c r="F189" s="28">
        <v>14680.67</v>
      </c>
      <c r="G189" s="28">
        <v>12125.38</v>
      </c>
      <c r="H189" s="28">
        <v>2555.29</v>
      </c>
      <c r="I189" s="29">
        <v>25.122</v>
      </c>
      <c r="J189" s="26">
        <v>5.2750000000000004</v>
      </c>
      <c r="K189" s="30">
        <v>7517.04</v>
      </c>
      <c r="L189" s="31">
        <v>7503</v>
      </c>
      <c r="M189" s="32">
        <v>17.3</v>
      </c>
      <c r="N189" s="33">
        <v>0.38300000000000001</v>
      </c>
      <c r="O189" s="28">
        <v>15158.5</v>
      </c>
    </row>
    <row r="190" spans="1:15" s="1" customFormat="1" outlineLevel="2" x14ac:dyDescent="0.2">
      <c r="A190" s="22">
        <v>119354207</v>
      </c>
      <c r="B190" s="26" t="s">
        <v>438</v>
      </c>
      <c r="C190" s="27">
        <v>119581003</v>
      </c>
      <c r="D190" s="26" t="s">
        <v>449</v>
      </c>
      <c r="E190" s="26" t="s">
        <v>439</v>
      </c>
      <c r="F190" s="28">
        <v>8301.42</v>
      </c>
      <c r="G190" s="28">
        <v>6856.49</v>
      </c>
      <c r="H190" s="28">
        <v>1444.93</v>
      </c>
      <c r="I190" s="29">
        <v>8.1329999999999991</v>
      </c>
      <c r="J190" s="26">
        <v>1.7070000000000001</v>
      </c>
      <c r="K190" s="30">
        <v>8497.98</v>
      </c>
      <c r="L190" s="31">
        <v>7488</v>
      </c>
      <c r="M190" s="32">
        <v>14.5</v>
      </c>
      <c r="N190" s="33">
        <v>0.67059999999999997</v>
      </c>
      <c r="O190" s="28">
        <v>8571.6200000000008</v>
      </c>
    </row>
    <row r="191" spans="1:15" s="1" customFormat="1" outlineLevel="2" x14ac:dyDescent="0.2">
      <c r="A191" s="22">
        <v>119354207</v>
      </c>
      <c r="B191" s="26" t="s">
        <v>438</v>
      </c>
      <c r="C191" s="27">
        <v>119351303</v>
      </c>
      <c r="D191" s="26" t="s">
        <v>440</v>
      </c>
      <c r="E191" s="26" t="s">
        <v>439</v>
      </c>
      <c r="F191" s="28">
        <v>37599.25</v>
      </c>
      <c r="G191" s="28">
        <v>31054.79</v>
      </c>
      <c r="H191" s="28">
        <v>6544.46</v>
      </c>
      <c r="I191" s="29">
        <v>35.494</v>
      </c>
      <c r="J191" s="26">
        <v>7.4530000000000003</v>
      </c>
      <c r="K191" s="30">
        <v>6784.39</v>
      </c>
      <c r="L191" s="31">
        <v>7520</v>
      </c>
      <c r="M191" s="32">
        <v>20.399999999999999</v>
      </c>
      <c r="N191" s="33">
        <v>0.76780000000000004</v>
      </c>
      <c r="O191" s="28">
        <v>38823.050000000003</v>
      </c>
    </row>
    <row r="192" spans="1:15" s="1" customFormat="1" outlineLevel="2" x14ac:dyDescent="0.2">
      <c r="A192" s="22">
        <v>119354207</v>
      </c>
      <c r="B192" s="26" t="s">
        <v>438</v>
      </c>
      <c r="C192" s="27">
        <v>119352203</v>
      </c>
      <c r="D192" s="26" t="s">
        <v>441</v>
      </c>
      <c r="E192" s="26" t="s">
        <v>439</v>
      </c>
      <c r="F192" s="28">
        <v>23410.83</v>
      </c>
      <c r="G192" s="28">
        <v>19335.98</v>
      </c>
      <c r="H192" s="28">
        <v>4074.85</v>
      </c>
      <c r="I192" s="29">
        <v>32.244</v>
      </c>
      <c r="J192" s="26">
        <v>6.7709999999999999</v>
      </c>
      <c r="K192" s="30">
        <v>6732.13</v>
      </c>
      <c r="L192" s="31">
        <v>7495</v>
      </c>
      <c r="M192" s="32">
        <v>15.9</v>
      </c>
      <c r="N192" s="33">
        <v>0.53029999999999999</v>
      </c>
      <c r="O192" s="28">
        <v>24172.81</v>
      </c>
    </row>
    <row r="193" spans="1:15" s="1" customFormat="1" outlineLevel="2" x14ac:dyDescent="0.2">
      <c r="A193" s="22">
        <v>119354207</v>
      </c>
      <c r="B193" s="26" t="s">
        <v>438</v>
      </c>
      <c r="C193" s="27">
        <v>119583003</v>
      </c>
      <c r="D193" s="26" t="s">
        <v>451</v>
      </c>
      <c r="E193" s="26" t="s">
        <v>439</v>
      </c>
      <c r="F193" s="28">
        <v>33733.35</v>
      </c>
      <c r="G193" s="28">
        <v>27861.78</v>
      </c>
      <c r="H193" s="28">
        <v>5871.57</v>
      </c>
      <c r="I193" s="29">
        <v>43.476999999999997</v>
      </c>
      <c r="J193" s="26">
        <v>9.1300000000000008</v>
      </c>
      <c r="K193" s="30">
        <v>9023.89</v>
      </c>
      <c r="L193" s="31">
        <v>7479</v>
      </c>
      <c r="M193" s="32">
        <v>13</v>
      </c>
      <c r="N193" s="33">
        <v>0.5101</v>
      </c>
      <c r="O193" s="28">
        <v>34831.32</v>
      </c>
    </row>
    <row r="194" spans="1:15" s="1" customFormat="1" outlineLevel="2" x14ac:dyDescent="0.2">
      <c r="A194" s="22">
        <v>119354207</v>
      </c>
      <c r="B194" s="26" t="s">
        <v>438</v>
      </c>
      <c r="C194" s="27">
        <v>119665003</v>
      </c>
      <c r="D194" s="26" t="s">
        <v>455</v>
      </c>
      <c r="E194" s="26" t="s">
        <v>439</v>
      </c>
      <c r="F194" s="28">
        <v>885.35</v>
      </c>
      <c r="G194" s="28">
        <v>731.25</v>
      </c>
      <c r="H194" s="28">
        <v>154.1</v>
      </c>
      <c r="I194" s="29">
        <v>1.0049999999999999</v>
      </c>
      <c r="J194" s="26">
        <v>0.21099999999999999</v>
      </c>
      <c r="K194" s="30">
        <v>9391.86</v>
      </c>
      <c r="L194" s="31">
        <v>7501</v>
      </c>
      <c r="M194" s="32">
        <v>16.899999999999999</v>
      </c>
      <c r="N194" s="33">
        <v>0.5776</v>
      </c>
      <c r="O194" s="28">
        <v>914.17</v>
      </c>
    </row>
    <row r="195" spans="1:15" s="1" customFormat="1" outlineLevel="2" x14ac:dyDescent="0.2">
      <c r="A195" s="22">
        <v>119354207</v>
      </c>
      <c r="B195" s="26" t="s">
        <v>438</v>
      </c>
      <c r="C195" s="27">
        <v>119354603</v>
      </c>
      <c r="D195" s="26" t="s">
        <v>442</v>
      </c>
      <c r="E195" s="26" t="s">
        <v>439</v>
      </c>
      <c r="F195" s="28">
        <v>33132.83</v>
      </c>
      <c r="G195" s="28">
        <v>27365.79</v>
      </c>
      <c r="H195" s="28">
        <v>5767.04</v>
      </c>
      <c r="I195" s="29">
        <v>40.854999999999997</v>
      </c>
      <c r="J195" s="26">
        <v>8.5790000000000006</v>
      </c>
      <c r="K195" s="30">
        <v>6870.77</v>
      </c>
      <c r="L195" s="31">
        <v>7484</v>
      </c>
      <c r="M195" s="32">
        <v>13.9</v>
      </c>
      <c r="N195" s="33">
        <v>0.58040000000000003</v>
      </c>
      <c r="O195" s="28">
        <v>34211.25</v>
      </c>
    </row>
    <row r="196" spans="1:15" s="1" customFormat="1" outlineLevel="2" x14ac:dyDescent="0.2">
      <c r="A196" s="22">
        <v>119354207</v>
      </c>
      <c r="B196" s="26" t="s">
        <v>438</v>
      </c>
      <c r="C196" s="27">
        <v>119355503</v>
      </c>
      <c r="D196" s="26" t="s">
        <v>443</v>
      </c>
      <c r="E196" s="26" t="s">
        <v>439</v>
      </c>
      <c r="F196" s="28">
        <v>61081.9</v>
      </c>
      <c r="G196" s="28">
        <v>50450.09</v>
      </c>
      <c r="H196" s="28">
        <v>10631.81</v>
      </c>
      <c r="I196" s="29">
        <v>80.238</v>
      </c>
      <c r="J196" s="26">
        <v>16.849</v>
      </c>
      <c r="K196" s="30">
        <v>7745.85</v>
      </c>
      <c r="L196" s="31">
        <v>7491</v>
      </c>
      <c r="M196" s="32">
        <v>15.2</v>
      </c>
      <c r="N196" s="33">
        <v>0.49969999999999998</v>
      </c>
      <c r="O196" s="28">
        <v>63070.02</v>
      </c>
    </row>
    <row r="197" spans="1:15" s="1" customFormat="1" outlineLevel="2" x14ac:dyDescent="0.2">
      <c r="A197" s="22">
        <v>119354207</v>
      </c>
      <c r="B197" s="26" t="s">
        <v>438</v>
      </c>
      <c r="C197" s="27">
        <v>119584603</v>
      </c>
      <c r="D197" s="26" t="s">
        <v>453</v>
      </c>
      <c r="E197" s="26" t="s">
        <v>439</v>
      </c>
      <c r="F197" s="28">
        <v>4088.97</v>
      </c>
      <c r="G197" s="28">
        <v>3377.25</v>
      </c>
      <c r="H197" s="28">
        <v>711.72</v>
      </c>
      <c r="I197" s="29">
        <v>5</v>
      </c>
      <c r="J197" s="26">
        <v>1.05</v>
      </c>
      <c r="K197" s="30">
        <v>7932.32</v>
      </c>
      <c r="L197" s="31">
        <v>7474</v>
      </c>
      <c r="M197" s="32">
        <v>12.1</v>
      </c>
      <c r="N197" s="33">
        <v>0.53800000000000003</v>
      </c>
      <c r="O197" s="28">
        <v>4222.0600000000004</v>
      </c>
    </row>
    <row r="198" spans="1:15" s="1" customFormat="1" outlineLevel="2" x14ac:dyDescent="0.2">
      <c r="A198" s="22">
        <v>119354207</v>
      </c>
      <c r="B198" s="26" t="s">
        <v>438</v>
      </c>
      <c r="C198" s="27">
        <v>119356503</v>
      </c>
      <c r="D198" s="26" t="s">
        <v>444</v>
      </c>
      <c r="E198" s="26" t="s">
        <v>439</v>
      </c>
      <c r="F198" s="28">
        <v>51494.64</v>
      </c>
      <c r="G198" s="28">
        <v>42531.57</v>
      </c>
      <c r="H198" s="28">
        <v>8963.07</v>
      </c>
      <c r="I198" s="29">
        <v>62.716000000000001</v>
      </c>
      <c r="J198" s="26">
        <v>13.17</v>
      </c>
      <c r="K198" s="30">
        <v>7821.34</v>
      </c>
      <c r="L198" s="31">
        <v>7507</v>
      </c>
      <c r="M198" s="32">
        <v>18</v>
      </c>
      <c r="N198" s="33">
        <v>0.53779999999999994</v>
      </c>
      <c r="O198" s="28">
        <v>53170.71</v>
      </c>
    </row>
    <row r="199" spans="1:15" s="1" customFormat="1" outlineLevel="2" x14ac:dyDescent="0.2">
      <c r="A199" s="22">
        <v>119354207</v>
      </c>
      <c r="B199" s="26" t="s">
        <v>438</v>
      </c>
      <c r="C199" s="27">
        <v>119357003</v>
      </c>
      <c r="D199" s="26" t="s">
        <v>446</v>
      </c>
      <c r="E199" s="26" t="s">
        <v>439</v>
      </c>
      <c r="F199" s="28">
        <v>30716.13</v>
      </c>
      <c r="G199" s="28">
        <v>25369.73</v>
      </c>
      <c r="H199" s="28">
        <v>5346.4</v>
      </c>
      <c r="I199" s="29">
        <v>37.893999999999998</v>
      </c>
      <c r="J199" s="26">
        <v>7.9569999999999999</v>
      </c>
      <c r="K199" s="30">
        <v>7778.15</v>
      </c>
      <c r="L199" s="31">
        <v>7505</v>
      </c>
      <c r="M199" s="32">
        <v>17.600000000000001</v>
      </c>
      <c r="N199" s="33">
        <v>0.53110000000000002</v>
      </c>
      <c r="O199" s="28">
        <v>31715.89</v>
      </c>
    </row>
    <row r="200" spans="1:15" s="1" customFormat="1" outlineLevel="2" x14ac:dyDescent="0.2">
      <c r="A200" s="22">
        <v>119354207</v>
      </c>
      <c r="B200" s="26" t="s">
        <v>438</v>
      </c>
      <c r="C200" s="27">
        <v>119357402</v>
      </c>
      <c r="D200" s="26" t="s">
        <v>447</v>
      </c>
      <c r="E200" s="26" t="s">
        <v>439</v>
      </c>
      <c r="F200" s="28">
        <v>154911.84</v>
      </c>
      <c r="G200" s="28">
        <v>127948.15</v>
      </c>
      <c r="H200" s="28">
        <v>26963.69</v>
      </c>
      <c r="I200" s="29">
        <v>155.56100000000001</v>
      </c>
      <c r="J200" s="26">
        <v>32.667000000000002</v>
      </c>
      <c r="K200" s="30">
        <v>7151.31</v>
      </c>
      <c r="L200" s="31">
        <v>7539</v>
      </c>
      <c r="M200" s="32">
        <v>23.8</v>
      </c>
      <c r="N200" s="33">
        <v>0.68469999999999998</v>
      </c>
      <c r="O200" s="28">
        <v>159953.97</v>
      </c>
    </row>
    <row r="201" spans="1:15" s="1" customFormat="1" outlineLevel="2" x14ac:dyDescent="0.2">
      <c r="A201" s="22">
        <v>119354207</v>
      </c>
      <c r="B201" s="26" t="s">
        <v>438</v>
      </c>
      <c r="C201" s="27">
        <v>119358403</v>
      </c>
      <c r="D201" s="26" t="s">
        <v>448</v>
      </c>
      <c r="E201" s="26" t="s">
        <v>439</v>
      </c>
      <c r="F201" s="28">
        <v>41824.67</v>
      </c>
      <c r="G201" s="28">
        <v>34544.74</v>
      </c>
      <c r="H201" s="28">
        <v>7279.93</v>
      </c>
      <c r="I201" s="29">
        <v>52.726999999999997</v>
      </c>
      <c r="J201" s="26">
        <v>11.071999999999999</v>
      </c>
      <c r="K201" s="30">
        <v>6343.26</v>
      </c>
      <c r="L201" s="31">
        <v>7481</v>
      </c>
      <c r="M201" s="32">
        <v>13.3</v>
      </c>
      <c r="N201" s="33">
        <v>0.6149</v>
      </c>
      <c r="O201" s="28">
        <v>43186</v>
      </c>
    </row>
    <row r="202" spans="1:15" outlineLevel="1" x14ac:dyDescent="0.2">
      <c r="B202" s="34" t="s">
        <v>438</v>
      </c>
      <c r="C202" s="27"/>
      <c r="F202" s="36">
        <f>SUBTOTAL(9,F189:F201)</f>
        <v>495861.85000000003</v>
      </c>
      <c r="G202" s="36">
        <f>SUBTOTAL(9,G189:G201)</f>
        <v>409552.99</v>
      </c>
      <c r="H202" s="36">
        <f>SUBTOTAL(9,H189:H201)</f>
        <v>86308.859999999986</v>
      </c>
      <c r="I202" s="37">
        <f>SUBTOTAL(9,I189:I201)</f>
        <v>580.46600000000001</v>
      </c>
      <c r="J202" s="34">
        <f>SUBTOTAL(9,J189:J201)</f>
        <v>121.89099999999999</v>
      </c>
      <c r="K202" s="38"/>
      <c r="L202" s="39"/>
      <c r="M202" s="40"/>
      <c r="N202" s="41"/>
      <c r="O202" s="36">
        <f>SUBTOTAL(9,O189:O201)</f>
        <v>512001.37</v>
      </c>
    </row>
    <row r="203" spans="1:15" s="1" customFormat="1" outlineLevel="2" x14ac:dyDescent="0.2">
      <c r="A203" s="22">
        <v>115211657</v>
      </c>
      <c r="B203" s="26" t="s">
        <v>276</v>
      </c>
      <c r="C203" s="27">
        <v>112011103</v>
      </c>
      <c r="D203" s="26" t="s">
        <v>274</v>
      </c>
      <c r="E203" s="26" t="s">
        <v>277</v>
      </c>
      <c r="F203" s="28">
        <v>586.46</v>
      </c>
      <c r="G203" s="28">
        <v>484.38</v>
      </c>
      <c r="H203" s="28">
        <v>102.08</v>
      </c>
      <c r="I203" s="29">
        <v>0.73</v>
      </c>
      <c r="J203" s="26">
        <v>0.153</v>
      </c>
      <c r="K203" s="30">
        <v>6693.47</v>
      </c>
      <c r="L203" s="31">
        <v>7497</v>
      </c>
      <c r="M203" s="32">
        <v>16.2</v>
      </c>
      <c r="N203" s="33">
        <v>0.59130000000000005</v>
      </c>
      <c r="O203" s="28">
        <v>605.54999999999995</v>
      </c>
    </row>
    <row r="204" spans="1:15" s="1" customFormat="1" outlineLevel="2" x14ac:dyDescent="0.2">
      <c r="A204" s="22">
        <v>115211657</v>
      </c>
      <c r="B204" s="26" t="s">
        <v>276</v>
      </c>
      <c r="C204" s="27">
        <v>115210503</v>
      </c>
      <c r="D204" s="26" t="s">
        <v>354</v>
      </c>
      <c r="E204" s="26" t="s">
        <v>277</v>
      </c>
      <c r="F204" s="28">
        <v>83916.95</v>
      </c>
      <c r="G204" s="28">
        <v>69310.509999999995</v>
      </c>
      <c r="H204" s="28">
        <v>14606.44</v>
      </c>
      <c r="I204" s="29">
        <v>102.86199999999999</v>
      </c>
      <c r="J204" s="26">
        <v>21.600999999999999</v>
      </c>
      <c r="K204" s="30">
        <v>8040.51</v>
      </c>
      <c r="L204" s="31">
        <v>7509</v>
      </c>
      <c r="M204" s="32">
        <v>18.399999999999999</v>
      </c>
      <c r="N204" s="33">
        <v>0.53420000000000001</v>
      </c>
      <c r="O204" s="28">
        <v>86648.31</v>
      </c>
    </row>
    <row r="205" spans="1:15" s="1" customFormat="1" outlineLevel="2" x14ac:dyDescent="0.2">
      <c r="A205" s="22">
        <v>115211657</v>
      </c>
      <c r="B205" s="26" t="s">
        <v>276</v>
      </c>
      <c r="C205" s="27">
        <v>115211003</v>
      </c>
      <c r="D205" s="26" t="s">
        <v>355</v>
      </c>
      <c r="E205" s="26" t="s">
        <v>277</v>
      </c>
      <c r="F205" s="28">
        <v>6751.3</v>
      </c>
      <c r="G205" s="28">
        <v>5576.18</v>
      </c>
      <c r="H205" s="28">
        <v>1175.1199999999999</v>
      </c>
      <c r="I205" s="29">
        <v>11.196</v>
      </c>
      <c r="J205" s="26">
        <v>2.351</v>
      </c>
      <c r="K205" s="30">
        <v>8448.16</v>
      </c>
      <c r="L205" s="31">
        <v>7520</v>
      </c>
      <c r="M205" s="32">
        <v>20.399999999999999</v>
      </c>
      <c r="N205" s="33">
        <v>0.39429999999999998</v>
      </c>
      <c r="O205" s="28">
        <v>6971.04</v>
      </c>
    </row>
    <row r="206" spans="1:15" s="1" customFormat="1" outlineLevel="2" x14ac:dyDescent="0.2">
      <c r="A206" s="22">
        <v>115211657</v>
      </c>
      <c r="B206" s="26" t="s">
        <v>276</v>
      </c>
      <c r="C206" s="27">
        <v>115211103</v>
      </c>
      <c r="D206" s="26" t="s">
        <v>356</v>
      </c>
      <c r="E206" s="26" t="s">
        <v>277</v>
      </c>
      <c r="F206" s="28">
        <v>1451</v>
      </c>
      <c r="G206" s="28">
        <v>1198.44</v>
      </c>
      <c r="H206" s="28">
        <v>252.56</v>
      </c>
      <c r="I206" s="29">
        <v>2</v>
      </c>
      <c r="J206" s="26">
        <v>0.42</v>
      </c>
      <c r="K206" s="30">
        <v>7502.65</v>
      </c>
      <c r="L206" s="31">
        <v>7502</v>
      </c>
      <c r="M206" s="32">
        <v>17.100000000000001</v>
      </c>
      <c r="N206" s="33">
        <v>0.47549999999999998</v>
      </c>
      <c r="O206" s="28">
        <v>1498.22</v>
      </c>
    </row>
    <row r="207" spans="1:15" s="1" customFormat="1" outlineLevel="2" x14ac:dyDescent="0.2">
      <c r="A207" s="22">
        <v>115211657</v>
      </c>
      <c r="B207" s="26" t="s">
        <v>276</v>
      </c>
      <c r="C207" s="27">
        <v>115211603</v>
      </c>
      <c r="D207" s="26" t="s">
        <v>357</v>
      </c>
      <c r="E207" s="26" t="s">
        <v>277</v>
      </c>
      <c r="F207" s="28">
        <v>52045.02</v>
      </c>
      <c r="G207" s="28">
        <v>42986.15</v>
      </c>
      <c r="H207" s="28">
        <v>9058.8700000000008</v>
      </c>
      <c r="I207" s="29">
        <v>96.341999999999999</v>
      </c>
      <c r="J207" s="26">
        <v>20.231000000000002</v>
      </c>
      <c r="K207" s="30">
        <v>7083.38</v>
      </c>
      <c r="L207" s="31">
        <v>7484</v>
      </c>
      <c r="M207" s="32">
        <v>13.9</v>
      </c>
      <c r="N207" s="33">
        <v>0.375</v>
      </c>
      <c r="O207" s="28">
        <v>53739</v>
      </c>
    </row>
    <row r="208" spans="1:15" s="1" customFormat="1" outlineLevel="2" x14ac:dyDescent="0.2">
      <c r="A208" s="22">
        <v>115211657</v>
      </c>
      <c r="B208" s="26" t="s">
        <v>276</v>
      </c>
      <c r="C208" s="27">
        <v>115212503</v>
      </c>
      <c r="D208" s="26" t="s">
        <v>358</v>
      </c>
      <c r="E208" s="26" t="s">
        <v>277</v>
      </c>
      <c r="F208" s="28">
        <v>39712.43</v>
      </c>
      <c r="G208" s="28">
        <v>32800.15</v>
      </c>
      <c r="H208" s="28">
        <v>6912.28</v>
      </c>
      <c r="I208" s="29">
        <v>58.866999999999997</v>
      </c>
      <c r="J208" s="26">
        <v>12.362</v>
      </c>
      <c r="K208" s="30">
        <v>6943.73</v>
      </c>
      <c r="L208" s="31">
        <v>7505</v>
      </c>
      <c r="M208" s="32">
        <v>17.7</v>
      </c>
      <c r="N208" s="33">
        <v>0.47770000000000001</v>
      </c>
      <c r="O208" s="28">
        <v>41005</v>
      </c>
    </row>
    <row r="209" spans="1:15" s="1" customFormat="1" outlineLevel="2" x14ac:dyDescent="0.2">
      <c r="A209" s="22">
        <v>115211657</v>
      </c>
      <c r="B209" s="26" t="s">
        <v>276</v>
      </c>
      <c r="C209" s="27">
        <v>115503004</v>
      </c>
      <c r="D209" s="26" t="s">
        <v>375</v>
      </c>
      <c r="E209" s="26" t="s">
        <v>277</v>
      </c>
      <c r="F209" s="28">
        <v>19786.849999999999</v>
      </c>
      <c r="G209" s="28">
        <v>16342.79</v>
      </c>
      <c r="H209" s="28">
        <v>3444.06</v>
      </c>
      <c r="I209" s="29">
        <v>21.937000000000001</v>
      </c>
      <c r="J209" s="26">
        <v>4.6059999999999999</v>
      </c>
      <c r="K209" s="30">
        <v>7385.47</v>
      </c>
      <c r="L209" s="31">
        <v>7493</v>
      </c>
      <c r="M209" s="32">
        <v>15.5</v>
      </c>
      <c r="N209" s="33">
        <v>0.60060000000000002</v>
      </c>
      <c r="O209" s="28">
        <v>20430.88</v>
      </c>
    </row>
    <row r="210" spans="1:15" s="1" customFormat="1" outlineLevel="2" x14ac:dyDescent="0.2">
      <c r="A210" s="22">
        <v>115211657</v>
      </c>
      <c r="B210" s="26" t="s">
        <v>276</v>
      </c>
      <c r="C210" s="27">
        <v>115216503</v>
      </c>
      <c r="D210" s="26" t="s">
        <v>359</v>
      </c>
      <c r="E210" s="26" t="s">
        <v>277</v>
      </c>
      <c r="F210" s="28">
        <v>33564.75</v>
      </c>
      <c r="G210" s="28">
        <v>27722.53</v>
      </c>
      <c r="H210" s="28">
        <v>5842.22</v>
      </c>
      <c r="I210" s="29">
        <v>52.414000000000001</v>
      </c>
      <c r="J210" s="26">
        <v>11.006</v>
      </c>
      <c r="K210" s="30">
        <v>7897.85</v>
      </c>
      <c r="L210" s="31">
        <v>7510</v>
      </c>
      <c r="M210" s="32">
        <v>18.5</v>
      </c>
      <c r="N210" s="33">
        <v>0.41930000000000001</v>
      </c>
      <c r="O210" s="28">
        <v>34657.230000000003</v>
      </c>
    </row>
    <row r="211" spans="1:15" s="1" customFormat="1" outlineLevel="2" x14ac:dyDescent="0.2">
      <c r="A211" s="22">
        <v>115211657</v>
      </c>
      <c r="B211" s="26" t="s">
        <v>276</v>
      </c>
      <c r="C211" s="27">
        <v>115504003</v>
      </c>
      <c r="D211" s="26" t="s">
        <v>376</v>
      </c>
      <c r="E211" s="26" t="s">
        <v>277</v>
      </c>
      <c r="F211" s="28">
        <v>41668.629999999997</v>
      </c>
      <c r="G211" s="28">
        <v>34415.86</v>
      </c>
      <c r="H211" s="28">
        <v>7252.77</v>
      </c>
      <c r="I211" s="29">
        <v>44.36</v>
      </c>
      <c r="J211" s="26">
        <v>9.3149999999999995</v>
      </c>
      <c r="K211" s="30">
        <v>7144.44</v>
      </c>
      <c r="L211" s="31">
        <v>7499</v>
      </c>
      <c r="M211" s="32">
        <v>16.600000000000001</v>
      </c>
      <c r="N211" s="33">
        <v>0.64649999999999996</v>
      </c>
      <c r="O211" s="28">
        <v>43024.87</v>
      </c>
    </row>
    <row r="212" spans="1:15" s="1" customFormat="1" outlineLevel="2" x14ac:dyDescent="0.2">
      <c r="A212" s="22">
        <v>115211657</v>
      </c>
      <c r="B212" s="26" t="s">
        <v>276</v>
      </c>
      <c r="C212" s="27">
        <v>115674603</v>
      </c>
      <c r="D212" s="26" t="s">
        <v>379</v>
      </c>
      <c r="E212" s="26" t="s">
        <v>277</v>
      </c>
      <c r="F212" s="28">
        <v>47032.05</v>
      </c>
      <c r="G212" s="28">
        <v>38845.730000000003</v>
      </c>
      <c r="H212" s="28">
        <v>8186.32</v>
      </c>
      <c r="I212" s="29">
        <v>64.802000000000007</v>
      </c>
      <c r="J212" s="26">
        <v>13.608000000000001</v>
      </c>
      <c r="K212" s="30">
        <v>7318.9</v>
      </c>
      <c r="L212" s="31">
        <v>7493</v>
      </c>
      <c r="M212" s="32">
        <v>15.5</v>
      </c>
      <c r="N212" s="33">
        <v>0.48759999999999998</v>
      </c>
      <c r="O212" s="28">
        <v>48562.87</v>
      </c>
    </row>
    <row r="213" spans="1:15" s="1" customFormat="1" outlineLevel="2" x14ac:dyDescent="0.2">
      <c r="A213" s="22">
        <v>115211657</v>
      </c>
      <c r="B213" s="26" t="s">
        <v>276</v>
      </c>
      <c r="C213" s="27">
        <v>115218303</v>
      </c>
      <c r="D213" s="26" t="s">
        <v>361</v>
      </c>
      <c r="E213" s="26" t="s">
        <v>277</v>
      </c>
      <c r="F213" s="28">
        <v>28436.29</v>
      </c>
      <c r="G213" s="28">
        <v>23486.720000000001</v>
      </c>
      <c r="H213" s="28">
        <v>4949.57</v>
      </c>
      <c r="I213" s="29">
        <v>47.991</v>
      </c>
      <c r="J213" s="26">
        <v>10.077999999999999</v>
      </c>
      <c r="K213" s="30">
        <v>8277.69</v>
      </c>
      <c r="L213" s="31">
        <v>7480</v>
      </c>
      <c r="M213" s="32">
        <v>13.2</v>
      </c>
      <c r="N213" s="33">
        <v>0.38950000000000001</v>
      </c>
      <c r="O213" s="28">
        <v>29361.85</v>
      </c>
    </row>
    <row r="214" spans="1:15" s="1" customFormat="1" outlineLevel="2" x14ac:dyDescent="0.2">
      <c r="A214" s="22">
        <v>115211657</v>
      </c>
      <c r="B214" s="26" t="s">
        <v>276</v>
      </c>
      <c r="C214" s="27">
        <v>115506003</v>
      </c>
      <c r="D214" s="26" t="s">
        <v>377</v>
      </c>
      <c r="E214" s="26" t="s">
        <v>277</v>
      </c>
      <c r="F214" s="28">
        <v>56470.559999999998</v>
      </c>
      <c r="G214" s="28">
        <v>46641.39</v>
      </c>
      <c r="H214" s="28">
        <v>9829.17</v>
      </c>
      <c r="I214" s="29">
        <v>64.031999999999996</v>
      </c>
      <c r="J214" s="26">
        <v>13.446</v>
      </c>
      <c r="K214" s="30">
        <v>7571.56</v>
      </c>
      <c r="L214" s="31">
        <v>7513</v>
      </c>
      <c r="M214" s="32">
        <v>19</v>
      </c>
      <c r="N214" s="33">
        <v>0.57720000000000005</v>
      </c>
      <c r="O214" s="28">
        <v>58308.58</v>
      </c>
    </row>
    <row r="215" spans="1:15" s="1" customFormat="1" outlineLevel="2" x14ac:dyDescent="0.2">
      <c r="A215" s="22">
        <v>115211657</v>
      </c>
      <c r="B215" s="26" t="s">
        <v>276</v>
      </c>
      <c r="C215" s="27">
        <v>112018523</v>
      </c>
      <c r="D215" s="26" t="s">
        <v>282</v>
      </c>
      <c r="E215" s="26" t="s">
        <v>277</v>
      </c>
      <c r="F215" s="28">
        <v>25107.64</v>
      </c>
      <c r="G215" s="28">
        <v>20737.45</v>
      </c>
      <c r="H215" s="28">
        <v>4370.1899999999996</v>
      </c>
      <c r="I215" s="29">
        <v>26.725000000000001</v>
      </c>
      <c r="J215" s="26">
        <v>5.6120000000000001</v>
      </c>
      <c r="K215" s="30">
        <v>7572.42</v>
      </c>
      <c r="L215" s="31">
        <v>7509</v>
      </c>
      <c r="M215" s="32">
        <v>18.3</v>
      </c>
      <c r="N215" s="33">
        <v>0.61519999999999997</v>
      </c>
      <c r="O215" s="28">
        <v>25924.86</v>
      </c>
    </row>
    <row r="216" spans="1:15" s="1" customFormat="1" outlineLevel="2" x14ac:dyDescent="0.2">
      <c r="A216" s="22">
        <v>115211657</v>
      </c>
      <c r="B216" s="26" t="s">
        <v>276</v>
      </c>
      <c r="C216" s="27">
        <v>115508003</v>
      </c>
      <c r="D216" s="26" t="s">
        <v>378</v>
      </c>
      <c r="E216" s="26" t="s">
        <v>277</v>
      </c>
      <c r="F216" s="28">
        <v>102132.25</v>
      </c>
      <c r="G216" s="28">
        <v>84355.29</v>
      </c>
      <c r="H216" s="28">
        <v>17776.96</v>
      </c>
      <c r="I216" s="29">
        <v>125.91200000000001</v>
      </c>
      <c r="J216" s="26">
        <v>26.440999999999999</v>
      </c>
      <c r="K216" s="30">
        <v>6728.02</v>
      </c>
      <c r="L216" s="31">
        <v>7495</v>
      </c>
      <c r="M216" s="32">
        <v>15.8</v>
      </c>
      <c r="N216" s="33">
        <v>0.59279999999999999</v>
      </c>
      <c r="O216" s="28">
        <v>105456.49</v>
      </c>
    </row>
    <row r="217" spans="1:15" s="1" customFormat="1" outlineLevel="2" x14ac:dyDescent="0.2">
      <c r="A217" s="22">
        <v>115211657</v>
      </c>
      <c r="B217" s="26" t="s">
        <v>276</v>
      </c>
      <c r="C217" s="27">
        <v>115219002</v>
      </c>
      <c r="D217" s="26" t="s">
        <v>362</v>
      </c>
      <c r="E217" s="26" t="s">
        <v>277</v>
      </c>
      <c r="F217" s="28">
        <v>99443.09</v>
      </c>
      <c r="G217" s="28">
        <v>82134.2</v>
      </c>
      <c r="H217" s="28">
        <v>17308.89</v>
      </c>
      <c r="I217" s="29">
        <v>169.75800000000001</v>
      </c>
      <c r="J217" s="26">
        <v>35.649000000000001</v>
      </c>
      <c r="K217" s="30">
        <v>7400.57</v>
      </c>
      <c r="L217" s="31">
        <v>7483</v>
      </c>
      <c r="M217" s="32">
        <v>13.7</v>
      </c>
      <c r="N217" s="33">
        <v>0.38919999999999999</v>
      </c>
      <c r="O217" s="28">
        <v>102679.81</v>
      </c>
    </row>
    <row r="218" spans="1:15" outlineLevel="1" x14ac:dyDescent="0.2">
      <c r="B218" s="34" t="s">
        <v>276</v>
      </c>
      <c r="C218" s="27"/>
      <c r="F218" s="36">
        <f>SUBTOTAL(9,F203:F217)</f>
        <v>638105.2699999999</v>
      </c>
      <c r="G218" s="36">
        <f>SUBTOTAL(9,G203:G217)</f>
        <v>527037.7699999999</v>
      </c>
      <c r="H218" s="36">
        <f>SUBTOTAL(9,H203:H217)</f>
        <v>111067.49999999999</v>
      </c>
      <c r="I218" s="37">
        <f>SUBTOTAL(9,I203:I217)</f>
        <v>889.92800000000011</v>
      </c>
      <c r="J218" s="34">
        <f>SUBTOTAL(9,J203:J217)</f>
        <v>186.87899999999999</v>
      </c>
      <c r="K218" s="38"/>
      <c r="L218" s="39"/>
      <c r="M218" s="40"/>
      <c r="N218" s="41"/>
      <c r="O218" s="36">
        <f>SUBTOTAL(9,O203:O217)</f>
        <v>658874.56000000006</v>
      </c>
    </row>
    <row r="219" spans="1:15" s="1" customFormat="1" outlineLevel="2" x14ac:dyDescent="0.2">
      <c r="A219" s="22">
        <v>115221607</v>
      </c>
      <c r="B219" s="26" t="s">
        <v>315</v>
      </c>
      <c r="C219" s="27">
        <v>113380303</v>
      </c>
      <c r="D219" s="26" t="s">
        <v>325</v>
      </c>
      <c r="E219" s="26" t="s">
        <v>316</v>
      </c>
      <c r="F219" s="28">
        <v>44.93</v>
      </c>
      <c r="G219" s="28">
        <v>37.11</v>
      </c>
      <c r="H219" s="28">
        <v>7.82</v>
      </c>
      <c r="I219" s="29">
        <v>6.2E-2</v>
      </c>
      <c r="J219" s="26">
        <v>1.2999999999999999E-2</v>
      </c>
      <c r="K219" s="30">
        <v>7243.53</v>
      </c>
      <c r="L219" s="31">
        <v>7499</v>
      </c>
      <c r="M219" s="32">
        <v>16.600000000000001</v>
      </c>
      <c r="N219" s="33">
        <v>0.49259999999999998</v>
      </c>
      <c r="O219" s="28">
        <v>46.39</v>
      </c>
    </row>
    <row r="220" spans="1:15" s="1" customFormat="1" outlineLevel="2" x14ac:dyDescent="0.2">
      <c r="A220" s="22">
        <v>115221607</v>
      </c>
      <c r="B220" s="26" t="s">
        <v>315</v>
      </c>
      <c r="C220" s="27">
        <v>115221402</v>
      </c>
      <c r="D220" s="26" t="s">
        <v>363</v>
      </c>
      <c r="E220" s="26" t="s">
        <v>316</v>
      </c>
      <c r="F220" s="28">
        <v>251858.37</v>
      </c>
      <c r="G220" s="28">
        <v>208020.34</v>
      </c>
      <c r="H220" s="28">
        <v>43838.03</v>
      </c>
      <c r="I220" s="29">
        <v>440.42599999999999</v>
      </c>
      <c r="J220" s="26">
        <v>92.489000000000004</v>
      </c>
      <c r="K220" s="30">
        <v>8076.86</v>
      </c>
      <c r="L220" s="31">
        <v>7498</v>
      </c>
      <c r="M220" s="32">
        <v>16.399999999999999</v>
      </c>
      <c r="N220" s="33">
        <v>0.375</v>
      </c>
      <c r="O220" s="28">
        <v>260055.95</v>
      </c>
    </row>
    <row r="221" spans="1:15" s="1" customFormat="1" outlineLevel="2" x14ac:dyDescent="0.2">
      <c r="A221" s="22">
        <v>115221607</v>
      </c>
      <c r="B221" s="26" t="s">
        <v>315</v>
      </c>
      <c r="C221" s="27">
        <v>115221753</v>
      </c>
      <c r="D221" s="26" t="s">
        <v>364</v>
      </c>
      <c r="E221" s="26" t="s">
        <v>316</v>
      </c>
      <c r="F221" s="28">
        <v>21794.19</v>
      </c>
      <c r="G221" s="28">
        <v>18000.73</v>
      </c>
      <c r="H221" s="28">
        <v>3793.46</v>
      </c>
      <c r="I221" s="29">
        <v>38.085000000000001</v>
      </c>
      <c r="J221" s="26">
        <v>7.9969999999999999</v>
      </c>
      <c r="K221" s="30">
        <v>8253.8700000000008</v>
      </c>
      <c r="L221" s="31">
        <v>7504</v>
      </c>
      <c r="M221" s="32">
        <v>17.399999999999999</v>
      </c>
      <c r="N221" s="33">
        <v>0.375</v>
      </c>
      <c r="O221" s="28">
        <v>22503.56</v>
      </c>
    </row>
    <row r="222" spans="1:15" s="1" customFormat="1" outlineLevel="2" x14ac:dyDescent="0.2">
      <c r="A222" s="22">
        <v>115221607</v>
      </c>
      <c r="B222" s="26" t="s">
        <v>315</v>
      </c>
      <c r="C222" s="27">
        <v>115222504</v>
      </c>
      <c r="D222" s="26" t="s">
        <v>365</v>
      </c>
      <c r="E222" s="26" t="s">
        <v>316</v>
      </c>
      <c r="F222" s="28">
        <v>25704.080000000002</v>
      </c>
      <c r="G222" s="28">
        <v>21230.07</v>
      </c>
      <c r="H222" s="28">
        <v>4474.01</v>
      </c>
      <c r="I222" s="29">
        <v>27.266999999999999</v>
      </c>
      <c r="J222" s="26">
        <v>5.726</v>
      </c>
      <c r="K222" s="30">
        <v>8262.5</v>
      </c>
      <c r="L222" s="31">
        <v>7516</v>
      </c>
      <c r="M222" s="32">
        <v>19.600000000000001</v>
      </c>
      <c r="N222" s="33">
        <v>0.61670000000000003</v>
      </c>
      <c r="O222" s="28">
        <v>26540.7</v>
      </c>
    </row>
    <row r="223" spans="1:15" s="1" customFormat="1" outlineLevel="2" x14ac:dyDescent="0.2">
      <c r="A223" s="22">
        <v>115221607</v>
      </c>
      <c r="B223" s="26" t="s">
        <v>315</v>
      </c>
      <c r="C223" s="27">
        <v>115222752</v>
      </c>
      <c r="D223" s="26" t="s">
        <v>366</v>
      </c>
      <c r="E223" s="26" t="s">
        <v>316</v>
      </c>
      <c r="F223" s="28">
        <v>128748.15</v>
      </c>
      <c r="G223" s="28">
        <v>106338.47</v>
      </c>
      <c r="H223" s="28">
        <v>22409.68</v>
      </c>
      <c r="I223" s="29">
        <v>114.20399999999999</v>
      </c>
      <c r="J223" s="26">
        <v>23.981999999999999</v>
      </c>
      <c r="K223" s="30">
        <v>9866.64</v>
      </c>
      <c r="L223" s="31">
        <v>7547</v>
      </c>
      <c r="M223" s="32">
        <v>25.2</v>
      </c>
      <c r="N223" s="33">
        <v>0.73450000000000004</v>
      </c>
      <c r="O223" s="28">
        <v>132938.70000000001</v>
      </c>
    </row>
    <row r="224" spans="1:15" s="1" customFormat="1" outlineLevel="2" x14ac:dyDescent="0.2">
      <c r="A224" s="22">
        <v>115221607</v>
      </c>
      <c r="B224" s="26" t="s">
        <v>315</v>
      </c>
      <c r="C224" s="27">
        <v>113364002</v>
      </c>
      <c r="D224" s="26" t="s">
        <v>314</v>
      </c>
      <c r="E224" s="26" t="s">
        <v>316</v>
      </c>
      <c r="F224" s="28">
        <v>1080.68</v>
      </c>
      <c r="G224" s="28">
        <v>892.58</v>
      </c>
      <c r="H224" s="28">
        <v>188.1</v>
      </c>
      <c r="I224" s="29">
        <v>1</v>
      </c>
      <c r="J224" s="26">
        <v>0.21</v>
      </c>
      <c r="K224" s="30">
        <v>7715.95</v>
      </c>
      <c r="L224" s="31">
        <v>7536</v>
      </c>
      <c r="M224" s="32">
        <v>23.2</v>
      </c>
      <c r="N224" s="33">
        <v>0.70509999999999995</v>
      </c>
      <c r="O224" s="28">
        <v>1115.8599999999999</v>
      </c>
    </row>
    <row r="225" spans="1:15" s="1" customFormat="1" outlineLevel="2" x14ac:dyDescent="0.2">
      <c r="A225" s="22">
        <v>115221607</v>
      </c>
      <c r="B225" s="26" t="s">
        <v>315</v>
      </c>
      <c r="C225" s="27">
        <v>115224003</v>
      </c>
      <c r="D225" s="26" t="s">
        <v>369</v>
      </c>
      <c r="E225" s="26" t="s">
        <v>316</v>
      </c>
      <c r="F225" s="28">
        <v>52580.9</v>
      </c>
      <c r="G225" s="28">
        <v>43428.76</v>
      </c>
      <c r="H225" s="28">
        <v>9152.14</v>
      </c>
      <c r="I225" s="29">
        <v>75.760999999999996</v>
      </c>
      <c r="J225" s="26">
        <v>15.909000000000001</v>
      </c>
      <c r="K225" s="30">
        <v>7877.42</v>
      </c>
      <c r="L225" s="31">
        <v>7507</v>
      </c>
      <c r="M225" s="32">
        <v>18</v>
      </c>
      <c r="N225" s="33">
        <v>0.4546</v>
      </c>
      <c r="O225" s="28">
        <v>54292.33</v>
      </c>
    </row>
    <row r="226" spans="1:15" s="1" customFormat="1" outlineLevel="2" x14ac:dyDescent="0.2">
      <c r="A226" s="22">
        <v>115221607</v>
      </c>
      <c r="B226" s="26" t="s">
        <v>315</v>
      </c>
      <c r="C226" s="27">
        <v>115226003</v>
      </c>
      <c r="D226" s="26" t="s">
        <v>370</v>
      </c>
      <c r="E226" s="26" t="s">
        <v>316</v>
      </c>
      <c r="F226" s="28">
        <v>58641.09</v>
      </c>
      <c r="G226" s="28">
        <v>48434.12</v>
      </c>
      <c r="H226" s="28">
        <v>10206.969999999999</v>
      </c>
      <c r="I226" s="29">
        <v>71.301000000000002</v>
      </c>
      <c r="J226" s="26">
        <v>14.973000000000001</v>
      </c>
      <c r="K226" s="30">
        <v>8143.61</v>
      </c>
      <c r="L226" s="31">
        <v>7532</v>
      </c>
      <c r="M226" s="32">
        <v>22.5</v>
      </c>
      <c r="N226" s="33">
        <v>0.53690000000000004</v>
      </c>
      <c r="O226" s="28">
        <v>60549.760000000002</v>
      </c>
    </row>
    <row r="227" spans="1:15" s="1" customFormat="1" outlineLevel="2" x14ac:dyDescent="0.2">
      <c r="A227" s="22">
        <v>115221607</v>
      </c>
      <c r="B227" s="26" t="s">
        <v>315</v>
      </c>
      <c r="C227" s="27">
        <v>115226103</v>
      </c>
      <c r="D227" s="26" t="s">
        <v>371</v>
      </c>
      <c r="E227" s="26" t="s">
        <v>316</v>
      </c>
      <c r="F227" s="28">
        <v>5302.35</v>
      </c>
      <c r="G227" s="28">
        <v>4379.43</v>
      </c>
      <c r="H227" s="28">
        <v>922.92</v>
      </c>
      <c r="I227" s="29">
        <v>5.9710000000000001</v>
      </c>
      <c r="J227" s="26">
        <v>1.2529999999999999</v>
      </c>
      <c r="K227" s="30">
        <v>8693.64</v>
      </c>
      <c r="L227" s="31">
        <v>7518</v>
      </c>
      <c r="M227" s="32">
        <v>20</v>
      </c>
      <c r="N227" s="33">
        <v>0.58120000000000005</v>
      </c>
      <c r="O227" s="28">
        <v>5474.93</v>
      </c>
    </row>
    <row r="228" spans="1:15" s="1" customFormat="1" outlineLevel="2" x14ac:dyDescent="0.2">
      <c r="A228" s="22">
        <v>115221607</v>
      </c>
      <c r="B228" s="26" t="s">
        <v>315</v>
      </c>
      <c r="C228" s="27">
        <v>115228003</v>
      </c>
      <c r="D228" s="26" t="s">
        <v>372</v>
      </c>
      <c r="E228" s="26" t="s">
        <v>316</v>
      </c>
      <c r="F228" s="28">
        <v>17035.099999999999</v>
      </c>
      <c r="G228" s="28">
        <v>14070</v>
      </c>
      <c r="H228" s="28">
        <v>2965.1</v>
      </c>
      <c r="I228" s="29">
        <v>14.494</v>
      </c>
      <c r="J228" s="26">
        <v>3.0430000000000001</v>
      </c>
      <c r="K228" s="30">
        <v>7500.12</v>
      </c>
      <c r="L228" s="31">
        <v>7554</v>
      </c>
      <c r="M228" s="32">
        <v>26.4</v>
      </c>
      <c r="N228" s="33">
        <v>0.77070000000000005</v>
      </c>
      <c r="O228" s="28">
        <v>17589.57</v>
      </c>
    </row>
    <row r="229" spans="1:15" s="1" customFormat="1" outlineLevel="2" x14ac:dyDescent="0.2">
      <c r="A229" s="22">
        <v>115221607</v>
      </c>
      <c r="B229" s="26" t="s">
        <v>315</v>
      </c>
      <c r="C229" s="27">
        <v>115228303</v>
      </c>
      <c r="D229" s="26" t="s">
        <v>373</v>
      </c>
      <c r="E229" s="26" t="s">
        <v>316</v>
      </c>
      <c r="F229" s="28">
        <v>52655.85</v>
      </c>
      <c r="G229" s="28">
        <v>43490.66</v>
      </c>
      <c r="H229" s="28">
        <v>9165.19</v>
      </c>
      <c r="I229" s="29">
        <v>91.981999999999999</v>
      </c>
      <c r="J229" s="26">
        <v>19.315999999999999</v>
      </c>
      <c r="K229" s="30">
        <v>8313.43</v>
      </c>
      <c r="L229" s="31">
        <v>7506</v>
      </c>
      <c r="M229" s="32">
        <v>17.8</v>
      </c>
      <c r="N229" s="33">
        <v>0.375</v>
      </c>
      <c r="O229" s="28">
        <v>54369.71</v>
      </c>
    </row>
    <row r="230" spans="1:15" s="1" customFormat="1" outlineLevel="2" x14ac:dyDescent="0.2">
      <c r="A230" s="22">
        <v>115221607</v>
      </c>
      <c r="B230" s="26" t="s">
        <v>315</v>
      </c>
      <c r="C230" s="27">
        <v>125239452</v>
      </c>
      <c r="D230" s="26" t="s">
        <v>555</v>
      </c>
      <c r="E230" s="26" t="s">
        <v>316</v>
      </c>
      <c r="F230" s="28">
        <v>977.1</v>
      </c>
      <c r="G230" s="28">
        <v>807.03</v>
      </c>
      <c r="H230" s="28">
        <v>170.07</v>
      </c>
      <c r="I230" s="29">
        <v>1</v>
      </c>
      <c r="J230" s="26">
        <v>0.21</v>
      </c>
      <c r="K230" s="30">
        <v>7742</v>
      </c>
      <c r="L230" s="31">
        <v>7535</v>
      </c>
      <c r="M230" s="32">
        <v>23.1</v>
      </c>
      <c r="N230" s="33">
        <v>0.63759999999999994</v>
      </c>
      <c r="O230" s="28">
        <v>1008.91</v>
      </c>
    </row>
    <row r="231" spans="1:15" outlineLevel="1" x14ac:dyDescent="0.2">
      <c r="B231" s="34" t="s">
        <v>315</v>
      </c>
      <c r="C231" s="27"/>
      <c r="F231" s="36">
        <f>SUBTOTAL(9,F219:F230)</f>
        <v>616422.78999999992</v>
      </c>
      <c r="G231" s="36">
        <f>SUBTOTAL(9,G219:G230)</f>
        <v>509129.30000000005</v>
      </c>
      <c r="H231" s="36">
        <f>SUBTOTAL(9,H219:H230)</f>
        <v>107293.49000000002</v>
      </c>
      <c r="I231" s="37">
        <f>SUBTOTAL(9,I219:I230)</f>
        <v>881.553</v>
      </c>
      <c r="J231" s="34">
        <f>SUBTOTAL(9,J219:J230)</f>
        <v>185.12100000000001</v>
      </c>
      <c r="K231" s="38"/>
      <c r="L231" s="39"/>
      <c r="M231" s="40"/>
      <c r="N231" s="41"/>
      <c r="O231" s="36">
        <f>SUBTOTAL(9,O219:O230)</f>
        <v>636486.37</v>
      </c>
    </row>
    <row r="232" spans="1:15" s="1" customFormat="1" outlineLevel="2" x14ac:dyDescent="0.2">
      <c r="A232" s="22">
        <v>125232407</v>
      </c>
      <c r="B232" s="26" t="s">
        <v>651</v>
      </c>
      <c r="C232" s="27">
        <v>125231232</v>
      </c>
      <c r="D232" s="26" t="s">
        <v>542</v>
      </c>
      <c r="E232" s="26" t="s">
        <v>543</v>
      </c>
      <c r="F232" s="28">
        <v>8965.6200000000008</v>
      </c>
      <c r="G232" s="28">
        <v>7405.08</v>
      </c>
      <c r="H232" s="28">
        <v>1560.54</v>
      </c>
      <c r="I232" s="29">
        <v>7.2069999999999999</v>
      </c>
      <c r="J232" s="26">
        <v>1.5129999999999999</v>
      </c>
      <c r="K232" s="30">
        <v>7191.58</v>
      </c>
      <c r="L232" s="31">
        <v>7508</v>
      </c>
      <c r="M232" s="32">
        <v>18.2</v>
      </c>
      <c r="N232" s="33">
        <v>0.8508</v>
      </c>
      <c r="O232" s="28">
        <v>9257.44</v>
      </c>
    </row>
    <row r="233" spans="1:15" s="1" customFormat="1" outlineLevel="2" x14ac:dyDescent="0.2">
      <c r="A233" s="22">
        <v>125232407</v>
      </c>
      <c r="B233" s="26" t="s">
        <v>651</v>
      </c>
      <c r="C233" s="27">
        <v>125231303</v>
      </c>
      <c r="D233" s="26" t="s">
        <v>544</v>
      </c>
      <c r="E233" s="26" t="s">
        <v>543</v>
      </c>
      <c r="F233" s="28">
        <v>63786.47</v>
      </c>
      <c r="G233" s="28">
        <v>52683.91</v>
      </c>
      <c r="H233" s="28">
        <v>11102.56</v>
      </c>
      <c r="I233" s="29">
        <v>72.594999999999999</v>
      </c>
      <c r="J233" s="26">
        <v>15.244</v>
      </c>
      <c r="K233" s="30">
        <v>10518.01</v>
      </c>
      <c r="L233" s="31">
        <v>7564</v>
      </c>
      <c r="M233" s="32">
        <v>28.3</v>
      </c>
      <c r="N233" s="33">
        <v>0.57120000000000004</v>
      </c>
      <c r="O233" s="28">
        <v>65862.62</v>
      </c>
    </row>
    <row r="234" spans="1:15" s="1" customFormat="1" outlineLevel="2" x14ac:dyDescent="0.2">
      <c r="A234" s="22">
        <v>125232407</v>
      </c>
      <c r="B234" s="26" t="s">
        <v>651</v>
      </c>
      <c r="C234" s="27">
        <v>125234103</v>
      </c>
      <c r="D234" s="26" t="s">
        <v>545</v>
      </c>
      <c r="E234" s="26" t="s">
        <v>543</v>
      </c>
      <c r="F234" s="28">
        <v>27621.7</v>
      </c>
      <c r="G234" s="28">
        <v>22813.91</v>
      </c>
      <c r="H234" s="28">
        <v>4807.79</v>
      </c>
      <c r="I234" s="29">
        <v>48.131</v>
      </c>
      <c r="J234" s="26">
        <v>10.106999999999999</v>
      </c>
      <c r="K234" s="30">
        <v>10523.8</v>
      </c>
      <c r="L234" s="31">
        <v>7525</v>
      </c>
      <c r="M234" s="32">
        <v>21.3</v>
      </c>
      <c r="N234" s="33">
        <v>0.375</v>
      </c>
      <c r="O234" s="28">
        <v>28520.74</v>
      </c>
    </row>
    <row r="235" spans="1:15" s="1" customFormat="1" outlineLevel="2" x14ac:dyDescent="0.2">
      <c r="A235" s="22">
        <v>125232407</v>
      </c>
      <c r="B235" s="26" t="s">
        <v>651</v>
      </c>
      <c r="C235" s="27">
        <v>125234502</v>
      </c>
      <c r="D235" s="26" t="s">
        <v>546</v>
      </c>
      <c r="E235" s="26" t="s">
        <v>543</v>
      </c>
      <c r="F235" s="28">
        <v>36312.769999999997</v>
      </c>
      <c r="G235" s="28">
        <v>29992.23</v>
      </c>
      <c r="H235" s="28">
        <v>6320.54</v>
      </c>
      <c r="I235" s="29">
        <v>63.502000000000002</v>
      </c>
      <c r="J235" s="26">
        <v>13.335000000000001</v>
      </c>
      <c r="K235" s="30">
        <v>9676.73</v>
      </c>
      <c r="L235" s="31">
        <v>7498</v>
      </c>
      <c r="M235" s="32">
        <v>16.399999999999999</v>
      </c>
      <c r="N235" s="33">
        <v>0.375</v>
      </c>
      <c r="O235" s="28">
        <v>37494.69</v>
      </c>
    </row>
    <row r="236" spans="1:15" s="1" customFormat="1" outlineLevel="2" x14ac:dyDescent="0.2">
      <c r="A236" s="22">
        <v>125232407</v>
      </c>
      <c r="B236" s="26" t="s">
        <v>651</v>
      </c>
      <c r="C236" s="27">
        <v>125235103</v>
      </c>
      <c r="D236" s="26" t="s">
        <v>547</v>
      </c>
      <c r="E236" s="26" t="s">
        <v>543</v>
      </c>
      <c r="F236" s="28">
        <v>89356.58</v>
      </c>
      <c r="G236" s="28">
        <v>73803.33</v>
      </c>
      <c r="H236" s="28">
        <v>15553.25</v>
      </c>
      <c r="I236" s="29">
        <v>99.436999999999998</v>
      </c>
      <c r="J236" s="26">
        <v>20.881</v>
      </c>
      <c r="K236" s="30">
        <v>9654.8798999999999</v>
      </c>
      <c r="L236" s="31">
        <v>7539</v>
      </c>
      <c r="M236" s="32">
        <v>23.7</v>
      </c>
      <c r="N236" s="33">
        <v>0.58609999999999995</v>
      </c>
      <c r="O236" s="28">
        <v>92265</v>
      </c>
    </row>
    <row r="237" spans="1:15" s="1" customFormat="1" outlineLevel="2" x14ac:dyDescent="0.2">
      <c r="A237" s="22">
        <v>125232407</v>
      </c>
      <c r="B237" s="26" t="s">
        <v>651</v>
      </c>
      <c r="C237" s="27">
        <v>125235502</v>
      </c>
      <c r="D237" s="26" t="s">
        <v>548</v>
      </c>
      <c r="E237" s="26" t="s">
        <v>543</v>
      </c>
      <c r="F237" s="28">
        <v>26420.13</v>
      </c>
      <c r="G237" s="28">
        <v>21821.49</v>
      </c>
      <c r="H237" s="28">
        <v>4598.6400000000003</v>
      </c>
      <c r="I237" s="29">
        <v>46.344000000000001</v>
      </c>
      <c r="J237" s="26">
        <v>9.7319999999999993</v>
      </c>
      <c r="K237" s="30">
        <v>11142.06</v>
      </c>
      <c r="L237" s="31">
        <v>7475</v>
      </c>
      <c r="M237" s="32">
        <v>12.2</v>
      </c>
      <c r="N237" s="33">
        <v>0.375</v>
      </c>
      <c r="O237" s="28">
        <v>27280.06</v>
      </c>
    </row>
    <row r="238" spans="1:15" s="1" customFormat="1" outlineLevel="2" x14ac:dyDescent="0.2">
      <c r="A238" s="22">
        <v>125232407</v>
      </c>
      <c r="B238" s="26" t="s">
        <v>651</v>
      </c>
      <c r="C238" s="27">
        <v>125236903</v>
      </c>
      <c r="D238" s="26" t="s">
        <v>549</v>
      </c>
      <c r="E238" s="26" t="s">
        <v>543</v>
      </c>
      <c r="F238" s="28">
        <v>22441.75</v>
      </c>
      <c r="G238" s="28">
        <v>18535.580000000002</v>
      </c>
      <c r="H238" s="28">
        <v>3906.17</v>
      </c>
      <c r="I238" s="29">
        <v>34.692999999999998</v>
      </c>
      <c r="J238" s="26">
        <v>7.2850000000000001</v>
      </c>
      <c r="K238" s="30">
        <v>8089.47</v>
      </c>
      <c r="L238" s="31">
        <v>7509</v>
      </c>
      <c r="M238" s="32">
        <v>18.3</v>
      </c>
      <c r="N238" s="33">
        <v>0.42359999999999998</v>
      </c>
      <c r="O238" s="28">
        <v>23172.2</v>
      </c>
    </row>
    <row r="239" spans="1:15" s="1" customFormat="1" outlineLevel="2" x14ac:dyDescent="0.2">
      <c r="A239" s="22">
        <v>125232407</v>
      </c>
      <c r="B239" s="26" t="s">
        <v>651</v>
      </c>
      <c r="C239" s="27">
        <v>125237603</v>
      </c>
      <c r="D239" s="26" t="s">
        <v>550</v>
      </c>
      <c r="E239" s="26" t="s">
        <v>543</v>
      </c>
      <c r="F239" s="28">
        <v>5678.42</v>
      </c>
      <c r="G239" s="28">
        <v>4690.04</v>
      </c>
      <c r="H239" s="28">
        <v>988.38</v>
      </c>
      <c r="I239" s="29">
        <v>9.9559999999999995</v>
      </c>
      <c r="J239" s="26">
        <v>2.09</v>
      </c>
      <c r="K239" s="30">
        <v>12683.1</v>
      </c>
      <c r="L239" s="31">
        <v>7481</v>
      </c>
      <c r="M239" s="32">
        <v>13.4</v>
      </c>
      <c r="N239" s="33">
        <v>0.375</v>
      </c>
      <c r="O239" s="28">
        <v>5863.24</v>
      </c>
    </row>
    <row r="240" spans="1:15" s="1" customFormat="1" outlineLevel="2" x14ac:dyDescent="0.2">
      <c r="A240" s="22">
        <v>125232407</v>
      </c>
      <c r="B240" s="26" t="s">
        <v>651</v>
      </c>
      <c r="C240" s="27">
        <v>125237702</v>
      </c>
      <c r="D240" s="26" t="s">
        <v>551</v>
      </c>
      <c r="E240" s="26" t="s">
        <v>543</v>
      </c>
      <c r="F240" s="28">
        <v>73922.67</v>
      </c>
      <c r="G240" s="28">
        <v>61055.82</v>
      </c>
      <c r="H240" s="28">
        <v>12866.85</v>
      </c>
      <c r="I240" s="29">
        <v>85.513000000000005</v>
      </c>
      <c r="J240" s="26">
        <v>17.957000000000001</v>
      </c>
      <c r="K240" s="30">
        <v>9871.52</v>
      </c>
      <c r="L240" s="31">
        <v>7554</v>
      </c>
      <c r="M240" s="32">
        <v>26.5</v>
      </c>
      <c r="N240" s="33">
        <v>0.56269999999999998</v>
      </c>
      <c r="O240" s="28">
        <v>76328.740000000005</v>
      </c>
    </row>
    <row r="241" spans="1:15" s="1" customFormat="1" outlineLevel="2" x14ac:dyDescent="0.2">
      <c r="A241" s="22">
        <v>125232407</v>
      </c>
      <c r="B241" s="26" t="s">
        <v>651</v>
      </c>
      <c r="C241" s="27">
        <v>125237903</v>
      </c>
      <c r="D241" s="26" t="s">
        <v>552</v>
      </c>
      <c r="E241" s="26" t="s">
        <v>543</v>
      </c>
      <c r="F241" s="28">
        <v>13336.99</v>
      </c>
      <c r="G241" s="28">
        <v>11015.58</v>
      </c>
      <c r="H241" s="28">
        <v>2321.41</v>
      </c>
      <c r="I241" s="29">
        <v>23.332999999999998</v>
      </c>
      <c r="J241" s="26">
        <v>4.899</v>
      </c>
      <c r="K241" s="30">
        <v>11849.3</v>
      </c>
      <c r="L241" s="31">
        <v>7496</v>
      </c>
      <c r="M241" s="32">
        <v>16</v>
      </c>
      <c r="N241" s="33">
        <v>0.375</v>
      </c>
      <c r="O241" s="28">
        <v>13771.09</v>
      </c>
    </row>
    <row r="242" spans="1:15" s="1" customFormat="1" outlineLevel="2" x14ac:dyDescent="0.2">
      <c r="A242" s="22">
        <v>125232407</v>
      </c>
      <c r="B242" s="26" t="s">
        <v>651</v>
      </c>
      <c r="C242" s="27">
        <v>125238402</v>
      </c>
      <c r="D242" s="26" t="s">
        <v>553</v>
      </c>
      <c r="E242" s="26" t="s">
        <v>543</v>
      </c>
      <c r="F242" s="28">
        <v>96939.63</v>
      </c>
      <c r="G242" s="28">
        <v>80066.490000000005</v>
      </c>
      <c r="H242" s="28">
        <v>16873.14</v>
      </c>
      <c r="I242" s="29">
        <v>90.459000000000003</v>
      </c>
      <c r="J242" s="26">
        <v>18.995999999999999</v>
      </c>
      <c r="K242" s="30">
        <v>8167.76</v>
      </c>
      <c r="L242" s="31">
        <v>7561</v>
      </c>
      <c r="M242" s="32">
        <v>27.6</v>
      </c>
      <c r="N242" s="33">
        <v>0.69689999999999996</v>
      </c>
      <c r="O242" s="28">
        <v>100094.86</v>
      </c>
    </row>
    <row r="243" spans="1:15" s="1" customFormat="1" outlineLevel="2" x14ac:dyDescent="0.2">
      <c r="A243" s="22">
        <v>125232407</v>
      </c>
      <c r="B243" s="26" t="s">
        <v>651</v>
      </c>
      <c r="C243" s="27">
        <v>125238502</v>
      </c>
      <c r="D243" s="26" t="s">
        <v>554</v>
      </c>
      <c r="E243" s="26" t="s">
        <v>543</v>
      </c>
      <c r="F243" s="28">
        <v>26662.17</v>
      </c>
      <c r="G243" s="28">
        <v>22021.4</v>
      </c>
      <c r="H243" s="28">
        <v>4640.7700000000004</v>
      </c>
      <c r="I243" s="29">
        <v>46.502000000000002</v>
      </c>
      <c r="J243" s="26">
        <v>9.7650000000000006</v>
      </c>
      <c r="K243" s="30">
        <v>9765.8700000000008</v>
      </c>
      <c r="L243" s="31">
        <v>7518</v>
      </c>
      <c r="M243" s="32">
        <v>19.899999999999999</v>
      </c>
      <c r="N243" s="33">
        <v>0.375</v>
      </c>
      <c r="O243" s="28">
        <v>27529.98</v>
      </c>
    </row>
    <row r="244" spans="1:15" s="1" customFormat="1" outlineLevel="2" x14ac:dyDescent="0.2">
      <c r="A244" s="22">
        <v>125232407</v>
      </c>
      <c r="B244" s="26" t="s">
        <v>651</v>
      </c>
      <c r="C244" s="27">
        <v>125239452</v>
      </c>
      <c r="D244" s="26" t="s">
        <v>555</v>
      </c>
      <c r="E244" s="26" t="s">
        <v>543</v>
      </c>
      <c r="F244" s="28">
        <v>158235.01</v>
      </c>
      <c r="G244" s="28">
        <v>130692.9</v>
      </c>
      <c r="H244" s="28">
        <v>27542.11</v>
      </c>
      <c r="I244" s="29">
        <v>161.94499999999999</v>
      </c>
      <c r="J244" s="26">
        <v>34.008000000000003</v>
      </c>
      <c r="K244" s="30">
        <v>7742</v>
      </c>
      <c r="L244" s="31">
        <v>7535</v>
      </c>
      <c r="M244" s="32">
        <v>23.1</v>
      </c>
      <c r="N244" s="33">
        <v>0.63759999999999994</v>
      </c>
      <c r="O244" s="28">
        <v>163385.31</v>
      </c>
    </row>
    <row r="245" spans="1:15" s="1" customFormat="1" outlineLevel="2" x14ac:dyDescent="0.2">
      <c r="A245" s="22">
        <v>125232407</v>
      </c>
      <c r="B245" s="26" t="s">
        <v>651</v>
      </c>
      <c r="C245" s="27">
        <v>125239603</v>
      </c>
      <c r="D245" s="26" t="s">
        <v>556</v>
      </c>
      <c r="E245" s="26" t="s">
        <v>543</v>
      </c>
      <c r="F245" s="28">
        <v>22597.64</v>
      </c>
      <c r="G245" s="28">
        <v>18664.330000000002</v>
      </c>
      <c r="H245" s="28">
        <v>3933.31</v>
      </c>
      <c r="I245" s="29">
        <v>39.228999999999999</v>
      </c>
      <c r="J245" s="26">
        <v>8.2379999999999995</v>
      </c>
      <c r="K245" s="30">
        <v>11345.45</v>
      </c>
      <c r="L245" s="31">
        <v>7553</v>
      </c>
      <c r="M245" s="32">
        <v>26.3</v>
      </c>
      <c r="N245" s="33">
        <v>0.375</v>
      </c>
      <c r="O245" s="28">
        <v>23333.15</v>
      </c>
    </row>
    <row r="246" spans="1:15" s="1" customFormat="1" outlineLevel="2" x14ac:dyDescent="0.2">
      <c r="A246" s="22">
        <v>125232407</v>
      </c>
      <c r="B246" s="26" t="s">
        <v>651</v>
      </c>
      <c r="C246" s="27">
        <v>125239652</v>
      </c>
      <c r="D246" s="26" t="s">
        <v>557</v>
      </c>
      <c r="E246" s="26" t="s">
        <v>543</v>
      </c>
      <c r="F246" s="28">
        <v>110309.78</v>
      </c>
      <c r="G246" s="28">
        <v>91109.45</v>
      </c>
      <c r="H246" s="28">
        <v>19200.330000000002</v>
      </c>
      <c r="I246" s="29">
        <v>103.377</v>
      </c>
      <c r="J246" s="26">
        <v>21.709</v>
      </c>
      <c r="K246" s="30">
        <v>8666.2199999999993</v>
      </c>
      <c r="L246" s="31">
        <v>7583</v>
      </c>
      <c r="M246" s="32">
        <v>31.6</v>
      </c>
      <c r="N246" s="33">
        <v>0.69189999999999996</v>
      </c>
      <c r="O246" s="28">
        <v>113900.18</v>
      </c>
    </row>
    <row r="247" spans="1:15" outlineLevel="1" x14ac:dyDescent="0.2">
      <c r="B247" s="34" t="s">
        <v>651</v>
      </c>
      <c r="C247" s="27"/>
      <c r="F247" s="36">
        <f>SUBTOTAL(9,F232:F246)</f>
        <v>782587.33</v>
      </c>
      <c r="G247" s="36">
        <f>SUBTOTAL(9,G232:G246)</f>
        <v>646371.53999999992</v>
      </c>
      <c r="H247" s="36">
        <f>SUBTOTAL(9,H232:H246)</f>
        <v>136215.78999999998</v>
      </c>
      <c r="I247" s="37">
        <f>SUBTOTAL(9,I232:I246)</f>
        <v>932.22299999999996</v>
      </c>
      <c r="J247" s="34">
        <f>SUBTOTAL(9,J232:J246)</f>
        <v>195.75900000000001</v>
      </c>
      <c r="K247" s="38"/>
      <c r="L247" s="39"/>
      <c r="M247" s="40"/>
      <c r="N247" s="41"/>
      <c r="O247" s="36">
        <f>SUBTOTAL(9,O232:O246)</f>
        <v>808059.3</v>
      </c>
    </row>
    <row r="248" spans="1:15" s="1" customFormat="1" outlineLevel="2" x14ac:dyDescent="0.2">
      <c r="A248" s="22">
        <v>123463507</v>
      </c>
      <c r="B248" s="26" t="s">
        <v>492</v>
      </c>
      <c r="C248" s="27">
        <v>123460302</v>
      </c>
      <c r="D248" s="26" t="s">
        <v>507</v>
      </c>
      <c r="E248" s="26" t="s">
        <v>491</v>
      </c>
      <c r="F248" s="28">
        <v>51482.59</v>
      </c>
      <c r="G248" s="28">
        <v>42521.62</v>
      </c>
      <c r="H248" s="28">
        <v>8960.9699999999993</v>
      </c>
      <c r="I248" s="29">
        <v>89.872</v>
      </c>
      <c r="J248" s="26">
        <v>18.873000000000001</v>
      </c>
      <c r="K248" s="30">
        <v>9986.42</v>
      </c>
      <c r="L248" s="31">
        <v>7511</v>
      </c>
      <c r="M248" s="32">
        <v>18.8</v>
      </c>
      <c r="N248" s="33">
        <v>0.375</v>
      </c>
      <c r="O248" s="28">
        <v>53158.26</v>
      </c>
    </row>
    <row r="249" spans="1:15" s="1" customFormat="1" outlineLevel="2" x14ac:dyDescent="0.2">
      <c r="A249" s="22">
        <v>123463507</v>
      </c>
      <c r="B249" s="26" t="s">
        <v>492</v>
      </c>
      <c r="C249" s="27">
        <v>122091002</v>
      </c>
      <c r="D249" s="26" t="s">
        <v>489</v>
      </c>
      <c r="E249" s="26" t="s">
        <v>491</v>
      </c>
      <c r="F249" s="28">
        <v>572.23</v>
      </c>
      <c r="G249" s="28">
        <v>472.63</v>
      </c>
      <c r="H249" s="28">
        <v>99.6</v>
      </c>
      <c r="I249" s="29">
        <v>1</v>
      </c>
      <c r="J249" s="26">
        <v>0.21</v>
      </c>
      <c r="K249" s="30">
        <v>10698.67</v>
      </c>
      <c r="L249" s="31">
        <v>7503</v>
      </c>
      <c r="M249" s="32">
        <v>17.3</v>
      </c>
      <c r="N249" s="33">
        <v>0.375</v>
      </c>
      <c r="O249" s="28">
        <v>590.86</v>
      </c>
    </row>
    <row r="250" spans="1:15" s="1" customFormat="1" outlineLevel="2" x14ac:dyDescent="0.2">
      <c r="A250" s="22">
        <v>123463507</v>
      </c>
      <c r="B250" s="26" t="s">
        <v>492</v>
      </c>
      <c r="C250" s="27">
        <v>122091352</v>
      </c>
      <c r="D250" s="26" t="s">
        <v>494</v>
      </c>
      <c r="E250" s="26" t="s">
        <v>491</v>
      </c>
      <c r="F250" s="28">
        <v>798.62</v>
      </c>
      <c r="G250" s="28">
        <v>659.61</v>
      </c>
      <c r="H250" s="28">
        <v>139.01</v>
      </c>
      <c r="I250" s="29">
        <v>1</v>
      </c>
      <c r="J250" s="26">
        <v>0.21</v>
      </c>
      <c r="K250" s="30">
        <v>10876.01</v>
      </c>
      <c r="L250" s="31">
        <v>7534</v>
      </c>
      <c r="M250" s="32">
        <v>22.9</v>
      </c>
      <c r="N250" s="33">
        <v>0.5212</v>
      </c>
      <c r="O250" s="28">
        <v>824.61</v>
      </c>
    </row>
    <row r="251" spans="1:15" s="1" customFormat="1" outlineLevel="2" x14ac:dyDescent="0.2">
      <c r="A251" s="22">
        <v>123463507</v>
      </c>
      <c r="B251" s="26" t="s">
        <v>492</v>
      </c>
      <c r="C251" s="27">
        <v>123461302</v>
      </c>
      <c r="D251" s="26" t="s">
        <v>508</v>
      </c>
      <c r="E251" s="26" t="s">
        <v>491</v>
      </c>
      <c r="F251" s="28">
        <v>36401.61</v>
      </c>
      <c r="G251" s="28">
        <v>30065.61</v>
      </c>
      <c r="H251" s="28">
        <v>6336</v>
      </c>
      <c r="I251" s="29">
        <v>63.137999999999998</v>
      </c>
      <c r="J251" s="26">
        <v>13.257999999999999</v>
      </c>
      <c r="K251" s="30">
        <v>12146.78</v>
      </c>
      <c r="L251" s="31">
        <v>7560</v>
      </c>
      <c r="M251" s="32">
        <v>27.5</v>
      </c>
      <c r="N251" s="33">
        <v>0.375</v>
      </c>
      <c r="O251" s="28">
        <v>37586.43</v>
      </c>
    </row>
    <row r="252" spans="1:15" s="1" customFormat="1" outlineLevel="2" x14ac:dyDescent="0.2">
      <c r="A252" s="22">
        <v>123463507</v>
      </c>
      <c r="B252" s="26" t="s">
        <v>492</v>
      </c>
      <c r="C252" s="27">
        <v>123463603</v>
      </c>
      <c r="D252" s="26" t="s">
        <v>510</v>
      </c>
      <c r="E252" s="26" t="s">
        <v>491</v>
      </c>
      <c r="F252" s="28">
        <v>34954.35</v>
      </c>
      <c r="G252" s="28">
        <v>28870.26</v>
      </c>
      <c r="H252" s="28">
        <v>6084.09</v>
      </c>
      <c r="I252" s="29">
        <v>61.103999999999999</v>
      </c>
      <c r="J252" s="26">
        <v>12.831</v>
      </c>
      <c r="K252" s="30">
        <v>10142.530000000001</v>
      </c>
      <c r="L252" s="31">
        <v>7501</v>
      </c>
      <c r="M252" s="32">
        <v>17</v>
      </c>
      <c r="N252" s="33">
        <v>0.375</v>
      </c>
      <c r="O252" s="28">
        <v>36092.06</v>
      </c>
    </row>
    <row r="253" spans="1:15" s="1" customFormat="1" outlineLevel="2" x14ac:dyDescent="0.2">
      <c r="A253" s="22">
        <v>123463507</v>
      </c>
      <c r="B253" s="26" t="s">
        <v>492</v>
      </c>
      <c r="C253" s="27">
        <v>123463803</v>
      </c>
      <c r="D253" s="26" t="s">
        <v>511</v>
      </c>
      <c r="E253" s="26" t="s">
        <v>491</v>
      </c>
      <c r="F253" s="28">
        <v>5661.97</v>
      </c>
      <c r="G253" s="28">
        <v>4676.46</v>
      </c>
      <c r="H253" s="28">
        <v>985.51</v>
      </c>
      <c r="I253" s="29">
        <v>9.8390000000000004</v>
      </c>
      <c r="J253" s="26">
        <v>2.0659999999999998</v>
      </c>
      <c r="K253" s="30">
        <v>13678.4</v>
      </c>
      <c r="L253" s="31">
        <v>7546</v>
      </c>
      <c r="M253" s="32">
        <v>25</v>
      </c>
      <c r="N253" s="33">
        <v>0.375</v>
      </c>
      <c r="O253" s="28">
        <v>5846.26</v>
      </c>
    </row>
    <row r="254" spans="1:15" s="1" customFormat="1" outlineLevel="2" x14ac:dyDescent="0.2">
      <c r="A254" s="22">
        <v>123463507</v>
      </c>
      <c r="B254" s="26" t="s">
        <v>492</v>
      </c>
      <c r="C254" s="27">
        <v>123464603</v>
      </c>
      <c r="D254" s="26" t="s">
        <v>513</v>
      </c>
      <c r="E254" s="26" t="s">
        <v>491</v>
      </c>
      <c r="F254" s="28">
        <v>9746.17</v>
      </c>
      <c r="G254" s="28">
        <v>8049.77</v>
      </c>
      <c r="H254" s="28">
        <v>1696.4</v>
      </c>
      <c r="I254" s="29">
        <v>17</v>
      </c>
      <c r="J254" s="26">
        <v>3.57</v>
      </c>
      <c r="K254" s="30">
        <v>10882.83</v>
      </c>
      <c r="L254" s="31">
        <v>7517</v>
      </c>
      <c r="M254" s="32">
        <v>19.7</v>
      </c>
      <c r="N254" s="33">
        <v>0.375</v>
      </c>
      <c r="O254" s="28">
        <v>10063.4</v>
      </c>
    </row>
    <row r="255" spans="1:15" s="1" customFormat="1" outlineLevel="2" x14ac:dyDescent="0.2">
      <c r="A255" s="22">
        <v>123463507</v>
      </c>
      <c r="B255" s="26" t="s">
        <v>492</v>
      </c>
      <c r="C255" s="27">
        <v>126515001</v>
      </c>
      <c r="D255" s="26" t="s">
        <v>558</v>
      </c>
      <c r="E255" s="26" t="s">
        <v>491</v>
      </c>
      <c r="F255" s="28">
        <v>4966.32</v>
      </c>
      <c r="G255" s="28">
        <v>4101.8900000000003</v>
      </c>
      <c r="H255" s="28">
        <v>864.43</v>
      </c>
      <c r="I255" s="29">
        <v>4.806</v>
      </c>
      <c r="J255" s="26">
        <v>1.0089999999999999</v>
      </c>
      <c r="K255" s="30">
        <v>7050.82</v>
      </c>
      <c r="L255" s="31">
        <v>7504</v>
      </c>
      <c r="M255" s="32">
        <v>17.399999999999999</v>
      </c>
      <c r="N255" s="33">
        <v>0.7208</v>
      </c>
      <c r="O255" s="28">
        <v>5127.97</v>
      </c>
    </row>
    <row r="256" spans="1:15" s="1" customFormat="1" outlineLevel="2" x14ac:dyDescent="0.2">
      <c r="A256" s="22">
        <v>123463507</v>
      </c>
      <c r="B256" s="26" t="s">
        <v>492</v>
      </c>
      <c r="C256" s="27">
        <v>125237702</v>
      </c>
      <c r="D256" s="26" t="s">
        <v>551</v>
      </c>
      <c r="E256" s="26" t="s">
        <v>491</v>
      </c>
      <c r="F256" s="28">
        <v>111.16</v>
      </c>
      <c r="G256" s="28">
        <v>91.81</v>
      </c>
      <c r="H256" s="28">
        <v>19.350000000000001</v>
      </c>
      <c r="I256" s="29">
        <v>0.13200000000000001</v>
      </c>
      <c r="J256" s="26">
        <v>2.7E-2</v>
      </c>
      <c r="K256" s="30">
        <v>9871.52</v>
      </c>
      <c r="L256" s="31">
        <v>7554</v>
      </c>
      <c r="M256" s="32">
        <v>26.5</v>
      </c>
      <c r="N256" s="33">
        <v>0.56269999999999998</v>
      </c>
      <c r="O256" s="28">
        <v>114.77</v>
      </c>
    </row>
    <row r="257" spans="1:15" s="1" customFormat="1" outlineLevel="2" x14ac:dyDescent="0.2">
      <c r="A257" s="22">
        <v>123463507</v>
      </c>
      <c r="B257" s="26" t="s">
        <v>492</v>
      </c>
      <c r="C257" s="27">
        <v>123467203</v>
      </c>
      <c r="D257" s="26" t="s">
        <v>523</v>
      </c>
      <c r="E257" s="26" t="s">
        <v>491</v>
      </c>
      <c r="F257" s="28">
        <v>21457.57</v>
      </c>
      <c r="G257" s="28">
        <v>17722.7</v>
      </c>
      <c r="H257" s="28">
        <v>3734.87</v>
      </c>
      <c r="I257" s="29">
        <v>37.447000000000003</v>
      </c>
      <c r="J257" s="26">
        <v>7.8630000000000004</v>
      </c>
      <c r="K257" s="30">
        <v>11688.12</v>
      </c>
      <c r="L257" s="31">
        <v>7514</v>
      </c>
      <c r="M257" s="32">
        <v>19.2</v>
      </c>
      <c r="N257" s="33">
        <v>0.375</v>
      </c>
      <c r="O257" s="28">
        <v>22155.97</v>
      </c>
    </row>
    <row r="258" spans="1:15" s="1" customFormat="1" outlineLevel="2" x14ac:dyDescent="0.2">
      <c r="A258" s="22">
        <v>123463507</v>
      </c>
      <c r="B258" s="26" t="s">
        <v>492</v>
      </c>
      <c r="C258" s="27">
        <v>123467303</v>
      </c>
      <c r="D258" s="26" t="s">
        <v>524</v>
      </c>
      <c r="E258" s="26" t="s">
        <v>491</v>
      </c>
      <c r="F258" s="28">
        <v>572.46</v>
      </c>
      <c r="G258" s="28">
        <v>472.82</v>
      </c>
      <c r="H258" s="28">
        <v>99.64</v>
      </c>
      <c r="I258" s="29">
        <v>1</v>
      </c>
      <c r="J258" s="26">
        <v>0.21</v>
      </c>
      <c r="K258" s="30">
        <v>9271.68</v>
      </c>
      <c r="L258" s="31">
        <v>7506</v>
      </c>
      <c r="M258" s="32">
        <v>17.8</v>
      </c>
      <c r="N258" s="33">
        <v>0.375</v>
      </c>
      <c r="O258" s="28">
        <v>591.1</v>
      </c>
    </row>
    <row r="259" spans="1:15" s="1" customFormat="1" outlineLevel="2" x14ac:dyDescent="0.2">
      <c r="A259" s="22">
        <v>123463507</v>
      </c>
      <c r="B259" s="26" t="s">
        <v>492</v>
      </c>
      <c r="C259" s="27">
        <v>123468303</v>
      </c>
      <c r="D259" s="26" t="s">
        <v>525</v>
      </c>
      <c r="E259" s="26" t="s">
        <v>491</v>
      </c>
      <c r="F259" s="28">
        <v>19902.689999999999</v>
      </c>
      <c r="G259" s="28">
        <v>16438.46</v>
      </c>
      <c r="H259" s="28">
        <v>3464.23</v>
      </c>
      <c r="I259" s="29">
        <v>34.767000000000003</v>
      </c>
      <c r="J259" s="26">
        <v>7.3010000000000002</v>
      </c>
      <c r="K259" s="30">
        <v>10676.99</v>
      </c>
      <c r="L259" s="31">
        <v>7506</v>
      </c>
      <c r="M259" s="32">
        <v>17.8</v>
      </c>
      <c r="N259" s="33">
        <v>0.375</v>
      </c>
      <c r="O259" s="28">
        <v>20550.490000000002</v>
      </c>
    </row>
    <row r="260" spans="1:15" s="1" customFormat="1" outlineLevel="2" x14ac:dyDescent="0.2">
      <c r="A260" s="22">
        <v>123463507</v>
      </c>
      <c r="B260" s="26" t="s">
        <v>492</v>
      </c>
      <c r="C260" s="27">
        <v>123468503</v>
      </c>
      <c r="D260" s="26" t="s">
        <v>527</v>
      </c>
      <c r="E260" s="26" t="s">
        <v>491</v>
      </c>
      <c r="F260" s="28">
        <v>67277.97</v>
      </c>
      <c r="G260" s="28">
        <v>55567.68</v>
      </c>
      <c r="H260" s="28">
        <v>11710.29</v>
      </c>
      <c r="I260" s="29">
        <v>117.48</v>
      </c>
      <c r="J260" s="26">
        <v>24.67</v>
      </c>
      <c r="K260" s="30">
        <v>9905.59</v>
      </c>
      <c r="L260" s="31">
        <v>7509</v>
      </c>
      <c r="M260" s="32">
        <v>18.3</v>
      </c>
      <c r="N260" s="33">
        <v>0.375</v>
      </c>
      <c r="O260" s="28">
        <v>69467.759999999995</v>
      </c>
    </row>
    <row r="261" spans="1:15" outlineLevel="1" x14ac:dyDescent="0.2">
      <c r="B261" s="34" t="s">
        <v>492</v>
      </c>
      <c r="C261" s="27"/>
      <c r="F261" s="36">
        <f>SUBTOTAL(9,F248:F260)</f>
        <v>253905.71000000002</v>
      </c>
      <c r="G261" s="36">
        <f>SUBTOTAL(9,G248:G260)</f>
        <v>209711.32</v>
      </c>
      <c r="H261" s="36">
        <f>SUBTOTAL(9,H248:H260)</f>
        <v>44194.39</v>
      </c>
      <c r="I261" s="37">
        <f>SUBTOTAL(9,I248:I260)</f>
        <v>438.58499999999998</v>
      </c>
      <c r="J261" s="34">
        <f>SUBTOTAL(9,J248:J260)</f>
        <v>92.098000000000013</v>
      </c>
      <c r="K261" s="38"/>
      <c r="L261" s="39"/>
      <c r="M261" s="40"/>
      <c r="N261" s="41"/>
      <c r="O261" s="36">
        <f>SUBTOTAL(9,O248:O260)</f>
        <v>262169.94</v>
      </c>
    </row>
    <row r="262" spans="1:15" s="1" customFormat="1" outlineLevel="2" x14ac:dyDescent="0.2">
      <c r="A262" s="22">
        <v>107652207</v>
      </c>
      <c r="B262" s="26" t="s">
        <v>174</v>
      </c>
      <c r="C262" s="27">
        <v>107651603</v>
      </c>
      <c r="D262" s="26" t="s">
        <v>173</v>
      </c>
      <c r="E262" s="26" t="s">
        <v>11</v>
      </c>
      <c r="F262" s="28">
        <v>138216.23000000001</v>
      </c>
      <c r="G262" s="28">
        <v>114158.55</v>
      </c>
      <c r="H262" s="28">
        <v>24057.68</v>
      </c>
      <c r="I262" s="29">
        <v>137.49600000000001</v>
      </c>
      <c r="J262" s="26">
        <v>28.873999999999999</v>
      </c>
      <c r="K262" s="30">
        <v>8318.24</v>
      </c>
      <c r="L262" s="31">
        <v>7498</v>
      </c>
      <c r="M262" s="32">
        <v>16.3</v>
      </c>
      <c r="N262" s="33">
        <v>0.65920000000000001</v>
      </c>
      <c r="O262" s="28">
        <v>142714.94</v>
      </c>
    </row>
    <row r="263" spans="1:15" s="1" customFormat="1" outlineLevel="2" x14ac:dyDescent="0.2">
      <c r="A263" s="22">
        <v>107652207</v>
      </c>
      <c r="B263" s="26" t="s">
        <v>174</v>
      </c>
      <c r="C263" s="27">
        <v>107653102</v>
      </c>
      <c r="D263" s="26" t="s">
        <v>176</v>
      </c>
      <c r="E263" s="26" t="s">
        <v>11</v>
      </c>
      <c r="F263" s="28">
        <v>118511.22</v>
      </c>
      <c r="G263" s="28">
        <v>97883.36</v>
      </c>
      <c r="H263" s="28">
        <v>20627.86</v>
      </c>
      <c r="I263" s="29">
        <v>182.11600000000001</v>
      </c>
      <c r="J263" s="26">
        <v>38.244</v>
      </c>
      <c r="K263" s="30">
        <v>6064.59</v>
      </c>
      <c r="L263" s="31">
        <v>7503</v>
      </c>
      <c r="M263" s="32">
        <v>17.3</v>
      </c>
      <c r="N263" s="33">
        <v>0.52759999999999996</v>
      </c>
      <c r="O263" s="28">
        <v>122368.56</v>
      </c>
    </row>
    <row r="264" spans="1:15" s="1" customFormat="1" outlineLevel="2" x14ac:dyDescent="0.2">
      <c r="A264" s="22">
        <v>107652207</v>
      </c>
      <c r="B264" s="26" t="s">
        <v>174</v>
      </c>
      <c r="C264" s="27">
        <v>107654903</v>
      </c>
      <c r="D264" s="26" t="s">
        <v>181</v>
      </c>
      <c r="E264" s="26" t="s">
        <v>11</v>
      </c>
      <c r="F264" s="28">
        <v>70036.83</v>
      </c>
      <c r="G264" s="28">
        <v>57846.34</v>
      </c>
      <c r="H264" s="28">
        <v>12190.49</v>
      </c>
      <c r="I264" s="29">
        <v>123.828</v>
      </c>
      <c r="J264" s="26">
        <v>26.003</v>
      </c>
      <c r="K264" s="30">
        <v>7416.22</v>
      </c>
      <c r="L264" s="31">
        <v>7486</v>
      </c>
      <c r="M264" s="32">
        <v>14.3</v>
      </c>
      <c r="N264" s="33">
        <v>0.375</v>
      </c>
      <c r="O264" s="28">
        <v>72316.42</v>
      </c>
    </row>
    <row r="265" spans="1:15" outlineLevel="1" x14ac:dyDescent="0.2">
      <c r="B265" s="34" t="s">
        <v>174</v>
      </c>
      <c r="C265" s="27"/>
      <c r="F265" s="36">
        <f>SUBTOTAL(9,F262:F264)</f>
        <v>326764.28000000003</v>
      </c>
      <c r="G265" s="36">
        <f>SUBTOTAL(9,G262:G264)</f>
        <v>269888.25</v>
      </c>
      <c r="H265" s="36">
        <f>SUBTOTAL(9,H262:H264)</f>
        <v>56876.03</v>
      </c>
      <c r="I265" s="37">
        <f>SUBTOTAL(9,I262:I264)</f>
        <v>443.44000000000005</v>
      </c>
      <c r="J265" s="34">
        <f>SUBTOTAL(9,J262:J264)</f>
        <v>93.120999999999995</v>
      </c>
      <c r="K265" s="38"/>
      <c r="L265" s="39"/>
      <c r="M265" s="40"/>
      <c r="N265" s="41"/>
      <c r="O265" s="36">
        <f>SUBTOTAL(9,O262:O264)</f>
        <v>337399.92</v>
      </c>
    </row>
    <row r="266" spans="1:15" s="1" customFormat="1" outlineLevel="2" x14ac:dyDescent="0.2">
      <c r="A266" s="22">
        <v>105252807</v>
      </c>
      <c r="B266" s="26" t="s">
        <v>132</v>
      </c>
      <c r="C266" s="27">
        <v>105253303</v>
      </c>
      <c r="D266" s="26" t="s">
        <v>133</v>
      </c>
      <c r="E266" s="26" t="s">
        <v>131</v>
      </c>
      <c r="F266" s="28">
        <v>20548.689999999999</v>
      </c>
      <c r="G266" s="28">
        <v>16972.02</v>
      </c>
      <c r="H266" s="28">
        <v>3576.67</v>
      </c>
      <c r="I266" s="29">
        <v>30.321999999999999</v>
      </c>
      <c r="J266" s="26">
        <v>6.367</v>
      </c>
      <c r="K266" s="30">
        <v>7612.83</v>
      </c>
      <c r="L266" s="31">
        <v>7519</v>
      </c>
      <c r="M266" s="32">
        <v>20.100000000000001</v>
      </c>
      <c r="N266" s="33">
        <v>0.44319999999999998</v>
      </c>
      <c r="O266" s="28">
        <v>21217.52</v>
      </c>
    </row>
    <row r="267" spans="1:15" s="1" customFormat="1" outlineLevel="2" x14ac:dyDescent="0.2">
      <c r="A267" s="22">
        <v>105252807</v>
      </c>
      <c r="B267" s="26" t="s">
        <v>132</v>
      </c>
      <c r="C267" s="27">
        <v>105253553</v>
      </c>
      <c r="D267" s="26" t="s">
        <v>134</v>
      </c>
      <c r="E267" s="26" t="s">
        <v>131</v>
      </c>
      <c r="F267" s="28">
        <v>66652.179999999993</v>
      </c>
      <c r="G267" s="28">
        <v>55050.82</v>
      </c>
      <c r="H267" s="28">
        <v>11601.36</v>
      </c>
      <c r="I267" s="29">
        <v>94.322000000000003</v>
      </c>
      <c r="J267" s="26">
        <v>19.806999999999999</v>
      </c>
      <c r="K267" s="30">
        <v>6792.98</v>
      </c>
      <c r="L267" s="31">
        <v>7477</v>
      </c>
      <c r="M267" s="32">
        <v>12.6</v>
      </c>
      <c r="N267" s="33">
        <v>0.51149999999999995</v>
      </c>
      <c r="O267" s="28">
        <v>68821.600000000006</v>
      </c>
    </row>
    <row r="268" spans="1:15" s="1" customFormat="1" outlineLevel="2" x14ac:dyDescent="0.2">
      <c r="A268" s="22">
        <v>105252807</v>
      </c>
      <c r="B268" s="26" t="s">
        <v>132</v>
      </c>
      <c r="C268" s="27">
        <v>105253903</v>
      </c>
      <c r="D268" s="26" t="s">
        <v>135</v>
      </c>
      <c r="E268" s="26" t="s">
        <v>131</v>
      </c>
      <c r="F268" s="28">
        <v>55324.18</v>
      </c>
      <c r="G268" s="28">
        <v>45694.55</v>
      </c>
      <c r="H268" s="28">
        <v>9629.6299999999992</v>
      </c>
      <c r="I268" s="29">
        <v>69.293999999999997</v>
      </c>
      <c r="J268" s="26">
        <v>14.551</v>
      </c>
      <c r="K268" s="30">
        <v>6803.88</v>
      </c>
      <c r="L268" s="31">
        <v>7481</v>
      </c>
      <c r="M268" s="32">
        <v>13.4</v>
      </c>
      <c r="N268" s="33">
        <v>0.57699999999999996</v>
      </c>
      <c r="O268" s="28">
        <v>57124.9</v>
      </c>
    </row>
    <row r="269" spans="1:15" s="1" customFormat="1" outlineLevel="2" x14ac:dyDescent="0.2">
      <c r="A269" s="22">
        <v>105252807</v>
      </c>
      <c r="B269" s="26" t="s">
        <v>132</v>
      </c>
      <c r="C269" s="27">
        <v>105254053</v>
      </c>
      <c r="D269" s="26" t="s">
        <v>136</v>
      </c>
      <c r="E269" s="26" t="s">
        <v>131</v>
      </c>
      <c r="F269" s="28">
        <v>59629.01</v>
      </c>
      <c r="G269" s="28">
        <v>49250.09</v>
      </c>
      <c r="H269" s="28">
        <v>10378.92</v>
      </c>
      <c r="I269" s="29">
        <v>61.372</v>
      </c>
      <c r="J269" s="26">
        <v>12.888</v>
      </c>
      <c r="K269" s="30">
        <v>6395.32</v>
      </c>
      <c r="L269" s="31">
        <v>7502</v>
      </c>
      <c r="M269" s="32">
        <v>17.100000000000001</v>
      </c>
      <c r="N269" s="33">
        <v>0.747</v>
      </c>
      <c r="O269" s="28">
        <v>61569.84</v>
      </c>
    </row>
    <row r="270" spans="1:15" s="1" customFormat="1" outlineLevel="2" x14ac:dyDescent="0.2">
      <c r="A270" s="22">
        <v>105252807</v>
      </c>
      <c r="B270" s="26" t="s">
        <v>132</v>
      </c>
      <c r="C270" s="27">
        <v>105254353</v>
      </c>
      <c r="D270" s="26" t="s">
        <v>137</v>
      </c>
      <c r="E270" s="26" t="s">
        <v>131</v>
      </c>
      <c r="F270" s="28">
        <v>42870.19</v>
      </c>
      <c r="G270" s="28">
        <v>35408.28</v>
      </c>
      <c r="H270" s="28">
        <v>7461.91</v>
      </c>
      <c r="I270" s="29">
        <v>53.421999999999997</v>
      </c>
      <c r="J270" s="26">
        <v>11.218</v>
      </c>
      <c r="K270" s="30">
        <v>6938.52</v>
      </c>
      <c r="L270" s="31">
        <v>7505</v>
      </c>
      <c r="M270" s="32">
        <v>17.7</v>
      </c>
      <c r="N270" s="33">
        <v>0.56869999999999998</v>
      </c>
      <c r="O270" s="28">
        <v>44265.55</v>
      </c>
    </row>
    <row r="271" spans="1:15" s="1" customFormat="1" outlineLevel="2" x14ac:dyDescent="0.2">
      <c r="A271" s="22">
        <v>105252807</v>
      </c>
      <c r="B271" s="26" t="s">
        <v>132</v>
      </c>
      <c r="C271" s="27">
        <v>105256553</v>
      </c>
      <c r="D271" s="26" t="s">
        <v>138</v>
      </c>
      <c r="E271" s="26" t="s">
        <v>131</v>
      </c>
      <c r="F271" s="28">
        <v>37380.83</v>
      </c>
      <c r="G271" s="28">
        <v>30874.39</v>
      </c>
      <c r="H271" s="28">
        <v>6506.44</v>
      </c>
      <c r="I271" s="29">
        <v>32.283000000000001</v>
      </c>
      <c r="J271" s="26">
        <v>6.7789999999999999</v>
      </c>
      <c r="K271" s="30">
        <v>7149.28</v>
      </c>
      <c r="L271" s="31">
        <v>7528</v>
      </c>
      <c r="M271" s="32">
        <v>21.8</v>
      </c>
      <c r="N271" s="33">
        <v>0.7964</v>
      </c>
      <c r="O271" s="28">
        <v>38597.519999999997</v>
      </c>
    </row>
    <row r="272" spans="1:15" s="1" customFormat="1" outlineLevel="2" x14ac:dyDescent="0.2">
      <c r="A272" s="22">
        <v>105252807</v>
      </c>
      <c r="B272" s="26" t="s">
        <v>132</v>
      </c>
      <c r="C272" s="27">
        <v>105257602</v>
      </c>
      <c r="D272" s="26" t="s">
        <v>139</v>
      </c>
      <c r="E272" s="26" t="s">
        <v>131</v>
      </c>
      <c r="F272" s="28">
        <v>100190.51</v>
      </c>
      <c r="G272" s="28">
        <v>82751.520000000004</v>
      </c>
      <c r="H272" s="28">
        <v>17438.990000000002</v>
      </c>
      <c r="I272" s="29">
        <v>150.80500000000001</v>
      </c>
      <c r="J272" s="26">
        <v>31.669</v>
      </c>
      <c r="K272" s="30">
        <v>6972.57</v>
      </c>
      <c r="L272" s="31">
        <v>7495</v>
      </c>
      <c r="M272" s="32">
        <v>15.8</v>
      </c>
      <c r="N272" s="33">
        <v>0.46850000000000003</v>
      </c>
      <c r="O272" s="28">
        <v>103451.54</v>
      </c>
    </row>
    <row r="273" spans="1:15" s="1" customFormat="1" outlineLevel="2" x14ac:dyDescent="0.2">
      <c r="A273" s="22">
        <v>105252807</v>
      </c>
      <c r="B273" s="26" t="s">
        <v>132</v>
      </c>
      <c r="C273" s="27">
        <v>105258303</v>
      </c>
      <c r="D273" s="26" t="s">
        <v>140</v>
      </c>
      <c r="E273" s="26" t="s">
        <v>131</v>
      </c>
      <c r="F273" s="28">
        <v>72303.89</v>
      </c>
      <c r="G273" s="28">
        <v>59718.8</v>
      </c>
      <c r="H273" s="28">
        <v>12585.09</v>
      </c>
      <c r="I273" s="29">
        <v>78.611000000000004</v>
      </c>
      <c r="J273" s="26">
        <v>16.507999999999999</v>
      </c>
      <c r="K273" s="30">
        <v>6729.9</v>
      </c>
      <c r="L273" s="31">
        <v>7497</v>
      </c>
      <c r="M273" s="32">
        <v>16.2</v>
      </c>
      <c r="N273" s="33">
        <v>0.67200000000000004</v>
      </c>
      <c r="O273" s="28">
        <v>74657.259999999995</v>
      </c>
    </row>
    <row r="274" spans="1:15" s="1" customFormat="1" outlineLevel="2" x14ac:dyDescent="0.2">
      <c r="A274" s="22">
        <v>105252807</v>
      </c>
      <c r="B274" s="26" t="s">
        <v>132</v>
      </c>
      <c r="C274" s="27">
        <v>105258503</v>
      </c>
      <c r="D274" s="26" t="s">
        <v>141</v>
      </c>
      <c r="E274" s="26" t="s">
        <v>131</v>
      </c>
      <c r="F274" s="28">
        <v>82882.41</v>
      </c>
      <c r="G274" s="28">
        <v>68456.039999999994</v>
      </c>
      <c r="H274" s="28">
        <v>14426.37</v>
      </c>
      <c r="I274" s="29">
        <v>86.322000000000003</v>
      </c>
      <c r="J274" s="26">
        <v>18.126999999999999</v>
      </c>
      <c r="K274" s="30">
        <v>6321.82</v>
      </c>
      <c r="L274" s="31">
        <v>7470</v>
      </c>
      <c r="M274" s="32">
        <v>11.4</v>
      </c>
      <c r="N274" s="33">
        <v>0.74680000000000002</v>
      </c>
      <c r="O274" s="28">
        <v>85580.1</v>
      </c>
    </row>
    <row r="275" spans="1:15" s="1" customFormat="1" outlineLevel="2" x14ac:dyDescent="0.2">
      <c r="A275" s="22">
        <v>105252807</v>
      </c>
      <c r="B275" s="26" t="s">
        <v>132</v>
      </c>
      <c r="C275" s="27">
        <v>105259103</v>
      </c>
      <c r="D275" s="26" t="s">
        <v>142</v>
      </c>
      <c r="E275" s="26" t="s">
        <v>131</v>
      </c>
      <c r="F275" s="28">
        <v>41191.730000000003</v>
      </c>
      <c r="G275" s="28">
        <v>34021.97</v>
      </c>
      <c r="H275" s="28">
        <v>7169.76</v>
      </c>
      <c r="I275" s="29">
        <v>37.15</v>
      </c>
      <c r="J275" s="26">
        <v>7.8010000000000002</v>
      </c>
      <c r="K275" s="30">
        <v>6807.57</v>
      </c>
      <c r="L275" s="31">
        <v>7480</v>
      </c>
      <c r="M275" s="32">
        <v>13.2</v>
      </c>
      <c r="N275" s="33">
        <v>0.80089999999999995</v>
      </c>
      <c r="O275" s="28">
        <v>42532.46</v>
      </c>
    </row>
    <row r="276" spans="1:15" s="1" customFormat="1" outlineLevel="2" x14ac:dyDescent="0.2">
      <c r="A276" s="22">
        <v>105252807</v>
      </c>
      <c r="B276" s="26" t="s">
        <v>132</v>
      </c>
      <c r="C276" s="27">
        <v>105259703</v>
      </c>
      <c r="D276" s="26" t="s">
        <v>143</v>
      </c>
      <c r="E276" s="26" t="s">
        <v>131</v>
      </c>
      <c r="F276" s="28">
        <v>56712.45</v>
      </c>
      <c r="G276" s="28">
        <v>46841.18</v>
      </c>
      <c r="H276" s="28">
        <v>9871.27</v>
      </c>
      <c r="I276" s="29">
        <v>62.533000000000001</v>
      </c>
      <c r="J276" s="26">
        <v>13.131</v>
      </c>
      <c r="K276" s="30">
        <v>6906.53</v>
      </c>
      <c r="L276" s="31">
        <v>7499</v>
      </c>
      <c r="M276" s="32">
        <v>16.5</v>
      </c>
      <c r="N276" s="33">
        <v>0.64570000000000005</v>
      </c>
      <c r="O276" s="28">
        <v>58558.35</v>
      </c>
    </row>
    <row r="277" spans="1:15" outlineLevel="1" x14ac:dyDescent="0.2">
      <c r="B277" s="34" t="s">
        <v>132</v>
      </c>
      <c r="C277" s="27"/>
      <c r="F277" s="36">
        <f>SUBTOTAL(9,F266:F276)</f>
        <v>635686.06999999995</v>
      </c>
      <c r="G277" s="36">
        <f>SUBTOTAL(9,G266:G276)</f>
        <v>525039.66</v>
      </c>
      <c r="H277" s="36">
        <f>SUBTOTAL(9,H266:H276)</f>
        <v>110646.41</v>
      </c>
      <c r="I277" s="37">
        <f>SUBTOTAL(9,I266:I276)</f>
        <v>756.43600000000004</v>
      </c>
      <c r="J277" s="34">
        <f>SUBTOTAL(9,J266:J276)</f>
        <v>158.84599999999998</v>
      </c>
      <c r="K277" s="38"/>
      <c r="L277" s="39"/>
      <c r="M277" s="40"/>
      <c r="N277" s="41"/>
      <c r="O277" s="36">
        <f>SUBTOTAL(9,O266:O276)</f>
        <v>656376.64</v>
      </c>
    </row>
    <row r="278" spans="1:15" s="1" customFormat="1" outlineLevel="2" x14ac:dyDescent="0.2">
      <c r="A278" s="22">
        <v>101262507</v>
      </c>
      <c r="B278" s="26" t="s">
        <v>654</v>
      </c>
      <c r="C278" s="27">
        <v>101260303</v>
      </c>
      <c r="D278" s="26" t="s">
        <v>5</v>
      </c>
      <c r="E278" s="26" t="s">
        <v>6</v>
      </c>
      <c r="F278" s="28">
        <v>164448.54</v>
      </c>
      <c r="G278" s="28">
        <v>135824.91</v>
      </c>
      <c r="H278" s="28">
        <v>28623.63</v>
      </c>
      <c r="I278" s="29">
        <v>170.61099999999999</v>
      </c>
      <c r="J278" s="26">
        <v>35.828000000000003</v>
      </c>
      <c r="K278" s="30">
        <v>6116.86</v>
      </c>
      <c r="L278" s="31">
        <v>7475</v>
      </c>
      <c r="M278" s="32">
        <v>12.3</v>
      </c>
      <c r="N278" s="33">
        <v>0.77480000000000004</v>
      </c>
      <c r="O278" s="28">
        <v>169801.07</v>
      </c>
    </row>
    <row r="279" spans="1:15" s="1" customFormat="1" outlineLevel="2" x14ac:dyDescent="0.2">
      <c r="A279" s="22">
        <v>101262507</v>
      </c>
      <c r="B279" s="26" t="s">
        <v>654</v>
      </c>
      <c r="C279" s="27">
        <v>101260803</v>
      </c>
      <c r="D279" s="26" t="s">
        <v>7</v>
      </c>
      <c r="E279" s="26" t="s">
        <v>6</v>
      </c>
      <c r="F279" s="28">
        <v>57103.65</v>
      </c>
      <c r="G279" s="28">
        <v>47164.29</v>
      </c>
      <c r="H279" s="28">
        <v>9939.36</v>
      </c>
      <c r="I279" s="29">
        <v>60.133000000000003</v>
      </c>
      <c r="J279" s="26">
        <v>12.627000000000001</v>
      </c>
      <c r="K279" s="30">
        <v>6026.77</v>
      </c>
      <c r="L279" s="31">
        <v>7479</v>
      </c>
      <c r="M279" s="32">
        <v>13</v>
      </c>
      <c r="N279" s="33">
        <v>0.77480000000000004</v>
      </c>
      <c r="O279" s="28">
        <v>58962.28</v>
      </c>
    </row>
    <row r="280" spans="1:15" s="1" customFormat="1" outlineLevel="2" x14ac:dyDescent="0.2">
      <c r="A280" s="22">
        <v>101262507</v>
      </c>
      <c r="B280" s="26" t="s">
        <v>654</v>
      </c>
      <c r="C280" s="27">
        <v>101264003</v>
      </c>
      <c r="D280" s="26" t="s">
        <v>12</v>
      </c>
      <c r="E280" s="26" t="s">
        <v>6</v>
      </c>
      <c r="F280" s="28">
        <v>121472.7</v>
      </c>
      <c r="G280" s="28">
        <v>100329.37</v>
      </c>
      <c r="H280" s="28">
        <v>21143.33</v>
      </c>
      <c r="I280" s="29">
        <v>139.227</v>
      </c>
      <c r="J280" s="26">
        <v>29.236999999999998</v>
      </c>
      <c r="K280" s="30">
        <v>6553.61</v>
      </c>
      <c r="L280" s="31">
        <v>7493</v>
      </c>
      <c r="M280" s="32">
        <v>15.4</v>
      </c>
      <c r="N280" s="33">
        <v>0.65459999999999996</v>
      </c>
      <c r="O280" s="28">
        <v>125426.44</v>
      </c>
    </row>
    <row r="281" spans="1:15" s="1" customFormat="1" outlineLevel="2" x14ac:dyDescent="0.2">
      <c r="A281" s="22">
        <v>101262507</v>
      </c>
      <c r="B281" s="26" t="s">
        <v>654</v>
      </c>
      <c r="C281" s="27">
        <v>101268003</v>
      </c>
      <c r="D281" s="26" t="s">
        <v>13</v>
      </c>
      <c r="E281" s="26" t="s">
        <v>6</v>
      </c>
      <c r="F281" s="28">
        <v>122452.33</v>
      </c>
      <c r="G281" s="28">
        <v>101138.49</v>
      </c>
      <c r="H281" s="28">
        <v>21313.84</v>
      </c>
      <c r="I281" s="29">
        <v>144.28800000000001</v>
      </c>
      <c r="J281" s="26">
        <v>30.3</v>
      </c>
      <c r="K281" s="30">
        <v>6439.62</v>
      </c>
      <c r="L281" s="31">
        <v>7480</v>
      </c>
      <c r="M281" s="32">
        <v>13.2</v>
      </c>
      <c r="N281" s="33">
        <v>0.64800000000000002</v>
      </c>
      <c r="O281" s="28">
        <v>126437.96</v>
      </c>
    </row>
    <row r="282" spans="1:15" outlineLevel="1" x14ac:dyDescent="0.2">
      <c r="B282" s="49" t="s">
        <v>654</v>
      </c>
      <c r="C282" s="50"/>
      <c r="F282" s="36">
        <f>SUBTOTAL(9,F278:F281)</f>
        <v>465477.22000000003</v>
      </c>
      <c r="G282" s="36">
        <f>SUBTOTAL(9,G278:G281)</f>
        <v>384457.06</v>
      </c>
      <c r="H282" s="36">
        <f>SUBTOTAL(9,H278:H281)</f>
        <v>81020.160000000003</v>
      </c>
      <c r="I282" s="37">
        <f>SUBTOTAL(9,I278:I281)</f>
        <v>514.25900000000001</v>
      </c>
      <c r="J282" s="34">
        <f>SUBTOTAL(9,J278:J281)</f>
        <v>107.992</v>
      </c>
      <c r="K282" s="38"/>
      <c r="L282" s="39"/>
      <c r="M282" s="40"/>
      <c r="N282" s="41"/>
      <c r="O282" s="36">
        <f>SUBTOTAL(9,O278:O281)</f>
        <v>480627.75000000006</v>
      </c>
    </row>
    <row r="283" spans="1:15" s="1" customFormat="1" outlineLevel="2" x14ac:dyDescent="0.2">
      <c r="A283" s="22">
        <v>103023807</v>
      </c>
      <c r="B283" s="26" t="s">
        <v>31</v>
      </c>
      <c r="C283" s="27">
        <v>103020603</v>
      </c>
      <c r="D283" s="26" t="s">
        <v>44</v>
      </c>
      <c r="E283" s="26" t="s">
        <v>32</v>
      </c>
      <c r="F283" s="28">
        <v>29194.32</v>
      </c>
      <c r="G283" s="28">
        <v>24112.81</v>
      </c>
      <c r="H283" s="28">
        <v>5081.51</v>
      </c>
      <c r="I283" s="29">
        <v>50.372</v>
      </c>
      <c r="J283" s="26">
        <v>10.577999999999999</v>
      </c>
      <c r="K283" s="30">
        <v>10400.7099</v>
      </c>
      <c r="L283" s="31">
        <v>7537</v>
      </c>
      <c r="M283" s="32">
        <v>23.3</v>
      </c>
      <c r="N283" s="33">
        <v>0.37809999999999999</v>
      </c>
      <c r="O283" s="28">
        <v>30144.55</v>
      </c>
    </row>
    <row r="284" spans="1:15" s="1" customFormat="1" outlineLevel="2" x14ac:dyDescent="0.2">
      <c r="A284" s="22">
        <v>103023807</v>
      </c>
      <c r="B284" s="26" t="s">
        <v>31</v>
      </c>
      <c r="C284" s="27">
        <v>116191103</v>
      </c>
      <c r="D284" s="26" t="s">
        <v>383</v>
      </c>
      <c r="E284" s="26" t="s">
        <v>32</v>
      </c>
      <c r="F284" s="28">
        <v>901.8</v>
      </c>
      <c r="G284" s="28">
        <v>744.83</v>
      </c>
      <c r="H284" s="28">
        <v>156.97</v>
      </c>
      <c r="I284" s="29">
        <v>1</v>
      </c>
      <c r="J284" s="26">
        <v>0.21</v>
      </c>
      <c r="K284" s="30">
        <v>6810.08</v>
      </c>
      <c r="L284" s="31">
        <v>7501</v>
      </c>
      <c r="M284" s="32">
        <v>17</v>
      </c>
      <c r="N284" s="33">
        <v>0.65110000000000001</v>
      </c>
      <c r="O284" s="28">
        <v>931.15</v>
      </c>
    </row>
    <row r="285" spans="1:15" s="1" customFormat="1" outlineLevel="2" x14ac:dyDescent="0.2">
      <c r="A285" s="22">
        <v>103023807</v>
      </c>
      <c r="B285" s="26" t="s">
        <v>31</v>
      </c>
      <c r="C285" s="27">
        <v>115221402</v>
      </c>
      <c r="D285" s="26" t="s">
        <v>363</v>
      </c>
      <c r="E285" s="26" t="s">
        <v>32</v>
      </c>
      <c r="F285" s="28">
        <v>138.88</v>
      </c>
      <c r="G285" s="28">
        <v>114.71</v>
      </c>
      <c r="H285" s="28">
        <v>24.17</v>
      </c>
      <c r="I285" s="29">
        <v>0.24399999999999999</v>
      </c>
      <c r="J285" s="26">
        <v>5.0999999999999997E-2</v>
      </c>
      <c r="K285" s="30">
        <v>8076.86</v>
      </c>
      <c r="L285" s="31">
        <v>7498</v>
      </c>
      <c r="M285" s="32">
        <v>16.399999999999999</v>
      </c>
      <c r="N285" s="33">
        <v>0.375</v>
      </c>
      <c r="O285" s="28">
        <v>143.4</v>
      </c>
    </row>
    <row r="286" spans="1:15" s="1" customFormat="1" outlineLevel="2" x14ac:dyDescent="0.2">
      <c r="A286" s="22">
        <v>103023807</v>
      </c>
      <c r="B286" s="26" t="s">
        <v>31</v>
      </c>
      <c r="C286" s="27">
        <v>101631803</v>
      </c>
      <c r="D286" s="26" t="s">
        <v>30</v>
      </c>
      <c r="E286" s="26" t="s">
        <v>32</v>
      </c>
      <c r="F286" s="28">
        <v>840.48</v>
      </c>
      <c r="G286" s="28">
        <v>694.19</v>
      </c>
      <c r="H286" s="28">
        <v>146.29</v>
      </c>
      <c r="I286" s="29">
        <v>0.89400000000000002</v>
      </c>
      <c r="J286" s="26">
        <v>0.187</v>
      </c>
      <c r="K286" s="30">
        <v>6318.39</v>
      </c>
      <c r="L286" s="31">
        <v>7530</v>
      </c>
      <c r="M286" s="32">
        <v>22.2</v>
      </c>
      <c r="N286" s="33">
        <v>0.73450000000000004</v>
      </c>
      <c r="O286" s="28">
        <v>867.84</v>
      </c>
    </row>
    <row r="287" spans="1:15" s="1" customFormat="1" outlineLevel="2" x14ac:dyDescent="0.2">
      <c r="A287" s="22">
        <v>103023807</v>
      </c>
      <c r="B287" s="26" t="s">
        <v>31</v>
      </c>
      <c r="C287" s="27">
        <v>115211603</v>
      </c>
      <c r="D287" s="26" t="s">
        <v>357</v>
      </c>
      <c r="E287" s="26" t="s">
        <v>32</v>
      </c>
      <c r="F287" s="28">
        <v>540.23</v>
      </c>
      <c r="G287" s="28">
        <v>446.2</v>
      </c>
      <c r="H287" s="28">
        <v>94.03</v>
      </c>
      <c r="I287" s="29">
        <v>1</v>
      </c>
      <c r="J287" s="26">
        <v>0.21</v>
      </c>
      <c r="K287" s="30">
        <v>7083.38</v>
      </c>
      <c r="L287" s="31">
        <v>7484</v>
      </c>
      <c r="M287" s="32">
        <v>13.9</v>
      </c>
      <c r="N287" s="33">
        <v>0.375</v>
      </c>
      <c r="O287" s="28">
        <v>557.82000000000005</v>
      </c>
    </row>
    <row r="288" spans="1:15" s="1" customFormat="1" outlineLevel="2" x14ac:dyDescent="0.2">
      <c r="A288" s="22">
        <v>103023807</v>
      </c>
      <c r="B288" s="26" t="s">
        <v>31</v>
      </c>
      <c r="C288" s="27">
        <v>103022803</v>
      </c>
      <c r="D288" s="26" t="s">
        <v>58</v>
      </c>
      <c r="E288" s="26" t="s">
        <v>32</v>
      </c>
      <c r="F288" s="28">
        <v>87015.19</v>
      </c>
      <c r="G288" s="28">
        <v>71869.48</v>
      </c>
      <c r="H288" s="28">
        <v>15145.71</v>
      </c>
      <c r="I288" s="29">
        <v>78.022000000000006</v>
      </c>
      <c r="J288" s="26">
        <v>16.384</v>
      </c>
      <c r="K288" s="30">
        <v>7760.74</v>
      </c>
      <c r="L288" s="31">
        <v>7588</v>
      </c>
      <c r="M288" s="32">
        <v>32.6</v>
      </c>
      <c r="N288" s="33">
        <v>0.72270000000000001</v>
      </c>
      <c r="O288" s="28">
        <v>89847.4</v>
      </c>
    </row>
    <row r="289" spans="1:15" s="1" customFormat="1" outlineLevel="2" x14ac:dyDescent="0.2">
      <c r="A289" s="22">
        <v>103023807</v>
      </c>
      <c r="B289" s="26" t="s">
        <v>31</v>
      </c>
      <c r="C289" s="27">
        <v>105252602</v>
      </c>
      <c r="D289" s="26" t="s">
        <v>130</v>
      </c>
      <c r="E289" s="26" t="s">
        <v>32</v>
      </c>
      <c r="F289" s="28">
        <v>994.13</v>
      </c>
      <c r="G289" s="28">
        <v>821.09</v>
      </c>
      <c r="H289" s="28">
        <v>173.04</v>
      </c>
      <c r="I289" s="29">
        <v>1</v>
      </c>
      <c r="J289" s="26">
        <v>0.21</v>
      </c>
      <c r="K289" s="30">
        <v>6416.39</v>
      </c>
      <c r="L289" s="31">
        <v>7523</v>
      </c>
      <c r="M289" s="32">
        <v>20.9</v>
      </c>
      <c r="N289" s="33">
        <v>0.76180000000000003</v>
      </c>
      <c r="O289" s="28">
        <v>1026.48</v>
      </c>
    </row>
    <row r="290" spans="1:15" s="1" customFormat="1" outlineLevel="2" x14ac:dyDescent="0.2">
      <c r="A290" s="22">
        <v>103023807</v>
      </c>
      <c r="B290" s="26" t="s">
        <v>31</v>
      </c>
      <c r="C290" s="27">
        <v>103023912</v>
      </c>
      <c r="D290" s="26" t="s">
        <v>60</v>
      </c>
      <c r="E290" s="26" t="s">
        <v>32</v>
      </c>
      <c r="F290" s="28">
        <v>574.98</v>
      </c>
      <c r="G290" s="28">
        <v>474.9</v>
      </c>
      <c r="H290" s="28">
        <v>100.08</v>
      </c>
      <c r="I290" s="29">
        <v>1</v>
      </c>
      <c r="J290" s="26">
        <v>0.21</v>
      </c>
      <c r="K290" s="30">
        <v>11239</v>
      </c>
      <c r="L290" s="31">
        <v>7539</v>
      </c>
      <c r="M290" s="32">
        <v>23.7</v>
      </c>
      <c r="N290" s="33">
        <v>0.375</v>
      </c>
      <c r="O290" s="28">
        <v>593.70000000000005</v>
      </c>
    </row>
    <row r="291" spans="1:15" s="1" customFormat="1" outlineLevel="2" x14ac:dyDescent="0.2">
      <c r="A291" s="22">
        <v>103023807</v>
      </c>
      <c r="B291" s="26" t="s">
        <v>31</v>
      </c>
      <c r="C291" s="27">
        <v>107652603</v>
      </c>
      <c r="D291" s="26" t="s">
        <v>175</v>
      </c>
      <c r="E291" s="26" t="s">
        <v>32</v>
      </c>
      <c r="F291" s="28">
        <v>5322</v>
      </c>
      <c r="G291" s="28">
        <v>4395.66</v>
      </c>
      <c r="H291" s="28">
        <v>926.34</v>
      </c>
      <c r="I291" s="29">
        <v>8.3330000000000002</v>
      </c>
      <c r="J291" s="26">
        <v>1.7490000000000001</v>
      </c>
      <c r="K291" s="30">
        <v>7391.02</v>
      </c>
      <c r="L291" s="31">
        <v>7514</v>
      </c>
      <c r="M291" s="32">
        <v>19.2</v>
      </c>
      <c r="N291" s="33">
        <v>0.42509999999999998</v>
      </c>
      <c r="O291" s="28">
        <v>5495.22</v>
      </c>
    </row>
    <row r="292" spans="1:15" s="1" customFormat="1" outlineLevel="2" x14ac:dyDescent="0.2">
      <c r="A292" s="22">
        <v>103023807</v>
      </c>
      <c r="B292" s="26" t="s">
        <v>31</v>
      </c>
      <c r="C292" s="27">
        <v>103024102</v>
      </c>
      <c r="D292" s="26" t="s">
        <v>61</v>
      </c>
      <c r="E292" s="26" t="s">
        <v>32</v>
      </c>
      <c r="F292" s="28">
        <v>95047.06</v>
      </c>
      <c r="G292" s="28">
        <v>78503.33</v>
      </c>
      <c r="H292" s="28">
        <v>16543.73</v>
      </c>
      <c r="I292" s="29">
        <v>142.71</v>
      </c>
      <c r="J292" s="26">
        <v>29.969000000000001</v>
      </c>
      <c r="K292" s="30">
        <v>10427.49</v>
      </c>
      <c r="L292" s="31">
        <v>7542</v>
      </c>
      <c r="M292" s="32">
        <v>24.2</v>
      </c>
      <c r="N292" s="33">
        <v>0.43419999999999997</v>
      </c>
      <c r="O292" s="28">
        <v>98140.68</v>
      </c>
    </row>
    <row r="293" spans="1:15" s="1" customFormat="1" outlineLevel="2" x14ac:dyDescent="0.2">
      <c r="A293" s="22">
        <v>103023807</v>
      </c>
      <c r="B293" s="26" t="s">
        <v>31</v>
      </c>
      <c r="C293" s="27">
        <v>107653102</v>
      </c>
      <c r="D293" s="26" t="s">
        <v>176</v>
      </c>
      <c r="E293" s="26" t="s">
        <v>32</v>
      </c>
      <c r="F293" s="28">
        <v>1301.51</v>
      </c>
      <c r="G293" s="28">
        <v>1074.97</v>
      </c>
      <c r="H293" s="28">
        <v>226.54</v>
      </c>
      <c r="I293" s="29">
        <v>2</v>
      </c>
      <c r="J293" s="26">
        <v>0.42</v>
      </c>
      <c r="K293" s="30">
        <v>6064.59</v>
      </c>
      <c r="L293" s="31">
        <v>7503</v>
      </c>
      <c r="M293" s="32">
        <v>17.3</v>
      </c>
      <c r="N293" s="33">
        <v>0.52759999999999996</v>
      </c>
      <c r="O293" s="28">
        <v>1343.87</v>
      </c>
    </row>
    <row r="294" spans="1:15" s="1" customFormat="1" outlineLevel="2" x14ac:dyDescent="0.2">
      <c r="A294" s="22">
        <v>103023807</v>
      </c>
      <c r="B294" s="26" t="s">
        <v>31</v>
      </c>
      <c r="C294" s="27">
        <v>118402603</v>
      </c>
      <c r="D294" s="26" t="s">
        <v>425</v>
      </c>
      <c r="E294" s="26" t="s">
        <v>32</v>
      </c>
      <c r="F294" s="28">
        <v>436.23</v>
      </c>
      <c r="G294" s="28">
        <v>360.3</v>
      </c>
      <c r="H294" s="28">
        <v>75.930000000000007</v>
      </c>
      <c r="I294" s="29">
        <v>0.51100000000000001</v>
      </c>
      <c r="J294" s="26">
        <v>0.107</v>
      </c>
      <c r="K294" s="30">
        <v>5708.71</v>
      </c>
      <c r="L294" s="31">
        <v>7498</v>
      </c>
      <c r="M294" s="32">
        <v>16.3</v>
      </c>
      <c r="N294" s="33">
        <v>0.73740000000000006</v>
      </c>
      <c r="O294" s="28">
        <v>450.43</v>
      </c>
    </row>
    <row r="295" spans="1:15" s="1" customFormat="1" outlineLevel="2" x14ac:dyDescent="0.2">
      <c r="A295" s="22">
        <v>103023807</v>
      </c>
      <c r="B295" s="26" t="s">
        <v>31</v>
      </c>
      <c r="C295" s="27">
        <v>103024753</v>
      </c>
      <c r="D295" s="26" t="s">
        <v>63</v>
      </c>
      <c r="E295" s="26" t="s">
        <v>32</v>
      </c>
      <c r="F295" s="28">
        <v>102312.12</v>
      </c>
      <c r="G295" s="28">
        <v>84503.85</v>
      </c>
      <c r="H295" s="28">
        <v>17808.27</v>
      </c>
      <c r="I295" s="29">
        <v>96.977000000000004</v>
      </c>
      <c r="J295" s="26">
        <v>20.364999999999998</v>
      </c>
      <c r="K295" s="30">
        <v>7469.31</v>
      </c>
      <c r="L295" s="31">
        <v>7560</v>
      </c>
      <c r="M295" s="32">
        <v>27.5</v>
      </c>
      <c r="N295" s="33">
        <v>0.69450000000000001</v>
      </c>
      <c r="O295" s="28">
        <v>105642.22</v>
      </c>
    </row>
    <row r="296" spans="1:15" s="1" customFormat="1" outlineLevel="2" x14ac:dyDescent="0.2">
      <c r="A296" s="22">
        <v>103023807</v>
      </c>
      <c r="B296" s="26" t="s">
        <v>31</v>
      </c>
      <c r="C296" s="27">
        <v>116555003</v>
      </c>
      <c r="D296" s="26" t="s">
        <v>402</v>
      </c>
      <c r="E296" s="26" t="s">
        <v>32</v>
      </c>
      <c r="F296" s="28">
        <v>823</v>
      </c>
      <c r="G296" s="28">
        <v>679.75</v>
      </c>
      <c r="H296" s="28">
        <v>143.25</v>
      </c>
      <c r="I296" s="29">
        <v>1</v>
      </c>
      <c r="J296" s="26">
        <v>0.21</v>
      </c>
      <c r="K296" s="30">
        <v>6686.42</v>
      </c>
      <c r="L296" s="31">
        <v>7490</v>
      </c>
      <c r="M296" s="32">
        <v>14.9</v>
      </c>
      <c r="N296" s="33">
        <v>0.60519999999999996</v>
      </c>
      <c r="O296" s="28">
        <v>849.79</v>
      </c>
    </row>
    <row r="297" spans="1:15" s="1" customFormat="1" outlineLevel="2" x14ac:dyDescent="0.2">
      <c r="A297" s="22">
        <v>103023807</v>
      </c>
      <c r="B297" s="26" t="s">
        <v>31</v>
      </c>
      <c r="C297" s="27">
        <v>129545003</v>
      </c>
      <c r="D297" s="26" t="s">
        <v>594</v>
      </c>
      <c r="E297" s="26" t="s">
        <v>32</v>
      </c>
      <c r="F297" s="28">
        <v>920.73</v>
      </c>
      <c r="G297" s="28">
        <v>760.47</v>
      </c>
      <c r="H297" s="28">
        <v>160.26</v>
      </c>
      <c r="I297" s="29">
        <v>1</v>
      </c>
      <c r="J297" s="26">
        <v>0.21</v>
      </c>
      <c r="K297" s="30">
        <v>6491.46</v>
      </c>
      <c r="L297" s="31">
        <v>7520</v>
      </c>
      <c r="M297" s="32">
        <v>20.3</v>
      </c>
      <c r="N297" s="33">
        <v>0.69740000000000002</v>
      </c>
      <c r="O297" s="28">
        <v>950.7</v>
      </c>
    </row>
    <row r="298" spans="1:15" s="1" customFormat="1" outlineLevel="2" x14ac:dyDescent="0.2">
      <c r="A298" s="22">
        <v>103023807</v>
      </c>
      <c r="B298" s="26" t="s">
        <v>31</v>
      </c>
      <c r="C298" s="27">
        <v>103027352</v>
      </c>
      <c r="D298" s="26" t="s">
        <v>72</v>
      </c>
      <c r="E298" s="26" t="s">
        <v>32</v>
      </c>
      <c r="F298" s="28">
        <v>129810.53</v>
      </c>
      <c r="G298" s="28">
        <v>107215.93</v>
      </c>
      <c r="H298" s="28">
        <v>22594.6</v>
      </c>
      <c r="I298" s="29">
        <v>132.29900000000001</v>
      </c>
      <c r="J298" s="26">
        <v>27.782</v>
      </c>
      <c r="K298" s="30">
        <v>9279.24</v>
      </c>
      <c r="L298" s="31">
        <v>7581</v>
      </c>
      <c r="M298" s="32">
        <v>31.2</v>
      </c>
      <c r="N298" s="33">
        <v>0.63639999999999997</v>
      </c>
      <c r="O298" s="28">
        <v>134035.65</v>
      </c>
    </row>
    <row r="299" spans="1:15" s="1" customFormat="1" outlineLevel="2" x14ac:dyDescent="0.2">
      <c r="A299" s="22">
        <v>103023807</v>
      </c>
      <c r="B299" s="26" t="s">
        <v>31</v>
      </c>
      <c r="C299" s="27">
        <v>107657103</v>
      </c>
      <c r="D299" s="26" t="s">
        <v>188</v>
      </c>
      <c r="E299" s="26" t="s">
        <v>32</v>
      </c>
      <c r="F299" s="28">
        <v>1540.11</v>
      </c>
      <c r="G299" s="28">
        <v>1272.04</v>
      </c>
      <c r="H299" s="28">
        <v>268.07</v>
      </c>
      <c r="I299" s="29">
        <v>2</v>
      </c>
      <c r="J299" s="26">
        <v>0.42</v>
      </c>
      <c r="K299" s="30">
        <v>6702.58</v>
      </c>
      <c r="L299" s="31">
        <v>7498</v>
      </c>
      <c r="M299" s="32">
        <v>16.3</v>
      </c>
      <c r="N299" s="33">
        <v>0.56489999999999996</v>
      </c>
      <c r="O299" s="28">
        <v>1590.24</v>
      </c>
    </row>
    <row r="300" spans="1:15" s="1" customFormat="1" outlineLevel="2" x14ac:dyDescent="0.2">
      <c r="A300" s="22">
        <v>103023807</v>
      </c>
      <c r="B300" s="26" t="s">
        <v>31</v>
      </c>
      <c r="C300" s="27">
        <v>103027503</v>
      </c>
      <c r="D300" s="26" t="s">
        <v>73</v>
      </c>
      <c r="E300" s="26" t="s">
        <v>32</v>
      </c>
      <c r="F300" s="28">
        <v>77649.899999999994</v>
      </c>
      <c r="G300" s="28">
        <v>64134.29</v>
      </c>
      <c r="H300" s="28">
        <v>13515.61</v>
      </c>
      <c r="I300" s="29">
        <v>80.376999999999995</v>
      </c>
      <c r="J300" s="26">
        <v>16.879000000000001</v>
      </c>
      <c r="K300" s="30">
        <v>7412.79</v>
      </c>
      <c r="L300" s="31">
        <v>7558</v>
      </c>
      <c r="M300" s="32">
        <v>27.1</v>
      </c>
      <c r="N300" s="33">
        <v>0.64080000000000004</v>
      </c>
      <c r="O300" s="28">
        <v>80177.279999999999</v>
      </c>
    </row>
    <row r="301" spans="1:15" s="1" customFormat="1" outlineLevel="2" x14ac:dyDescent="0.2">
      <c r="A301" s="22">
        <v>103023807</v>
      </c>
      <c r="B301" s="26" t="s">
        <v>31</v>
      </c>
      <c r="C301" s="27">
        <v>103028203</v>
      </c>
      <c r="D301" s="26" t="s">
        <v>75</v>
      </c>
      <c r="E301" s="26" t="s">
        <v>32</v>
      </c>
      <c r="F301" s="28">
        <v>27585.18</v>
      </c>
      <c r="G301" s="28">
        <v>22783.75</v>
      </c>
      <c r="H301" s="28">
        <v>4801.43</v>
      </c>
      <c r="I301" s="29">
        <v>38.116</v>
      </c>
      <c r="J301" s="26">
        <v>8.0039999999999996</v>
      </c>
      <c r="K301" s="30">
        <v>10192.09</v>
      </c>
      <c r="L301" s="31">
        <v>7549</v>
      </c>
      <c r="M301" s="32">
        <v>25.6</v>
      </c>
      <c r="N301" s="33">
        <v>0.47139999999999999</v>
      </c>
      <c r="O301" s="28">
        <v>28483.03</v>
      </c>
    </row>
    <row r="302" spans="1:15" s="1" customFormat="1" outlineLevel="2" x14ac:dyDescent="0.2">
      <c r="A302" s="22">
        <v>103023807</v>
      </c>
      <c r="B302" s="26" t="s">
        <v>31</v>
      </c>
      <c r="C302" s="27">
        <v>103028653</v>
      </c>
      <c r="D302" s="26" t="s">
        <v>77</v>
      </c>
      <c r="E302" s="26" t="s">
        <v>32</v>
      </c>
      <c r="F302" s="28">
        <v>2135.3200000000002</v>
      </c>
      <c r="G302" s="28">
        <v>1763.65</v>
      </c>
      <c r="H302" s="28">
        <v>371.67</v>
      </c>
      <c r="I302" s="29">
        <v>2</v>
      </c>
      <c r="J302" s="26">
        <v>0.42</v>
      </c>
      <c r="K302" s="30">
        <v>6770.15</v>
      </c>
      <c r="L302" s="31">
        <v>7533</v>
      </c>
      <c r="M302" s="32">
        <v>22.7</v>
      </c>
      <c r="N302" s="33">
        <v>0.77539999999999998</v>
      </c>
      <c r="O302" s="28">
        <v>2204.8200000000002</v>
      </c>
    </row>
    <row r="303" spans="1:15" s="1" customFormat="1" outlineLevel="2" x14ac:dyDescent="0.2">
      <c r="A303" s="22">
        <v>103023807</v>
      </c>
      <c r="B303" s="26" t="s">
        <v>31</v>
      </c>
      <c r="C303" s="27">
        <v>113369003</v>
      </c>
      <c r="D303" s="26" t="s">
        <v>324</v>
      </c>
      <c r="E303" s="26" t="s">
        <v>32</v>
      </c>
      <c r="F303" s="28">
        <v>711.19</v>
      </c>
      <c r="G303" s="28">
        <v>587.4</v>
      </c>
      <c r="H303" s="28">
        <v>123.79</v>
      </c>
      <c r="I303" s="29">
        <v>1</v>
      </c>
      <c r="J303" s="26">
        <v>0.21</v>
      </c>
      <c r="K303" s="30">
        <v>7212.88</v>
      </c>
      <c r="L303" s="31">
        <v>7508</v>
      </c>
      <c r="M303" s="32">
        <v>18.100000000000001</v>
      </c>
      <c r="N303" s="33">
        <v>0.48480000000000001</v>
      </c>
      <c r="O303" s="28">
        <v>734.33</v>
      </c>
    </row>
    <row r="304" spans="1:15" s="1" customFormat="1" outlineLevel="2" x14ac:dyDescent="0.2">
      <c r="A304" s="22">
        <v>103023807</v>
      </c>
      <c r="B304" s="26" t="s">
        <v>31</v>
      </c>
      <c r="C304" s="27">
        <v>103029803</v>
      </c>
      <c r="D304" s="26" t="s">
        <v>86</v>
      </c>
      <c r="E304" s="26" t="s">
        <v>32</v>
      </c>
      <c r="F304" s="28">
        <v>28329.94</v>
      </c>
      <c r="G304" s="28">
        <v>23398.880000000001</v>
      </c>
      <c r="H304" s="28">
        <v>4931.0600000000004</v>
      </c>
      <c r="I304" s="29">
        <v>26.788</v>
      </c>
      <c r="J304" s="26">
        <v>5.625</v>
      </c>
      <c r="K304" s="30">
        <v>12552.64</v>
      </c>
      <c r="L304" s="31">
        <v>7614</v>
      </c>
      <c r="M304" s="32">
        <v>37.200000000000003</v>
      </c>
      <c r="N304" s="33">
        <v>0.68300000000000005</v>
      </c>
      <c r="O304" s="28">
        <v>29252.03</v>
      </c>
    </row>
    <row r="305" spans="1:15" s="1" customFormat="1" outlineLevel="2" x14ac:dyDescent="0.2">
      <c r="A305" s="22">
        <v>103023807</v>
      </c>
      <c r="B305" s="26" t="s">
        <v>31</v>
      </c>
      <c r="C305" s="27">
        <v>103029902</v>
      </c>
      <c r="D305" s="26" t="s">
        <v>87</v>
      </c>
      <c r="E305" s="26" t="s">
        <v>32</v>
      </c>
      <c r="F305" s="28">
        <v>86308.83</v>
      </c>
      <c r="G305" s="28">
        <v>71286.06</v>
      </c>
      <c r="H305" s="28">
        <v>15022.77</v>
      </c>
      <c r="I305" s="29">
        <v>97.233000000000004</v>
      </c>
      <c r="J305" s="26">
        <v>20.417999999999999</v>
      </c>
      <c r="K305" s="30">
        <v>8903.66</v>
      </c>
      <c r="L305" s="31">
        <v>7571</v>
      </c>
      <c r="M305" s="32">
        <v>29.5</v>
      </c>
      <c r="N305" s="33">
        <v>0.57650000000000001</v>
      </c>
      <c r="O305" s="28">
        <v>89118.04</v>
      </c>
    </row>
    <row r="306" spans="1:15" outlineLevel="1" x14ac:dyDescent="0.2">
      <c r="B306" s="34" t="s">
        <v>31</v>
      </c>
      <c r="C306" s="27"/>
      <c r="F306" s="36">
        <f>SUBTOTAL(9,F283:F305)</f>
        <v>680433.65999999992</v>
      </c>
      <c r="G306" s="36">
        <f>SUBTOTAL(9,G283:G305)</f>
        <v>561998.54</v>
      </c>
      <c r="H306" s="36">
        <f>SUBTOTAL(9,H283:H305)</f>
        <v>118435.12000000001</v>
      </c>
      <c r="I306" s="37">
        <f>SUBTOTAL(9,I283:I305)</f>
        <v>765.87599999999998</v>
      </c>
      <c r="J306" s="34">
        <f>SUBTOTAL(9,J283:J305)</f>
        <v>160.828</v>
      </c>
      <c r="K306" s="38"/>
      <c r="L306" s="39"/>
      <c r="M306" s="40"/>
      <c r="N306" s="41"/>
      <c r="O306" s="36">
        <f>SUBTOTAL(9,O283:O305)</f>
        <v>702580.67</v>
      </c>
    </row>
    <row r="307" spans="1:15" s="1" customFormat="1" outlineLevel="2" x14ac:dyDescent="0.2">
      <c r="A307" s="22">
        <v>112282307</v>
      </c>
      <c r="B307" s="26" t="s">
        <v>279</v>
      </c>
      <c r="C307" s="27">
        <v>112281302</v>
      </c>
      <c r="D307" s="26" t="s">
        <v>283</v>
      </c>
      <c r="E307" s="26" t="s">
        <v>281</v>
      </c>
      <c r="F307" s="28">
        <v>156889.76</v>
      </c>
      <c r="G307" s="28">
        <v>129581.8</v>
      </c>
      <c r="H307" s="28">
        <v>27307.96</v>
      </c>
      <c r="I307" s="29">
        <v>253.333</v>
      </c>
      <c r="J307" s="26">
        <v>53.198999999999998</v>
      </c>
      <c r="K307" s="30">
        <v>6416.14</v>
      </c>
      <c r="L307" s="31">
        <v>7485</v>
      </c>
      <c r="M307" s="32">
        <v>14</v>
      </c>
      <c r="N307" s="33">
        <v>0.47460000000000002</v>
      </c>
      <c r="O307" s="28">
        <v>161996.26999999999</v>
      </c>
    </row>
    <row r="308" spans="1:15" s="1" customFormat="1" outlineLevel="2" x14ac:dyDescent="0.2">
      <c r="A308" s="22">
        <v>112282307</v>
      </c>
      <c r="B308" s="26" t="s">
        <v>279</v>
      </c>
      <c r="C308" s="27">
        <v>112282004</v>
      </c>
      <c r="D308" s="26" t="s">
        <v>284</v>
      </c>
      <c r="E308" s="26" t="s">
        <v>281</v>
      </c>
      <c r="F308" s="28">
        <v>8800.0300000000007</v>
      </c>
      <c r="G308" s="28">
        <v>7268.31</v>
      </c>
      <c r="H308" s="28">
        <v>1531.72</v>
      </c>
      <c r="I308" s="29">
        <v>11.988</v>
      </c>
      <c r="J308" s="26">
        <v>2.5169999999999999</v>
      </c>
      <c r="K308" s="30">
        <v>6941.03</v>
      </c>
      <c r="L308" s="31">
        <v>7461</v>
      </c>
      <c r="M308" s="32">
        <v>9.8000000000000007</v>
      </c>
      <c r="N308" s="33">
        <v>0.52010000000000001</v>
      </c>
      <c r="O308" s="28">
        <v>9086.4500000000007</v>
      </c>
    </row>
    <row r="309" spans="1:15" s="1" customFormat="1" outlineLevel="2" x14ac:dyDescent="0.2">
      <c r="A309" s="22">
        <v>112282307</v>
      </c>
      <c r="B309" s="26" t="s">
        <v>279</v>
      </c>
      <c r="C309" s="27">
        <v>112013753</v>
      </c>
      <c r="D309" s="26" t="s">
        <v>280</v>
      </c>
      <c r="E309" s="26" t="s">
        <v>281</v>
      </c>
      <c r="F309" s="28">
        <v>8569.83</v>
      </c>
      <c r="G309" s="28">
        <v>7078.18</v>
      </c>
      <c r="H309" s="28">
        <v>1491.65</v>
      </c>
      <c r="I309" s="29">
        <v>15</v>
      </c>
      <c r="J309" s="26">
        <v>3.15</v>
      </c>
      <c r="K309" s="30">
        <v>9360.0400000000009</v>
      </c>
      <c r="L309" s="31">
        <v>7491</v>
      </c>
      <c r="M309" s="32">
        <v>15.2</v>
      </c>
      <c r="N309" s="33">
        <v>0.375</v>
      </c>
      <c r="O309" s="28">
        <v>8848.76</v>
      </c>
    </row>
    <row r="310" spans="1:15" s="1" customFormat="1" outlineLevel="2" x14ac:dyDescent="0.2">
      <c r="A310" s="22">
        <v>112282307</v>
      </c>
      <c r="B310" s="26" t="s">
        <v>279</v>
      </c>
      <c r="C310" s="27">
        <v>112283003</v>
      </c>
      <c r="D310" s="26" t="s">
        <v>285</v>
      </c>
      <c r="E310" s="26" t="s">
        <v>281</v>
      </c>
      <c r="F310" s="28">
        <v>48186.46</v>
      </c>
      <c r="G310" s="28">
        <v>39799.21</v>
      </c>
      <c r="H310" s="28">
        <v>8387.25</v>
      </c>
      <c r="I310" s="29">
        <v>72.254999999999995</v>
      </c>
      <c r="J310" s="26">
        <v>15.173</v>
      </c>
      <c r="K310" s="30">
        <v>6600.59</v>
      </c>
      <c r="L310" s="31">
        <v>7483</v>
      </c>
      <c r="M310" s="32">
        <v>13.6</v>
      </c>
      <c r="N310" s="33">
        <v>0.49680000000000002</v>
      </c>
      <c r="O310" s="28">
        <v>49754.85</v>
      </c>
    </row>
    <row r="311" spans="1:15" s="1" customFormat="1" outlineLevel="2" x14ac:dyDescent="0.2">
      <c r="A311" s="22">
        <v>112282307</v>
      </c>
      <c r="B311" s="26" t="s">
        <v>279</v>
      </c>
      <c r="C311" s="27">
        <v>115218003</v>
      </c>
      <c r="D311" s="26" t="s">
        <v>360</v>
      </c>
      <c r="E311" s="26" t="s">
        <v>281</v>
      </c>
      <c r="F311" s="28">
        <v>95078.25</v>
      </c>
      <c r="G311" s="28">
        <v>78529.09</v>
      </c>
      <c r="H311" s="28">
        <v>16549.16</v>
      </c>
      <c r="I311" s="29">
        <v>124.411</v>
      </c>
      <c r="J311" s="26">
        <v>26.126000000000001</v>
      </c>
      <c r="K311" s="30">
        <v>6592.41</v>
      </c>
      <c r="L311" s="31">
        <v>7489</v>
      </c>
      <c r="M311" s="32">
        <v>14.7</v>
      </c>
      <c r="N311" s="33">
        <v>0.56999999999999995</v>
      </c>
      <c r="O311" s="28">
        <v>98172.89</v>
      </c>
    </row>
    <row r="312" spans="1:15" s="1" customFormat="1" outlineLevel="2" x14ac:dyDescent="0.2">
      <c r="A312" s="22">
        <v>112282307</v>
      </c>
      <c r="B312" s="26" t="s">
        <v>279</v>
      </c>
      <c r="C312" s="27">
        <v>112286003</v>
      </c>
      <c r="D312" s="26" t="s">
        <v>286</v>
      </c>
      <c r="E312" s="26" t="s">
        <v>281</v>
      </c>
      <c r="F312" s="28">
        <v>63921.49</v>
      </c>
      <c r="G312" s="28">
        <v>52795.43</v>
      </c>
      <c r="H312" s="28">
        <v>11126.06</v>
      </c>
      <c r="I312" s="29">
        <v>86.744</v>
      </c>
      <c r="J312" s="26">
        <v>18.216000000000001</v>
      </c>
      <c r="K312" s="30">
        <v>6707.33</v>
      </c>
      <c r="L312" s="31">
        <v>7485</v>
      </c>
      <c r="M312" s="32">
        <v>14.1</v>
      </c>
      <c r="N312" s="33">
        <v>0.54020000000000001</v>
      </c>
      <c r="O312" s="28">
        <v>66002.03</v>
      </c>
    </row>
    <row r="313" spans="1:15" s="1" customFormat="1" outlineLevel="2" x14ac:dyDescent="0.2">
      <c r="A313" s="22">
        <v>112282307</v>
      </c>
      <c r="B313" s="26" t="s">
        <v>279</v>
      </c>
      <c r="C313" s="27">
        <v>112289003</v>
      </c>
      <c r="D313" s="26" t="s">
        <v>287</v>
      </c>
      <c r="E313" s="26" t="s">
        <v>281</v>
      </c>
      <c r="F313" s="28">
        <v>79524.52</v>
      </c>
      <c r="G313" s="28">
        <v>65682.62</v>
      </c>
      <c r="H313" s="28">
        <v>13841.9</v>
      </c>
      <c r="I313" s="29">
        <v>116.233</v>
      </c>
      <c r="J313" s="26">
        <v>24.408000000000001</v>
      </c>
      <c r="K313" s="30">
        <v>6221.9</v>
      </c>
      <c r="L313" s="31">
        <v>7479</v>
      </c>
      <c r="M313" s="32">
        <v>13</v>
      </c>
      <c r="N313" s="33">
        <v>0.54069999999999996</v>
      </c>
      <c r="O313" s="28">
        <v>82112.91</v>
      </c>
    </row>
    <row r="314" spans="1:15" outlineLevel="1" x14ac:dyDescent="0.2">
      <c r="B314" s="34" t="s">
        <v>279</v>
      </c>
      <c r="C314" s="27"/>
      <c r="F314" s="36">
        <f>SUBTOTAL(9,F307:F313)</f>
        <v>460970.33999999997</v>
      </c>
      <c r="G314" s="36">
        <f>SUBTOTAL(9,G307:G313)</f>
        <v>380734.63999999996</v>
      </c>
      <c r="H314" s="36">
        <f>SUBTOTAL(9,H307:H313)</f>
        <v>80235.7</v>
      </c>
      <c r="I314" s="37">
        <f>SUBTOTAL(9,I307:I313)</f>
        <v>679.96399999999994</v>
      </c>
      <c r="J314" s="34">
        <f>SUBTOTAL(9,J307:J313)</f>
        <v>142.78899999999999</v>
      </c>
      <c r="K314" s="38"/>
      <c r="L314" s="39"/>
      <c r="M314" s="40"/>
      <c r="N314" s="41"/>
      <c r="O314" s="36">
        <f>SUBTOTAL(9,O307:O313)</f>
        <v>475974.16000000003</v>
      </c>
    </row>
    <row r="315" spans="1:15" s="1" customFormat="1" outlineLevel="2" x14ac:dyDescent="0.2">
      <c r="A315" s="22">
        <v>111292507</v>
      </c>
      <c r="B315" s="26" t="s">
        <v>260</v>
      </c>
      <c r="C315" s="27">
        <v>111291304</v>
      </c>
      <c r="D315" s="26" t="s">
        <v>261</v>
      </c>
      <c r="E315" s="26" t="s">
        <v>262</v>
      </c>
      <c r="F315" s="28">
        <v>64918.18</v>
      </c>
      <c r="G315" s="28">
        <v>53618.63</v>
      </c>
      <c r="H315" s="28">
        <v>11299.55</v>
      </c>
      <c r="I315" s="29">
        <v>70.581000000000003</v>
      </c>
      <c r="J315" s="26">
        <v>14.821999999999999</v>
      </c>
      <c r="K315" s="30">
        <v>7576.99</v>
      </c>
      <c r="L315" s="31">
        <v>7480</v>
      </c>
      <c r="M315" s="32">
        <v>13.2</v>
      </c>
      <c r="N315" s="33">
        <v>0.60460000000000003</v>
      </c>
      <c r="O315" s="28">
        <v>67031.16</v>
      </c>
    </row>
    <row r="316" spans="1:15" s="1" customFormat="1" outlineLevel="2" x14ac:dyDescent="0.2">
      <c r="A316" s="22">
        <v>111292507</v>
      </c>
      <c r="B316" s="26" t="s">
        <v>260</v>
      </c>
      <c r="C316" s="27">
        <v>111292304</v>
      </c>
      <c r="D316" s="26" t="s">
        <v>263</v>
      </c>
      <c r="E316" s="26" t="s">
        <v>262</v>
      </c>
      <c r="F316" s="28">
        <v>34132.61</v>
      </c>
      <c r="G316" s="28">
        <v>28191.55</v>
      </c>
      <c r="H316" s="28">
        <v>5941.06</v>
      </c>
      <c r="I316" s="29">
        <v>33.915999999999997</v>
      </c>
      <c r="J316" s="26">
        <v>7.1219999999999999</v>
      </c>
      <c r="K316" s="30">
        <v>8790.6200000000008</v>
      </c>
      <c r="L316" s="31">
        <v>7491</v>
      </c>
      <c r="M316" s="32">
        <v>15.2</v>
      </c>
      <c r="N316" s="33">
        <v>0.66059999999999997</v>
      </c>
      <c r="O316" s="28">
        <v>35243.57</v>
      </c>
    </row>
    <row r="317" spans="1:15" s="1" customFormat="1" outlineLevel="2" x14ac:dyDescent="0.2">
      <c r="A317" s="22">
        <v>111292507</v>
      </c>
      <c r="B317" s="26" t="s">
        <v>260</v>
      </c>
      <c r="C317" s="27">
        <v>111297504</v>
      </c>
      <c r="D317" s="26" t="s">
        <v>264</v>
      </c>
      <c r="E317" s="26" t="s">
        <v>262</v>
      </c>
      <c r="F317" s="28">
        <v>54023.81</v>
      </c>
      <c r="G317" s="28">
        <v>44620.52</v>
      </c>
      <c r="H317" s="28">
        <v>9403.2900000000009</v>
      </c>
      <c r="I317" s="29">
        <v>62.625</v>
      </c>
      <c r="J317" s="26">
        <v>13.151</v>
      </c>
      <c r="K317" s="30">
        <v>6542.76</v>
      </c>
      <c r="L317" s="31">
        <v>7469</v>
      </c>
      <c r="M317" s="32">
        <v>11.1</v>
      </c>
      <c r="N317" s="33">
        <v>0.64829999999999999</v>
      </c>
      <c r="O317" s="28">
        <v>55782.2</v>
      </c>
    </row>
    <row r="318" spans="1:15" outlineLevel="1" x14ac:dyDescent="0.2">
      <c r="B318" s="34" t="s">
        <v>260</v>
      </c>
      <c r="C318" s="27"/>
      <c r="F318" s="36">
        <f>SUBTOTAL(9,F315:F317)</f>
        <v>153074.6</v>
      </c>
      <c r="G318" s="36">
        <f>SUBTOTAL(9,G315:G317)</f>
        <v>126430.69999999998</v>
      </c>
      <c r="H318" s="36">
        <f>SUBTOTAL(9,H315:H317)</f>
        <v>26643.9</v>
      </c>
      <c r="I318" s="37">
        <f>SUBTOTAL(9,I315:I317)</f>
        <v>167.12200000000001</v>
      </c>
      <c r="J318" s="34">
        <f>SUBTOTAL(9,J315:J317)</f>
        <v>35.094999999999999</v>
      </c>
      <c r="K318" s="38"/>
      <c r="L318" s="39"/>
      <c r="M318" s="40"/>
      <c r="N318" s="41"/>
      <c r="O318" s="36">
        <f>SUBTOTAL(9,O315:O317)</f>
        <v>158056.93</v>
      </c>
    </row>
    <row r="319" spans="1:15" s="1" customFormat="1" outlineLevel="2" x14ac:dyDescent="0.2">
      <c r="A319" s="22">
        <v>108070607</v>
      </c>
      <c r="B319" s="26" t="s">
        <v>200</v>
      </c>
      <c r="C319" s="27">
        <v>108070502</v>
      </c>
      <c r="D319" s="26" t="s">
        <v>201</v>
      </c>
      <c r="E319" s="26" t="s">
        <v>202</v>
      </c>
      <c r="F319" s="28">
        <v>343788.54</v>
      </c>
      <c r="G319" s="28">
        <v>283949.3</v>
      </c>
      <c r="H319" s="28">
        <v>59839.24</v>
      </c>
      <c r="I319" s="29">
        <v>451.97699999999998</v>
      </c>
      <c r="J319" s="26">
        <v>94.915000000000006</v>
      </c>
      <c r="K319" s="30">
        <v>5363.49</v>
      </c>
      <c r="L319" s="31">
        <v>7466</v>
      </c>
      <c r="M319" s="32">
        <v>10.7</v>
      </c>
      <c r="N319" s="33">
        <v>0.69730000000000003</v>
      </c>
      <c r="O319" s="28">
        <v>354978.3</v>
      </c>
    </row>
    <row r="320" spans="1:15" s="1" customFormat="1" outlineLevel="2" x14ac:dyDescent="0.2">
      <c r="A320" s="22">
        <v>108070607</v>
      </c>
      <c r="B320" s="26" t="s">
        <v>200</v>
      </c>
      <c r="C320" s="27">
        <v>108071003</v>
      </c>
      <c r="D320" s="26" t="s">
        <v>203</v>
      </c>
      <c r="E320" s="26" t="s">
        <v>202</v>
      </c>
      <c r="F320" s="28">
        <v>59574.49</v>
      </c>
      <c r="G320" s="28">
        <v>49205.06</v>
      </c>
      <c r="H320" s="28">
        <v>10369.43</v>
      </c>
      <c r="I320" s="29">
        <v>67.388000000000005</v>
      </c>
      <c r="J320" s="26">
        <v>14.151</v>
      </c>
      <c r="K320" s="30">
        <v>6553.51</v>
      </c>
      <c r="L320" s="31">
        <v>7480</v>
      </c>
      <c r="M320" s="32">
        <v>13.2</v>
      </c>
      <c r="N320" s="33">
        <v>0.6633</v>
      </c>
      <c r="O320" s="28">
        <v>61513.55</v>
      </c>
    </row>
    <row r="321" spans="1:15" s="1" customFormat="1" outlineLevel="2" x14ac:dyDescent="0.2">
      <c r="A321" s="22">
        <v>108070607</v>
      </c>
      <c r="B321" s="26" t="s">
        <v>200</v>
      </c>
      <c r="C321" s="27">
        <v>108071504</v>
      </c>
      <c r="D321" s="26" t="s">
        <v>204</v>
      </c>
      <c r="E321" s="26" t="s">
        <v>202</v>
      </c>
      <c r="F321" s="28">
        <v>62464.09</v>
      </c>
      <c r="G321" s="28">
        <v>51591.7</v>
      </c>
      <c r="H321" s="28">
        <v>10872.39</v>
      </c>
      <c r="I321" s="29">
        <v>63.533000000000001</v>
      </c>
      <c r="J321" s="26">
        <v>13.340999999999999</v>
      </c>
      <c r="K321" s="30">
        <v>6493.63</v>
      </c>
      <c r="L321" s="31">
        <v>7476</v>
      </c>
      <c r="M321" s="32">
        <v>12.4</v>
      </c>
      <c r="N321" s="33">
        <v>0.74450000000000005</v>
      </c>
      <c r="O321" s="28">
        <v>64497.2</v>
      </c>
    </row>
    <row r="322" spans="1:15" s="1" customFormat="1" outlineLevel="2" x14ac:dyDescent="0.2">
      <c r="A322" s="22">
        <v>108070607</v>
      </c>
      <c r="B322" s="26" t="s">
        <v>200</v>
      </c>
      <c r="C322" s="27">
        <v>110173003</v>
      </c>
      <c r="D322" s="26" t="s">
        <v>252</v>
      </c>
      <c r="E322" s="26" t="s">
        <v>202</v>
      </c>
      <c r="F322" s="28">
        <v>43127.61</v>
      </c>
      <c r="G322" s="28">
        <v>35620.89</v>
      </c>
      <c r="H322" s="28">
        <v>7506.72</v>
      </c>
      <c r="I322" s="29">
        <v>37.165999999999997</v>
      </c>
      <c r="J322" s="26">
        <v>7.8040000000000003</v>
      </c>
      <c r="K322" s="30">
        <v>7363.82</v>
      </c>
      <c r="L322" s="31">
        <v>7506</v>
      </c>
      <c r="M322" s="32">
        <v>17.899999999999999</v>
      </c>
      <c r="N322" s="33">
        <v>0.77490000000000003</v>
      </c>
      <c r="O322" s="28">
        <v>44531.34</v>
      </c>
    </row>
    <row r="323" spans="1:15" s="1" customFormat="1" outlineLevel="2" x14ac:dyDescent="0.2">
      <c r="A323" s="22">
        <v>108070607</v>
      </c>
      <c r="B323" s="26" t="s">
        <v>200</v>
      </c>
      <c r="C323" s="27">
        <v>108073503</v>
      </c>
      <c r="D323" s="26" t="s">
        <v>205</v>
      </c>
      <c r="E323" s="26" t="s">
        <v>202</v>
      </c>
      <c r="F323" s="28">
        <v>96635.12</v>
      </c>
      <c r="G323" s="28">
        <v>79814.98</v>
      </c>
      <c r="H323" s="28">
        <v>16820.14</v>
      </c>
      <c r="I323" s="29">
        <v>141.983</v>
      </c>
      <c r="J323" s="26">
        <v>29.815999999999999</v>
      </c>
      <c r="K323" s="30">
        <v>7024.64</v>
      </c>
      <c r="L323" s="31">
        <v>7489</v>
      </c>
      <c r="M323" s="32">
        <v>14.8</v>
      </c>
      <c r="N323" s="33">
        <v>0.47639999999999999</v>
      </c>
      <c r="O323" s="28">
        <v>99780.44</v>
      </c>
    </row>
    <row r="324" spans="1:15" s="1" customFormat="1" outlineLevel="2" x14ac:dyDescent="0.2">
      <c r="A324" s="22">
        <v>108070607</v>
      </c>
      <c r="B324" s="26" t="s">
        <v>200</v>
      </c>
      <c r="C324" s="27">
        <v>108077503</v>
      </c>
      <c r="D324" s="26" t="s">
        <v>206</v>
      </c>
      <c r="E324" s="26" t="s">
        <v>202</v>
      </c>
      <c r="F324" s="28">
        <v>52630.76</v>
      </c>
      <c r="G324" s="28">
        <v>43469.94</v>
      </c>
      <c r="H324" s="28">
        <v>9160.82</v>
      </c>
      <c r="I324" s="29">
        <v>66.465999999999994</v>
      </c>
      <c r="J324" s="26">
        <v>13.957000000000001</v>
      </c>
      <c r="K324" s="30">
        <v>6528.61</v>
      </c>
      <c r="L324" s="31">
        <v>7483</v>
      </c>
      <c r="M324" s="32">
        <v>13.7</v>
      </c>
      <c r="N324" s="33">
        <v>0.59640000000000004</v>
      </c>
      <c r="O324" s="28">
        <v>54343.81</v>
      </c>
    </row>
    <row r="325" spans="1:15" s="1" customFormat="1" outlineLevel="2" x14ac:dyDescent="0.2">
      <c r="A325" s="22">
        <v>108070607</v>
      </c>
      <c r="B325" s="26" t="s">
        <v>200</v>
      </c>
      <c r="C325" s="27">
        <v>108078003</v>
      </c>
      <c r="D325" s="26" t="s">
        <v>207</v>
      </c>
      <c r="E325" s="26" t="s">
        <v>202</v>
      </c>
      <c r="F325" s="28">
        <v>16063.25</v>
      </c>
      <c r="G325" s="28">
        <v>13267.31</v>
      </c>
      <c r="H325" s="28">
        <v>2795.94</v>
      </c>
      <c r="I325" s="29">
        <v>22.088000000000001</v>
      </c>
      <c r="J325" s="26">
        <v>4.6379999999999999</v>
      </c>
      <c r="K325" s="30">
        <v>5536.66</v>
      </c>
      <c r="L325" s="31">
        <v>7461</v>
      </c>
      <c r="M325" s="32">
        <v>9.8000000000000007</v>
      </c>
      <c r="N325" s="33">
        <v>0.64590000000000003</v>
      </c>
      <c r="O325" s="28">
        <v>16586.09</v>
      </c>
    </row>
    <row r="326" spans="1:15" s="1" customFormat="1" outlineLevel="2" x14ac:dyDescent="0.2">
      <c r="A326" s="22">
        <v>108070607</v>
      </c>
      <c r="B326" s="26" t="s">
        <v>200</v>
      </c>
      <c r="C326" s="27">
        <v>108079004</v>
      </c>
      <c r="D326" s="26" t="s">
        <v>208</v>
      </c>
      <c r="E326" s="26" t="s">
        <v>202</v>
      </c>
      <c r="F326" s="28">
        <v>32924.67</v>
      </c>
      <c r="G326" s="28">
        <v>27193.86</v>
      </c>
      <c r="H326" s="28">
        <v>5730.81</v>
      </c>
      <c r="I326" s="29">
        <v>33.427</v>
      </c>
      <c r="J326" s="26">
        <v>7.0190000000000001</v>
      </c>
      <c r="K326" s="30">
        <v>6761.79</v>
      </c>
      <c r="L326" s="31">
        <v>7481</v>
      </c>
      <c r="M326" s="32">
        <v>13.3</v>
      </c>
      <c r="N326" s="33">
        <v>0.71630000000000005</v>
      </c>
      <c r="O326" s="28">
        <v>33996.32</v>
      </c>
    </row>
    <row r="327" spans="1:15" outlineLevel="1" x14ac:dyDescent="0.2">
      <c r="B327" s="34" t="s">
        <v>200</v>
      </c>
      <c r="C327" s="27"/>
      <c r="F327" s="36">
        <f>SUBTOTAL(9,F319:F326)</f>
        <v>707208.53</v>
      </c>
      <c r="G327" s="36">
        <f>SUBTOTAL(9,G319:G326)</f>
        <v>584113.04</v>
      </c>
      <c r="H327" s="36">
        <f>SUBTOTAL(9,H319:H326)</f>
        <v>123095.48999999999</v>
      </c>
      <c r="I327" s="37">
        <f>SUBTOTAL(9,I319:I326)</f>
        <v>884.02800000000002</v>
      </c>
      <c r="J327" s="34">
        <f>SUBTOTAL(9,J319:J326)</f>
        <v>185.64099999999999</v>
      </c>
      <c r="K327" s="38"/>
      <c r="L327" s="39"/>
      <c r="M327" s="40"/>
      <c r="N327" s="41"/>
      <c r="O327" s="36">
        <f>SUBTOTAL(9,O319:O326)</f>
        <v>730227.05</v>
      </c>
    </row>
    <row r="328" spans="1:15" s="1" customFormat="1" outlineLevel="2" x14ac:dyDescent="0.2">
      <c r="A328" s="22">
        <v>108112607</v>
      </c>
      <c r="B328" s="26" t="s">
        <v>182</v>
      </c>
      <c r="C328" s="27">
        <v>108561803</v>
      </c>
      <c r="D328" s="26" t="s">
        <v>225</v>
      </c>
      <c r="E328" s="26" t="s">
        <v>183</v>
      </c>
      <c r="F328" s="28">
        <v>37897.730000000003</v>
      </c>
      <c r="G328" s="28">
        <v>31301.32</v>
      </c>
      <c r="H328" s="28">
        <v>6596.41</v>
      </c>
      <c r="I328" s="29">
        <v>39.137999999999998</v>
      </c>
      <c r="J328" s="26">
        <v>8.218</v>
      </c>
      <c r="K328" s="30">
        <v>7266.37</v>
      </c>
      <c r="L328" s="31">
        <v>7471</v>
      </c>
      <c r="M328" s="32">
        <v>11.5</v>
      </c>
      <c r="N328" s="33">
        <v>0.65529999999999999</v>
      </c>
      <c r="O328" s="28">
        <v>39131.24</v>
      </c>
    </row>
    <row r="329" spans="1:15" s="1" customFormat="1" outlineLevel="2" x14ac:dyDescent="0.2">
      <c r="A329" s="22">
        <v>108112607</v>
      </c>
      <c r="B329" s="26" t="s">
        <v>182</v>
      </c>
      <c r="C329" s="27">
        <v>108112003</v>
      </c>
      <c r="D329" s="26" t="s">
        <v>214</v>
      </c>
      <c r="E329" s="26" t="s">
        <v>183</v>
      </c>
      <c r="F329" s="28">
        <v>55406.62</v>
      </c>
      <c r="G329" s="28">
        <v>45762.64</v>
      </c>
      <c r="H329" s="28">
        <v>9643.98</v>
      </c>
      <c r="I329" s="29">
        <v>50.938000000000002</v>
      </c>
      <c r="J329" s="26">
        <v>10.696</v>
      </c>
      <c r="K329" s="30">
        <v>6495.12</v>
      </c>
      <c r="L329" s="31">
        <v>7519</v>
      </c>
      <c r="M329" s="32">
        <v>20.100000000000001</v>
      </c>
      <c r="N329" s="33">
        <v>0.82350000000000001</v>
      </c>
      <c r="O329" s="28">
        <v>57210.02</v>
      </c>
    </row>
    <row r="330" spans="1:15" s="1" customFormat="1" outlineLevel="2" x14ac:dyDescent="0.2">
      <c r="A330" s="22">
        <v>108112607</v>
      </c>
      <c r="B330" s="26" t="s">
        <v>182</v>
      </c>
      <c r="C330" s="27">
        <v>108112203</v>
      </c>
      <c r="D330" s="26" t="s">
        <v>215</v>
      </c>
      <c r="E330" s="26" t="s">
        <v>183</v>
      </c>
      <c r="F330" s="28">
        <v>105930.79</v>
      </c>
      <c r="G330" s="28">
        <v>87492.66</v>
      </c>
      <c r="H330" s="28">
        <v>18438.13</v>
      </c>
      <c r="I330" s="29">
        <v>108.572</v>
      </c>
      <c r="J330" s="26">
        <v>22.8</v>
      </c>
      <c r="K330" s="30">
        <v>6737.79</v>
      </c>
      <c r="L330" s="31">
        <v>7469</v>
      </c>
      <c r="M330" s="32">
        <v>11.2</v>
      </c>
      <c r="N330" s="33">
        <v>0.71199999999999997</v>
      </c>
      <c r="O330" s="28">
        <v>109378.67</v>
      </c>
    </row>
    <row r="331" spans="1:15" s="1" customFormat="1" outlineLevel="2" x14ac:dyDescent="0.2">
      <c r="A331" s="22">
        <v>108112607</v>
      </c>
      <c r="B331" s="26" t="s">
        <v>182</v>
      </c>
      <c r="C331" s="27">
        <v>108112502</v>
      </c>
      <c r="D331" s="26" t="s">
        <v>216</v>
      </c>
      <c r="E331" s="26" t="s">
        <v>183</v>
      </c>
      <c r="F331" s="28">
        <v>4783.17</v>
      </c>
      <c r="G331" s="28">
        <v>3950.62</v>
      </c>
      <c r="H331" s="28">
        <v>832.55</v>
      </c>
      <c r="I331" s="29">
        <v>4.3719999999999999</v>
      </c>
      <c r="J331" s="26">
        <v>0.91800000000000004</v>
      </c>
      <c r="K331" s="30">
        <v>6991.57</v>
      </c>
      <c r="L331" s="31">
        <v>7506</v>
      </c>
      <c r="M331" s="32">
        <v>17.8</v>
      </c>
      <c r="N331" s="33">
        <v>0.76949999999999996</v>
      </c>
      <c r="O331" s="28">
        <v>4938.8500000000004</v>
      </c>
    </row>
    <row r="332" spans="1:15" s="1" customFormat="1" outlineLevel="2" x14ac:dyDescent="0.2">
      <c r="A332" s="22">
        <v>108112607</v>
      </c>
      <c r="B332" s="26" t="s">
        <v>182</v>
      </c>
      <c r="C332" s="27">
        <v>107654903</v>
      </c>
      <c r="D332" s="26" t="s">
        <v>181</v>
      </c>
      <c r="E332" s="26" t="s">
        <v>183</v>
      </c>
      <c r="F332" s="28">
        <v>425.56</v>
      </c>
      <c r="G332" s="28">
        <v>351.49</v>
      </c>
      <c r="H332" s="28">
        <v>74.069999999999993</v>
      </c>
      <c r="I332" s="29">
        <v>0.755</v>
      </c>
      <c r="J332" s="26">
        <v>0.158</v>
      </c>
      <c r="K332" s="30">
        <v>7416.22</v>
      </c>
      <c r="L332" s="31">
        <v>7486</v>
      </c>
      <c r="M332" s="32">
        <v>14.3</v>
      </c>
      <c r="N332" s="33">
        <v>0.375</v>
      </c>
      <c r="O332" s="28">
        <v>439.41</v>
      </c>
    </row>
    <row r="333" spans="1:15" s="1" customFormat="1" outlineLevel="2" x14ac:dyDescent="0.2">
      <c r="A333" s="22">
        <v>108112607</v>
      </c>
      <c r="B333" s="26" t="s">
        <v>182</v>
      </c>
      <c r="C333" s="27">
        <v>108116503</v>
      </c>
      <c r="D333" s="26" t="s">
        <v>220</v>
      </c>
      <c r="E333" s="26" t="s">
        <v>183</v>
      </c>
      <c r="F333" s="28">
        <v>21240.09</v>
      </c>
      <c r="G333" s="28">
        <v>17543.080000000002</v>
      </c>
      <c r="H333" s="28">
        <v>3697.01</v>
      </c>
      <c r="I333" s="29">
        <v>41.994</v>
      </c>
      <c r="J333" s="26">
        <v>8.8179999999999996</v>
      </c>
      <c r="K333" s="30">
        <v>6372.33</v>
      </c>
      <c r="L333" s="31">
        <v>7490</v>
      </c>
      <c r="M333" s="32">
        <v>14.9</v>
      </c>
      <c r="N333" s="33">
        <v>0.39029999999999998</v>
      </c>
      <c r="O333" s="28">
        <v>21931.42</v>
      </c>
    </row>
    <row r="334" spans="1:15" s="1" customFormat="1" outlineLevel="2" x14ac:dyDescent="0.2">
      <c r="A334" s="22">
        <v>108112607</v>
      </c>
      <c r="B334" s="26" t="s">
        <v>182</v>
      </c>
      <c r="C334" s="27">
        <v>108118503</v>
      </c>
      <c r="D334" s="26" t="s">
        <v>221</v>
      </c>
      <c r="E334" s="26" t="s">
        <v>183</v>
      </c>
      <c r="F334" s="28">
        <v>23390.44</v>
      </c>
      <c r="G334" s="28">
        <v>19319.14</v>
      </c>
      <c r="H334" s="28">
        <v>4071.3</v>
      </c>
      <c r="I334" s="29">
        <v>30.710999999999999</v>
      </c>
      <c r="J334" s="26">
        <v>6.4489999999999998</v>
      </c>
      <c r="K334" s="30">
        <v>7086.16</v>
      </c>
      <c r="L334" s="31">
        <v>7531</v>
      </c>
      <c r="M334" s="32">
        <v>22.3</v>
      </c>
      <c r="N334" s="33">
        <v>0.52849999999999997</v>
      </c>
      <c r="O334" s="28">
        <v>24151.759999999998</v>
      </c>
    </row>
    <row r="335" spans="1:15" s="1" customFormat="1" outlineLevel="2" x14ac:dyDescent="0.2">
      <c r="A335" s="22">
        <v>108112607</v>
      </c>
      <c r="B335" s="26" t="s">
        <v>182</v>
      </c>
      <c r="C335" s="27">
        <v>108569103</v>
      </c>
      <c r="D335" s="26" t="s">
        <v>234</v>
      </c>
      <c r="E335" s="26" t="s">
        <v>183</v>
      </c>
      <c r="F335" s="28">
        <v>54236.77</v>
      </c>
      <c r="G335" s="28">
        <v>44796.41</v>
      </c>
      <c r="H335" s="28">
        <v>9440.36</v>
      </c>
      <c r="I335" s="29">
        <v>55.927</v>
      </c>
      <c r="J335" s="26">
        <v>11.744</v>
      </c>
      <c r="K335" s="30">
        <v>6530.5</v>
      </c>
      <c r="L335" s="31">
        <v>7449</v>
      </c>
      <c r="M335" s="32">
        <v>7.6</v>
      </c>
      <c r="N335" s="33">
        <v>0.73019999999999996</v>
      </c>
      <c r="O335" s="28">
        <v>56002.09</v>
      </c>
    </row>
    <row r="336" spans="1:15" outlineLevel="1" x14ac:dyDescent="0.2">
      <c r="B336" s="34" t="s">
        <v>182</v>
      </c>
      <c r="C336" s="27"/>
      <c r="F336" s="36">
        <f>SUBTOTAL(9,F328:F335)</f>
        <v>303311.17000000004</v>
      </c>
      <c r="G336" s="36">
        <f>SUBTOTAL(9,G328:G335)</f>
        <v>250517.36000000002</v>
      </c>
      <c r="H336" s="36">
        <f>SUBTOTAL(9,H328:H335)</f>
        <v>52793.810000000012</v>
      </c>
      <c r="I336" s="37">
        <f>SUBTOTAL(9,I328:I335)</f>
        <v>332.40699999999998</v>
      </c>
      <c r="J336" s="34">
        <f>SUBTOTAL(9,J328:J335)</f>
        <v>69.800999999999988</v>
      </c>
      <c r="K336" s="38"/>
      <c r="L336" s="39"/>
      <c r="M336" s="40"/>
      <c r="N336" s="41"/>
      <c r="O336" s="36">
        <f>SUBTOTAL(9,O328:O335)</f>
        <v>313183.45999999996</v>
      </c>
    </row>
    <row r="337" spans="1:15" s="1" customFormat="1" outlineLevel="2" x14ac:dyDescent="0.2">
      <c r="A337" s="22">
        <v>101302607</v>
      </c>
      <c r="B337" s="26" t="s">
        <v>14</v>
      </c>
      <c r="C337" s="27">
        <v>101301303</v>
      </c>
      <c r="D337" s="26" t="s">
        <v>15</v>
      </c>
      <c r="E337" s="26" t="s">
        <v>16</v>
      </c>
      <c r="F337" s="28">
        <v>51932.94</v>
      </c>
      <c r="G337" s="28">
        <v>42893.58</v>
      </c>
      <c r="H337" s="28">
        <v>9039.36</v>
      </c>
      <c r="I337" s="29">
        <v>45.841000000000001</v>
      </c>
      <c r="J337" s="26">
        <v>9.6259999999999994</v>
      </c>
      <c r="K337" s="30">
        <v>7190.74</v>
      </c>
      <c r="L337" s="31">
        <v>7522</v>
      </c>
      <c r="M337" s="32">
        <v>20.7</v>
      </c>
      <c r="N337" s="33">
        <v>0.77470000000000006</v>
      </c>
      <c r="O337" s="28">
        <v>53623.27</v>
      </c>
    </row>
    <row r="338" spans="1:15" s="1" customFormat="1" outlineLevel="2" x14ac:dyDescent="0.2">
      <c r="A338" s="22">
        <v>101302607</v>
      </c>
      <c r="B338" s="26" t="s">
        <v>14</v>
      </c>
      <c r="C338" s="27">
        <v>101301403</v>
      </c>
      <c r="D338" s="26" t="s">
        <v>17</v>
      </c>
      <c r="E338" s="26" t="s">
        <v>16</v>
      </c>
      <c r="F338" s="28">
        <v>111157.02</v>
      </c>
      <c r="G338" s="28">
        <v>91809.22</v>
      </c>
      <c r="H338" s="28">
        <v>19347.8</v>
      </c>
      <c r="I338" s="29">
        <v>113.69499999999999</v>
      </c>
      <c r="J338" s="26">
        <v>23.875</v>
      </c>
      <c r="K338" s="30">
        <v>7733.36</v>
      </c>
      <c r="L338" s="31">
        <v>7535</v>
      </c>
      <c r="M338" s="32">
        <v>23.1</v>
      </c>
      <c r="N338" s="33">
        <v>0.63800000000000001</v>
      </c>
      <c r="O338" s="28">
        <v>114775</v>
      </c>
    </row>
    <row r="339" spans="1:15" s="1" customFormat="1" outlineLevel="2" x14ac:dyDescent="0.2">
      <c r="A339" s="22">
        <v>101302607</v>
      </c>
      <c r="B339" s="26" t="s">
        <v>14</v>
      </c>
      <c r="C339" s="27">
        <v>101303503</v>
      </c>
      <c r="D339" s="26" t="s">
        <v>18</v>
      </c>
      <c r="E339" s="26" t="s">
        <v>16</v>
      </c>
      <c r="F339" s="28">
        <v>40329.25</v>
      </c>
      <c r="G339" s="28">
        <v>33309.61</v>
      </c>
      <c r="H339" s="28">
        <v>7019.64</v>
      </c>
      <c r="I339" s="29">
        <v>37.015999999999998</v>
      </c>
      <c r="J339" s="26">
        <v>7.7729999999999997</v>
      </c>
      <c r="K339" s="30">
        <v>8818.49</v>
      </c>
      <c r="L339" s="31">
        <v>7520</v>
      </c>
      <c r="M339" s="32">
        <v>20.3</v>
      </c>
      <c r="N339" s="33">
        <v>0.71240000000000003</v>
      </c>
      <c r="O339" s="28">
        <v>41641.9</v>
      </c>
    </row>
    <row r="340" spans="1:15" s="1" customFormat="1" outlineLevel="2" x14ac:dyDescent="0.2">
      <c r="A340" s="22">
        <v>101302607</v>
      </c>
      <c r="B340" s="26" t="s">
        <v>14</v>
      </c>
      <c r="C340" s="27">
        <v>101306503</v>
      </c>
      <c r="D340" s="26" t="s">
        <v>19</v>
      </c>
      <c r="E340" s="26" t="s">
        <v>16</v>
      </c>
      <c r="F340" s="28">
        <v>49824.37</v>
      </c>
      <c r="G340" s="28">
        <v>41152.03</v>
      </c>
      <c r="H340" s="28">
        <v>8672.34</v>
      </c>
      <c r="I340" s="29">
        <v>45.088999999999999</v>
      </c>
      <c r="J340" s="26">
        <v>9.468</v>
      </c>
      <c r="K340" s="30">
        <v>8310.5</v>
      </c>
      <c r="L340" s="31">
        <v>7529</v>
      </c>
      <c r="M340" s="32">
        <v>21.9</v>
      </c>
      <c r="N340" s="33">
        <v>0.72170000000000001</v>
      </c>
      <c r="O340" s="28">
        <v>51446.080000000002</v>
      </c>
    </row>
    <row r="341" spans="1:15" s="1" customFormat="1" outlineLevel="2" x14ac:dyDescent="0.2">
      <c r="A341" s="22">
        <v>101302607</v>
      </c>
      <c r="B341" s="26" t="s">
        <v>14</v>
      </c>
      <c r="C341" s="27">
        <v>101308503</v>
      </c>
      <c r="D341" s="26" t="s">
        <v>20</v>
      </c>
      <c r="E341" s="26" t="s">
        <v>16</v>
      </c>
      <c r="F341" s="28">
        <v>31864.78</v>
      </c>
      <c r="G341" s="28">
        <v>26318.45</v>
      </c>
      <c r="H341" s="28">
        <v>5546.33</v>
      </c>
      <c r="I341" s="29">
        <v>55.719000000000001</v>
      </c>
      <c r="J341" s="26">
        <v>11.7</v>
      </c>
      <c r="K341" s="30">
        <v>9877.69</v>
      </c>
      <c r="L341" s="31">
        <v>7499</v>
      </c>
      <c r="M341" s="32">
        <v>16.600000000000001</v>
      </c>
      <c r="N341" s="33">
        <v>0.375</v>
      </c>
      <c r="O341" s="28">
        <v>32901.919999999998</v>
      </c>
    </row>
    <row r="342" spans="1:15" outlineLevel="1" x14ac:dyDescent="0.2">
      <c r="B342" s="34" t="s">
        <v>14</v>
      </c>
      <c r="C342" s="27"/>
      <c r="F342" s="36">
        <f>SUBTOTAL(9,F337:F341)</f>
        <v>285108.36</v>
      </c>
      <c r="G342" s="36">
        <f>SUBTOTAL(9,G337:G341)</f>
        <v>235482.88999999998</v>
      </c>
      <c r="H342" s="36">
        <f>SUBTOTAL(9,H337:H341)</f>
        <v>49625.47</v>
      </c>
      <c r="I342" s="37">
        <f>SUBTOTAL(9,I337:I341)</f>
        <v>297.36</v>
      </c>
      <c r="J342" s="34">
        <f>SUBTOTAL(9,J337:J341)</f>
        <v>62.442000000000007</v>
      </c>
      <c r="K342" s="38"/>
      <c r="L342" s="39"/>
      <c r="M342" s="40"/>
      <c r="N342" s="41"/>
      <c r="O342" s="36">
        <f>SUBTOTAL(9,O337:O341)</f>
        <v>294388.17</v>
      </c>
    </row>
    <row r="343" spans="1:15" s="1" customFormat="1" outlineLevel="2" x14ac:dyDescent="0.2">
      <c r="A343" s="22">
        <v>118403207</v>
      </c>
      <c r="B343" s="26" t="s">
        <v>367</v>
      </c>
      <c r="C343" s="27">
        <v>115222752</v>
      </c>
      <c r="D343" s="26" t="s">
        <v>366</v>
      </c>
      <c r="E343" s="26" t="s">
        <v>368</v>
      </c>
      <c r="F343" s="28">
        <v>1127.3900000000001</v>
      </c>
      <c r="G343" s="28">
        <v>931.16</v>
      </c>
      <c r="H343" s="28">
        <v>196.23</v>
      </c>
      <c r="I343" s="29">
        <v>1</v>
      </c>
      <c r="J343" s="26">
        <v>0.21</v>
      </c>
      <c r="K343" s="30">
        <v>9866.64</v>
      </c>
      <c r="L343" s="31">
        <v>7547</v>
      </c>
      <c r="M343" s="32">
        <v>25.2</v>
      </c>
      <c r="N343" s="33">
        <v>0.73450000000000004</v>
      </c>
      <c r="O343" s="28">
        <v>1164.0899999999999</v>
      </c>
    </row>
    <row r="344" spans="1:15" s="1" customFormat="1" outlineLevel="2" x14ac:dyDescent="0.2">
      <c r="A344" s="22">
        <v>118403207</v>
      </c>
      <c r="B344" s="26" t="s">
        <v>367</v>
      </c>
      <c r="C344" s="27">
        <v>118403302</v>
      </c>
      <c r="D344" s="26" t="s">
        <v>427</v>
      </c>
      <c r="E344" s="26" t="s">
        <v>368</v>
      </c>
      <c r="F344" s="28">
        <v>610480.51</v>
      </c>
      <c r="G344" s="28">
        <v>504221.33</v>
      </c>
      <c r="H344" s="28">
        <v>106259.18</v>
      </c>
      <c r="I344" s="29">
        <v>763.09500000000003</v>
      </c>
      <c r="J344" s="26">
        <v>160.249</v>
      </c>
      <c r="K344" s="30">
        <v>5958.15</v>
      </c>
      <c r="L344" s="31">
        <v>7491</v>
      </c>
      <c r="M344" s="32">
        <v>15.1</v>
      </c>
      <c r="N344" s="33">
        <v>0.66020000000000001</v>
      </c>
      <c r="O344" s="28">
        <v>630350.66</v>
      </c>
    </row>
    <row r="345" spans="1:15" outlineLevel="1" x14ac:dyDescent="0.2">
      <c r="B345" s="34" t="s">
        <v>367</v>
      </c>
      <c r="C345" s="27"/>
      <c r="F345" s="36">
        <f>SUBTOTAL(9,F343:F344)</f>
        <v>611607.9</v>
      </c>
      <c r="G345" s="36">
        <f>SUBTOTAL(9,G343:G344)</f>
        <v>505152.49</v>
      </c>
      <c r="H345" s="36">
        <f>SUBTOTAL(9,H343:H344)</f>
        <v>106455.40999999999</v>
      </c>
      <c r="I345" s="37">
        <f>SUBTOTAL(9,I343:I344)</f>
        <v>764.09500000000003</v>
      </c>
      <c r="J345" s="34">
        <f>SUBTOTAL(9,J343:J344)</f>
        <v>160.459</v>
      </c>
      <c r="K345" s="38"/>
      <c r="L345" s="39"/>
      <c r="M345" s="40"/>
      <c r="N345" s="41"/>
      <c r="O345" s="36">
        <f>SUBTOTAL(9,O343:O344)</f>
        <v>631514.75</v>
      </c>
    </row>
    <row r="346" spans="1:15" s="1" customFormat="1" outlineLevel="2" x14ac:dyDescent="0.2">
      <c r="A346" s="22">
        <v>111312607</v>
      </c>
      <c r="B346" s="26" t="s">
        <v>198</v>
      </c>
      <c r="C346" s="27">
        <v>111312503</v>
      </c>
      <c r="D346" s="26" t="s">
        <v>265</v>
      </c>
      <c r="E346" s="26" t="s">
        <v>199</v>
      </c>
      <c r="F346" s="28">
        <v>82491.94</v>
      </c>
      <c r="G346" s="28">
        <v>68133.539999999994</v>
      </c>
      <c r="H346" s="28">
        <v>14358.4</v>
      </c>
      <c r="I346" s="29">
        <v>112.711</v>
      </c>
      <c r="J346" s="26">
        <v>23.669</v>
      </c>
      <c r="K346" s="30">
        <v>6111.88</v>
      </c>
      <c r="L346" s="31">
        <v>7475</v>
      </c>
      <c r="M346" s="32">
        <v>12.3</v>
      </c>
      <c r="N346" s="33">
        <v>0.58879999999999999</v>
      </c>
      <c r="O346" s="28">
        <v>85176.92</v>
      </c>
    </row>
    <row r="347" spans="1:15" s="1" customFormat="1" outlineLevel="2" x14ac:dyDescent="0.2">
      <c r="A347" s="22">
        <v>111312607</v>
      </c>
      <c r="B347" s="26" t="s">
        <v>198</v>
      </c>
      <c r="C347" s="27">
        <v>111312804</v>
      </c>
      <c r="D347" s="26" t="s">
        <v>266</v>
      </c>
      <c r="E347" s="26" t="s">
        <v>199</v>
      </c>
      <c r="F347" s="28">
        <v>24454.17</v>
      </c>
      <c r="G347" s="28">
        <v>20197.72</v>
      </c>
      <c r="H347" s="28">
        <v>4256.45</v>
      </c>
      <c r="I347" s="29">
        <v>24.555</v>
      </c>
      <c r="J347" s="26">
        <v>5.1559999999999997</v>
      </c>
      <c r="K347" s="30">
        <v>7339.97</v>
      </c>
      <c r="L347" s="31">
        <v>7478</v>
      </c>
      <c r="M347" s="32">
        <v>12.8</v>
      </c>
      <c r="N347" s="33">
        <v>0.66720000000000002</v>
      </c>
      <c r="O347" s="28">
        <v>25250.12</v>
      </c>
    </row>
    <row r="348" spans="1:15" s="1" customFormat="1" outlineLevel="2" x14ac:dyDescent="0.2">
      <c r="A348" s="22">
        <v>111312607</v>
      </c>
      <c r="B348" s="26" t="s">
        <v>198</v>
      </c>
      <c r="C348" s="27">
        <v>111316003</v>
      </c>
      <c r="D348" s="26" t="s">
        <v>267</v>
      </c>
      <c r="E348" s="26" t="s">
        <v>199</v>
      </c>
      <c r="F348" s="28">
        <v>82126.45</v>
      </c>
      <c r="G348" s="28">
        <v>67831.66</v>
      </c>
      <c r="H348" s="28">
        <v>14294.79</v>
      </c>
      <c r="I348" s="29">
        <v>100.65</v>
      </c>
      <c r="J348" s="26">
        <v>21.135999999999999</v>
      </c>
      <c r="K348" s="30">
        <v>5289.51</v>
      </c>
      <c r="L348" s="31">
        <v>7472</v>
      </c>
      <c r="M348" s="32">
        <v>11.8</v>
      </c>
      <c r="N348" s="33">
        <v>0.75849999999999995</v>
      </c>
      <c r="O348" s="28">
        <v>84799.53</v>
      </c>
    </row>
    <row r="349" spans="1:15" s="1" customFormat="1" outlineLevel="2" x14ac:dyDescent="0.2">
      <c r="A349" s="22">
        <v>111312607</v>
      </c>
      <c r="B349" s="26" t="s">
        <v>198</v>
      </c>
      <c r="C349" s="27">
        <v>111317503</v>
      </c>
      <c r="D349" s="26" t="s">
        <v>268</v>
      </c>
      <c r="E349" s="26" t="s">
        <v>199</v>
      </c>
      <c r="F349" s="28">
        <v>67026.48</v>
      </c>
      <c r="G349" s="28">
        <v>55359.97</v>
      </c>
      <c r="H349" s="28">
        <v>11666.51</v>
      </c>
      <c r="I349" s="29">
        <v>79.983000000000004</v>
      </c>
      <c r="J349" s="26">
        <v>16.795999999999999</v>
      </c>
      <c r="K349" s="30">
        <v>6262.18</v>
      </c>
      <c r="L349" s="31">
        <v>7454</v>
      </c>
      <c r="M349" s="32">
        <v>8.5</v>
      </c>
      <c r="N349" s="33">
        <v>0.65800000000000003</v>
      </c>
      <c r="O349" s="28">
        <v>69208.09</v>
      </c>
    </row>
    <row r="350" spans="1:15" outlineLevel="1" x14ac:dyDescent="0.2">
      <c r="B350" s="34" t="s">
        <v>198</v>
      </c>
      <c r="C350" s="27"/>
      <c r="F350" s="36">
        <f>SUBTOTAL(9,F346:F349)</f>
        <v>256099.03999999998</v>
      </c>
      <c r="G350" s="36">
        <f>SUBTOTAL(9,G346:G349)</f>
        <v>211522.88999999998</v>
      </c>
      <c r="H350" s="36">
        <f>SUBTOTAL(9,H346:H349)</f>
        <v>44576.15</v>
      </c>
      <c r="I350" s="37">
        <f>SUBTOTAL(9,I346:I349)</f>
        <v>317.899</v>
      </c>
      <c r="J350" s="34">
        <f>SUBTOTAL(9,J346:J349)</f>
        <v>66.757000000000005</v>
      </c>
      <c r="K350" s="38"/>
      <c r="L350" s="39"/>
      <c r="M350" s="40"/>
      <c r="N350" s="41"/>
      <c r="O350" s="36">
        <f>SUBTOTAL(9,O346:O349)</f>
        <v>264434.66000000003</v>
      </c>
    </row>
    <row r="351" spans="1:15" s="1" customFormat="1" outlineLevel="2" x14ac:dyDescent="0.2">
      <c r="A351" s="22">
        <v>128324207</v>
      </c>
      <c r="B351" s="26" t="s">
        <v>582</v>
      </c>
      <c r="C351" s="27">
        <v>128321103</v>
      </c>
      <c r="D351" s="26" t="s">
        <v>583</v>
      </c>
      <c r="E351" s="26" t="s">
        <v>584</v>
      </c>
      <c r="F351" s="28">
        <v>85567.77</v>
      </c>
      <c r="G351" s="28">
        <v>70673.990000000005</v>
      </c>
      <c r="H351" s="28">
        <v>14893.78</v>
      </c>
      <c r="I351" s="29">
        <v>82.004999999999995</v>
      </c>
      <c r="J351" s="26">
        <v>17.221</v>
      </c>
      <c r="K351" s="30">
        <v>8593.89</v>
      </c>
      <c r="L351" s="31">
        <v>7546</v>
      </c>
      <c r="M351" s="32">
        <v>25</v>
      </c>
      <c r="N351" s="33">
        <v>0.67989999999999995</v>
      </c>
      <c r="O351" s="28">
        <v>88352.86</v>
      </c>
    </row>
    <row r="352" spans="1:15" s="1" customFormat="1" outlineLevel="2" x14ac:dyDescent="0.2">
      <c r="A352" s="22">
        <v>128324207</v>
      </c>
      <c r="B352" s="26" t="s">
        <v>582</v>
      </c>
      <c r="C352" s="27">
        <v>128323303</v>
      </c>
      <c r="D352" s="26" t="s">
        <v>585</v>
      </c>
      <c r="E352" s="26" t="s">
        <v>584</v>
      </c>
      <c r="F352" s="28">
        <v>43911.15</v>
      </c>
      <c r="G352" s="28">
        <v>36268.050000000003</v>
      </c>
      <c r="H352" s="28">
        <v>7643.1</v>
      </c>
      <c r="I352" s="29">
        <v>41.555999999999997</v>
      </c>
      <c r="J352" s="26">
        <v>8.7260000000000009</v>
      </c>
      <c r="K352" s="30">
        <v>8936.92</v>
      </c>
      <c r="L352" s="31">
        <v>7537</v>
      </c>
      <c r="M352" s="32">
        <v>23.3</v>
      </c>
      <c r="N352" s="33">
        <v>0.68940000000000001</v>
      </c>
      <c r="O352" s="28">
        <v>45340.38</v>
      </c>
    </row>
    <row r="353" spans="1:15" s="1" customFormat="1" outlineLevel="2" x14ac:dyDescent="0.2">
      <c r="A353" s="22">
        <v>128324207</v>
      </c>
      <c r="B353" s="26" t="s">
        <v>582</v>
      </c>
      <c r="C353" s="27">
        <v>128323703</v>
      </c>
      <c r="D353" s="26" t="s">
        <v>586</v>
      </c>
      <c r="E353" s="26" t="s">
        <v>584</v>
      </c>
      <c r="F353" s="28">
        <v>48457.97</v>
      </c>
      <c r="G353" s="28">
        <v>40023.46</v>
      </c>
      <c r="H353" s="28">
        <v>8434.51</v>
      </c>
      <c r="I353" s="29">
        <v>75.551000000000002</v>
      </c>
      <c r="J353" s="26">
        <v>15.865</v>
      </c>
      <c r="K353" s="30">
        <v>10593.53</v>
      </c>
      <c r="L353" s="31">
        <v>7527</v>
      </c>
      <c r="M353" s="32">
        <v>21.5</v>
      </c>
      <c r="N353" s="33">
        <v>0.41899999999999998</v>
      </c>
      <c r="O353" s="28">
        <v>50035.199999999997</v>
      </c>
    </row>
    <row r="354" spans="1:15" s="1" customFormat="1" outlineLevel="2" x14ac:dyDescent="0.2">
      <c r="A354" s="22">
        <v>128324207</v>
      </c>
      <c r="B354" s="26" t="s">
        <v>582</v>
      </c>
      <c r="C354" s="27">
        <v>128325203</v>
      </c>
      <c r="D354" s="26" t="s">
        <v>587</v>
      </c>
      <c r="E354" s="26" t="s">
        <v>584</v>
      </c>
      <c r="F354" s="28">
        <v>76132.95</v>
      </c>
      <c r="G354" s="28">
        <v>62881.38</v>
      </c>
      <c r="H354" s="28">
        <v>13251.57</v>
      </c>
      <c r="I354" s="29">
        <v>77.92</v>
      </c>
      <c r="J354" s="26">
        <v>16.363</v>
      </c>
      <c r="K354" s="30">
        <v>8364.9598999999998</v>
      </c>
      <c r="L354" s="31">
        <v>7496</v>
      </c>
      <c r="M354" s="32">
        <v>16.100000000000001</v>
      </c>
      <c r="N354" s="33">
        <v>0.64090000000000003</v>
      </c>
      <c r="O354" s="28">
        <v>78610.960000000006</v>
      </c>
    </row>
    <row r="355" spans="1:15" s="1" customFormat="1" outlineLevel="2" x14ac:dyDescent="0.2">
      <c r="A355" s="22">
        <v>128324207</v>
      </c>
      <c r="B355" s="26" t="s">
        <v>582</v>
      </c>
      <c r="C355" s="27">
        <v>128326303</v>
      </c>
      <c r="D355" s="26" t="s">
        <v>588</v>
      </c>
      <c r="E355" s="26" t="s">
        <v>584</v>
      </c>
      <c r="F355" s="28">
        <v>26622.74</v>
      </c>
      <c r="G355" s="28">
        <v>21988.83</v>
      </c>
      <c r="H355" s="28">
        <v>4633.91</v>
      </c>
      <c r="I355" s="29">
        <v>23.568000000000001</v>
      </c>
      <c r="J355" s="26">
        <v>4.9489999999999998</v>
      </c>
      <c r="K355" s="30">
        <v>9295.44</v>
      </c>
      <c r="L355" s="31">
        <v>7499</v>
      </c>
      <c r="M355" s="32">
        <v>16.5</v>
      </c>
      <c r="N355" s="33">
        <v>0.74070000000000003</v>
      </c>
      <c r="O355" s="28">
        <v>27489.27</v>
      </c>
    </row>
    <row r="356" spans="1:15" s="1" customFormat="1" outlineLevel="2" x14ac:dyDescent="0.2">
      <c r="A356" s="22">
        <v>128324207</v>
      </c>
      <c r="B356" s="26" t="s">
        <v>582</v>
      </c>
      <c r="C356" s="27">
        <v>128327303</v>
      </c>
      <c r="D356" s="26" t="s">
        <v>589</v>
      </c>
      <c r="E356" s="26" t="s">
        <v>584</v>
      </c>
      <c r="F356" s="28">
        <v>6082.85</v>
      </c>
      <c r="G356" s="28">
        <v>5024.08</v>
      </c>
      <c r="H356" s="28">
        <v>1058.77</v>
      </c>
      <c r="I356" s="29">
        <v>5.2270000000000003</v>
      </c>
      <c r="J356" s="26">
        <v>1.097</v>
      </c>
      <c r="K356" s="30">
        <v>8759.32</v>
      </c>
      <c r="L356" s="31">
        <v>7498</v>
      </c>
      <c r="M356" s="32">
        <v>16.399999999999999</v>
      </c>
      <c r="N356" s="33">
        <v>0.76359999999999995</v>
      </c>
      <c r="O356" s="28">
        <v>6280.84</v>
      </c>
    </row>
    <row r="357" spans="1:15" s="1" customFormat="1" outlineLevel="2" x14ac:dyDescent="0.2">
      <c r="A357" s="22">
        <v>128324207</v>
      </c>
      <c r="B357" s="26" t="s">
        <v>582</v>
      </c>
      <c r="C357" s="27">
        <v>128328003</v>
      </c>
      <c r="D357" s="26" t="s">
        <v>590</v>
      </c>
      <c r="E357" s="26" t="s">
        <v>584</v>
      </c>
      <c r="F357" s="28">
        <v>62199.43</v>
      </c>
      <c r="G357" s="28">
        <v>51373.1</v>
      </c>
      <c r="H357" s="28">
        <v>10826.33</v>
      </c>
      <c r="I357" s="29">
        <v>56.84</v>
      </c>
      <c r="J357" s="26">
        <v>11.936</v>
      </c>
      <c r="K357" s="30">
        <v>12202.22</v>
      </c>
      <c r="L357" s="31">
        <v>7494</v>
      </c>
      <c r="M357" s="32">
        <v>15.7</v>
      </c>
      <c r="N357" s="33">
        <v>0.71799999999999997</v>
      </c>
      <c r="O357" s="28">
        <v>64223.92</v>
      </c>
    </row>
    <row r="358" spans="1:15" outlineLevel="1" x14ac:dyDescent="0.2">
      <c r="B358" s="34" t="s">
        <v>582</v>
      </c>
      <c r="C358" s="27"/>
      <c r="F358" s="36">
        <f>SUBTOTAL(9,F351:F357)</f>
        <v>348974.86</v>
      </c>
      <c r="G358" s="36">
        <f>SUBTOTAL(9,G351:G357)</f>
        <v>288232.89</v>
      </c>
      <c r="H358" s="36">
        <f>SUBTOTAL(9,H351:H357)</f>
        <v>60741.969999999994</v>
      </c>
      <c r="I358" s="37">
        <f>SUBTOTAL(9,I351:I357)</f>
        <v>362.66699999999992</v>
      </c>
      <c r="J358" s="34">
        <f>SUBTOTAL(9,J351:J357)</f>
        <v>76.157000000000011</v>
      </c>
      <c r="K358" s="38"/>
      <c r="L358" s="39"/>
      <c r="M358" s="40"/>
      <c r="N358" s="41"/>
      <c r="O358" s="36">
        <f>SUBTOTAL(9,O351:O357)</f>
        <v>360333.43000000005</v>
      </c>
    </row>
    <row r="359" spans="1:15" s="1" customFormat="1" outlineLevel="2" x14ac:dyDescent="0.2">
      <c r="A359" s="22">
        <v>106333407</v>
      </c>
      <c r="B359" s="26" t="s">
        <v>156</v>
      </c>
      <c r="C359" s="27">
        <v>106330703</v>
      </c>
      <c r="D359" s="26" t="s">
        <v>162</v>
      </c>
      <c r="E359" s="26" t="s">
        <v>158</v>
      </c>
      <c r="F359" s="28">
        <v>51579.44</v>
      </c>
      <c r="G359" s="28">
        <v>42601.61</v>
      </c>
      <c r="H359" s="28">
        <v>8977.83</v>
      </c>
      <c r="I359" s="29">
        <v>53.752000000000002</v>
      </c>
      <c r="J359" s="26">
        <v>11.287000000000001</v>
      </c>
      <c r="K359" s="30">
        <v>7104.11</v>
      </c>
      <c r="L359" s="31">
        <v>7467</v>
      </c>
      <c r="M359" s="32">
        <v>10.8</v>
      </c>
      <c r="N359" s="33">
        <v>0.66420000000000001</v>
      </c>
      <c r="O359" s="28">
        <v>53258.27</v>
      </c>
    </row>
    <row r="360" spans="1:15" s="1" customFormat="1" outlineLevel="2" x14ac:dyDescent="0.2">
      <c r="A360" s="22">
        <v>106333407</v>
      </c>
      <c r="B360" s="26" t="s">
        <v>156</v>
      </c>
      <c r="C360" s="27">
        <v>106330803</v>
      </c>
      <c r="D360" s="26" t="s">
        <v>163</v>
      </c>
      <c r="E360" s="26" t="s">
        <v>158</v>
      </c>
      <c r="F360" s="28">
        <v>61339.05</v>
      </c>
      <c r="G360" s="28">
        <v>50662.48</v>
      </c>
      <c r="H360" s="28">
        <v>10676.57</v>
      </c>
      <c r="I360" s="29">
        <v>71.646000000000001</v>
      </c>
      <c r="J360" s="26">
        <v>15.045</v>
      </c>
      <c r="K360" s="30">
        <v>6560.3</v>
      </c>
      <c r="L360" s="31">
        <v>7476</v>
      </c>
      <c r="M360" s="32">
        <v>12.4</v>
      </c>
      <c r="N360" s="33">
        <v>0.64170000000000005</v>
      </c>
      <c r="O360" s="28">
        <v>63335.54</v>
      </c>
    </row>
    <row r="361" spans="1:15" s="1" customFormat="1" outlineLevel="2" x14ac:dyDescent="0.2">
      <c r="A361" s="22">
        <v>106333407</v>
      </c>
      <c r="B361" s="26" t="s">
        <v>156</v>
      </c>
      <c r="C361" s="27">
        <v>106172003</v>
      </c>
      <c r="D361" s="26" t="s">
        <v>157</v>
      </c>
      <c r="E361" s="26" t="s">
        <v>158</v>
      </c>
      <c r="F361" s="28">
        <v>177924.65</v>
      </c>
      <c r="G361" s="28">
        <v>146955.39000000001</v>
      </c>
      <c r="H361" s="28">
        <v>30969.26</v>
      </c>
      <c r="I361" s="29">
        <v>192.62299999999999</v>
      </c>
      <c r="J361" s="26">
        <v>40.450000000000003</v>
      </c>
      <c r="K361" s="30">
        <v>6929.82</v>
      </c>
      <c r="L361" s="31">
        <v>7496</v>
      </c>
      <c r="M361" s="32">
        <v>16</v>
      </c>
      <c r="N361" s="33">
        <v>0.65539999999999998</v>
      </c>
      <c r="O361" s="28">
        <v>183715.81</v>
      </c>
    </row>
    <row r="362" spans="1:15" s="1" customFormat="1" outlineLevel="2" x14ac:dyDescent="0.2">
      <c r="A362" s="22">
        <v>106333407</v>
      </c>
      <c r="B362" s="26" t="s">
        <v>156</v>
      </c>
      <c r="C362" s="27">
        <v>106338003</v>
      </c>
      <c r="D362" s="26" t="s">
        <v>164</v>
      </c>
      <c r="E362" s="26" t="s">
        <v>158</v>
      </c>
      <c r="F362" s="28">
        <v>96828.21</v>
      </c>
      <c r="G362" s="28">
        <v>79974.460000000006</v>
      </c>
      <c r="H362" s="28">
        <v>16853.75</v>
      </c>
      <c r="I362" s="29">
        <v>97.168000000000006</v>
      </c>
      <c r="J362" s="26">
        <v>20.405000000000001</v>
      </c>
      <c r="K362" s="30">
        <v>8167.47</v>
      </c>
      <c r="L362" s="31">
        <v>7484</v>
      </c>
      <c r="M362" s="32">
        <v>13.9</v>
      </c>
      <c r="N362" s="33">
        <v>0.65469999999999995</v>
      </c>
      <c r="O362" s="28">
        <v>99979.81</v>
      </c>
    </row>
    <row r="363" spans="1:15" outlineLevel="1" x14ac:dyDescent="0.2">
      <c r="B363" s="34" t="s">
        <v>156</v>
      </c>
      <c r="C363" s="27"/>
      <c r="F363" s="36">
        <f>SUBTOTAL(9,F359:F362)</f>
        <v>387671.35000000003</v>
      </c>
      <c r="G363" s="36">
        <f>SUBTOTAL(9,G359:G362)</f>
        <v>320193.94</v>
      </c>
      <c r="H363" s="36">
        <f>SUBTOTAL(9,H359:H362)</f>
        <v>67477.41</v>
      </c>
      <c r="I363" s="37">
        <f>SUBTOTAL(9,I359:I362)</f>
        <v>415.18899999999996</v>
      </c>
      <c r="J363" s="34">
        <f>SUBTOTAL(9,J359:J362)</f>
        <v>87.187000000000012</v>
      </c>
      <c r="K363" s="38"/>
      <c r="L363" s="39"/>
      <c r="M363" s="40"/>
      <c r="N363" s="41"/>
      <c r="O363" s="36">
        <f>SUBTOTAL(9,O359:O362)</f>
        <v>400289.43</v>
      </c>
    </row>
    <row r="364" spans="1:15" s="1" customFormat="1" outlineLevel="2" x14ac:dyDescent="0.2">
      <c r="A364" s="22">
        <v>110183707</v>
      </c>
      <c r="B364" s="26" t="s">
        <v>257</v>
      </c>
      <c r="C364" s="27">
        <v>110183602</v>
      </c>
      <c r="D364" s="26" t="s">
        <v>258</v>
      </c>
      <c r="E364" s="26" t="s">
        <v>259</v>
      </c>
      <c r="F364" s="28">
        <v>388361.67</v>
      </c>
      <c r="G364" s="28">
        <v>320764.11</v>
      </c>
      <c r="H364" s="28">
        <v>67597.56</v>
      </c>
      <c r="I364" s="29">
        <v>426.48500000000001</v>
      </c>
      <c r="J364" s="26">
        <v>89.561000000000007</v>
      </c>
      <c r="K364" s="30">
        <v>7016.8</v>
      </c>
      <c r="L364" s="31">
        <v>7498</v>
      </c>
      <c r="M364" s="32">
        <v>16.399999999999999</v>
      </c>
      <c r="N364" s="33">
        <v>0.6381</v>
      </c>
      <c r="O364" s="28">
        <v>401002.21</v>
      </c>
    </row>
    <row r="365" spans="1:15" outlineLevel="1" x14ac:dyDescent="0.2">
      <c r="B365" s="34" t="s">
        <v>257</v>
      </c>
      <c r="C365" s="27"/>
      <c r="F365" s="36">
        <f>SUBTOTAL(9,F364:F364)</f>
        <v>388361.67</v>
      </c>
      <c r="G365" s="36">
        <f>SUBTOTAL(9,G364:G364)</f>
        <v>320764.11</v>
      </c>
      <c r="H365" s="36">
        <f>SUBTOTAL(9,H364:H364)</f>
        <v>67597.56</v>
      </c>
      <c r="I365" s="37">
        <f>SUBTOTAL(9,I364:I364)</f>
        <v>426.48500000000001</v>
      </c>
      <c r="J365" s="34">
        <f>SUBTOTAL(9,J364:J364)</f>
        <v>89.561000000000007</v>
      </c>
      <c r="K365" s="38"/>
      <c r="L365" s="39"/>
      <c r="M365" s="40"/>
      <c r="N365" s="41"/>
      <c r="O365" s="36">
        <f>SUBTOTAL(9,O364:O364)</f>
        <v>401002.21</v>
      </c>
    </row>
    <row r="366" spans="1:15" s="1" customFormat="1" outlineLevel="2" x14ac:dyDescent="0.2">
      <c r="A366" s="22">
        <v>113363807</v>
      </c>
      <c r="B366" s="26" t="s">
        <v>292</v>
      </c>
      <c r="C366" s="27">
        <v>124150503</v>
      </c>
      <c r="D366" s="26" t="s">
        <v>530</v>
      </c>
      <c r="E366" s="26" t="s">
        <v>293</v>
      </c>
      <c r="F366" s="28">
        <v>1752.41</v>
      </c>
      <c r="G366" s="28">
        <v>1447.39</v>
      </c>
      <c r="H366" s="28">
        <v>305.02</v>
      </c>
      <c r="I366" s="29">
        <v>2</v>
      </c>
      <c r="J366" s="26">
        <v>0.42</v>
      </c>
      <c r="K366" s="30">
        <v>7827.98</v>
      </c>
      <c r="L366" s="31">
        <v>7503</v>
      </c>
      <c r="M366" s="32">
        <v>17.2</v>
      </c>
      <c r="N366" s="33">
        <v>0.57420000000000004</v>
      </c>
      <c r="O366" s="28">
        <v>1809.45</v>
      </c>
    </row>
    <row r="367" spans="1:15" s="1" customFormat="1" outlineLevel="2" x14ac:dyDescent="0.2">
      <c r="A367" s="22">
        <v>113363807</v>
      </c>
      <c r="B367" s="26" t="s">
        <v>292</v>
      </c>
      <c r="C367" s="27">
        <v>113361303</v>
      </c>
      <c r="D367" s="26" t="s">
        <v>304</v>
      </c>
      <c r="E367" s="26" t="s">
        <v>293</v>
      </c>
      <c r="F367" s="28">
        <v>78027.17</v>
      </c>
      <c r="G367" s="28">
        <v>64445.9</v>
      </c>
      <c r="H367" s="28">
        <v>13581.27</v>
      </c>
      <c r="I367" s="29">
        <v>103.282</v>
      </c>
      <c r="J367" s="26">
        <v>21.689</v>
      </c>
      <c r="K367" s="30">
        <v>7838.44</v>
      </c>
      <c r="L367" s="31">
        <v>7518</v>
      </c>
      <c r="M367" s="32">
        <v>20</v>
      </c>
      <c r="N367" s="33">
        <v>0.49409999999999998</v>
      </c>
      <c r="O367" s="28">
        <v>80566.83</v>
      </c>
    </row>
    <row r="368" spans="1:15" s="1" customFormat="1" outlineLevel="2" x14ac:dyDescent="0.2">
      <c r="A368" s="22">
        <v>113363807</v>
      </c>
      <c r="B368" s="26" t="s">
        <v>292</v>
      </c>
      <c r="C368" s="27">
        <v>113361503</v>
      </c>
      <c r="D368" s="26" t="s">
        <v>305</v>
      </c>
      <c r="E368" s="26" t="s">
        <v>293</v>
      </c>
      <c r="F368" s="28">
        <v>70713.440000000002</v>
      </c>
      <c r="G368" s="28">
        <v>58405.18</v>
      </c>
      <c r="H368" s="28">
        <v>12308.26</v>
      </c>
      <c r="I368" s="29">
        <v>65.542000000000002</v>
      </c>
      <c r="J368" s="26">
        <v>13.763</v>
      </c>
      <c r="K368" s="30">
        <v>8585.33</v>
      </c>
      <c r="L368" s="31">
        <v>7554</v>
      </c>
      <c r="M368" s="32">
        <v>26.4</v>
      </c>
      <c r="N368" s="33">
        <v>0.70230000000000004</v>
      </c>
      <c r="O368" s="28">
        <v>73015.05</v>
      </c>
    </row>
    <row r="369" spans="1:15" s="1" customFormat="1" outlineLevel="2" x14ac:dyDescent="0.2">
      <c r="A369" s="22">
        <v>113363807</v>
      </c>
      <c r="B369" s="26" t="s">
        <v>292</v>
      </c>
      <c r="C369" s="27">
        <v>113361703</v>
      </c>
      <c r="D369" s="26" t="s">
        <v>306</v>
      </c>
      <c r="E369" s="26" t="s">
        <v>293</v>
      </c>
      <c r="F369" s="28">
        <v>64653.94</v>
      </c>
      <c r="G369" s="28">
        <v>53400.39</v>
      </c>
      <c r="H369" s="28">
        <v>11253.55</v>
      </c>
      <c r="I369" s="29">
        <v>122.895</v>
      </c>
      <c r="J369" s="26">
        <v>25.806999999999999</v>
      </c>
      <c r="K369" s="30">
        <v>6898.21</v>
      </c>
      <c r="L369" s="31">
        <v>7488</v>
      </c>
      <c r="M369" s="32">
        <v>14.6</v>
      </c>
      <c r="N369" s="33">
        <v>0.375</v>
      </c>
      <c r="O369" s="28">
        <v>66758.320000000007</v>
      </c>
    </row>
    <row r="370" spans="1:15" s="1" customFormat="1" outlineLevel="2" x14ac:dyDescent="0.2">
      <c r="A370" s="22">
        <v>113363807</v>
      </c>
      <c r="B370" s="26" t="s">
        <v>292</v>
      </c>
      <c r="C370" s="27">
        <v>113362203</v>
      </c>
      <c r="D370" s="26" t="s">
        <v>308</v>
      </c>
      <c r="E370" s="26" t="s">
        <v>293</v>
      </c>
      <c r="F370" s="28">
        <v>71077.119999999995</v>
      </c>
      <c r="G370" s="28">
        <v>58705.56</v>
      </c>
      <c r="H370" s="28">
        <v>12371.56</v>
      </c>
      <c r="I370" s="29">
        <v>91.97</v>
      </c>
      <c r="J370" s="26">
        <v>19.312999999999999</v>
      </c>
      <c r="K370" s="30">
        <v>6977.71</v>
      </c>
      <c r="L370" s="31">
        <v>7525</v>
      </c>
      <c r="M370" s="32">
        <v>21.3</v>
      </c>
      <c r="N370" s="33">
        <v>0.54459999999999997</v>
      </c>
      <c r="O370" s="28">
        <v>73390.559999999998</v>
      </c>
    </row>
    <row r="371" spans="1:15" s="1" customFormat="1" outlineLevel="2" x14ac:dyDescent="0.2">
      <c r="A371" s="22">
        <v>113363807</v>
      </c>
      <c r="B371" s="26" t="s">
        <v>292</v>
      </c>
      <c r="C371" s="27">
        <v>113362303</v>
      </c>
      <c r="D371" s="26" t="s">
        <v>309</v>
      </c>
      <c r="E371" s="26" t="s">
        <v>293</v>
      </c>
      <c r="F371" s="28">
        <v>93158.7</v>
      </c>
      <c r="G371" s="28">
        <v>76943.66</v>
      </c>
      <c r="H371" s="28">
        <v>16215.04</v>
      </c>
      <c r="I371" s="29">
        <v>163.27699999999999</v>
      </c>
      <c r="J371" s="26">
        <v>34.287999999999997</v>
      </c>
      <c r="K371" s="30">
        <v>7569.26</v>
      </c>
      <c r="L371" s="31">
        <v>7481</v>
      </c>
      <c r="M371" s="32">
        <v>13.4</v>
      </c>
      <c r="N371" s="33">
        <v>0.375</v>
      </c>
      <c r="O371" s="28">
        <v>96190.87</v>
      </c>
    </row>
    <row r="372" spans="1:15" s="1" customFormat="1" outlineLevel="2" x14ac:dyDescent="0.2">
      <c r="A372" s="22">
        <v>113363807</v>
      </c>
      <c r="B372" s="26" t="s">
        <v>292</v>
      </c>
      <c r="C372" s="27">
        <v>113362403</v>
      </c>
      <c r="D372" s="26" t="s">
        <v>310</v>
      </c>
      <c r="E372" s="26" t="s">
        <v>293</v>
      </c>
      <c r="F372" s="28">
        <v>150318.26</v>
      </c>
      <c r="G372" s="28">
        <v>124154.12</v>
      </c>
      <c r="H372" s="28">
        <v>26164.14</v>
      </c>
      <c r="I372" s="29">
        <v>191.964</v>
      </c>
      <c r="J372" s="26">
        <v>40.311999999999998</v>
      </c>
      <c r="K372" s="30">
        <v>7268.72</v>
      </c>
      <c r="L372" s="31">
        <v>7514</v>
      </c>
      <c r="M372" s="32">
        <v>19.2</v>
      </c>
      <c r="N372" s="33">
        <v>0.52969999999999995</v>
      </c>
      <c r="O372" s="28">
        <v>155210.87</v>
      </c>
    </row>
    <row r="373" spans="1:15" s="1" customFormat="1" outlineLevel="2" x14ac:dyDescent="0.2">
      <c r="A373" s="22">
        <v>113363807</v>
      </c>
      <c r="B373" s="26" t="s">
        <v>292</v>
      </c>
      <c r="C373" s="27">
        <v>113362603</v>
      </c>
      <c r="D373" s="26" t="s">
        <v>311</v>
      </c>
      <c r="E373" s="26" t="s">
        <v>293</v>
      </c>
      <c r="F373" s="28">
        <v>81710.92</v>
      </c>
      <c r="G373" s="28">
        <v>67488.460000000006</v>
      </c>
      <c r="H373" s="28">
        <v>14222.46</v>
      </c>
      <c r="I373" s="29">
        <v>114.691</v>
      </c>
      <c r="J373" s="26">
        <v>24.085000000000001</v>
      </c>
      <c r="K373" s="30">
        <v>7720.33</v>
      </c>
      <c r="L373" s="31">
        <v>7514</v>
      </c>
      <c r="M373" s="32">
        <v>19.3</v>
      </c>
      <c r="N373" s="33">
        <v>0.4662</v>
      </c>
      <c r="O373" s="28">
        <v>84370.48</v>
      </c>
    </row>
    <row r="374" spans="1:15" s="1" customFormat="1" outlineLevel="2" x14ac:dyDescent="0.2">
      <c r="A374" s="22">
        <v>113363807</v>
      </c>
      <c r="B374" s="26" t="s">
        <v>292</v>
      </c>
      <c r="C374" s="27">
        <v>113363103</v>
      </c>
      <c r="D374" s="26" t="s">
        <v>312</v>
      </c>
      <c r="E374" s="26" t="s">
        <v>293</v>
      </c>
      <c r="F374" s="28">
        <v>100697.85</v>
      </c>
      <c r="G374" s="28">
        <v>83170.559999999998</v>
      </c>
      <c r="H374" s="28">
        <v>17527.29</v>
      </c>
      <c r="I374" s="29">
        <v>155.84200000000001</v>
      </c>
      <c r="J374" s="26">
        <v>32.725999999999999</v>
      </c>
      <c r="K374" s="30">
        <v>8415.59</v>
      </c>
      <c r="L374" s="31">
        <v>7511</v>
      </c>
      <c r="M374" s="32">
        <v>18.8</v>
      </c>
      <c r="N374" s="33">
        <v>0.42299999999999999</v>
      </c>
      <c r="O374" s="28">
        <v>103975.41</v>
      </c>
    </row>
    <row r="375" spans="1:15" s="1" customFormat="1" outlineLevel="2" x14ac:dyDescent="0.2">
      <c r="A375" s="22">
        <v>113363807</v>
      </c>
      <c r="B375" s="26" t="s">
        <v>292</v>
      </c>
      <c r="C375" s="27">
        <v>113363603</v>
      </c>
      <c r="D375" s="26" t="s">
        <v>313</v>
      </c>
      <c r="E375" s="26" t="s">
        <v>293</v>
      </c>
      <c r="F375" s="28">
        <v>38980.239999999998</v>
      </c>
      <c r="G375" s="28">
        <v>32195.41</v>
      </c>
      <c r="H375" s="28">
        <v>6784.83</v>
      </c>
      <c r="I375" s="29">
        <v>60.533999999999999</v>
      </c>
      <c r="J375" s="26">
        <v>12.712</v>
      </c>
      <c r="K375" s="30">
        <v>8054.77</v>
      </c>
      <c r="L375" s="31">
        <v>7510</v>
      </c>
      <c r="M375" s="32">
        <v>18.600000000000001</v>
      </c>
      <c r="N375" s="33">
        <v>0.42159999999999997</v>
      </c>
      <c r="O375" s="28">
        <v>40248.99</v>
      </c>
    </row>
    <row r="376" spans="1:15" s="1" customFormat="1" outlineLevel="2" x14ac:dyDescent="0.2">
      <c r="A376" s="22">
        <v>113363807</v>
      </c>
      <c r="B376" s="26" t="s">
        <v>292</v>
      </c>
      <c r="C376" s="27">
        <v>113364002</v>
      </c>
      <c r="D376" s="26" t="s">
        <v>314</v>
      </c>
      <c r="E376" s="26" t="s">
        <v>293</v>
      </c>
      <c r="F376" s="28">
        <v>107080.7</v>
      </c>
      <c r="G376" s="28">
        <v>88442.42</v>
      </c>
      <c r="H376" s="28">
        <v>18638.28</v>
      </c>
      <c r="I376" s="29">
        <v>99.085999999999999</v>
      </c>
      <c r="J376" s="26">
        <v>20.808</v>
      </c>
      <c r="K376" s="30">
        <v>7715.95</v>
      </c>
      <c r="L376" s="31">
        <v>7536</v>
      </c>
      <c r="M376" s="32">
        <v>23.2</v>
      </c>
      <c r="N376" s="33">
        <v>0.70509999999999995</v>
      </c>
      <c r="O376" s="28">
        <v>110566.01</v>
      </c>
    </row>
    <row r="377" spans="1:15" s="1" customFormat="1" outlineLevel="2" x14ac:dyDescent="0.2">
      <c r="A377" s="22">
        <v>113363807</v>
      </c>
      <c r="B377" s="26" t="s">
        <v>292</v>
      </c>
      <c r="C377" s="27">
        <v>113364403</v>
      </c>
      <c r="D377" s="26" t="s">
        <v>317</v>
      </c>
      <c r="E377" s="26" t="s">
        <v>293</v>
      </c>
      <c r="F377" s="28">
        <v>77487.490000000005</v>
      </c>
      <c r="G377" s="28">
        <v>64000.15</v>
      </c>
      <c r="H377" s="28">
        <v>13487.34</v>
      </c>
      <c r="I377" s="29">
        <v>127.532</v>
      </c>
      <c r="J377" s="26">
        <v>26.780999999999999</v>
      </c>
      <c r="K377" s="30">
        <v>7823.71</v>
      </c>
      <c r="L377" s="31">
        <v>7497</v>
      </c>
      <c r="M377" s="32">
        <v>16.2</v>
      </c>
      <c r="N377" s="33">
        <v>0.39850000000000002</v>
      </c>
      <c r="O377" s="28">
        <v>80009.58</v>
      </c>
    </row>
    <row r="378" spans="1:15" s="1" customFormat="1" outlineLevel="2" x14ac:dyDescent="0.2">
      <c r="A378" s="22">
        <v>113363807</v>
      </c>
      <c r="B378" s="26" t="s">
        <v>292</v>
      </c>
      <c r="C378" s="27">
        <v>113364503</v>
      </c>
      <c r="D378" s="26" t="s">
        <v>318</v>
      </c>
      <c r="E378" s="26" t="s">
        <v>293</v>
      </c>
      <c r="F378" s="28">
        <v>48990.7</v>
      </c>
      <c r="G378" s="28">
        <v>40463.46</v>
      </c>
      <c r="H378" s="28">
        <v>8527.24</v>
      </c>
      <c r="I378" s="29">
        <v>89.721000000000004</v>
      </c>
      <c r="J378" s="26">
        <v>18.841000000000001</v>
      </c>
      <c r="K378" s="30">
        <v>7159.61</v>
      </c>
      <c r="L378" s="31">
        <v>7504</v>
      </c>
      <c r="M378" s="32">
        <v>17.5</v>
      </c>
      <c r="N378" s="33">
        <v>0.375</v>
      </c>
      <c r="O378" s="28">
        <v>50585.26</v>
      </c>
    </row>
    <row r="379" spans="1:15" s="1" customFormat="1" outlineLevel="2" x14ac:dyDescent="0.2">
      <c r="A379" s="22">
        <v>113363807</v>
      </c>
      <c r="B379" s="26" t="s">
        <v>292</v>
      </c>
      <c r="C379" s="27">
        <v>113365203</v>
      </c>
      <c r="D379" s="26" t="s">
        <v>319</v>
      </c>
      <c r="E379" s="26" t="s">
        <v>293</v>
      </c>
      <c r="F379" s="28">
        <v>170508.36</v>
      </c>
      <c r="G379" s="28">
        <v>140829.97</v>
      </c>
      <c r="H379" s="28">
        <v>29678.39</v>
      </c>
      <c r="I379" s="29">
        <v>255.155</v>
      </c>
      <c r="J379" s="26">
        <v>53.582000000000001</v>
      </c>
      <c r="K379" s="30">
        <v>6894.18</v>
      </c>
      <c r="L379" s="31">
        <v>7498</v>
      </c>
      <c r="M379" s="32">
        <v>16.3</v>
      </c>
      <c r="N379" s="33">
        <v>0.47660000000000002</v>
      </c>
      <c r="O379" s="28">
        <v>176058.13</v>
      </c>
    </row>
    <row r="380" spans="1:15" s="1" customFormat="1" outlineLevel="2" x14ac:dyDescent="0.2">
      <c r="A380" s="22">
        <v>113363807</v>
      </c>
      <c r="B380" s="26" t="s">
        <v>292</v>
      </c>
      <c r="C380" s="27">
        <v>113365303</v>
      </c>
      <c r="D380" s="26" t="s">
        <v>322</v>
      </c>
      <c r="E380" s="26" t="s">
        <v>293</v>
      </c>
      <c r="F380" s="28">
        <v>50472.06</v>
      </c>
      <c r="G380" s="28">
        <v>41686.980000000003</v>
      </c>
      <c r="H380" s="28">
        <v>8785.08</v>
      </c>
      <c r="I380" s="29">
        <v>88.32</v>
      </c>
      <c r="J380" s="26">
        <v>18.547000000000001</v>
      </c>
      <c r="K380" s="30">
        <v>9113.67</v>
      </c>
      <c r="L380" s="31">
        <v>7493</v>
      </c>
      <c r="M380" s="32">
        <v>15.5</v>
      </c>
      <c r="N380" s="33">
        <v>0.375</v>
      </c>
      <c r="O380" s="28">
        <v>52114.84</v>
      </c>
    </row>
    <row r="381" spans="1:15" s="1" customFormat="1" outlineLevel="2" x14ac:dyDescent="0.2">
      <c r="A381" s="22">
        <v>113363807</v>
      </c>
      <c r="B381" s="26" t="s">
        <v>292</v>
      </c>
      <c r="C381" s="27">
        <v>113367003</v>
      </c>
      <c r="D381" s="26" t="s">
        <v>323</v>
      </c>
      <c r="E381" s="26" t="s">
        <v>293</v>
      </c>
      <c r="F381" s="28">
        <v>67481.36</v>
      </c>
      <c r="G381" s="28">
        <v>55735.67</v>
      </c>
      <c r="H381" s="28">
        <v>11745.69</v>
      </c>
      <c r="I381" s="29">
        <v>108.949</v>
      </c>
      <c r="J381" s="26">
        <v>22.879000000000001</v>
      </c>
      <c r="K381" s="30">
        <v>6686.03</v>
      </c>
      <c r="L381" s="31">
        <v>7470</v>
      </c>
      <c r="M381" s="32">
        <v>11.4</v>
      </c>
      <c r="N381" s="33">
        <v>0.45550000000000002</v>
      </c>
      <c r="O381" s="28">
        <v>69677.77</v>
      </c>
    </row>
    <row r="382" spans="1:15" s="1" customFormat="1" outlineLevel="2" x14ac:dyDescent="0.2">
      <c r="A382" s="22">
        <v>113363807</v>
      </c>
      <c r="B382" s="26" t="s">
        <v>292</v>
      </c>
      <c r="C382" s="27">
        <v>113369003</v>
      </c>
      <c r="D382" s="26" t="s">
        <v>324</v>
      </c>
      <c r="E382" s="26" t="s">
        <v>293</v>
      </c>
      <c r="F382" s="28">
        <v>66495.360000000001</v>
      </c>
      <c r="G382" s="28">
        <v>54921.29</v>
      </c>
      <c r="H382" s="28">
        <v>11574.07</v>
      </c>
      <c r="I382" s="29">
        <v>93.501000000000005</v>
      </c>
      <c r="J382" s="26">
        <v>19.635000000000002</v>
      </c>
      <c r="K382" s="30">
        <v>7212.88</v>
      </c>
      <c r="L382" s="31">
        <v>7508</v>
      </c>
      <c r="M382" s="32">
        <v>18.100000000000001</v>
      </c>
      <c r="N382" s="33">
        <v>0.48480000000000001</v>
      </c>
      <c r="O382" s="28">
        <v>68659.67</v>
      </c>
    </row>
    <row r="383" spans="1:15" outlineLevel="1" x14ac:dyDescent="0.2">
      <c r="B383" s="34" t="s">
        <v>292</v>
      </c>
      <c r="C383" s="27"/>
      <c r="F383" s="36">
        <f>SUBTOTAL(9,F366:F382)</f>
        <v>1339606.08</v>
      </c>
      <c r="G383" s="36">
        <f>SUBTOTAL(9,G366:G382)</f>
        <v>1106436.57</v>
      </c>
      <c r="H383" s="36">
        <f>SUBTOTAL(9,H366:H382)</f>
        <v>233169.50999999998</v>
      </c>
      <c r="I383" s="37">
        <f>SUBTOTAL(9,I366:I382)</f>
        <v>1934.2609999999997</v>
      </c>
      <c r="J383" s="34">
        <f>SUBTOTAL(9,J366:J382)</f>
        <v>406.18799999999999</v>
      </c>
      <c r="K383" s="38"/>
      <c r="L383" s="39"/>
      <c r="M383" s="40"/>
      <c r="N383" s="41"/>
      <c r="O383" s="36">
        <f>SUBTOTAL(9,O366:O382)</f>
        <v>1383208.09</v>
      </c>
    </row>
    <row r="384" spans="1:15" s="1" customFormat="1" outlineLevel="2" x14ac:dyDescent="0.2">
      <c r="A384" s="22">
        <v>104374207</v>
      </c>
      <c r="B384" s="26" t="s">
        <v>97</v>
      </c>
      <c r="C384" s="27">
        <v>104372003</v>
      </c>
      <c r="D384" s="26" t="s">
        <v>98</v>
      </c>
      <c r="E384" s="26" t="s">
        <v>99</v>
      </c>
      <c r="F384" s="28">
        <v>86771.39</v>
      </c>
      <c r="G384" s="28">
        <v>71668.11</v>
      </c>
      <c r="H384" s="28">
        <v>15103.28</v>
      </c>
      <c r="I384" s="29">
        <v>89.915999999999997</v>
      </c>
      <c r="J384" s="26">
        <v>18.882000000000001</v>
      </c>
      <c r="K384" s="30">
        <v>6793.17</v>
      </c>
      <c r="L384" s="31">
        <v>7496</v>
      </c>
      <c r="M384" s="32">
        <v>16</v>
      </c>
      <c r="N384" s="33">
        <v>0.69850000000000001</v>
      </c>
      <c r="O384" s="28">
        <v>89595.66</v>
      </c>
    </row>
    <row r="385" spans="1:15" s="1" customFormat="1" outlineLevel="2" x14ac:dyDescent="0.2">
      <c r="A385" s="22">
        <v>104374207</v>
      </c>
      <c r="B385" s="26" t="s">
        <v>97</v>
      </c>
      <c r="C385" s="27">
        <v>104374003</v>
      </c>
      <c r="D385" s="26" t="s">
        <v>100</v>
      </c>
      <c r="E385" s="26" t="s">
        <v>99</v>
      </c>
      <c r="F385" s="28">
        <v>24670.27</v>
      </c>
      <c r="G385" s="28">
        <v>20376.21</v>
      </c>
      <c r="H385" s="28">
        <v>4294.0600000000004</v>
      </c>
      <c r="I385" s="29">
        <v>26.821000000000002</v>
      </c>
      <c r="J385" s="26">
        <v>5.6319999999999997</v>
      </c>
      <c r="K385" s="30">
        <v>6486.38</v>
      </c>
      <c r="L385" s="31">
        <v>7479</v>
      </c>
      <c r="M385" s="32">
        <v>12.9</v>
      </c>
      <c r="N385" s="33">
        <v>0.69730000000000003</v>
      </c>
      <c r="O385" s="28">
        <v>25473.25</v>
      </c>
    </row>
    <row r="386" spans="1:15" s="1" customFormat="1" outlineLevel="2" x14ac:dyDescent="0.2">
      <c r="A386" s="22">
        <v>104374207</v>
      </c>
      <c r="B386" s="26" t="s">
        <v>97</v>
      </c>
      <c r="C386" s="27">
        <v>104375003</v>
      </c>
      <c r="D386" s="26" t="s">
        <v>101</v>
      </c>
      <c r="E386" s="26" t="s">
        <v>99</v>
      </c>
      <c r="F386" s="28">
        <v>50211.08</v>
      </c>
      <c r="G386" s="28">
        <v>41471.43</v>
      </c>
      <c r="H386" s="28">
        <v>8739.65</v>
      </c>
      <c r="I386" s="29">
        <v>52.755000000000003</v>
      </c>
      <c r="J386" s="26">
        <v>11.077999999999999</v>
      </c>
      <c r="K386" s="30">
        <v>7058.87</v>
      </c>
      <c r="L386" s="31">
        <v>7483</v>
      </c>
      <c r="M386" s="32">
        <v>13.6</v>
      </c>
      <c r="N386" s="33">
        <v>0.66300000000000003</v>
      </c>
      <c r="O386" s="28">
        <v>51845.37</v>
      </c>
    </row>
    <row r="387" spans="1:15" s="1" customFormat="1" outlineLevel="2" x14ac:dyDescent="0.2">
      <c r="A387" s="22">
        <v>104374207</v>
      </c>
      <c r="B387" s="26" t="s">
        <v>97</v>
      </c>
      <c r="C387" s="27">
        <v>104375203</v>
      </c>
      <c r="D387" s="26" t="s">
        <v>102</v>
      </c>
      <c r="E387" s="26" t="s">
        <v>99</v>
      </c>
      <c r="F387" s="28">
        <v>16140.63</v>
      </c>
      <c r="G387" s="28">
        <v>13331.22</v>
      </c>
      <c r="H387" s="28">
        <v>2809.41</v>
      </c>
      <c r="I387" s="29">
        <v>29.088000000000001</v>
      </c>
      <c r="J387" s="26">
        <v>6.1079999999999997</v>
      </c>
      <c r="K387" s="30">
        <v>7159.68</v>
      </c>
      <c r="L387" s="31">
        <v>7504</v>
      </c>
      <c r="M387" s="32">
        <v>17.5</v>
      </c>
      <c r="N387" s="33">
        <v>0.38109999999999999</v>
      </c>
      <c r="O387" s="28">
        <v>16665.98</v>
      </c>
    </row>
    <row r="388" spans="1:15" s="1" customFormat="1" outlineLevel="2" x14ac:dyDescent="0.2">
      <c r="A388" s="22">
        <v>104374207</v>
      </c>
      <c r="B388" s="26" t="s">
        <v>97</v>
      </c>
      <c r="C388" s="27">
        <v>104375302</v>
      </c>
      <c r="D388" s="26" t="s">
        <v>103</v>
      </c>
      <c r="E388" s="26" t="s">
        <v>99</v>
      </c>
      <c r="F388" s="28">
        <v>130558.69</v>
      </c>
      <c r="G388" s="28">
        <v>107833.87</v>
      </c>
      <c r="H388" s="28">
        <v>22724.82</v>
      </c>
      <c r="I388" s="29">
        <v>115.4</v>
      </c>
      <c r="J388" s="26">
        <v>24.234000000000002</v>
      </c>
      <c r="K388" s="30">
        <v>6827.16</v>
      </c>
      <c r="L388" s="31">
        <v>7516</v>
      </c>
      <c r="M388" s="32">
        <v>19.600000000000001</v>
      </c>
      <c r="N388" s="33">
        <v>0.81479999999999997</v>
      </c>
      <c r="O388" s="28">
        <v>134808.17000000001</v>
      </c>
    </row>
    <row r="389" spans="1:15" s="1" customFormat="1" outlineLevel="2" x14ac:dyDescent="0.2">
      <c r="A389" s="22">
        <v>104374207</v>
      </c>
      <c r="B389" s="26" t="s">
        <v>97</v>
      </c>
      <c r="C389" s="27">
        <v>104376203</v>
      </c>
      <c r="D389" s="26" t="s">
        <v>104</v>
      </c>
      <c r="E389" s="26" t="s">
        <v>99</v>
      </c>
      <c r="F389" s="28">
        <v>32828.959999999999</v>
      </c>
      <c r="G389" s="28">
        <v>27114.81</v>
      </c>
      <c r="H389" s="28">
        <v>5714.15</v>
      </c>
      <c r="I389" s="29">
        <v>33.155000000000001</v>
      </c>
      <c r="J389" s="26">
        <v>6.9619999999999997</v>
      </c>
      <c r="K389" s="30">
        <v>7712.61</v>
      </c>
      <c r="L389" s="31">
        <v>7478</v>
      </c>
      <c r="M389" s="32">
        <v>12.8</v>
      </c>
      <c r="N389" s="33">
        <v>0.65110000000000001</v>
      </c>
      <c r="O389" s="28">
        <v>33897.49</v>
      </c>
    </row>
    <row r="390" spans="1:15" s="1" customFormat="1" outlineLevel="2" x14ac:dyDescent="0.2">
      <c r="A390" s="22">
        <v>104374207</v>
      </c>
      <c r="B390" s="26" t="s">
        <v>97</v>
      </c>
      <c r="C390" s="27">
        <v>104377003</v>
      </c>
      <c r="D390" s="26" t="s">
        <v>105</v>
      </c>
      <c r="E390" s="26" t="s">
        <v>99</v>
      </c>
      <c r="F390" s="28">
        <v>27257.5</v>
      </c>
      <c r="G390" s="28">
        <v>22513.11</v>
      </c>
      <c r="H390" s="28">
        <v>4744.3900000000003</v>
      </c>
      <c r="I390" s="29">
        <v>27.25</v>
      </c>
      <c r="J390" s="26">
        <v>5.7220000000000004</v>
      </c>
      <c r="K390" s="30">
        <v>7048.84</v>
      </c>
      <c r="L390" s="31">
        <v>7487</v>
      </c>
      <c r="M390" s="32">
        <v>14.4</v>
      </c>
      <c r="N390" s="33">
        <v>0.69779999999999998</v>
      </c>
      <c r="O390" s="28">
        <v>28144.69</v>
      </c>
    </row>
    <row r="391" spans="1:15" s="1" customFormat="1" outlineLevel="2" x14ac:dyDescent="0.2">
      <c r="A391" s="22">
        <v>104374207</v>
      </c>
      <c r="B391" s="26" t="s">
        <v>97</v>
      </c>
      <c r="C391" s="27">
        <v>104378003</v>
      </c>
      <c r="D391" s="26" t="s">
        <v>106</v>
      </c>
      <c r="E391" s="26" t="s">
        <v>99</v>
      </c>
      <c r="F391" s="28">
        <v>28645.62</v>
      </c>
      <c r="G391" s="28">
        <v>23659.61</v>
      </c>
      <c r="H391" s="28">
        <v>4986.01</v>
      </c>
      <c r="I391" s="29">
        <v>35.905000000000001</v>
      </c>
      <c r="J391" s="26">
        <v>7.54</v>
      </c>
      <c r="K391" s="30">
        <v>6427.67</v>
      </c>
      <c r="L391" s="31">
        <v>7483</v>
      </c>
      <c r="M391" s="32">
        <v>13.7</v>
      </c>
      <c r="N391" s="33">
        <v>0.61029999999999995</v>
      </c>
      <c r="O391" s="28">
        <v>29577.99</v>
      </c>
    </row>
    <row r="392" spans="1:15" outlineLevel="1" x14ac:dyDescent="0.2">
      <c r="B392" s="34" t="s">
        <v>97</v>
      </c>
      <c r="C392" s="27"/>
      <c r="F392" s="36">
        <f>SUBTOTAL(9,F384:F391)</f>
        <v>397084.14</v>
      </c>
      <c r="G392" s="36">
        <f>SUBTOTAL(9,G384:G391)</f>
        <v>327968.37</v>
      </c>
      <c r="H392" s="36">
        <f>SUBTOTAL(9,H384:H391)</f>
        <v>69115.77</v>
      </c>
      <c r="I392" s="37">
        <f>SUBTOTAL(9,I384:I391)</f>
        <v>410.28999999999996</v>
      </c>
      <c r="J392" s="34">
        <f>SUBTOTAL(9,J384:J391)</f>
        <v>86.158000000000001</v>
      </c>
      <c r="K392" s="38"/>
      <c r="L392" s="39"/>
      <c r="M392" s="40"/>
      <c r="N392" s="41"/>
      <c r="O392" s="36">
        <f>SUBTOTAL(9,O384:O391)</f>
        <v>410008.60000000003</v>
      </c>
    </row>
    <row r="393" spans="1:15" s="1" customFormat="1" outlineLevel="2" x14ac:dyDescent="0.2">
      <c r="A393" s="22">
        <v>113384307</v>
      </c>
      <c r="B393" s="26" t="s">
        <v>320</v>
      </c>
      <c r="C393" s="27">
        <v>113380303</v>
      </c>
      <c r="D393" s="26" t="s">
        <v>325</v>
      </c>
      <c r="E393" s="26" t="s">
        <v>321</v>
      </c>
      <c r="F393" s="28">
        <v>39550.300000000003</v>
      </c>
      <c r="G393" s="28">
        <v>32666.240000000002</v>
      </c>
      <c r="H393" s="28">
        <v>6884.06</v>
      </c>
      <c r="I393" s="29">
        <v>54.5</v>
      </c>
      <c r="J393" s="26">
        <v>11.445</v>
      </c>
      <c r="K393" s="30">
        <v>7243.53</v>
      </c>
      <c r="L393" s="31">
        <v>7499</v>
      </c>
      <c r="M393" s="32">
        <v>16.600000000000001</v>
      </c>
      <c r="N393" s="33">
        <v>0.49259999999999998</v>
      </c>
      <c r="O393" s="28">
        <v>40837.589999999997</v>
      </c>
    </row>
    <row r="394" spans="1:15" s="1" customFormat="1" outlineLevel="2" x14ac:dyDescent="0.2">
      <c r="A394" s="22">
        <v>113384307</v>
      </c>
      <c r="B394" s="26" t="s">
        <v>320</v>
      </c>
      <c r="C394" s="27">
        <v>113381303</v>
      </c>
      <c r="D394" s="26" t="s">
        <v>326</v>
      </c>
      <c r="E394" s="26" t="s">
        <v>321</v>
      </c>
      <c r="F394" s="28">
        <v>108733.28</v>
      </c>
      <c r="G394" s="28">
        <v>89807.35</v>
      </c>
      <c r="H394" s="28">
        <v>18925.93</v>
      </c>
      <c r="I394" s="29">
        <v>152.477</v>
      </c>
      <c r="J394" s="26">
        <v>32.020000000000003</v>
      </c>
      <c r="K394" s="30">
        <v>7420.79</v>
      </c>
      <c r="L394" s="31">
        <v>7503</v>
      </c>
      <c r="M394" s="32">
        <v>17.3</v>
      </c>
      <c r="N394" s="33">
        <v>0.47249999999999998</v>
      </c>
      <c r="O394" s="28">
        <v>112272.37</v>
      </c>
    </row>
    <row r="395" spans="1:15" s="1" customFormat="1" outlineLevel="2" x14ac:dyDescent="0.2">
      <c r="A395" s="22">
        <v>113384307</v>
      </c>
      <c r="B395" s="26" t="s">
        <v>320</v>
      </c>
      <c r="C395" s="27">
        <v>113382303</v>
      </c>
      <c r="D395" s="26" t="s">
        <v>327</v>
      </c>
      <c r="E395" s="26" t="s">
        <v>321</v>
      </c>
      <c r="F395" s="28">
        <v>65834.78</v>
      </c>
      <c r="G395" s="28">
        <v>54375.69</v>
      </c>
      <c r="H395" s="28">
        <v>11459.09</v>
      </c>
      <c r="I395" s="29">
        <v>98.531999999999996</v>
      </c>
      <c r="J395" s="26">
        <v>20.690999999999999</v>
      </c>
      <c r="K395" s="30">
        <v>7565.17</v>
      </c>
      <c r="L395" s="31">
        <v>7494</v>
      </c>
      <c r="M395" s="32">
        <v>15.7</v>
      </c>
      <c r="N395" s="33">
        <v>0.43840000000000001</v>
      </c>
      <c r="O395" s="28">
        <v>67977.59</v>
      </c>
    </row>
    <row r="396" spans="1:15" s="1" customFormat="1" outlineLevel="2" x14ac:dyDescent="0.2">
      <c r="A396" s="22">
        <v>113384307</v>
      </c>
      <c r="B396" s="26" t="s">
        <v>320</v>
      </c>
      <c r="C396" s="27">
        <v>113384603</v>
      </c>
      <c r="D396" s="26" t="s">
        <v>328</v>
      </c>
      <c r="E396" s="26" t="s">
        <v>321</v>
      </c>
      <c r="F396" s="28">
        <v>179786.96</v>
      </c>
      <c r="G396" s="28">
        <v>148493.54999999999</v>
      </c>
      <c r="H396" s="28">
        <v>31293.41</v>
      </c>
      <c r="I396" s="29">
        <v>184.9</v>
      </c>
      <c r="J396" s="26">
        <v>38.829000000000001</v>
      </c>
      <c r="K396" s="30">
        <v>5953.84</v>
      </c>
      <c r="L396" s="31">
        <v>7527</v>
      </c>
      <c r="M396" s="32">
        <v>21.6</v>
      </c>
      <c r="N396" s="33">
        <v>0.80300000000000005</v>
      </c>
      <c r="O396" s="28">
        <v>185638.73</v>
      </c>
    </row>
    <row r="397" spans="1:15" s="1" customFormat="1" outlineLevel="2" x14ac:dyDescent="0.2">
      <c r="A397" s="22">
        <v>113384307</v>
      </c>
      <c r="B397" s="26" t="s">
        <v>320</v>
      </c>
      <c r="C397" s="27">
        <v>113385003</v>
      </c>
      <c r="D397" s="26" t="s">
        <v>329</v>
      </c>
      <c r="E397" s="26" t="s">
        <v>321</v>
      </c>
      <c r="F397" s="28">
        <v>57060.68</v>
      </c>
      <c r="G397" s="28">
        <v>47128.800000000003</v>
      </c>
      <c r="H397" s="28">
        <v>9931.8799999999992</v>
      </c>
      <c r="I397" s="29">
        <v>80.531999999999996</v>
      </c>
      <c r="J397" s="26">
        <v>16.911000000000001</v>
      </c>
      <c r="K397" s="30">
        <v>7883.06</v>
      </c>
      <c r="L397" s="31">
        <v>7478</v>
      </c>
      <c r="M397" s="32">
        <v>12.7</v>
      </c>
      <c r="N397" s="33">
        <v>0.46589999999999998</v>
      </c>
      <c r="O397" s="28">
        <v>58917.919999999998</v>
      </c>
    </row>
    <row r="398" spans="1:15" s="1" customFormat="1" outlineLevel="2" x14ac:dyDescent="0.2">
      <c r="A398" s="22">
        <v>113384307</v>
      </c>
      <c r="B398" s="26" t="s">
        <v>320</v>
      </c>
      <c r="C398" s="27">
        <v>113385303</v>
      </c>
      <c r="D398" s="26" t="s">
        <v>330</v>
      </c>
      <c r="E398" s="26" t="s">
        <v>321</v>
      </c>
      <c r="F398" s="28">
        <v>53491.51</v>
      </c>
      <c r="G398" s="28">
        <v>44180.87</v>
      </c>
      <c r="H398" s="28">
        <v>9310.64</v>
      </c>
      <c r="I398" s="29">
        <v>88.191000000000003</v>
      </c>
      <c r="J398" s="26">
        <v>18.52</v>
      </c>
      <c r="K398" s="30">
        <v>6368.4</v>
      </c>
      <c r="L398" s="31">
        <v>7500</v>
      </c>
      <c r="M398" s="32">
        <v>16.8</v>
      </c>
      <c r="N398" s="33">
        <v>0.46829999999999999</v>
      </c>
      <c r="O398" s="28">
        <v>55232.57</v>
      </c>
    </row>
    <row r="399" spans="1:15" outlineLevel="1" x14ac:dyDescent="0.2">
      <c r="B399" s="34" t="s">
        <v>320</v>
      </c>
      <c r="C399" s="27"/>
      <c r="F399" s="36">
        <f>SUBTOTAL(9,F393:F398)</f>
        <v>504457.51</v>
      </c>
      <c r="G399" s="36">
        <f>SUBTOTAL(9,G393:G398)</f>
        <v>416652.5</v>
      </c>
      <c r="H399" s="36">
        <f>SUBTOTAL(9,H393:H398)</f>
        <v>87805.010000000009</v>
      </c>
      <c r="I399" s="37">
        <f>SUBTOTAL(9,I393:I398)</f>
        <v>659.13200000000006</v>
      </c>
      <c r="J399" s="34">
        <f>SUBTOTAL(9,J393:J398)</f>
        <v>138.41600000000003</v>
      </c>
      <c r="K399" s="38"/>
      <c r="L399" s="39"/>
      <c r="M399" s="40"/>
      <c r="N399" s="41"/>
      <c r="O399" s="36">
        <f>SUBTOTAL(9,O393:O398)</f>
        <v>520876.77</v>
      </c>
    </row>
    <row r="400" spans="1:15" s="1" customFormat="1" outlineLevel="2" x14ac:dyDescent="0.2">
      <c r="A400" s="22">
        <v>121393007</v>
      </c>
      <c r="B400" s="26" t="s">
        <v>336</v>
      </c>
      <c r="C400" s="27">
        <v>121390302</v>
      </c>
      <c r="D400" s="26" t="s">
        <v>480</v>
      </c>
      <c r="E400" s="26" t="s">
        <v>337</v>
      </c>
      <c r="F400" s="28">
        <v>1358020.38</v>
      </c>
      <c r="G400" s="28">
        <v>1121645.7</v>
      </c>
      <c r="H400" s="28">
        <v>236374.68</v>
      </c>
      <c r="I400" s="29">
        <v>1250.3779999999999</v>
      </c>
      <c r="J400" s="26">
        <v>262.57900000000001</v>
      </c>
      <c r="K400" s="30">
        <v>7012.72</v>
      </c>
      <c r="L400" s="31">
        <v>7506</v>
      </c>
      <c r="M400" s="32">
        <v>17.899999999999999</v>
      </c>
      <c r="N400" s="33">
        <v>0.76149999999999995</v>
      </c>
      <c r="O400" s="28">
        <v>1402221.75</v>
      </c>
    </row>
    <row r="401" spans="1:15" s="1" customFormat="1" outlineLevel="2" x14ac:dyDescent="0.2">
      <c r="A401" s="22">
        <v>121393007</v>
      </c>
      <c r="B401" s="26" t="s">
        <v>336</v>
      </c>
      <c r="C401" s="27">
        <v>121391303</v>
      </c>
      <c r="D401" s="26" t="s">
        <v>481</v>
      </c>
      <c r="E401" s="26" t="s">
        <v>337</v>
      </c>
      <c r="F401" s="28">
        <v>83374</v>
      </c>
      <c r="G401" s="28">
        <v>68862.070000000007</v>
      </c>
      <c r="H401" s="28">
        <v>14511.93</v>
      </c>
      <c r="I401" s="29">
        <v>107.879</v>
      </c>
      <c r="J401" s="26">
        <v>22.654</v>
      </c>
      <c r="K401" s="30">
        <v>9324.2000000000007</v>
      </c>
      <c r="L401" s="31">
        <v>7522</v>
      </c>
      <c r="M401" s="32">
        <v>20.7</v>
      </c>
      <c r="N401" s="33">
        <v>0.50519999999999998</v>
      </c>
      <c r="O401" s="28">
        <v>86087.69</v>
      </c>
    </row>
    <row r="402" spans="1:15" s="1" customFormat="1" outlineLevel="2" x14ac:dyDescent="0.2">
      <c r="A402" s="22">
        <v>121393007</v>
      </c>
      <c r="B402" s="26" t="s">
        <v>336</v>
      </c>
      <c r="C402" s="27">
        <v>121392303</v>
      </c>
      <c r="D402" s="26" t="s">
        <v>482</v>
      </c>
      <c r="E402" s="26" t="s">
        <v>337</v>
      </c>
      <c r="F402" s="28">
        <v>122515.81</v>
      </c>
      <c r="G402" s="28">
        <v>101190.92</v>
      </c>
      <c r="H402" s="28">
        <v>21324.89</v>
      </c>
      <c r="I402" s="29">
        <v>208.37299999999999</v>
      </c>
      <c r="J402" s="26">
        <v>43.758000000000003</v>
      </c>
      <c r="K402" s="30">
        <v>7982.41</v>
      </c>
      <c r="L402" s="31">
        <v>7511</v>
      </c>
      <c r="M402" s="32">
        <v>18.7</v>
      </c>
      <c r="N402" s="33">
        <v>0.38490000000000002</v>
      </c>
      <c r="O402" s="28">
        <v>126503.5</v>
      </c>
    </row>
    <row r="403" spans="1:15" s="1" customFormat="1" outlineLevel="2" x14ac:dyDescent="0.2">
      <c r="A403" s="22">
        <v>121393007</v>
      </c>
      <c r="B403" s="26" t="s">
        <v>336</v>
      </c>
      <c r="C403" s="27">
        <v>121135003</v>
      </c>
      <c r="D403" s="26" t="s">
        <v>474</v>
      </c>
      <c r="E403" s="26" t="s">
        <v>337</v>
      </c>
      <c r="F403" s="28">
        <v>636.55999999999995</v>
      </c>
      <c r="G403" s="28">
        <v>525.76</v>
      </c>
      <c r="H403" s="28">
        <v>110.8</v>
      </c>
      <c r="I403" s="29">
        <v>1</v>
      </c>
      <c r="J403" s="26">
        <v>0.21</v>
      </c>
      <c r="K403" s="30">
        <v>8865.4598999999998</v>
      </c>
      <c r="L403" s="31">
        <v>7504</v>
      </c>
      <c r="M403" s="32">
        <v>17.5</v>
      </c>
      <c r="N403" s="33">
        <v>0.41710000000000003</v>
      </c>
      <c r="O403" s="28">
        <v>657.28</v>
      </c>
    </row>
    <row r="404" spans="1:15" s="1" customFormat="1" outlineLevel="2" x14ac:dyDescent="0.2">
      <c r="A404" s="22">
        <v>121393007</v>
      </c>
      <c r="B404" s="26" t="s">
        <v>336</v>
      </c>
      <c r="C404" s="27">
        <v>120484903</v>
      </c>
      <c r="D404" s="26" t="s">
        <v>469</v>
      </c>
      <c r="E404" s="26" t="s">
        <v>337</v>
      </c>
      <c r="F404" s="28">
        <v>10408.11</v>
      </c>
      <c r="G404" s="28">
        <v>8596.49</v>
      </c>
      <c r="H404" s="28">
        <v>1811.62</v>
      </c>
      <c r="I404" s="29">
        <v>15.01</v>
      </c>
      <c r="J404" s="26">
        <v>3.1520000000000001</v>
      </c>
      <c r="K404" s="30">
        <v>8328.4699999999993</v>
      </c>
      <c r="L404" s="31">
        <v>7510</v>
      </c>
      <c r="M404" s="32">
        <v>18.5</v>
      </c>
      <c r="N404" s="33">
        <v>0.45400000000000001</v>
      </c>
      <c r="O404" s="28">
        <v>10746.87</v>
      </c>
    </row>
    <row r="405" spans="1:15" s="1" customFormat="1" outlineLevel="2" x14ac:dyDescent="0.2">
      <c r="A405" s="22">
        <v>121393007</v>
      </c>
      <c r="B405" s="26" t="s">
        <v>336</v>
      </c>
      <c r="C405" s="27">
        <v>121394503</v>
      </c>
      <c r="D405" s="26" t="s">
        <v>483</v>
      </c>
      <c r="E405" s="26" t="s">
        <v>337</v>
      </c>
      <c r="F405" s="28">
        <v>131324.23000000001</v>
      </c>
      <c r="G405" s="28">
        <v>108466.16</v>
      </c>
      <c r="H405" s="28">
        <v>22858.07</v>
      </c>
      <c r="I405" s="29">
        <v>135.215</v>
      </c>
      <c r="J405" s="26">
        <v>28.395</v>
      </c>
      <c r="K405" s="30">
        <v>9105.7999999999993</v>
      </c>
      <c r="L405" s="31">
        <v>7537</v>
      </c>
      <c r="M405" s="32">
        <v>23.4</v>
      </c>
      <c r="N405" s="33">
        <v>0.63360000000000005</v>
      </c>
      <c r="O405" s="28">
        <v>135598.62</v>
      </c>
    </row>
    <row r="406" spans="1:15" s="1" customFormat="1" outlineLevel="2" x14ac:dyDescent="0.2">
      <c r="A406" s="22">
        <v>121393007</v>
      </c>
      <c r="B406" s="26" t="s">
        <v>336</v>
      </c>
      <c r="C406" s="27">
        <v>121394603</v>
      </c>
      <c r="D406" s="26" t="s">
        <v>484</v>
      </c>
      <c r="E406" s="26" t="s">
        <v>337</v>
      </c>
      <c r="F406" s="28">
        <v>93195.73</v>
      </c>
      <c r="G406" s="28">
        <v>76974.240000000005</v>
      </c>
      <c r="H406" s="28">
        <v>16221.49</v>
      </c>
      <c r="I406" s="29">
        <v>143.33500000000001</v>
      </c>
      <c r="J406" s="26">
        <v>30.1</v>
      </c>
      <c r="K406" s="30">
        <v>8507.94</v>
      </c>
      <c r="L406" s="31">
        <v>7517</v>
      </c>
      <c r="M406" s="32">
        <v>19.7</v>
      </c>
      <c r="N406" s="33">
        <v>0.42530000000000001</v>
      </c>
      <c r="O406" s="28">
        <v>96229.1</v>
      </c>
    </row>
    <row r="407" spans="1:15" s="1" customFormat="1" outlineLevel="2" x14ac:dyDescent="0.2">
      <c r="A407" s="22">
        <v>121393007</v>
      </c>
      <c r="B407" s="26" t="s">
        <v>336</v>
      </c>
      <c r="C407" s="27">
        <v>121136503</v>
      </c>
      <c r="D407" s="26" t="s">
        <v>477</v>
      </c>
      <c r="E407" s="26" t="s">
        <v>337</v>
      </c>
      <c r="F407" s="28">
        <v>918.18</v>
      </c>
      <c r="G407" s="28">
        <v>758.36</v>
      </c>
      <c r="H407" s="28">
        <v>159.82</v>
      </c>
      <c r="I407" s="29">
        <v>1</v>
      </c>
      <c r="J407" s="26">
        <v>0.21</v>
      </c>
      <c r="K407" s="30">
        <v>8288.81</v>
      </c>
      <c r="L407" s="31">
        <v>7508</v>
      </c>
      <c r="M407" s="32">
        <v>18.100000000000001</v>
      </c>
      <c r="N407" s="33">
        <v>0.60129999999999995</v>
      </c>
      <c r="O407" s="28">
        <v>948.06</v>
      </c>
    </row>
    <row r="408" spans="1:15" s="1" customFormat="1" outlineLevel="2" x14ac:dyDescent="0.2">
      <c r="A408" s="22">
        <v>121393007</v>
      </c>
      <c r="B408" s="26" t="s">
        <v>336</v>
      </c>
      <c r="C408" s="27">
        <v>121395103</v>
      </c>
      <c r="D408" s="26" t="s">
        <v>485</v>
      </c>
      <c r="E408" s="26" t="s">
        <v>337</v>
      </c>
      <c r="F408" s="28">
        <v>186482.13</v>
      </c>
      <c r="G408" s="28">
        <v>154023.37</v>
      </c>
      <c r="H408" s="28">
        <v>32458.76</v>
      </c>
      <c r="I408" s="29">
        <v>326.40499999999997</v>
      </c>
      <c r="J408" s="26">
        <v>68.545000000000002</v>
      </c>
      <c r="K408" s="30">
        <v>8818.07</v>
      </c>
      <c r="L408" s="31">
        <v>7491</v>
      </c>
      <c r="M408" s="32">
        <v>15.1</v>
      </c>
      <c r="N408" s="33">
        <v>0.375</v>
      </c>
      <c r="O408" s="28">
        <v>192551.82</v>
      </c>
    </row>
    <row r="409" spans="1:15" s="1" customFormat="1" outlineLevel="2" x14ac:dyDescent="0.2">
      <c r="A409" s="22">
        <v>121393007</v>
      </c>
      <c r="B409" s="26" t="s">
        <v>336</v>
      </c>
      <c r="C409" s="27">
        <v>121395603</v>
      </c>
      <c r="D409" s="26" t="s">
        <v>486</v>
      </c>
      <c r="E409" s="26" t="s">
        <v>337</v>
      </c>
      <c r="F409" s="28">
        <v>43198.71</v>
      </c>
      <c r="G409" s="28">
        <v>35679.620000000003</v>
      </c>
      <c r="H409" s="28">
        <v>7519.09</v>
      </c>
      <c r="I409" s="29">
        <v>75.394999999999996</v>
      </c>
      <c r="J409" s="26">
        <v>15.832000000000001</v>
      </c>
      <c r="K409" s="30">
        <v>10558.34</v>
      </c>
      <c r="L409" s="31">
        <v>7513</v>
      </c>
      <c r="M409" s="32">
        <v>19</v>
      </c>
      <c r="N409" s="33">
        <v>0.375</v>
      </c>
      <c r="O409" s="28">
        <v>44604.76</v>
      </c>
    </row>
    <row r="410" spans="1:15" s="1" customFormat="1" outlineLevel="2" x14ac:dyDescent="0.2">
      <c r="A410" s="22">
        <v>121393007</v>
      </c>
      <c r="B410" s="26" t="s">
        <v>336</v>
      </c>
      <c r="C410" s="27">
        <v>121395703</v>
      </c>
      <c r="D410" s="26" t="s">
        <v>487</v>
      </c>
      <c r="E410" s="26" t="s">
        <v>337</v>
      </c>
      <c r="F410" s="28">
        <v>63795.58</v>
      </c>
      <c r="G410" s="28">
        <v>52691.43</v>
      </c>
      <c r="H410" s="28">
        <v>11104.15</v>
      </c>
      <c r="I410" s="29">
        <v>111.515</v>
      </c>
      <c r="J410" s="26">
        <v>23.417999999999999</v>
      </c>
      <c r="K410" s="30">
        <v>9648.59</v>
      </c>
      <c r="L410" s="31">
        <v>7501</v>
      </c>
      <c r="M410" s="32">
        <v>16.899999999999999</v>
      </c>
      <c r="N410" s="33">
        <v>0.375</v>
      </c>
      <c r="O410" s="28">
        <v>65872.02</v>
      </c>
    </row>
    <row r="411" spans="1:15" s="1" customFormat="1" outlineLevel="2" x14ac:dyDescent="0.2">
      <c r="A411" s="22">
        <v>121393007</v>
      </c>
      <c r="B411" s="26" t="s">
        <v>336</v>
      </c>
      <c r="C411" s="27">
        <v>121397803</v>
      </c>
      <c r="D411" s="26" t="s">
        <v>488</v>
      </c>
      <c r="E411" s="26" t="s">
        <v>337</v>
      </c>
      <c r="F411" s="28">
        <v>154712.41</v>
      </c>
      <c r="G411" s="28">
        <v>127783.44</v>
      </c>
      <c r="H411" s="28">
        <v>26928.97</v>
      </c>
      <c r="I411" s="29">
        <v>206.232</v>
      </c>
      <c r="J411" s="26">
        <v>43.308</v>
      </c>
      <c r="K411" s="30">
        <v>7202.99</v>
      </c>
      <c r="L411" s="31">
        <v>7505</v>
      </c>
      <c r="M411" s="32">
        <v>17.600000000000001</v>
      </c>
      <c r="N411" s="33">
        <v>0.5121</v>
      </c>
      <c r="O411" s="28">
        <v>159748.04999999999</v>
      </c>
    </row>
    <row r="412" spans="1:15" outlineLevel="1" x14ac:dyDescent="0.2">
      <c r="B412" s="34" t="s">
        <v>336</v>
      </c>
      <c r="C412" s="27"/>
      <c r="F412" s="36">
        <f>SUBTOTAL(9,F400:F411)</f>
        <v>2248581.83</v>
      </c>
      <c r="G412" s="36">
        <f>SUBTOTAL(9,G400:G411)</f>
        <v>1857197.5599999998</v>
      </c>
      <c r="H412" s="36">
        <f>SUBTOTAL(9,H400:H411)</f>
        <v>391384.27</v>
      </c>
      <c r="I412" s="37">
        <f>SUBTOTAL(9,I400:I411)</f>
        <v>2581.7369999999996</v>
      </c>
      <c r="J412" s="34">
        <f>SUBTOTAL(9,J400:J411)</f>
        <v>542.16099999999994</v>
      </c>
      <c r="K412" s="38"/>
      <c r="L412" s="39"/>
      <c r="M412" s="40"/>
      <c r="N412" s="41"/>
      <c r="O412" s="36">
        <f>SUBTOTAL(9,O400:O411)</f>
        <v>2321769.52</v>
      </c>
    </row>
    <row r="413" spans="1:15" s="1" customFormat="1" outlineLevel="2" x14ac:dyDescent="0.2">
      <c r="A413" s="22">
        <v>128034607</v>
      </c>
      <c r="B413" s="26" t="s">
        <v>576</v>
      </c>
      <c r="C413" s="27">
        <v>128030603</v>
      </c>
      <c r="D413" s="26" t="s">
        <v>577</v>
      </c>
      <c r="E413" s="26" t="s">
        <v>578</v>
      </c>
      <c r="F413" s="28">
        <v>93173.91</v>
      </c>
      <c r="G413" s="28">
        <v>76956.22</v>
      </c>
      <c r="H413" s="28">
        <v>16217.69</v>
      </c>
      <c r="I413" s="29">
        <v>82.744</v>
      </c>
      <c r="J413" s="26">
        <v>17.376000000000001</v>
      </c>
      <c r="K413" s="30">
        <v>7443.87</v>
      </c>
      <c r="L413" s="31">
        <v>7534</v>
      </c>
      <c r="M413" s="32">
        <v>22.8</v>
      </c>
      <c r="N413" s="33">
        <v>0.74380000000000002</v>
      </c>
      <c r="O413" s="28">
        <v>96206.57</v>
      </c>
    </row>
    <row r="414" spans="1:15" s="1" customFormat="1" outlineLevel="2" x14ac:dyDescent="0.2">
      <c r="A414" s="22">
        <v>128034607</v>
      </c>
      <c r="B414" s="26" t="s">
        <v>576</v>
      </c>
      <c r="C414" s="27">
        <v>128030852</v>
      </c>
      <c r="D414" s="26" t="s">
        <v>579</v>
      </c>
      <c r="E414" s="26" t="s">
        <v>578</v>
      </c>
      <c r="F414" s="28">
        <v>241492.1</v>
      </c>
      <c r="G414" s="28">
        <v>199458.4</v>
      </c>
      <c r="H414" s="28">
        <v>42033.7</v>
      </c>
      <c r="I414" s="29">
        <v>260.73200000000003</v>
      </c>
      <c r="J414" s="26">
        <v>54.753</v>
      </c>
      <c r="K414" s="30">
        <v>8324.2800000000007</v>
      </c>
      <c r="L414" s="31">
        <v>7525</v>
      </c>
      <c r="M414" s="32">
        <v>21.3</v>
      </c>
      <c r="N414" s="33">
        <v>0.60519999999999996</v>
      </c>
      <c r="O414" s="28">
        <v>249352.28</v>
      </c>
    </row>
    <row r="415" spans="1:15" s="1" customFormat="1" outlineLevel="2" x14ac:dyDescent="0.2">
      <c r="A415" s="22">
        <v>128034607</v>
      </c>
      <c r="B415" s="26" t="s">
        <v>576</v>
      </c>
      <c r="C415" s="27">
        <v>128033053</v>
      </c>
      <c r="D415" s="26" t="s">
        <v>580</v>
      </c>
      <c r="E415" s="26" t="s">
        <v>578</v>
      </c>
      <c r="F415" s="28">
        <v>19465.77</v>
      </c>
      <c r="G415" s="28">
        <v>16077.59</v>
      </c>
      <c r="H415" s="28">
        <v>3388.18</v>
      </c>
      <c r="I415" s="29">
        <v>22.664000000000001</v>
      </c>
      <c r="J415" s="26">
        <v>4.7590000000000003</v>
      </c>
      <c r="K415" s="30">
        <v>7095.83</v>
      </c>
      <c r="L415" s="31">
        <v>7511</v>
      </c>
      <c r="M415" s="32">
        <v>18.8</v>
      </c>
      <c r="N415" s="33">
        <v>0.59519999999999995</v>
      </c>
      <c r="O415" s="28">
        <v>20099.349999999999</v>
      </c>
    </row>
    <row r="416" spans="1:15" s="1" customFormat="1" outlineLevel="2" x14ac:dyDescent="0.2">
      <c r="A416" s="22">
        <v>128034607</v>
      </c>
      <c r="B416" s="26" t="s">
        <v>576</v>
      </c>
      <c r="C416" s="27">
        <v>128034503</v>
      </c>
      <c r="D416" s="26" t="s">
        <v>581</v>
      </c>
      <c r="E416" s="26" t="s">
        <v>578</v>
      </c>
      <c r="F416" s="28">
        <v>40686.74</v>
      </c>
      <c r="G416" s="28">
        <v>33604.879999999997</v>
      </c>
      <c r="H416" s="28">
        <v>7081.86</v>
      </c>
      <c r="I416" s="29">
        <v>38.765999999999998</v>
      </c>
      <c r="J416" s="26">
        <v>8.14</v>
      </c>
      <c r="K416" s="30">
        <v>8676.2098999999998</v>
      </c>
      <c r="L416" s="31">
        <v>7541</v>
      </c>
      <c r="M416" s="32">
        <v>24.1</v>
      </c>
      <c r="N416" s="33">
        <v>0.68440000000000001</v>
      </c>
      <c r="O416" s="28">
        <v>42011.03</v>
      </c>
    </row>
    <row r="417" spans="1:15" outlineLevel="1" x14ac:dyDescent="0.2">
      <c r="B417" s="34" t="s">
        <v>576</v>
      </c>
      <c r="C417" s="27"/>
      <c r="F417" s="36">
        <f>SUBTOTAL(9,F413:F416)</f>
        <v>394818.52</v>
      </c>
      <c r="G417" s="36">
        <f>SUBTOTAL(9,G413:G416)</f>
        <v>326097.09000000003</v>
      </c>
      <c r="H417" s="36">
        <f>SUBTOTAL(9,H413:H416)</f>
        <v>68721.429999999993</v>
      </c>
      <c r="I417" s="37">
        <f>SUBTOTAL(9,I413:I416)</f>
        <v>404.90600000000001</v>
      </c>
      <c r="J417" s="34">
        <f>SUBTOTAL(9,J413:J416)</f>
        <v>85.028000000000006</v>
      </c>
      <c r="K417" s="38"/>
      <c r="L417" s="39"/>
      <c r="M417" s="40"/>
      <c r="N417" s="41"/>
      <c r="O417" s="36">
        <f>SUBTOTAL(9,O413:O416)</f>
        <v>407669.23</v>
      </c>
    </row>
    <row r="418" spans="1:15" s="1" customFormat="1" outlineLevel="2" x14ac:dyDescent="0.2">
      <c r="A418" s="22">
        <v>117414807</v>
      </c>
      <c r="B418" s="26" t="s">
        <v>399</v>
      </c>
      <c r="C418" s="27">
        <v>117412003</v>
      </c>
      <c r="D418" s="26" t="s">
        <v>415</v>
      </c>
      <c r="E418" s="26" t="s">
        <v>401</v>
      </c>
      <c r="F418" s="28">
        <v>102921.45</v>
      </c>
      <c r="G418" s="28">
        <v>85007.12</v>
      </c>
      <c r="H418" s="28">
        <v>17914.330000000002</v>
      </c>
      <c r="I418" s="29">
        <v>106.916</v>
      </c>
      <c r="J418" s="26">
        <v>22.452000000000002</v>
      </c>
      <c r="K418" s="30">
        <v>7304.43</v>
      </c>
      <c r="L418" s="31">
        <v>7488</v>
      </c>
      <c r="M418" s="32">
        <v>14.5</v>
      </c>
      <c r="N418" s="33">
        <v>0.64800000000000002</v>
      </c>
      <c r="O418" s="28">
        <v>106271.38</v>
      </c>
    </row>
    <row r="419" spans="1:15" s="1" customFormat="1" outlineLevel="2" x14ac:dyDescent="0.2">
      <c r="A419" s="22">
        <v>117414807</v>
      </c>
      <c r="B419" s="26" t="s">
        <v>399</v>
      </c>
      <c r="C419" s="27">
        <v>117414203</v>
      </c>
      <c r="D419" s="26" t="s">
        <v>416</v>
      </c>
      <c r="E419" s="26" t="s">
        <v>401</v>
      </c>
      <c r="F419" s="28">
        <v>9954.35</v>
      </c>
      <c r="G419" s="28">
        <v>8221.7099999999991</v>
      </c>
      <c r="H419" s="28">
        <v>1732.64</v>
      </c>
      <c r="I419" s="29">
        <v>14.388</v>
      </c>
      <c r="J419" s="26">
        <v>3.0209999999999999</v>
      </c>
      <c r="K419" s="30">
        <v>7462.83</v>
      </c>
      <c r="L419" s="31">
        <v>7505</v>
      </c>
      <c r="M419" s="32">
        <v>17.600000000000001</v>
      </c>
      <c r="N419" s="33">
        <v>0.45590000000000003</v>
      </c>
      <c r="O419" s="28">
        <v>10278.35</v>
      </c>
    </row>
    <row r="420" spans="1:15" s="1" customFormat="1" outlineLevel="2" x14ac:dyDescent="0.2">
      <c r="A420" s="22">
        <v>117414807</v>
      </c>
      <c r="B420" s="26" t="s">
        <v>399</v>
      </c>
      <c r="C420" s="27">
        <v>117415103</v>
      </c>
      <c r="D420" s="26" t="s">
        <v>417</v>
      </c>
      <c r="E420" s="26" t="s">
        <v>401</v>
      </c>
      <c r="F420" s="28">
        <v>32891.660000000003</v>
      </c>
      <c r="G420" s="28">
        <v>27166.59</v>
      </c>
      <c r="H420" s="28">
        <v>5725.07</v>
      </c>
      <c r="I420" s="29">
        <v>40.765999999999998</v>
      </c>
      <c r="J420" s="26">
        <v>8.56</v>
      </c>
      <c r="K420" s="30">
        <v>7378.74</v>
      </c>
      <c r="L420" s="31">
        <v>7499</v>
      </c>
      <c r="M420" s="32">
        <v>16.600000000000001</v>
      </c>
      <c r="N420" s="33">
        <v>0.53769999999999996</v>
      </c>
      <c r="O420" s="28">
        <v>33962.230000000003</v>
      </c>
    </row>
    <row r="421" spans="1:15" s="1" customFormat="1" outlineLevel="2" x14ac:dyDescent="0.2">
      <c r="A421" s="22">
        <v>117414807</v>
      </c>
      <c r="B421" s="26" t="s">
        <v>399</v>
      </c>
      <c r="C421" s="27">
        <v>117415303</v>
      </c>
      <c r="D421" s="26" t="s">
        <v>418</v>
      </c>
      <c r="E421" s="26" t="s">
        <v>401</v>
      </c>
      <c r="F421" s="28">
        <v>32972.160000000003</v>
      </c>
      <c r="G421" s="28">
        <v>27233.08</v>
      </c>
      <c r="H421" s="28">
        <v>5739.08</v>
      </c>
      <c r="I421" s="29">
        <v>41.988</v>
      </c>
      <c r="J421" s="26">
        <v>8.8170000000000002</v>
      </c>
      <c r="K421" s="30">
        <v>8093.59</v>
      </c>
      <c r="L421" s="31">
        <v>7489</v>
      </c>
      <c r="M421" s="32">
        <v>14.7</v>
      </c>
      <c r="N421" s="33">
        <v>0.51559999999999995</v>
      </c>
      <c r="O421" s="28">
        <v>34045.35</v>
      </c>
    </row>
    <row r="422" spans="1:15" s="1" customFormat="1" outlineLevel="2" x14ac:dyDescent="0.2">
      <c r="A422" s="22">
        <v>117414807</v>
      </c>
      <c r="B422" s="26" t="s">
        <v>399</v>
      </c>
      <c r="C422" s="27">
        <v>116498003</v>
      </c>
      <c r="D422" s="26" t="s">
        <v>400</v>
      </c>
      <c r="E422" s="26" t="s">
        <v>401</v>
      </c>
      <c r="F422" s="28">
        <v>45773.53</v>
      </c>
      <c r="G422" s="28">
        <v>37806.269999999997</v>
      </c>
      <c r="H422" s="28">
        <v>7967.26</v>
      </c>
      <c r="I422" s="29">
        <v>58.622</v>
      </c>
      <c r="J422" s="26">
        <v>12.31</v>
      </c>
      <c r="K422" s="30">
        <v>6619.7</v>
      </c>
      <c r="L422" s="31">
        <v>7477</v>
      </c>
      <c r="M422" s="32">
        <v>12.6</v>
      </c>
      <c r="N422" s="33">
        <v>0.57999999999999996</v>
      </c>
      <c r="O422" s="28">
        <v>47263.38</v>
      </c>
    </row>
    <row r="423" spans="1:15" outlineLevel="1" x14ac:dyDescent="0.2">
      <c r="B423" s="34" t="s">
        <v>399</v>
      </c>
      <c r="C423" s="27"/>
      <c r="F423" s="36">
        <f>SUBTOTAL(9,F418:F422)</f>
        <v>224513.15000000002</v>
      </c>
      <c r="G423" s="36">
        <f>SUBTOTAL(9,G418:G422)</f>
        <v>185434.77</v>
      </c>
      <c r="H423" s="36">
        <f>SUBTOTAL(9,H418:H422)</f>
        <v>39078.380000000005</v>
      </c>
      <c r="I423" s="37">
        <f>SUBTOTAL(9,I418:I422)</f>
        <v>262.68</v>
      </c>
      <c r="J423" s="34">
        <f>SUBTOTAL(9,J418:J422)</f>
        <v>55.160000000000004</v>
      </c>
      <c r="K423" s="38"/>
      <c r="L423" s="39"/>
      <c r="M423" s="40"/>
      <c r="N423" s="41"/>
      <c r="O423" s="36">
        <f>SUBTOTAL(9,O418:O422)</f>
        <v>231820.69000000003</v>
      </c>
    </row>
    <row r="424" spans="1:15" s="1" customFormat="1" outlineLevel="2" x14ac:dyDescent="0.2">
      <c r="A424" s="22">
        <v>103026037</v>
      </c>
      <c r="B424" s="26" t="s">
        <v>42</v>
      </c>
      <c r="C424" s="27">
        <v>103023912</v>
      </c>
      <c r="D424" s="26" t="s">
        <v>60</v>
      </c>
      <c r="E424" s="26" t="s">
        <v>32</v>
      </c>
      <c r="F424" s="28">
        <v>224.51</v>
      </c>
      <c r="G424" s="28">
        <v>185.43</v>
      </c>
      <c r="H424" s="28">
        <v>39.08</v>
      </c>
      <c r="I424" s="29">
        <v>0.39400000000000002</v>
      </c>
      <c r="J424" s="26">
        <v>8.2000000000000003E-2</v>
      </c>
      <c r="K424" s="30">
        <v>11239</v>
      </c>
      <c r="L424" s="31">
        <v>7539</v>
      </c>
      <c r="M424" s="32">
        <v>23.7</v>
      </c>
      <c r="N424" s="33">
        <v>0.375</v>
      </c>
      <c r="O424" s="28">
        <v>231.82</v>
      </c>
    </row>
    <row r="425" spans="1:15" s="1" customFormat="1" outlineLevel="2" x14ac:dyDescent="0.2">
      <c r="A425" s="22">
        <v>103026037</v>
      </c>
      <c r="B425" s="26" t="s">
        <v>42</v>
      </c>
      <c r="C425" s="27">
        <v>103026002</v>
      </c>
      <c r="D425" s="26" t="s">
        <v>65</v>
      </c>
      <c r="E425" s="26" t="s">
        <v>32</v>
      </c>
      <c r="F425" s="28">
        <v>321854.96000000002</v>
      </c>
      <c r="G425" s="28">
        <v>265833.44</v>
      </c>
      <c r="H425" s="28">
        <v>56021.52</v>
      </c>
      <c r="I425" s="29">
        <v>312.92700000000002</v>
      </c>
      <c r="J425" s="26">
        <v>65.713999999999999</v>
      </c>
      <c r="K425" s="30">
        <v>6510.34</v>
      </c>
      <c r="L425" s="31">
        <v>7517</v>
      </c>
      <c r="M425" s="32">
        <v>19.8</v>
      </c>
      <c r="N425" s="33">
        <v>0.77680000000000005</v>
      </c>
      <c r="O425" s="28">
        <v>332330.81</v>
      </c>
    </row>
    <row r="426" spans="1:15" s="1" customFormat="1" outlineLevel="2" x14ac:dyDescent="0.2">
      <c r="A426" s="22">
        <v>103026037</v>
      </c>
      <c r="B426" s="26" t="s">
        <v>42</v>
      </c>
      <c r="C426" s="27">
        <v>102027451</v>
      </c>
      <c r="D426" s="26" t="s">
        <v>41</v>
      </c>
      <c r="E426" s="26" t="s">
        <v>32</v>
      </c>
      <c r="F426" s="28">
        <v>1718.37</v>
      </c>
      <c r="G426" s="28">
        <v>1419.27</v>
      </c>
      <c r="H426" s="28">
        <v>299.10000000000002</v>
      </c>
      <c r="I426" s="29">
        <v>2.544</v>
      </c>
      <c r="J426" s="26">
        <v>0.53400000000000003</v>
      </c>
      <c r="K426" s="30">
        <v>11543.29</v>
      </c>
      <c r="L426" s="31">
        <v>7519</v>
      </c>
      <c r="M426" s="32">
        <v>20.2</v>
      </c>
      <c r="N426" s="33">
        <v>0.44190000000000002</v>
      </c>
      <c r="O426" s="28">
        <v>1774.3</v>
      </c>
    </row>
    <row r="427" spans="1:15" s="1" customFormat="1" outlineLevel="2" x14ac:dyDescent="0.2">
      <c r="A427" s="22">
        <v>103026037</v>
      </c>
      <c r="B427" s="26" t="s">
        <v>42</v>
      </c>
      <c r="C427" s="27">
        <v>103028302</v>
      </c>
      <c r="D427" s="26" t="s">
        <v>76</v>
      </c>
      <c r="E427" s="26" t="s">
        <v>32</v>
      </c>
      <c r="F427" s="28">
        <v>917.72</v>
      </c>
      <c r="G427" s="28">
        <v>757.98</v>
      </c>
      <c r="H427" s="28">
        <v>159.74</v>
      </c>
      <c r="I427" s="29">
        <v>1</v>
      </c>
      <c r="J427" s="26">
        <v>0.21</v>
      </c>
      <c r="K427" s="30">
        <v>8315.4699999999993</v>
      </c>
      <c r="L427" s="31">
        <v>7576</v>
      </c>
      <c r="M427" s="32">
        <v>30.4</v>
      </c>
      <c r="N427" s="33">
        <v>0.59560000000000002</v>
      </c>
      <c r="O427" s="28">
        <v>947.58</v>
      </c>
    </row>
    <row r="428" spans="1:15" s="1" customFormat="1" outlineLevel="2" x14ac:dyDescent="0.2">
      <c r="A428" s="22">
        <v>103026037</v>
      </c>
      <c r="B428" s="26" t="s">
        <v>42</v>
      </c>
      <c r="C428" s="27">
        <v>103028853</v>
      </c>
      <c r="D428" s="26" t="s">
        <v>81</v>
      </c>
      <c r="E428" s="26" t="s">
        <v>32</v>
      </c>
      <c r="F428" s="28">
        <v>655.46</v>
      </c>
      <c r="G428" s="28">
        <v>541.37</v>
      </c>
      <c r="H428" s="28">
        <v>114.09</v>
      </c>
      <c r="I428" s="29">
        <v>0.53800000000000003</v>
      </c>
      <c r="J428" s="26">
        <v>0.112</v>
      </c>
      <c r="K428" s="30">
        <v>7982.28</v>
      </c>
      <c r="L428" s="31">
        <v>7562</v>
      </c>
      <c r="M428" s="32">
        <v>27.9</v>
      </c>
      <c r="N428" s="33">
        <v>0.79910000000000003</v>
      </c>
      <c r="O428" s="28">
        <v>676.79</v>
      </c>
    </row>
    <row r="429" spans="1:15" outlineLevel="1" x14ac:dyDescent="0.2">
      <c r="B429" s="34" t="s">
        <v>42</v>
      </c>
      <c r="C429" s="27"/>
      <c r="F429" s="36">
        <f>SUBTOTAL(9,F424:F428)</f>
        <v>325371.02</v>
      </c>
      <c r="G429" s="36">
        <f>SUBTOTAL(9,G424:G428)</f>
        <v>268737.49</v>
      </c>
      <c r="H429" s="36">
        <f>SUBTOTAL(9,H424:H428)</f>
        <v>56633.529999999992</v>
      </c>
      <c r="I429" s="37">
        <f>SUBTOTAL(9,I424:I428)</f>
        <v>317.40300000000002</v>
      </c>
      <c r="J429" s="34">
        <f>SUBTOTAL(9,J424:J428)</f>
        <v>66.651999999999987</v>
      </c>
      <c r="K429" s="38"/>
      <c r="L429" s="39"/>
      <c r="M429" s="40"/>
      <c r="N429" s="41"/>
      <c r="O429" s="36">
        <f>SUBTOTAL(9,O424:O428)</f>
        <v>335961.3</v>
      </c>
    </row>
    <row r="430" spans="1:15" s="1" customFormat="1" outlineLevel="2" x14ac:dyDescent="0.2">
      <c r="A430" s="22">
        <v>104435107</v>
      </c>
      <c r="B430" s="26" t="s">
        <v>107</v>
      </c>
      <c r="C430" s="27">
        <v>104431304</v>
      </c>
      <c r="D430" s="26" t="s">
        <v>108</v>
      </c>
      <c r="E430" s="26" t="s">
        <v>109</v>
      </c>
      <c r="F430" s="28">
        <v>29852.41</v>
      </c>
      <c r="G430" s="28">
        <v>24656.35</v>
      </c>
      <c r="H430" s="28">
        <v>5196.0600000000004</v>
      </c>
      <c r="I430" s="29">
        <v>29.01</v>
      </c>
      <c r="J430" s="26">
        <v>6.0919999999999996</v>
      </c>
      <c r="K430" s="30">
        <v>7846.25</v>
      </c>
      <c r="L430" s="31">
        <v>7476</v>
      </c>
      <c r="M430" s="32">
        <v>12.5</v>
      </c>
      <c r="N430" s="33">
        <v>0.67679999999999996</v>
      </c>
      <c r="O430" s="28">
        <v>30824.06</v>
      </c>
    </row>
    <row r="431" spans="1:15" s="1" customFormat="1" outlineLevel="2" x14ac:dyDescent="0.2">
      <c r="A431" s="22">
        <v>104435107</v>
      </c>
      <c r="B431" s="26" t="s">
        <v>107</v>
      </c>
      <c r="C431" s="27">
        <v>104432503</v>
      </c>
      <c r="D431" s="26" t="s">
        <v>110</v>
      </c>
      <c r="E431" s="26" t="s">
        <v>109</v>
      </c>
      <c r="F431" s="28">
        <v>11629.56</v>
      </c>
      <c r="G431" s="28">
        <v>9605.34</v>
      </c>
      <c r="H431" s="28">
        <v>2024.22</v>
      </c>
      <c r="I431" s="29">
        <v>9.25</v>
      </c>
      <c r="J431" s="26">
        <v>1.9419999999999999</v>
      </c>
      <c r="K431" s="30">
        <v>8569.23</v>
      </c>
      <c r="L431" s="31">
        <v>7526</v>
      </c>
      <c r="M431" s="32">
        <v>21.4</v>
      </c>
      <c r="N431" s="33">
        <v>0.8216</v>
      </c>
      <c r="O431" s="28">
        <v>12008.09</v>
      </c>
    </row>
    <row r="432" spans="1:15" s="1" customFormat="1" outlineLevel="2" x14ac:dyDescent="0.2">
      <c r="A432" s="22">
        <v>104435107</v>
      </c>
      <c r="B432" s="26" t="s">
        <v>107</v>
      </c>
      <c r="C432" s="27">
        <v>104432803</v>
      </c>
      <c r="D432" s="26" t="s">
        <v>111</v>
      </c>
      <c r="E432" s="26" t="s">
        <v>109</v>
      </c>
      <c r="F432" s="28">
        <v>26837.98</v>
      </c>
      <c r="G432" s="28">
        <v>22166.61</v>
      </c>
      <c r="H432" s="28">
        <v>4671.37</v>
      </c>
      <c r="I432" s="29">
        <v>30.666</v>
      </c>
      <c r="J432" s="26">
        <v>6.4390000000000001</v>
      </c>
      <c r="K432" s="30">
        <v>5994.85</v>
      </c>
      <c r="L432" s="31">
        <v>7498</v>
      </c>
      <c r="M432" s="32">
        <v>16.3</v>
      </c>
      <c r="N432" s="33">
        <v>0.71789999999999998</v>
      </c>
      <c r="O432" s="28">
        <v>27711.52</v>
      </c>
    </row>
    <row r="433" spans="1:15" s="1" customFormat="1" outlineLevel="2" x14ac:dyDescent="0.2">
      <c r="A433" s="22">
        <v>104435107</v>
      </c>
      <c r="B433" s="26" t="s">
        <v>107</v>
      </c>
      <c r="C433" s="27">
        <v>104432903</v>
      </c>
      <c r="D433" s="26" t="s">
        <v>112</v>
      </c>
      <c r="E433" s="26" t="s">
        <v>109</v>
      </c>
      <c r="F433" s="28">
        <v>43655.56</v>
      </c>
      <c r="G433" s="28">
        <v>36056.949999999997</v>
      </c>
      <c r="H433" s="28">
        <v>7598.61</v>
      </c>
      <c r="I433" s="29">
        <v>60.265999999999998</v>
      </c>
      <c r="J433" s="26">
        <v>12.654999999999999</v>
      </c>
      <c r="K433" s="30">
        <v>5844.06</v>
      </c>
      <c r="L433" s="31">
        <v>7488</v>
      </c>
      <c r="M433" s="32">
        <v>14.6</v>
      </c>
      <c r="N433" s="33">
        <v>0.60950000000000004</v>
      </c>
      <c r="O433" s="28">
        <v>45076.480000000003</v>
      </c>
    </row>
    <row r="434" spans="1:15" s="1" customFormat="1" outlineLevel="2" x14ac:dyDescent="0.2">
      <c r="A434" s="22">
        <v>104435107</v>
      </c>
      <c r="B434" s="26" t="s">
        <v>107</v>
      </c>
      <c r="C434" s="27">
        <v>104433303</v>
      </c>
      <c r="D434" s="26" t="s">
        <v>113</v>
      </c>
      <c r="E434" s="26" t="s">
        <v>109</v>
      </c>
      <c r="F434" s="28">
        <v>15875.24</v>
      </c>
      <c r="G434" s="28">
        <v>13112.02</v>
      </c>
      <c r="H434" s="28">
        <v>2763.22</v>
      </c>
      <c r="I434" s="29">
        <v>22.187999999999999</v>
      </c>
      <c r="J434" s="26">
        <v>4.6589999999999998</v>
      </c>
      <c r="K434" s="30">
        <v>7230.46</v>
      </c>
      <c r="L434" s="31">
        <v>7502</v>
      </c>
      <c r="M434" s="32">
        <v>17.100000000000001</v>
      </c>
      <c r="N434" s="33">
        <v>0.48659999999999998</v>
      </c>
      <c r="O434" s="28">
        <v>16391.95</v>
      </c>
    </row>
    <row r="435" spans="1:15" s="1" customFormat="1" outlineLevel="2" x14ac:dyDescent="0.2">
      <c r="A435" s="22">
        <v>104435107</v>
      </c>
      <c r="B435" s="26" t="s">
        <v>107</v>
      </c>
      <c r="C435" s="27">
        <v>104433604</v>
      </c>
      <c r="D435" s="26" t="s">
        <v>114</v>
      </c>
      <c r="E435" s="26" t="s">
        <v>109</v>
      </c>
      <c r="F435" s="28">
        <v>33362.28</v>
      </c>
      <c r="G435" s="28">
        <v>27555.3</v>
      </c>
      <c r="H435" s="28">
        <v>5806.98</v>
      </c>
      <c r="I435" s="29">
        <v>33.999000000000002</v>
      </c>
      <c r="J435" s="26">
        <v>7.1390000000000002</v>
      </c>
      <c r="K435" s="30">
        <v>7547.28</v>
      </c>
      <c r="L435" s="31">
        <v>7480</v>
      </c>
      <c r="M435" s="32">
        <v>13.1</v>
      </c>
      <c r="N435" s="33">
        <v>0.64510000000000001</v>
      </c>
      <c r="O435" s="28">
        <v>34448.17</v>
      </c>
    </row>
    <row r="436" spans="1:15" s="1" customFormat="1" outlineLevel="2" x14ac:dyDescent="0.2">
      <c r="A436" s="22">
        <v>104435107</v>
      </c>
      <c r="B436" s="26" t="s">
        <v>107</v>
      </c>
      <c r="C436" s="27">
        <v>104433903</v>
      </c>
      <c r="D436" s="26" t="s">
        <v>115</v>
      </c>
      <c r="E436" s="26" t="s">
        <v>109</v>
      </c>
      <c r="F436" s="28">
        <v>48856.78</v>
      </c>
      <c r="G436" s="28">
        <v>40352.85</v>
      </c>
      <c r="H436" s="28">
        <v>8503.93</v>
      </c>
      <c r="I436" s="29">
        <v>58.322000000000003</v>
      </c>
      <c r="J436" s="26">
        <v>12.247</v>
      </c>
      <c r="K436" s="30">
        <v>6234.49</v>
      </c>
      <c r="L436" s="31">
        <v>7466</v>
      </c>
      <c r="M436" s="32">
        <v>10.7</v>
      </c>
      <c r="N436" s="33">
        <v>0.66069999999999995</v>
      </c>
      <c r="O436" s="28">
        <v>50446.99</v>
      </c>
    </row>
    <row r="437" spans="1:15" s="1" customFormat="1" outlineLevel="2" x14ac:dyDescent="0.2">
      <c r="A437" s="22">
        <v>104435107</v>
      </c>
      <c r="B437" s="26" t="s">
        <v>107</v>
      </c>
      <c r="C437" s="27">
        <v>104435003</v>
      </c>
      <c r="D437" s="26" t="s">
        <v>116</v>
      </c>
      <c r="E437" s="26" t="s">
        <v>109</v>
      </c>
      <c r="F437" s="28">
        <v>31429.43</v>
      </c>
      <c r="G437" s="28">
        <v>25958.880000000001</v>
      </c>
      <c r="H437" s="28">
        <v>5470.55</v>
      </c>
      <c r="I437" s="29">
        <v>40.877000000000002</v>
      </c>
      <c r="J437" s="26">
        <v>8.5839999999999996</v>
      </c>
      <c r="K437" s="30">
        <v>5922.88</v>
      </c>
      <c r="L437" s="31">
        <v>7488</v>
      </c>
      <c r="M437" s="32">
        <v>14.5</v>
      </c>
      <c r="N437" s="33">
        <v>0.63829999999999998</v>
      </c>
      <c r="O437" s="28">
        <v>32452.41</v>
      </c>
    </row>
    <row r="438" spans="1:15" s="1" customFormat="1" outlineLevel="2" x14ac:dyDescent="0.2">
      <c r="A438" s="22">
        <v>104435107</v>
      </c>
      <c r="B438" s="26" t="s">
        <v>107</v>
      </c>
      <c r="C438" s="27">
        <v>110177003</v>
      </c>
      <c r="D438" s="26" t="s">
        <v>255</v>
      </c>
      <c r="E438" s="26" t="s">
        <v>109</v>
      </c>
      <c r="F438" s="28">
        <v>25.12</v>
      </c>
      <c r="G438" s="28">
        <v>20.75</v>
      </c>
      <c r="H438" s="28">
        <v>4.37</v>
      </c>
      <c r="I438" s="29">
        <v>2.7E-2</v>
      </c>
      <c r="J438" s="26">
        <v>5.0000000000000001E-3</v>
      </c>
      <c r="K438" s="30">
        <v>7746.73</v>
      </c>
      <c r="L438" s="31">
        <v>7521</v>
      </c>
      <c r="M438" s="32">
        <v>20.5</v>
      </c>
      <c r="N438" s="33">
        <v>0.68989999999999996</v>
      </c>
      <c r="O438" s="28">
        <v>25.94</v>
      </c>
    </row>
    <row r="439" spans="1:15" s="1" customFormat="1" outlineLevel="2" x14ac:dyDescent="0.2">
      <c r="A439" s="22">
        <v>104435107</v>
      </c>
      <c r="B439" s="26" t="s">
        <v>107</v>
      </c>
      <c r="C439" s="27">
        <v>104435303</v>
      </c>
      <c r="D439" s="26" t="s">
        <v>117</v>
      </c>
      <c r="E439" s="26" t="s">
        <v>109</v>
      </c>
      <c r="F439" s="28">
        <v>54768.37</v>
      </c>
      <c r="G439" s="28">
        <v>45235.48</v>
      </c>
      <c r="H439" s="28">
        <v>9532.89</v>
      </c>
      <c r="I439" s="29">
        <v>51.755000000000003</v>
      </c>
      <c r="J439" s="26">
        <v>10.868</v>
      </c>
      <c r="K439" s="30">
        <v>7586.52</v>
      </c>
      <c r="L439" s="31">
        <v>7501</v>
      </c>
      <c r="M439" s="32">
        <v>17</v>
      </c>
      <c r="N439" s="33">
        <v>0.69369999999999998</v>
      </c>
      <c r="O439" s="28">
        <v>56550.99</v>
      </c>
    </row>
    <row r="440" spans="1:15" s="1" customFormat="1" outlineLevel="2" x14ac:dyDescent="0.2">
      <c r="A440" s="22">
        <v>104435107</v>
      </c>
      <c r="B440" s="26" t="s">
        <v>107</v>
      </c>
      <c r="C440" s="27">
        <v>104435603</v>
      </c>
      <c r="D440" s="26" t="s">
        <v>118</v>
      </c>
      <c r="E440" s="26" t="s">
        <v>109</v>
      </c>
      <c r="F440" s="28">
        <v>26741.09</v>
      </c>
      <c r="G440" s="28">
        <v>22086.58</v>
      </c>
      <c r="H440" s="28">
        <v>4654.51</v>
      </c>
      <c r="I440" s="29">
        <v>23.888000000000002</v>
      </c>
      <c r="J440" s="26">
        <v>5.016</v>
      </c>
      <c r="K440" s="30">
        <v>6699.14</v>
      </c>
      <c r="L440" s="31">
        <v>7527</v>
      </c>
      <c r="M440" s="32">
        <v>21.5</v>
      </c>
      <c r="N440" s="33">
        <v>0.82169999999999999</v>
      </c>
      <c r="O440" s="28">
        <v>27611.47</v>
      </c>
    </row>
    <row r="441" spans="1:15" s="1" customFormat="1" outlineLevel="2" x14ac:dyDescent="0.2">
      <c r="A441" s="22">
        <v>104435107</v>
      </c>
      <c r="B441" s="26" t="s">
        <v>107</v>
      </c>
      <c r="C441" s="27">
        <v>104435703</v>
      </c>
      <c r="D441" s="26" t="s">
        <v>119</v>
      </c>
      <c r="E441" s="26" t="s">
        <v>109</v>
      </c>
      <c r="F441" s="28">
        <v>30933.41</v>
      </c>
      <c r="G441" s="28">
        <v>25549.19</v>
      </c>
      <c r="H441" s="28">
        <v>5384.22</v>
      </c>
      <c r="I441" s="29">
        <v>32.137999999999998</v>
      </c>
      <c r="J441" s="26">
        <v>6.7480000000000002</v>
      </c>
      <c r="K441" s="30">
        <v>6491.96</v>
      </c>
      <c r="L441" s="31">
        <v>7502</v>
      </c>
      <c r="M441" s="32">
        <v>17.100000000000001</v>
      </c>
      <c r="N441" s="33">
        <v>0.72909999999999997</v>
      </c>
      <c r="O441" s="28">
        <v>31940.240000000002</v>
      </c>
    </row>
    <row r="442" spans="1:15" s="1" customFormat="1" outlineLevel="2" x14ac:dyDescent="0.2">
      <c r="A442" s="22">
        <v>104435107</v>
      </c>
      <c r="B442" s="26" t="s">
        <v>107</v>
      </c>
      <c r="C442" s="27">
        <v>104437503</v>
      </c>
      <c r="D442" s="26" t="s">
        <v>120</v>
      </c>
      <c r="E442" s="26" t="s">
        <v>109</v>
      </c>
      <c r="F442" s="28">
        <v>24189.45</v>
      </c>
      <c r="G442" s="28">
        <v>19979.080000000002</v>
      </c>
      <c r="H442" s="28">
        <v>4210.37</v>
      </c>
      <c r="I442" s="29">
        <v>28.155000000000001</v>
      </c>
      <c r="J442" s="26">
        <v>5.9119999999999999</v>
      </c>
      <c r="K442" s="30">
        <v>6297.16</v>
      </c>
      <c r="L442" s="31">
        <v>7491</v>
      </c>
      <c r="M442" s="32">
        <v>15.1</v>
      </c>
      <c r="N442" s="33">
        <v>0.67090000000000005</v>
      </c>
      <c r="O442" s="28">
        <v>24976.78</v>
      </c>
    </row>
    <row r="443" spans="1:15" outlineLevel="1" x14ac:dyDescent="0.2">
      <c r="B443" s="34" t="s">
        <v>107</v>
      </c>
      <c r="C443" s="27"/>
      <c r="F443" s="36">
        <f>SUBTOTAL(9,F430:F442)</f>
        <v>378156.68</v>
      </c>
      <c r="G443" s="36">
        <f>SUBTOTAL(9,G430:G442)</f>
        <v>312335.38000000006</v>
      </c>
      <c r="H443" s="36">
        <f>SUBTOTAL(9,H430:H442)</f>
        <v>65821.3</v>
      </c>
      <c r="I443" s="37">
        <f>SUBTOTAL(9,I430:I442)</f>
        <v>420.54099999999994</v>
      </c>
      <c r="J443" s="34">
        <f>SUBTOTAL(9,J430:J442)</f>
        <v>88.306000000000026</v>
      </c>
      <c r="K443" s="38"/>
      <c r="L443" s="39"/>
      <c r="M443" s="40"/>
      <c r="N443" s="41"/>
      <c r="O443" s="36">
        <f>SUBTOTAL(9,O430:O442)</f>
        <v>390465.09000000008</v>
      </c>
    </row>
    <row r="444" spans="1:15" s="1" customFormat="1" outlineLevel="2" x14ac:dyDescent="0.2">
      <c r="A444" s="22">
        <v>122097007</v>
      </c>
      <c r="B444" s="26" t="s">
        <v>495</v>
      </c>
      <c r="C444" s="27">
        <v>122092002</v>
      </c>
      <c r="D444" s="26" t="s">
        <v>496</v>
      </c>
      <c r="E444" s="26" t="s">
        <v>490</v>
      </c>
      <c r="F444" s="28">
        <v>112643.79</v>
      </c>
      <c r="G444" s="28">
        <v>93037.21</v>
      </c>
      <c r="H444" s="28">
        <v>19606.580000000002</v>
      </c>
      <c r="I444" s="29">
        <v>197.245</v>
      </c>
      <c r="J444" s="26">
        <v>41.420999999999999</v>
      </c>
      <c r="K444" s="30">
        <v>10043.92</v>
      </c>
      <c r="L444" s="31">
        <v>7488</v>
      </c>
      <c r="M444" s="32">
        <v>14.5</v>
      </c>
      <c r="N444" s="33">
        <v>0.375</v>
      </c>
      <c r="O444" s="28">
        <v>116310.17</v>
      </c>
    </row>
    <row r="445" spans="1:15" s="1" customFormat="1" outlineLevel="2" x14ac:dyDescent="0.2">
      <c r="A445" s="22">
        <v>122097007</v>
      </c>
      <c r="B445" s="26" t="s">
        <v>495</v>
      </c>
      <c r="C445" s="27">
        <v>122092102</v>
      </c>
      <c r="D445" s="26" t="s">
        <v>497</v>
      </c>
      <c r="E445" s="26" t="s">
        <v>490</v>
      </c>
      <c r="F445" s="28">
        <v>214540.16</v>
      </c>
      <c r="G445" s="28">
        <v>177197.67</v>
      </c>
      <c r="H445" s="28">
        <v>37342.49</v>
      </c>
      <c r="I445" s="29">
        <v>381.65499999999997</v>
      </c>
      <c r="J445" s="26">
        <v>80.147000000000006</v>
      </c>
      <c r="K445" s="30">
        <v>7370.56</v>
      </c>
      <c r="L445" s="31">
        <v>7492</v>
      </c>
      <c r="M445" s="32">
        <v>15.3</v>
      </c>
      <c r="N445" s="33">
        <v>0.375</v>
      </c>
      <c r="O445" s="28">
        <v>221523.1</v>
      </c>
    </row>
    <row r="446" spans="1:15" s="1" customFormat="1" outlineLevel="2" x14ac:dyDescent="0.2">
      <c r="A446" s="22">
        <v>122097007</v>
      </c>
      <c r="B446" s="26" t="s">
        <v>495</v>
      </c>
      <c r="C446" s="27">
        <v>122092353</v>
      </c>
      <c r="D446" s="26" t="s">
        <v>499</v>
      </c>
      <c r="E446" s="26" t="s">
        <v>490</v>
      </c>
      <c r="F446" s="28">
        <v>65276.92</v>
      </c>
      <c r="G446" s="28">
        <v>53914.93</v>
      </c>
      <c r="H446" s="28">
        <v>11361.99</v>
      </c>
      <c r="I446" s="29">
        <v>114.273</v>
      </c>
      <c r="J446" s="26">
        <v>23.997</v>
      </c>
      <c r="K446" s="30">
        <v>10542.85</v>
      </c>
      <c r="L446" s="31">
        <v>7490</v>
      </c>
      <c r="M446" s="32">
        <v>15</v>
      </c>
      <c r="N446" s="33">
        <v>0.375</v>
      </c>
      <c r="O446" s="28">
        <v>67401.570000000007</v>
      </c>
    </row>
    <row r="447" spans="1:15" s="1" customFormat="1" outlineLevel="2" x14ac:dyDescent="0.2">
      <c r="A447" s="22">
        <v>122097007</v>
      </c>
      <c r="B447" s="26" t="s">
        <v>495</v>
      </c>
      <c r="C447" s="27">
        <v>122097604</v>
      </c>
      <c r="D447" s="26" t="s">
        <v>502</v>
      </c>
      <c r="E447" s="26" t="s">
        <v>490</v>
      </c>
      <c r="F447" s="28">
        <v>11378.65</v>
      </c>
      <c r="G447" s="28">
        <v>9398.1</v>
      </c>
      <c r="H447" s="28">
        <v>1980.55</v>
      </c>
      <c r="I447" s="29">
        <v>19.989000000000001</v>
      </c>
      <c r="J447" s="26">
        <v>4.1970000000000001</v>
      </c>
      <c r="K447" s="30">
        <v>12940.93</v>
      </c>
      <c r="L447" s="31">
        <v>7465</v>
      </c>
      <c r="M447" s="32">
        <v>10.5</v>
      </c>
      <c r="N447" s="33">
        <v>0.375</v>
      </c>
      <c r="O447" s="28">
        <v>11749</v>
      </c>
    </row>
    <row r="448" spans="1:15" outlineLevel="1" x14ac:dyDescent="0.2">
      <c r="B448" s="34" t="s">
        <v>495</v>
      </c>
      <c r="C448" s="27"/>
      <c r="F448" s="36">
        <f>SUBTOTAL(9,F444:F447)</f>
        <v>403839.52</v>
      </c>
      <c r="G448" s="36">
        <f>SUBTOTAL(9,G444:G447)</f>
        <v>333547.90999999997</v>
      </c>
      <c r="H448" s="36">
        <f>SUBTOTAL(9,H444:H447)</f>
        <v>70291.61</v>
      </c>
      <c r="I448" s="37">
        <f>SUBTOTAL(9,I444:I447)</f>
        <v>713.16200000000003</v>
      </c>
      <c r="J448" s="34">
        <f>SUBTOTAL(9,J444:J447)</f>
        <v>149.762</v>
      </c>
      <c r="K448" s="38"/>
      <c r="L448" s="39"/>
      <c r="M448" s="40"/>
      <c r="N448" s="41"/>
      <c r="O448" s="36">
        <f>SUBTOTAL(9,O444:O447)</f>
        <v>416983.84</v>
      </c>
    </row>
    <row r="449" spans="1:15" s="1" customFormat="1" outlineLevel="2" x14ac:dyDescent="0.2">
      <c r="A449" s="22">
        <v>111444207</v>
      </c>
      <c r="B449" s="26" t="s">
        <v>270</v>
      </c>
      <c r="C449" s="27">
        <v>111343603</v>
      </c>
      <c r="D449" s="26" t="s">
        <v>269</v>
      </c>
      <c r="E449" s="26" t="s">
        <v>271</v>
      </c>
      <c r="F449" s="28">
        <v>82148.02</v>
      </c>
      <c r="G449" s="28">
        <v>67849.48</v>
      </c>
      <c r="H449" s="28">
        <v>14298.54</v>
      </c>
      <c r="I449" s="29">
        <v>120.96</v>
      </c>
      <c r="J449" s="26">
        <v>25.401</v>
      </c>
      <c r="K449" s="30">
        <v>5687.8</v>
      </c>
      <c r="L449" s="31">
        <v>7464</v>
      </c>
      <c r="M449" s="32">
        <v>10.3</v>
      </c>
      <c r="N449" s="33">
        <v>0.58709999999999996</v>
      </c>
      <c r="O449" s="28">
        <v>84821.81</v>
      </c>
    </row>
    <row r="450" spans="1:15" s="1" customFormat="1" outlineLevel="2" x14ac:dyDescent="0.2">
      <c r="A450" s="22">
        <v>111444207</v>
      </c>
      <c r="B450" s="26" t="s">
        <v>270</v>
      </c>
      <c r="C450" s="27">
        <v>111444602</v>
      </c>
      <c r="D450" s="26" t="s">
        <v>272</v>
      </c>
      <c r="E450" s="26" t="s">
        <v>271</v>
      </c>
      <c r="F450" s="28">
        <v>257222.25</v>
      </c>
      <c r="G450" s="28">
        <v>212450.59</v>
      </c>
      <c r="H450" s="28">
        <v>44771.66</v>
      </c>
      <c r="I450" s="29">
        <v>320.95499999999998</v>
      </c>
      <c r="J450" s="26">
        <v>67.400000000000006</v>
      </c>
      <c r="K450" s="30">
        <v>5948.03</v>
      </c>
      <c r="L450" s="31">
        <v>7491</v>
      </c>
      <c r="M450" s="32">
        <v>15.1</v>
      </c>
      <c r="N450" s="33">
        <v>0.66249999999999998</v>
      </c>
      <c r="O450" s="28">
        <v>265594.42</v>
      </c>
    </row>
    <row r="451" spans="1:15" outlineLevel="1" x14ac:dyDescent="0.2">
      <c r="B451" s="34" t="s">
        <v>270</v>
      </c>
      <c r="C451" s="27"/>
      <c r="F451" s="36">
        <f>SUBTOTAL(9,F449:F450)</f>
        <v>339370.27</v>
      </c>
      <c r="G451" s="36">
        <f>SUBTOTAL(9,G449:G450)</f>
        <v>280300.07</v>
      </c>
      <c r="H451" s="36">
        <f>SUBTOTAL(9,H449:H450)</f>
        <v>59070.200000000004</v>
      </c>
      <c r="I451" s="37">
        <f>SUBTOTAL(9,I449:I450)</f>
        <v>441.91499999999996</v>
      </c>
      <c r="J451" s="34">
        <f>SUBTOTAL(9,J449:J450)</f>
        <v>92.801000000000002</v>
      </c>
      <c r="K451" s="38"/>
      <c r="L451" s="39"/>
      <c r="M451" s="40"/>
      <c r="N451" s="41"/>
      <c r="O451" s="36">
        <f>SUBTOTAL(9,O449:O450)</f>
        <v>350416.23</v>
      </c>
    </row>
    <row r="452" spans="1:15" s="1" customFormat="1" outlineLevel="2" x14ac:dyDescent="0.2">
      <c r="A452" s="22">
        <v>101634207</v>
      </c>
      <c r="B452" s="26" t="s">
        <v>24</v>
      </c>
      <c r="C452" s="27">
        <v>101630903</v>
      </c>
      <c r="D452" s="26" t="s">
        <v>25</v>
      </c>
      <c r="E452" s="26" t="s">
        <v>23</v>
      </c>
      <c r="F452" s="28">
        <v>36779.129999999997</v>
      </c>
      <c r="G452" s="28">
        <v>30377.42</v>
      </c>
      <c r="H452" s="28">
        <v>6401.71</v>
      </c>
      <c r="I452" s="29">
        <v>38.56</v>
      </c>
      <c r="J452" s="26">
        <v>8.0969999999999995</v>
      </c>
      <c r="K452" s="30">
        <v>6836.97</v>
      </c>
      <c r="L452" s="31">
        <v>7497</v>
      </c>
      <c r="M452" s="32">
        <v>16.2</v>
      </c>
      <c r="N452" s="33">
        <v>0.68600000000000005</v>
      </c>
      <c r="O452" s="28">
        <v>37976.230000000003</v>
      </c>
    </row>
    <row r="453" spans="1:15" s="1" customFormat="1" outlineLevel="2" x14ac:dyDescent="0.2">
      <c r="A453" s="22">
        <v>101634207</v>
      </c>
      <c r="B453" s="26" t="s">
        <v>24</v>
      </c>
      <c r="C453" s="27">
        <v>101631003</v>
      </c>
      <c r="D453" s="26" t="s">
        <v>26</v>
      </c>
      <c r="E453" s="26" t="s">
        <v>23</v>
      </c>
      <c r="F453" s="28">
        <v>44652.959999999999</v>
      </c>
      <c r="G453" s="28">
        <v>36880.74</v>
      </c>
      <c r="H453" s="28">
        <v>7772.22</v>
      </c>
      <c r="I453" s="29">
        <v>43.774000000000001</v>
      </c>
      <c r="J453" s="26">
        <v>9.1920000000000002</v>
      </c>
      <c r="K453" s="30">
        <v>6777.36</v>
      </c>
      <c r="L453" s="31">
        <v>7489</v>
      </c>
      <c r="M453" s="32">
        <v>14.8</v>
      </c>
      <c r="N453" s="33">
        <v>0.74009999999999998</v>
      </c>
      <c r="O453" s="28">
        <v>46106.34</v>
      </c>
    </row>
    <row r="454" spans="1:15" s="1" customFormat="1" outlineLevel="2" x14ac:dyDescent="0.2">
      <c r="A454" s="22">
        <v>101634207</v>
      </c>
      <c r="B454" s="26" t="s">
        <v>24</v>
      </c>
      <c r="C454" s="27">
        <v>101631503</v>
      </c>
      <c r="D454" s="26" t="s">
        <v>28</v>
      </c>
      <c r="E454" s="26" t="s">
        <v>23</v>
      </c>
      <c r="F454" s="28">
        <v>34416.160000000003</v>
      </c>
      <c r="G454" s="28">
        <v>28425.74</v>
      </c>
      <c r="H454" s="28">
        <v>5990.42</v>
      </c>
      <c r="I454" s="29">
        <v>33.982999999999997</v>
      </c>
      <c r="J454" s="26">
        <v>7.1360000000000001</v>
      </c>
      <c r="K454" s="30">
        <v>7351.45</v>
      </c>
      <c r="L454" s="31">
        <v>7488</v>
      </c>
      <c r="M454" s="32">
        <v>14.6</v>
      </c>
      <c r="N454" s="33">
        <v>0.6774</v>
      </c>
      <c r="O454" s="28">
        <v>35536.35</v>
      </c>
    </row>
    <row r="455" spans="1:15" s="1" customFormat="1" outlineLevel="2" x14ac:dyDescent="0.2">
      <c r="A455" s="22">
        <v>101634207</v>
      </c>
      <c r="B455" s="26" t="s">
        <v>24</v>
      </c>
      <c r="C455" s="27">
        <v>101631803</v>
      </c>
      <c r="D455" s="26" t="s">
        <v>30</v>
      </c>
      <c r="E455" s="26" t="s">
        <v>23</v>
      </c>
      <c r="F455" s="28">
        <v>67067.95</v>
      </c>
      <c r="G455" s="28">
        <v>55394.22</v>
      </c>
      <c r="H455" s="28">
        <v>11673.73</v>
      </c>
      <c r="I455" s="29">
        <v>71.06</v>
      </c>
      <c r="J455" s="26">
        <v>14.922000000000001</v>
      </c>
      <c r="K455" s="30">
        <v>6318.39</v>
      </c>
      <c r="L455" s="31">
        <v>7530</v>
      </c>
      <c r="M455" s="32">
        <v>22.2</v>
      </c>
      <c r="N455" s="33">
        <v>0.73450000000000004</v>
      </c>
      <c r="O455" s="28">
        <v>69250.91</v>
      </c>
    </row>
    <row r="456" spans="1:15" s="1" customFormat="1" outlineLevel="2" x14ac:dyDescent="0.2">
      <c r="A456" s="22">
        <v>101634207</v>
      </c>
      <c r="B456" s="26" t="s">
        <v>24</v>
      </c>
      <c r="C456" s="27">
        <v>107655803</v>
      </c>
      <c r="D456" s="26" t="s">
        <v>184</v>
      </c>
      <c r="E456" s="26" t="s">
        <v>23</v>
      </c>
      <c r="F456" s="28">
        <v>43867.83</v>
      </c>
      <c r="G456" s="28">
        <v>36232.269999999997</v>
      </c>
      <c r="H456" s="28">
        <v>7635.56</v>
      </c>
      <c r="I456" s="29">
        <v>37.802</v>
      </c>
      <c r="J456" s="26">
        <v>7.9379999999999997</v>
      </c>
      <c r="K456" s="30">
        <v>8470.8798999999999</v>
      </c>
      <c r="L456" s="31">
        <v>7521</v>
      </c>
      <c r="M456" s="32">
        <v>20.5</v>
      </c>
      <c r="N456" s="33">
        <v>0.75870000000000004</v>
      </c>
      <c r="O456" s="28">
        <v>45295.66</v>
      </c>
    </row>
    <row r="457" spans="1:15" s="1" customFormat="1" outlineLevel="2" x14ac:dyDescent="0.2">
      <c r="A457" s="22">
        <v>101634207</v>
      </c>
      <c r="B457" s="26" t="s">
        <v>24</v>
      </c>
      <c r="C457" s="27">
        <v>101637002</v>
      </c>
      <c r="D457" s="26" t="s">
        <v>37</v>
      </c>
      <c r="E457" s="26" t="s">
        <v>23</v>
      </c>
      <c r="F457" s="28">
        <v>66314.789999999994</v>
      </c>
      <c r="G457" s="28">
        <v>54772.15</v>
      </c>
      <c r="H457" s="28">
        <v>11542.64</v>
      </c>
      <c r="I457" s="29">
        <v>78.075999999999993</v>
      </c>
      <c r="J457" s="26">
        <v>16.395</v>
      </c>
      <c r="K457" s="30">
        <v>6664.22</v>
      </c>
      <c r="L457" s="31">
        <v>7513</v>
      </c>
      <c r="M457" s="32">
        <v>19.100000000000001</v>
      </c>
      <c r="N457" s="33">
        <v>0.62670000000000003</v>
      </c>
      <c r="O457" s="28">
        <v>68473.23</v>
      </c>
    </row>
    <row r="458" spans="1:15" outlineLevel="1" x14ac:dyDescent="0.2">
      <c r="B458" s="34" t="s">
        <v>24</v>
      </c>
      <c r="C458" s="27"/>
      <c r="F458" s="36">
        <f>SUBTOTAL(9,F452:F457)</f>
        <v>293098.82</v>
      </c>
      <c r="G458" s="36">
        <f>SUBTOTAL(9,G452:G457)</f>
        <v>242082.53999999998</v>
      </c>
      <c r="H458" s="36">
        <f>SUBTOTAL(9,H452:H457)</f>
        <v>51016.28</v>
      </c>
      <c r="I458" s="37">
        <f>SUBTOTAL(9,I452:I457)</f>
        <v>303.255</v>
      </c>
      <c r="J458" s="34">
        <f>SUBTOTAL(9,J452:J457)</f>
        <v>63.680000000000007</v>
      </c>
      <c r="K458" s="38"/>
      <c r="L458" s="39"/>
      <c r="M458" s="40"/>
      <c r="N458" s="41"/>
      <c r="O458" s="36">
        <f>SUBTOTAL(9,O452:O457)</f>
        <v>302638.72000000003</v>
      </c>
    </row>
    <row r="459" spans="1:15" s="1" customFormat="1" outlineLevel="2" x14ac:dyDescent="0.2">
      <c r="A459" s="22">
        <v>120454507</v>
      </c>
      <c r="B459" s="26" t="s">
        <v>456</v>
      </c>
      <c r="C459" s="27">
        <v>120452003</v>
      </c>
      <c r="D459" s="26" t="s">
        <v>457</v>
      </c>
      <c r="E459" s="26" t="s">
        <v>458</v>
      </c>
      <c r="F459" s="28">
        <v>191299.36</v>
      </c>
      <c r="G459" s="28">
        <v>158002.12</v>
      </c>
      <c r="H459" s="28">
        <v>33297.24</v>
      </c>
      <c r="I459" s="29">
        <v>207.40799999999999</v>
      </c>
      <c r="J459" s="26">
        <v>43.555</v>
      </c>
      <c r="K459" s="30">
        <v>9191.2999999999993</v>
      </c>
      <c r="L459" s="31">
        <v>7561</v>
      </c>
      <c r="M459" s="32">
        <v>27.7</v>
      </c>
      <c r="N459" s="33">
        <v>0.5998</v>
      </c>
      <c r="O459" s="28">
        <v>197525.84</v>
      </c>
    </row>
    <row r="460" spans="1:15" s="1" customFormat="1" outlineLevel="2" x14ac:dyDescent="0.2">
      <c r="A460" s="22">
        <v>120454507</v>
      </c>
      <c r="B460" s="26" t="s">
        <v>456</v>
      </c>
      <c r="C460" s="27">
        <v>120455203</v>
      </c>
      <c r="D460" s="26" t="s">
        <v>459</v>
      </c>
      <c r="E460" s="26" t="s">
        <v>458</v>
      </c>
      <c r="F460" s="28">
        <v>276023.23</v>
      </c>
      <c r="G460" s="28">
        <v>227979.1</v>
      </c>
      <c r="H460" s="28">
        <v>48044.13</v>
      </c>
      <c r="I460" s="29">
        <v>278.95</v>
      </c>
      <c r="J460" s="26">
        <v>58.579000000000001</v>
      </c>
      <c r="K460" s="30">
        <v>8934.7098999999998</v>
      </c>
      <c r="L460" s="31">
        <v>7528</v>
      </c>
      <c r="M460" s="32">
        <v>21.8</v>
      </c>
      <c r="N460" s="33">
        <v>0.64629999999999999</v>
      </c>
      <c r="O460" s="28">
        <v>285007.34000000003</v>
      </c>
    </row>
    <row r="461" spans="1:15" s="1" customFormat="1" outlineLevel="2" x14ac:dyDescent="0.2">
      <c r="A461" s="22">
        <v>120454507</v>
      </c>
      <c r="B461" s="26" t="s">
        <v>456</v>
      </c>
      <c r="C461" s="27">
        <v>120455403</v>
      </c>
      <c r="D461" s="26" t="s">
        <v>460</v>
      </c>
      <c r="E461" s="26" t="s">
        <v>458</v>
      </c>
      <c r="F461" s="28">
        <v>261819.04</v>
      </c>
      <c r="G461" s="28">
        <v>216247.27</v>
      </c>
      <c r="H461" s="28">
        <v>45571.77</v>
      </c>
      <c r="I461" s="29">
        <v>309.25400000000002</v>
      </c>
      <c r="J461" s="26">
        <v>64.942999999999998</v>
      </c>
      <c r="K461" s="30">
        <v>10938.18</v>
      </c>
      <c r="L461" s="31">
        <v>7533</v>
      </c>
      <c r="M461" s="32">
        <v>22.6</v>
      </c>
      <c r="N461" s="33">
        <v>0.55259999999999998</v>
      </c>
      <c r="O461" s="28">
        <v>270340.82</v>
      </c>
    </row>
    <row r="462" spans="1:15" s="1" customFormat="1" outlineLevel="2" x14ac:dyDescent="0.2">
      <c r="A462" s="22">
        <v>120454507</v>
      </c>
      <c r="B462" s="26" t="s">
        <v>456</v>
      </c>
      <c r="C462" s="27">
        <v>120456003</v>
      </c>
      <c r="D462" s="26" t="s">
        <v>463</v>
      </c>
      <c r="E462" s="26" t="s">
        <v>458</v>
      </c>
      <c r="F462" s="28">
        <v>131379.64000000001</v>
      </c>
      <c r="G462" s="28">
        <v>108511.93</v>
      </c>
      <c r="H462" s="28">
        <v>22867.71</v>
      </c>
      <c r="I462" s="29">
        <v>157.25399999999999</v>
      </c>
      <c r="J462" s="26">
        <v>33.023000000000003</v>
      </c>
      <c r="K462" s="30">
        <v>9929.66</v>
      </c>
      <c r="L462" s="31">
        <v>7543</v>
      </c>
      <c r="M462" s="32">
        <v>24.4</v>
      </c>
      <c r="N462" s="33">
        <v>0.54459999999999997</v>
      </c>
      <c r="O462" s="28">
        <v>135655.84</v>
      </c>
    </row>
    <row r="463" spans="1:15" outlineLevel="1" x14ac:dyDescent="0.2">
      <c r="B463" s="34" t="s">
        <v>456</v>
      </c>
      <c r="C463" s="27"/>
      <c r="F463" s="36">
        <f>SUBTOTAL(9,F459:F462)</f>
        <v>860521.27</v>
      </c>
      <c r="G463" s="36">
        <f>SUBTOTAL(9,G459:G462)</f>
        <v>710740.41999999993</v>
      </c>
      <c r="H463" s="36">
        <f>SUBTOTAL(9,H459:H462)</f>
        <v>149780.84999999998</v>
      </c>
      <c r="I463" s="37">
        <f>SUBTOTAL(9,I459:I462)</f>
        <v>952.86599999999999</v>
      </c>
      <c r="J463" s="34">
        <f>SUBTOTAL(9,J459:J462)</f>
        <v>200.1</v>
      </c>
      <c r="K463" s="38"/>
      <c r="L463" s="39"/>
      <c r="M463" s="40"/>
      <c r="N463" s="41"/>
      <c r="O463" s="36">
        <f>SUBTOTAL(9,O459:O462)</f>
        <v>888529.84</v>
      </c>
    </row>
    <row r="464" spans="1:15" s="1" customFormat="1" outlineLevel="2" x14ac:dyDescent="0.2">
      <c r="A464" s="22">
        <v>123465507</v>
      </c>
      <c r="B464" s="26" t="s">
        <v>514</v>
      </c>
      <c r="C464" s="27">
        <v>123465303</v>
      </c>
      <c r="D464" s="26" t="s">
        <v>515</v>
      </c>
      <c r="E464" s="26" t="s">
        <v>491</v>
      </c>
      <c r="F464" s="28">
        <v>78137.72</v>
      </c>
      <c r="G464" s="28">
        <v>64537.2</v>
      </c>
      <c r="H464" s="28">
        <v>13600.52</v>
      </c>
      <c r="I464" s="29">
        <v>136.458</v>
      </c>
      <c r="J464" s="26">
        <v>28.655999999999999</v>
      </c>
      <c r="K464" s="30">
        <v>10257.64</v>
      </c>
      <c r="L464" s="31">
        <v>7508</v>
      </c>
      <c r="M464" s="32">
        <v>18.100000000000001</v>
      </c>
      <c r="N464" s="33">
        <v>0.375</v>
      </c>
      <c r="O464" s="28">
        <v>80680.97</v>
      </c>
    </row>
    <row r="465" spans="1:15" s="1" customFormat="1" outlineLevel="2" x14ac:dyDescent="0.2">
      <c r="A465" s="22">
        <v>123465507</v>
      </c>
      <c r="B465" s="26" t="s">
        <v>514</v>
      </c>
      <c r="C465" s="27">
        <v>123465702</v>
      </c>
      <c r="D465" s="26" t="s">
        <v>517</v>
      </c>
      <c r="E465" s="26" t="s">
        <v>491</v>
      </c>
      <c r="F465" s="28">
        <v>200521.23</v>
      </c>
      <c r="G465" s="28">
        <v>165618.85</v>
      </c>
      <c r="H465" s="28">
        <v>34902.379999999997</v>
      </c>
      <c r="I465" s="29">
        <v>350.791</v>
      </c>
      <c r="J465" s="26">
        <v>73.665999999999997</v>
      </c>
      <c r="K465" s="30">
        <v>9680.42</v>
      </c>
      <c r="L465" s="31">
        <v>7495</v>
      </c>
      <c r="M465" s="32">
        <v>15.9</v>
      </c>
      <c r="N465" s="33">
        <v>0.375</v>
      </c>
      <c r="O465" s="28">
        <v>207047.87</v>
      </c>
    </row>
    <row r="466" spans="1:15" s="1" customFormat="1" outlineLevel="2" x14ac:dyDescent="0.2">
      <c r="A466" s="22">
        <v>123465507</v>
      </c>
      <c r="B466" s="26" t="s">
        <v>514</v>
      </c>
      <c r="C466" s="27">
        <v>123466103</v>
      </c>
      <c r="D466" s="26" t="s">
        <v>518</v>
      </c>
      <c r="E466" s="26" t="s">
        <v>491</v>
      </c>
      <c r="F466" s="28">
        <v>91339.68</v>
      </c>
      <c r="G466" s="28">
        <v>75441.25</v>
      </c>
      <c r="H466" s="28">
        <v>15898.43</v>
      </c>
      <c r="I466" s="29">
        <v>141.50700000000001</v>
      </c>
      <c r="J466" s="26">
        <v>29.716000000000001</v>
      </c>
      <c r="K466" s="30">
        <v>9074.34</v>
      </c>
      <c r="L466" s="31">
        <v>7528</v>
      </c>
      <c r="M466" s="32">
        <v>21.7</v>
      </c>
      <c r="N466" s="33">
        <v>0.42159999999999997</v>
      </c>
      <c r="O466" s="28">
        <v>94312.639999999999</v>
      </c>
    </row>
    <row r="467" spans="1:15" s="1" customFormat="1" outlineLevel="2" x14ac:dyDescent="0.2">
      <c r="A467" s="22">
        <v>123465507</v>
      </c>
      <c r="B467" s="26" t="s">
        <v>514</v>
      </c>
      <c r="C467" s="27">
        <v>123467103</v>
      </c>
      <c r="D467" s="26" t="s">
        <v>522</v>
      </c>
      <c r="E467" s="26" t="s">
        <v>491</v>
      </c>
      <c r="F467" s="28">
        <v>148479.64000000001</v>
      </c>
      <c r="G467" s="28">
        <v>122635.53</v>
      </c>
      <c r="H467" s="28">
        <v>25844.11</v>
      </c>
      <c r="I467" s="29">
        <v>259.16300000000001</v>
      </c>
      <c r="J467" s="26">
        <v>54.423999999999999</v>
      </c>
      <c r="K467" s="30">
        <v>9366.64</v>
      </c>
      <c r="L467" s="31">
        <v>7512</v>
      </c>
      <c r="M467" s="32">
        <v>18.899999999999999</v>
      </c>
      <c r="N467" s="33">
        <v>0.375</v>
      </c>
      <c r="O467" s="28">
        <v>153312.41</v>
      </c>
    </row>
    <row r="468" spans="1:15" s="1" customFormat="1" outlineLevel="2" x14ac:dyDescent="0.2">
      <c r="A468" s="22">
        <v>123465507</v>
      </c>
      <c r="B468" s="26" t="s">
        <v>514</v>
      </c>
      <c r="C468" s="27">
        <v>123469303</v>
      </c>
      <c r="D468" s="26" t="s">
        <v>529</v>
      </c>
      <c r="E468" s="26" t="s">
        <v>491</v>
      </c>
      <c r="F468" s="28">
        <v>34590.720000000001</v>
      </c>
      <c r="G468" s="28">
        <v>28569.919999999998</v>
      </c>
      <c r="H468" s="28">
        <v>6020.8</v>
      </c>
      <c r="I468" s="29">
        <v>60.670999999999999</v>
      </c>
      <c r="J468" s="26">
        <v>12.74</v>
      </c>
      <c r="K468" s="30">
        <v>11752.55</v>
      </c>
      <c r="L468" s="31">
        <v>7476</v>
      </c>
      <c r="M468" s="32">
        <v>12.5</v>
      </c>
      <c r="N468" s="33">
        <v>0.375</v>
      </c>
      <c r="O468" s="28">
        <v>35716.589999999997</v>
      </c>
    </row>
    <row r="469" spans="1:15" outlineLevel="1" x14ac:dyDescent="0.2">
      <c r="B469" s="34" t="s">
        <v>514</v>
      </c>
      <c r="C469" s="27"/>
      <c r="F469" s="36">
        <f>SUBTOTAL(9,F464:F468)</f>
        <v>553068.99</v>
      </c>
      <c r="G469" s="36">
        <f>SUBTOTAL(9,G464:G468)</f>
        <v>456802.74999999994</v>
      </c>
      <c r="H469" s="36">
        <f>SUBTOTAL(9,H464:H468)</f>
        <v>96266.240000000005</v>
      </c>
      <c r="I469" s="37">
        <f>SUBTOTAL(9,I464:I468)</f>
        <v>948.59000000000015</v>
      </c>
      <c r="J469" s="34">
        <f>SUBTOTAL(9,J464:J468)</f>
        <v>199.20200000000003</v>
      </c>
      <c r="K469" s="38"/>
      <c r="L469" s="39"/>
      <c r="M469" s="40"/>
      <c r="N469" s="41"/>
      <c r="O469" s="36">
        <f>SUBTOTAL(9,O464:O468)</f>
        <v>571070.48</v>
      </c>
    </row>
    <row r="470" spans="1:15" s="1" customFormat="1" outlineLevel="2" x14ac:dyDescent="0.2">
      <c r="A470" s="22">
        <v>117080607</v>
      </c>
      <c r="B470" s="26" t="s">
        <v>406</v>
      </c>
      <c r="C470" s="27">
        <v>117080503</v>
      </c>
      <c r="D470" s="26" t="s">
        <v>407</v>
      </c>
      <c r="E470" s="26" t="s">
        <v>408</v>
      </c>
      <c r="F470" s="28">
        <v>39353.4</v>
      </c>
      <c r="G470" s="28">
        <v>32503.62</v>
      </c>
      <c r="H470" s="28">
        <v>6849.78</v>
      </c>
      <c r="I470" s="29">
        <v>37.576000000000001</v>
      </c>
      <c r="J470" s="26">
        <v>7.89</v>
      </c>
      <c r="K470" s="30">
        <v>7814.37</v>
      </c>
      <c r="L470" s="31">
        <v>7536</v>
      </c>
      <c r="M470" s="32">
        <v>23.2</v>
      </c>
      <c r="N470" s="33">
        <v>0.68340000000000001</v>
      </c>
      <c r="O470" s="28">
        <v>40634.29</v>
      </c>
    </row>
    <row r="471" spans="1:15" s="1" customFormat="1" outlineLevel="2" x14ac:dyDescent="0.2">
      <c r="A471" s="22">
        <v>117080607</v>
      </c>
      <c r="B471" s="26" t="s">
        <v>406</v>
      </c>
      <c r="C471" s="27">
        <v>117081003</v>
      </c>
      <c r="D471" s="26" t="s">
        <v>409</v>
      </c>
      <c r="E471" s="26" t="s">
        <v>408</v>
      </c>
      <c r="F471" s="28">
        <v>37673.07</v>
      </c>
      <c r="G471" s="28">
        <v>31115.759999999998</v>
      </c>
      <c r="H471" s="28">
        <v>6557.31</v>
      </c>
      <c r="I471" s="29">
        <v>35.027000000000001</v>
      </c>
      <c r="J471" s="26">
        <v>7.3550000000000004</v>
      </c>
      <c r="K471" s="30">
        <v>7278.86</v>
      </c>
      <c r="L471" s="31">
        <v>7483</v>
      </c>
      <c r="M471" s="32">
        <v>13.7</v>
      </c>
      <c r="N471" s="33">
        <v>0.72660000000000002</v>
      </c>
      <c r="O471" s="28">
        <v>38899.269999999997</v>
      </c>
    </row>
    <row r="472" spans="1:15" s="1" customFormat="1" outlineLevel="2" x14ac:dyDescent="0.2">
      <c r="A472" s="22">
        <v>117080607</v>
      </c>
      <c r="B472" s="26" t="s">
        <v>406</v>
      </c>
      <c r="C472" s="27">
        <v>117083004</v>
      </c>
      <c r="D472" s="26" t="s">
        <v>410</v>
      </c>
      <c r="E472" s="26" t="s">
        <v>408</v>
      </c>
      <c r="F472" s="28">
        <v>26207.21</v>
      </c>
      <c r="G472" s="28">
        <v>21645.63</v>
      </c>
      <c r="H472" s="28">
        <v>4561.58</v>
      </c>
      <c r="I472" s="29">
        <v>26.626000000000001</v>
      </c>
      <c r="J472" s="26">
        <v>5.5910000000000002</v>
      </c>
      <c r="K472" s="30">
        <v>8285.2900000000009</v>
      </c>
      <c r="L472" s="31">
        <v>7476</v>
      </c>
      <c r="M472" s="32">
        <v>12.5</v>
      </c>
      <c r="N472" s="33">
        <v>0.64739999999999998</v>
      </c>
      <c r="O472" s="28">
        <v>27060.22</v>
      </c>
    </row>
    <row r="473" spans="1:15" s="1" customFormat="1" outlineLevel="2" x14ac:dyDescent="0.2">
      <c r="A473" s="22">
        <v>117080607</v>
      </c>
      <c r="B473" s="26" t="s">
        <v>406</v>
      </c>
      <c r="C473" s="27">
        <v>117086003</v>
      </c>
      <c r="D473" s="26" t="s">
        <v>411</v>
      </c>
      <c r="E473" s="26" t="s">
        <v>408</v>
      </c>
      <c r="F473" s="28">
        <v>24646.28</v>
      </c>
      <c r="G473" s="28">
        <v>20356.39</v>
      </c>
      <c r="H473" s="28">
        <v>4289.8900000000003</v>
      </c>
      <c r="I473" s="29">
        <v>23.038</v>
      </c>
      <c r="J473" s="26">
        <v>4.8369999999999997</v>
      </c>
      <c r="K473" s="30">
        <v>9444.23</v>
      </c>
      <c r="L473" s="31">
        <v>7530</v>
      </c>
      <c r="M473" s="32">
        <v>22.1</v>
      </c>
      <c r="N473" s="33">
        <v>0.69869999999999999</v>
      </c>
      <c r="O473" s="28">
        <v>25448.47</v>
      </c>
    </row>
    <row r="474" spans="1:15" s="1" customFormat="1" outlineLevel="2" x14ac:dyDescent="0.2">
      <c r="A474" s="22">
        <v>117080607</v>
      </c>
      <c r="B474" s="26" t="s">
        <v>406</v>
      </c>
      <c r="C474" s="27">
        <v>117576303</v>
      </c>
      <c r="D474" s="26" t="s">
        <v>420</v>
      </c>
      <c r="E474" s="26" t="s">
        <v>408</v>
      </c>
      <c r="F474" s="28">
        <v>14442.98</v>
      </c>
      <c r="G474" s="28">
        <v>11929.06</v>
      </c>
      <c r="H474" s="28">
        <v>2513.92</v>
      </c>
      <c r="I474" s="29">
        <v>25.373000000000001</v>
      </c>
      <c r="J474" s="26">
        <v>5.3280000000000003</v>
      </c>
      <c r="K474" s="30">
        <v>11100.47</v>
      </c>
      <c r="L474" s="31">
        <v>7464</v>
      </c>
      <c r="M474" s="32">
        <v>10.199999999999999</v>
      </c>
      <c r="N474" s="33">
        <v>0.375</v>
      </c>
      <c r="O474" s="28">
        <v>14913.07</v>
      </c>
    </row>
    <row r="475" spans="1:15" s="1" customFormat="1" outlineLevel="2" x14ac:dyDescent="0.2">
      <c r="A475" s="22">
        <v>117080607</v>
      </c>
      <c r="B475" s="26" t="s">
        <v>406</v>
      </c>
      <c r="C475" s="27">
        <v>117086503</v>
      </c>
      <c r="D475" s="26" t="s">
        <v>412</v>
      </c>
      <c r="E475" s="26" t="s">
        <v>408</v>
      </c>
      <c r="F475" s="28">
        <v>51251.22</v>
      </c>
      <c r="G475" s="28">
        <v>42330.52</v>
      </c>
      <c r="H475" s="28">
        <v>8920.7000000000007</v>
      </c>
      <c r="I475" s="29">
        <v>61.125999999999998</v>
      </c>
      <c r="J475" s="26">
        <v>12.836</v>
      </c>
      <c r="K475" s="30">
        <v>6204.26</v>
      </c>
      <c r="L475" s="31">
        <v>7503</v>
      </c>
      <c r="M475" s="32">
        <v>17.3</v>
      </c>
      <c r="N475" s="33">
        <v>0.66449999999999998</v>
      </c>
      <c r="O475" s="28">
        <v>52919.360000000001</v>
      </c>
    </row>
    <row r="476" spans="1:15" s="1" customFormat="1" outlineLevel="2" x14ac:dyDescent="0.2">
      <c r="A476" s="22">
        <v>117080607</v>
      </c>
      <c r="B476" s="26" t="s">
        <v>406</v>
      </c>
      <c r="C476" s="27">
        <v>117086653</v>
      </c>
      <c r="D476" s="26" t="s">
        <v>413</v>
      </c>
      <c r="E476" s="26" t="s">
        <v>408</v>
      </c>
      <c r="F476" s="28">
        <v>55818.84</v>
      </c>
      <c r="G476" s="28">
        <v>46103.11</v>
      </c>
      <c r="H476" s="28">
        <v>9715.73</v>
      </c>
      <c r="I476" s="29">
        <v>58.609000000000002</v>
      </c>
      <c r="J476" s="26">
        <v>12.307</v>
      </c>
      <c r="K476" s="30">
        <v>6934.94</v>
      </c>
      <c r="L476" s="31">
        <v>7484</v>
      </c>
      <c r="M476" s="32">
        <v>13.8</v>
      </c>
      <c r="N476" s="33">
        <v>0.67530000000000001</v>
      </c>
      <c r="O476" s="28">
        <v>57635.65</v>
      </c>
    </row>
    <row r="477" spans="1:15" s="1" customFormat="1" outlineLevel="2" x14ac:dyDescent="0.2">
      <c r="A477" s="22">
        <v>117080607</v>
      </c>
      <c r="B477" s="26" t="s">
        <v>406</v>
      </c>
      <c r="C477" s="27">
        <v>117089003</v>
      </c>
      <c r="D477" s="26" t="s">
        <v>414</v>
      </c>
      <c r="E477" s="26" t="s">
        <v>408</v>
      </c>
      <c r="F477" s="28">
        <v>33832.81</v>
      </c>
      <c r="G477" s="28">
        <v>27943.93</v>
      </c>
      <c r="H477" s="28">
        <v>5888.88</v>
      </c>
      <c r="I477" s="29">
        <v>34.674999999999997</v>
      </c>
      <c r="J477" s="26">
        <v>7.2809999999999997</v>
      </c>
      <c r="K477" s="30">
        <v>8016.91</v>
      </c>
      <c r="L477" s="31">
        <v>7498</v>
      </c>
      <c r="M477" s="32">
        <v>16.399999999999999</v>
      </c>
      <c r="N477" s="33">
        <v>0.63990000000000002</v>
      </c>
      <c r="O477" s="28">
        <v>34934.019999999997</v>
      </c>
    </row>
    <row r="478" spans="1:15" outlineLevel="1" x14ac:dyDescent="0.2">
      <c r="B478" s="34" t="s">
        <v>406</v>
      </c>
      <c r="C478" s="27"/>
      <c r="F478" s="36">
        <f>SUBTOTAL(9,F470:F477)</f>
        <v>283225.81</v>
      </c>
      <c r="G478" s="36">
        <f>SUBTOTAL(9,G470:G477)</f>
        <v>233928.01999999996</v>
      </c>
      <c r="H478" s="36">
        <f>SUBTOTAL(9,H470:H477)</f>
        <v>49297.789999999986</v>
      </c>
      <c r="I478" s="37">
        <f>SUBTOTAL(9,I470:I477)</f>
        <v>302.05</v>
      </c>
      <c r="J478" s="34">
        <f>SUBTOTAL(9,J470:J477)</f>
        <v>63.425000000000004</v>
      </c>
      <c r="K478" s="38"/>
      <c r="L478" s="39"/>
      <c r="M478" s="40"/>
      <c r="N478" s="41"/>
      <c r="O478" s="36">
        <f>SUBTOTAL(9,O470:O477)</f>
        <v>292444.34999999998</v>
      </c>
    </row>
    <row r="479" spans="1:15" s="1" customFormat="1" outlineLevel="2" x14ac:dyDescent="0.2">
      <c r="A479" s="22">
        <v>107656407</v>
      </c>
      <c r="B479" s="26" t="s">
        <v>171</v>
      </c>
      <c r="C479" s="27">
        <v>107650703</v>
      </c>
      <c r="D479" s="26" t="s">
        <v>172</v>
      </c>
      <c r="E479" s="26" t="s">
        <v>11</v>
      </c>
      <c r="F479" s="28">
        <v>52483.31</v>
      </c>
      <c r="G479" s="28">
        <v>43348.160000000003</v>
      </c>
      <c r="H479" s="28">
        <v>9135.15</v>
      </c>
      <c r="I479" s="29">
        <v>62.494</v>
      </c>
      <c r="J479" s="26">
        <v>13.122999999999999</v>
      </c>
      <c r="K479" s="30">
        <v>7327.03</v>
      </c>
      <c r="L479" s="31">
        <v>7515</v>
      </c>
      <c r="M479" s="32">
        <v>19.5</v>
      </c>
      <c r="N479" s="33">
        <v>0.56359999999999999</v>
      </c>
      <c r="O479" s="28">
        <v>54191.56</v>
      </c>
    </row>
    <row r="480" spans="1:15" s="1" customFormat="1" outlineLevel="2" x14ac:dyDescent="0.2">
      <c r="A480" s="22">
        <v>107656407</v>
      </c>
      <c r="B480" s="26" t="s">
        <v>171</v>
      </c>
      <c r="C480" s="27">
        <v>107652603</v>
      </c>
      <c r="D480" s="26" t="s">
        <v>175</v>
      </c>
      <c r="E480" s="26" t="s">
        <v>11</v>
      </c>
      <c r="F480" s="28">
        <v>36386.75</v>
      </c>
      <c r="G480" s="28">
        <v>30053.34</v>
      </c>
      <c r="H480" s="28">
        <v>6333.41</v>
      </c>
      <c r="I480" s="29">
        <v>56.944000000000003</v>
      </c>
      <c r="J480" s="26">
        <v>11.958</v>
      </c>
      <c r="K480" s="30">
        <v>7391.02</v>
      </c>
      <c r="L480" s="31">
        <v>7514</v>
      </c>
      <c r="M480" s="32">
        <v>19.2</v>
      </c>
      <c r="N480" s="33">
        <v>0.42509999999999998</v>
      </c>
      <c r="O480" s="28">
        <v>37571.08</v>
      </c>
    </row>
    <row r="481" spans="1:15" s="1" customFormat="1" outlineLevel="2" x14ac:dyDescent="0.2">
      <c r="A481" s="22">
        <v>107656407</v>
      </c>
      <c r="B481" s="26" t="s">
        <v>171</v>
      </c>
      <c r="C481" s="27">
        <v>128033053</v>
      </c>
      <c r="D481" s="26" t="s">
        <v>580</v>
      </c>
      <c r="E481" s="26" t="s">
        <v>11</v>
      </c>
      <c r="F481" s="28">
        <v>7411.64</v>
      </c>
      <c r="G481" s="28">
        <v>6121.58</v>
      </c>
      <c r="H481" s="28">
        <v>1290.06</v>
      </c>
      <c r="I481" s="29">
        <v>8.6329999999999991</v>
      </c>
      <c r="J481" s="26">
        <v>1.8120000000000001</v>
      </c>
      <c r="K481" s="30">
        <v>7095.83</v>
      </c>
      <c r="L481" s="31">
        <v>7511</v>
      </c>
      <c r="M481" s="32">
        <v>18.8</v>
      </c>
      <c r="N481" s="33">
        <v>0.59519999999999995</v>
      </c>
      <c r="O481" s="28">
        <v>7652.87</v>
      </c>
    </row>
    <row r="482" spans="1:15" s="1" customFormat="1" outlineLevel="2" x14ac:dyDescent="0.2">
      <c r="A482" s="22">
        <v>107656407</v>
      </c>
      <c r="B482" s="26" t="s">
        <v>171</v>
      </c>
      <c r="C482" s="27">
        <v>107654403</v>
      </c>
      <c r="D482" s="26" t="s">
        <v>180</v>
      </c>
      <c r="E482" s="26" t="s">
        <v>11</v>
      </c>
      <c r="F482" s="28">
        <v>122516.89</v>
      </c>
      <c r="G482" s="28">
        <v>101191.81</v>
      </c>
      <c r="H482" s="28">
        <v>21325.08</v>
      </c>
      <c r="I482" s="29">
        <v>144.661</v>
      </c>
      <c r="J482" s="26">
        <v>30.378</v>
      </c>
      <c r="K482" s="30">
        <v>6543.6</v>
      </c>
      <c r="L482" s="31">
        <v>7509</v>
      </c>
      <c r="M482" s="32">
        <v>18.399999999999999</v>
      </c>
      <c r="N482" s="33">
        <v>0.63639999999999997</v>
      </c>
      <c r="O482" s="28">
        <v>126504.62</v>
      </c>
    </row>
    <row r="483" spans="1:15" s="1" customFormat="1" outlineLevel="2" x14ac:dyDescent="0.2">
      <c r="A483" s="22">
        <v>107656407</v>
      </c>
      <c r="B483" s="26" t="s">
        <v>171</v>
      </c>
      <c r="C483" s="27">
        <v>128034503</v>
      </c>
      <c r="D483" s="26" t="s">
        <v>581</v>
      </c>
      <c r="E483" s="26" t="s">
        <v>11</v>
      </c>
      <c r="F483" s="28">
        <v>1634.47</v>
      </c>
      <c r="G483" s="28">
        <v>1349.98</v>
      </c>
      <c r="H483" s="28">
        <v>284.49</v>
      </c>
      <c r="I483" s="29">
        <v>1.5609999999999999</v>
      </c>
      <c r="J483" s="26">
        <v>0.32700000000000001</v>
      </c>
      <c r="K483" s="30">
        <v>8676.2098999999998</v>
      </c>
      <c r="L483" s="31">
        <v>7541</v>
      </c>
      <c r="M483" s="32">
        <v>24.1</v>
      </c>
      <c r="N483" s="33">
        <v>0.68440000000000001</v>
      </c>
      <c r="O483" s="28">
        <v>1687.67</v>
      </c>
    </row>
    <row r="484" spans="1:15" s="1" customFormat="1" outlineLevel="2" x14ac:dyDescent="0.2">
      <c r="A484" s="22">
        <v>107656407</v>
      </c>
      <c r="B484" s="26" t="s">
        <v>171</v>
      </c>
      <c r="C484" s="27">
        <v>107656303</v>
      </c>
      <c r="D484" s="26" t="s">
        <v>186</v>
      </c>
      <c r="E484" s="26" t="s">
        <v>11</v>
      </c>
      <c r="F484" s="28">
        <v>65631.41</v>
      </c>
      <c r="G484" s="28">
        <v>54207.72</v>
      </c>
      <c r="H484" s="28">
        <v>11423.69</v>
      </c>
      <c r="I484" s="29">
        <v>60.305</v>
      </c>
      <c r="J484" s="26">
        <v>12.664</v>
      </c>
      <c r="K484" s="30">
        <v>7286.49</v>
      </c>
      <c r="L484" s="31">
        <v>7529</v>
      </c>
      <c r="M484" s="32">
        <v>22</v>
      </c>
      <c r="N484" s="33">
        <v>0.73440000000000005</v>
      </c>
      <c r="O484" s="28">
        <v>67767.600000000006</v>
      </c>
    </row>
    <row r="485" spans="1:15" outlineLevel="1" x14ac:dyDescent="0.2">
      <c r="B485" s="34" t="s">
        <v>171</v>
      </c>
      <c r="C485" s="27"/>
      <c r="F485" s="36">
        <f>SUBTOTAL(9,F479:F484)</f>
        <v>286064.46999999997</v>
      </c>
      <c r="G485" s="36">
        <f>SUBTOTAL(9,G479:G484)</f>
        <v>236272.59000000003</v>
      </c>
      <c r="H485" s="36">
        <f>SUBTOTAL(9,H479:H484)</f>
        <v>49791.88</v>
      </c>
      <c r="I485" s="37">
        <f>SUBTOTAL(9,I479:I484)</f>
        <v>334.59799999999996</v>
      </c>
      <c r="J485" s="34">
        <f>SUBTOTAL(9,J479:J484)</f>
        <v>70.262</v>
      </c>
      <c r="K485" s="38"/>
      <c r="L485" s="39"/>
      <c r="M485" s="40"/>
      <c r="N485" s="41"/>
      <c r="O485" s="36">
        <f>SUBTOTAL(9,O479:O484)</f>
        <v>295375.40000000002</v>
      </c>
    </row>
    <row r="486" spans="1:15" s="1" customFormat="1" outlineLevel="2" x14ac:dyDescent="0.2">
      <c r="A486" s="22">
        <v>116495207</v>
      </c>
      <c r="B486" s="26" t="s">
        <v>389</v>
      </c>
      <c r="C486" s="27">
        <v>116493503</v>
      </c>
      <c r="D486" s="26" t="s">
        <v>390</v>
      </c>
      <c r="E486" s="26" t="s">
        <v>391</v>
      </c>
      <c r="F486" s="28">
        <v>22835.89</v>
      </c>
      <c r="G486" s="28">
        <v>18861.11</v>
      </c>
      <c r="H486" s="28">
        <v>3974.78</v>
      </c>
      <c r="I486" s="29">
        <v>24.588000000000001</v>
      </c>
      <c r="J486" s="26">
        <v>5.1630000000000003</v>
      </c>
      <c r="K486" s="30">
        <v>6878.97</v>
      </c>
      <c r="L486" s="31">
        <v>7499</v>
      </c>
      <c r="M486" s="32">
        <v>16.600000000000001</v>
      </c>
      <c r="N486" s="33">
        <v>0.66390000000000005</v>
      </c>
      <c r="O486" s="28">
        <v>23579.16</v>
      </c>
    </row>
    <row r="487" spans="1:15" s="1" customFormat="1" outlineLevel="2" x14ac:dyDescent="0.2">
      <c r="A487" s="22">
        <v>116495207</v>
      </c>
      <c r="B487" s="26" t="s">
        <v>389</v>
      </c>
      <c r="C487" s="27">
        <v>116495103</v>
      </c>
      <c r="D487" s="26" t="s">
        <v>392</v>
      </c>
      <c r="E487" s="26" t="s">
        <v>391</v>
      </c>
      <c r="F487" s="28">
        <v>8182.83</v>
      </c>
      <c r="G487" s="28">
        <v>6758.54</v>
      </c>
      <c r="H487" s="28">
        <v>1424.29</v>
      </c>
      <c r="I487" s="29">
        <v>9.9049999999999994</v>
      </c>
      <c r="J487" s="26">
        <v>2.08</v>
      </c>
      <c r="K487" s="30">
        <v>5267.93</v>
      </c>
      <c r="L487" s="31">
        <v>7491</v>
      </c>
      <c r="M487" s="32">
        <v>15.2</v>
      </c>
      <c r="N487" s="33">
        <v>0.77110000000000001</v>
      </c>
      <c r="O487" s="28">
        <v>8449.17</v>
      </c>
    </row>
    <row r="488" spans="1:15" s="1" customFormat="1" outlineLevel="2" x14ac:dyDescent="0.2">
      <c r="A488" s="22">
        <v>116495207</v>
      </c>
      <c r="B488" s="26" t="s">
        <v>389</v>
      </c>
      <c r="C488" s="27">
        <v>116496503</v>
      </c>
      <c r="D488" s="26" t="s">
        <v>395</v>
      </c>
      <c r="E488" s="26" t="s">
        <v>391</v>
      </c>
      <c r="F488" s="28">
        <v>52937.18</v>
      </c>
      <c r="G488" s="28">
        <v>43723.03</v>
      </c>
      <c r="H488" s="28">
        <v>9214.15</v>
      </c>
      <c r="I488" s="29">
        <v>55.5</v>
      </c>
      <c r="J488" s="26">
        <v>11.654999999999999</v>
      </c>
      <c r="K488" s="30">
        <v>6018.8</v>
      </c>
      <c r="L488" s="31">
        <v>7472</v>
      </c>
      <c r="M488" s="32">
        <v>11.7</v>
      </c>
      <c r="N488" s="33">
        <v>0.7792</v>
      </c>
      <c r="O488" s="28">
        <v>54660.2</v>
      </c>
    </row>
    <row r="489" spans="1:15" outlineLevel="1" x14ac:dyDescent="0.2">
      <c r="B489" s="34" t="s">
        <v>389</v>
      </c>
      <c r="C489" s="27"/>
      <c r="F489" s="36">
        <f>SUBTOTAL(9,F486:F488)</f>
        <v>83955.9</v>
      </c>
      <c r="G489" s="36">
        <f>SUBTOTAL(9,G486:G488)</f>
        <v>69342.679999999993</v>
      </c>
      <c r="H489" s="36">
        <f>SUBTOTAL(9,H486:H488)</f>
        <v>14613.22</v>
      </c>
      <c r="I489" s="37">
        <f>SUBTOTAL(9,I486:I488)</f>
        <v>89.992999999999995</v>
      </c>
      <c r="J489" s="34">
        <f>SUBTOTAL(9,J486:J488)</f>
        <v>18.898</v>
      </c>
      <c r="K489" s="38"/>
      <c r="L489" s="39"/>
      <c r="M489" s="40"/>
      <c r="N489" s="41"/>
      <c r="O489" s="36">
        <f>SUBTOTAL(9,O486:O488)</f>
        <v>86688.53</v>
      </c>
    </row>
    <row r="490" spans="1:15" s="1" customFormat="1" outlineLevel="2" x14ac:dyDescent="0.2">
      <c r="A490" s="22">
        <v>103027307</v>
      </c>
      <c r="B490" s="26" t="s">
        <v>51</v>
      </c>
      <c r="C490" s="27">
        <v>103021603</v>
      </c>
      <c r="D490" s="26" t="s">
        <v>52</v>
      </c>
      <c r="E490" s="26" t="s">
        <v>32</v>
      </c>
      <c r="F490" s="28">
        <v>43081.53</v>
      </c>
      <c r="G490" s="28">
        <v>35582.83</v>
      </c>
      <c r="H490" s="28">
        <v>7498.7</v>
      </c>
      <c r="I490" s="29">
        <v>56.311999999999998</v>
      </c>
      <c r="J490" s="26">
        <v>11.824999999999999</v>
      </c>
      <c r="K490" s="30">
        <v>9334.5400000000009</v>
      </c>
      <c r="L490" s="31">
        <v>7563</v>
      </c>
      <c r="M490" s="32">
        <v>28</v>
      </c>
      <c r="N490" s="33">
        <v>0.49740000000000001</v>
      </c>
      <c r="O490" s="28">
        <v>44483.76</v>
      </c>
    </row>
    <row r="491" spans="1:15" s="1" customFormat="1" outlineLevel="2" x14ac:dyDescent="0.2">
      <c r="A491" s="22">
        <v>103027307</v>
      </c>
      <c r="B491" s="26" t="s">
        <v>51</v>
      </c>
      <c r="C491" s="27">
        <v>103021752</v>
      </c>
      <c r="D491" s="26" t="s">
        <v>53</v>
      </c>
      <c r="E491" s="26" t="s">
        <v>32</v>
      </c>
      <c r="F491" s="28">
        <v>35062.410000000003</v>
      </c>
      <c r="G491" s="28">
        <v>28959.51</v>
      </c>
      <c r="H491" s="28">
        <v>6102.9</v>
      </c>
      <c r="I491" s="29">
        <v>60.948999999999998</v>
      </c>
      <c r="J491" s="26">
        <v>12.798999999999999</v>
      </c>
      <c r="K491" s="30">
        <v>8526.76</v>
      </c>
      <c r="L491" s="31">
        <v>7543</v>
      </c>
      <c r="M491" s="32">
        <v>24.5</v>
      </c>
      <c r="N491" s="33">
        <v>0.375</v>
      </c>
      <c r="O491" s="28">
        <v>36203.64</v>
      </c>
    </row>
    <row r="492" spans="1:15" s="1" customFormat="1" outlineLevel="2" x14ac:dyDescent="0.2">
      <c r="A492" s="22">
        <v>103027307</v>
      </c>
      <c r="B492" s="26" t="s">
        <v>51</v>
      </c>
      <c r="C492" s="27">
        <v>103022103</v>
      </c>
      <c r="D492" s="26" t="s">
        <v>55</v>
      </c>
      <c r="E492" s="26" t="s">
        <v>32</v>
      </c>
      <c r="F492" s="28">
        <v>36617.74</v>
      </c>
      <c r="G492" s="28">
        <v>30244.12</v>
      </c>
      <c r="H492" s="28">
        <v>6373.62</v>
      </c>
      <c r="I492" s="29">
        <v>40.686999999999998</v>
      </c>
      <c r="J492" s="26">
        <v>8.5440000000000005</v>
      </c>
      <c r="K492" s="30">
        <v>9620.61</v>
      </c>
      <c r="L492" s="31">
        <v>7562</v>
      </c>
      <c r="M492" s="32">
        <v>27.9</v>
      </c>
      <c r="N492" s="33">
        <v>0.58520000000000005</v>
      </c>
      <c r="O492" s="28">
        <v>37809.589999999997</v>
      </c>
    </row>
    <row r="493" spans="1:15" s="1" customFormat="1" outlineLevel="2" x14ac:dyDescent="0.2">
      <c r="A493" s="22">
        <v>103027307</v>
      </c>
      <c r="B493" s="26" t="s">
        <v>51</v>
      </c>
      <c r="C493" s="27">
        <v>103025002</v>
      </c>
      <c r="D493" s="26" t="s">
        <v>64</v>
      </c>
      <c r="E493" s="26" t="s">
        <v>32</v>
      </c>
      <c r="F493" s="28">
        <v>42067.06</v>
      </c>
      <c r="G493" s="28">
        <v>34744.94</v>
      </c>
      <c r="H493" s="28">
        <v>7322.12</v>
      </c>
      <c r="I493" s="29">
        <v>62.502000000000002</v>
      </c>
      <c r="J493" s="26">
        <v>13.125</v>
      </c>
      <c r="K493" s="30">
        <v>9210.85</v>
      </c>
      <c r="L493" s="31">
        <v>7542</v>
      </c>
      <c r="M493" s="32">
        <v>24.2</v>
      </c>
      <c r="N493" s="33">
        <v>0.43880000000000002</v>
      </c>
      <c r="O493" s="28">
        <v>43436.27</v>
      </c>
    </row>
    <row r="494" spans="1:15" s="1" customFormat="1" outlineLevel="2" x14ac:dyDescent="0.2">
      <c r="A494" s="22">
        <v>103027307</v>
      </c>
      <c r="B494" s="26" t="s">
        <v>51</v>
      </c>
      <c r="C494" s="27">
        <v>103026303</v>
      </c>
      <c r="D494" s="26" t="s">
        <v>66</v>
      </c>
      <c r="E494" s="26" t="s">
        <v>32</v>
      </c>
      <c r="F494" s="28">
        <v>54486.94</v>
      </c>
      <c r="G494" s="28">
        <v>45003.040000000001</v>
      </c>
      <c r="H494" s="28">
        <v>9483.9</v>
      </c>
      <c r="I494" s="29">
        <v>94.876999999999995</v>
      </c>
      <c r="J494" s="26">
        <v>19.923999999999999</v>
      </c>
      <c r="K494" s="30">
        <v>10832.22</v>
      </c>
      <c r="L494" s="31">
        <v>7530</v>
      </c>
      <c r="M494" s="32">
        <v>22.1</v>
      </c>
      <c r="N494" s="33">
        <v>0.375</v>
      </c>
      <c r="O494" s="28">
        <v>56260.4</v>
      </c>
    </row>
    <row r="495" spans="1:15" s="1" customFormat="1" outlineLevel="2" x14ac:dyDescent="0.2">
      <c r="A495" s="22">
        <v>103027307</v>
      </c>
      <c r="B495" s="26" t="s">
        <v>51</v>
      </c>
      <c r="C495" s="27">
        <v>103026343</v>
      </c>
      <c r="D495" s="26" t="s">
        <v>67</v>
      </c>
      <c r="E495" s="26" t="s">
        <v>32</v>
      </c>
      <c r="F495" s="28">
        <v>36454</v>
      </c>
      <c r="G495" s="28">
        <v>30108.880000000001</v>
      </c>
      <c r="H495" s="28">
        <v>6345.12</v>
      </c>
      <c r="I495" s="29">
        <v>55.05</v>
      </c>
      <c r="J495" s="26">
        <v>11.56</v>
      </c>
      <c r="K495" s="30">
        <v>8531.7000000000007</v>
      </c>
      <c r="L495" s="31">
        <v>7546</v>
      </c>
      <c r="M495" s="32">
        <v>25</v>
      </c>
      <c r="N495" s="33">
        <v>0.43149999999999999</v>
      </c>
      <c r="O495" s="28">
        <v>37640.519999999997</v>
      </c>
    </row>
    <row r="496" spans="1:15" s="1" customFormat="1" outlineLevel="2" x14ac:dyDescent="0.2">
      <c r="A496" s="22">
        <v>103027307</v>
      </c>
      <c r="B496" s="26" t="s">
        <v>51</v>
      </c>
      <c r="C496" s="27">
        <v>103026402</v>
      </c>
      <c r="D496" s="26" t="s">
        <v>68</v>
      </c>
      <c r="E496" s="26" t="s">
        <v>32</v>
      </c>
      <c r="F496" s="28">
        <v>12383.28</v>
      </c>
      <c r="G496" s="28">
        <v>10227.870000000001</v>
      </c>
      <c r="H496" s="28">
        <v>2155.41</v>
      </c>
      <c r="I496" s="29">
        <v>20.759</v>
      </c>
      <c r="J496" s="26">
        <v>4.359</v>
      </c>
      <c r="K496" s="30">
        <v>9546.67</v>
      </c>
      <c r="L496" s="31">
        <v>7564</v>
      </c>
      <c r="M496" s="32">
        <v>28.2</v>
      </c>
      <c r="N496" s="33">
        <v>0.38779999999999998</v>
      </c>
      <c r="O496" s="28">
        <v>12786.34</v>
      </c>
    </row>
    <row r="497" spans="1:15" s="1" customFormat="1" outlineLevel="2" x14ac:dyDescent="0.2">
      <c r="A497" s="22">
        <v>103027307</v>
      </c>
      <c r="B497" s="26" t="s">
        <v>51</v>
      </c>
      <c r="C497" s="27">
        <v>103027753</v>
      </c>
      <c r="D497" s="26" t="s">
        <v>74</v>
      </c>
      <c r="E497" s="26" t="s">
        <v>32</v>
      </c>
      <c r="F497" s="28">
        <v>31165.22</v>
      </c>
      <c r="G497" s="28">
        <v>25740.66</v>
      </c>
      <c r="H497" s="28">
        <v>5424.56</v>
      </c>
      <c r="I497" s="29">
        <v>54.24</v>
      </c>
      <c r="J497" s="26">
        <v>11.39</v>
      </c>
      <c r="K497" s="30">
        <v>11647.78</v>
      </c>
      <c r="L497" s="31">
        <v>7534</v>
      </c>
      <c r="M497" s="32">
        <v>22.9</v>
      </c>
      <c r="N497" s="33">
        <v>0.375</v>
      </c>
      <c r="O497" s="28">
        <v>32179.599999999999</v>
      </c>
    </row>
    <row r="498" spans="1:15" s="1" customFormat="1" outlineLevel="2" x14ac:dyDescent="0.2">
      <c r="A498" s="22">
        <v>103027307</v>
      </c>
      <c r="B498" s="26" t="s">
        <v>51</v>
      </c>
      <c r="C498" s="27">
        <v>103028703</v>
      </c>
      <c r="D498" s="26" t="s">
        <v>78</v>
      </c>
      <c r="E498" s="26" t="s">
        <v>32</v>
      </c>
      <c r="F498" s="28">
        <v>24028.85</v>
      </c>
      <c r="G498" s="28">
        <v>19846.43</v>
      </c>
      <c r="H498" s="28">
        <v>4182.42</v>
      </c>
      <c r="I498" s="29">
        <v>29.832000000000001</v>
      </c>
      <c r="J498" s="26">
        <v>6.2640000000000002</v>
      </c>
      <c r="K498" s="30">
        <v>7486.08</v>
      </c>
      <c r="L498" s="31">
        <v>7568</v>
      </c>
      <c r="M498" s="32">
        <v>28.9</v>
      </c>
      <c r="N498" s="33">
        <v>0.52910000000000001</v>
      </c>
      <c r="O498" s="28">
        <v>24810.95</v>
      </c>
    </row>
    <row r="499" spans="1:15" s="1" customFormat="1" outlineLevel="2" x14ac:dyDescent="0.2">
      <c r="A499" s="22">
        <v>103027307</v>
      </c>
      <c r="B499" s="26" t="s">
        <v>51</v>
      </c>
      <c r="C499" s="27">
        <v>103028853</v>
      </c>
      <c r="D499" s="26" t="s">
        <v>81</v>
      </c>
      <c r="E499" s="26" t="s">
        <v>32</v>
      </c>
      <c r="F499" s="28">
        <v>58148.52</v>
      </c>
      <c r="G499" s="28">
        <v>48027.29</v>
      </c>
      <c r="H499" s="28">
        <v>10121.23</v>
      </c>
      <c r="I499" s="29">
        <v>47.317999999999998</v>
      </c>
      <c r="J499" s="26">
        <v>9.9359999999999999</v>
      </c>
      <c r="K499" s="30">
        <v>7982.28</v>
      </c>
      <c r="L499" s="31">
        <v>7562</v>
      </c>
      <c r="M499" s="32">
        <v>27.9</v>
      </c>
      <c r="N499" s="33">
        <v>0.79910000000000003</v>
      </c>
      <c r="O499" s="28">
        <v>60041.16</v>
      </c>
    </row>
    <row r="500" spans="1:15" s="1" customFormat="1" outlineLevel="2" x14ac:dyDescent="0.2">
      <c r="A500" s="22">
        <v>103027307</v>
      </c>
      <c r="B500" s="26" t="s">
        <v>51</v>
      </c>
      <c r="C500" s="27">
        <v>103029203</v>
      </c>
      <c r="D500" s="26" t="s">
        <v>82</v>
      </c>
      <c r="E500" s="26" t="s">
        <v>32</v>
      </c>
      <c r="F500" s="28">
        <v>6069.97</v>
      </c>
      <c r="G500" s="28">
        <v>5013.4399999999996</v>
      </c>
      <c r="H500" s="28">
        <v>1056.53</v>
      </c>
      <c r="I500" s="29">
        <v>10.462999999999999</v>
      </c>
      <c r="J500" s="26">
        <v>2.1970000000000001</v>
      </c>
      <c r="K500" s="30">
        <v>8734.32</v>
      </c>
      <c r="L500" s="31">
        <v>7559</v>
      </c>
      <c r="M500" s="32">
        <v>27.4</v>
      </c>
      <c r="N500" s="33">
        <v>0.37740000000000001</v>
      </c>
      <c r="O500" s="28">
        <v>6267.54</v>
      </c>
    </row>
    <row r="501" spans="1:15" s="1" customFormat="1" outlineLevel="2" x14ac:dyDescent="0.2">
      <c r="A501" s="22">
        <v>103027307</v>
      </c>
      <c r="B501" s="26" t="s">
        <v>51</v>
      </c>
      <c r="C501" s="27">
        <v>103029403</v>
      </c>
      <c r="D501" s="26" t="s">
        <v>83</v>
      </c>
      <c r="E501" s="26" t="s">
        <v>32</v>
      </c>
      <c r="F501" s="28">
        <v>69464.77</v>
      </c>
      <c r="G501" s="28">
        <v>57373.85</v>
      </c>
      <c r="H501" s="28">
        <v>12090.92</v>
      </c>
      <c r="I501" s="29">
        <v>90.402000000000001</v>
      </c>
      <c r="J501" s="26">
        <v>18.984000000000002</v>
      </c>
      <c r="K501" s="30">
        <v>8842.65</v>
      </c>
      <c r="L501" s="31">
        <v>7564</v>
      </c>
      <c r="M501" s="32">
        <v>28.2</v>
      </c>
      <c r="N501" s="33">
        <v>0.4995</v>
      </c>
      <c r="O501" s="28">
        <v>71725.73</v>
      </c>
    </row>
    <row r="502" spans="1:15" outlineLevel="1" x14ac:dyDescent="0.2">
      <c r="B502" s="34" t="s">
        <v>51</v>
      </c>
      <c r="C502" s="27"/>
      <c r="F502" s="36">
        <f>SUBTOTAL(9,F490:F501)</f>
        <v>449030.29</v>
      </c>
      <c r="G502" s="36">
        <f>SUBTOTAL(9,G490:G501)</f>
        <v>370872.86</v>
      </c>
      <c r="H502" s="36">
        <f>SUBTOTAL(9,H490:H501)</f>
        <v>78157.429999999993</v>
      </c>
      <c r="I502" s="37">
        <f>SUBTOTAL(9,I490:I501)</f>
        <v>623.39100000000008</v>
      </c>
      <c r="J502" s="34">
        <f>SUBTOTAL(9,J490:J501)</f>
        <v>130.90700000000001</v>
      </c>
      <c r="K502" s="38"/>
      <c r="L502" s="39"/>
      <c r="M502" s="40"/>
      <c r="N502" s="41"/>
      <c r="O502" s="36">
        <f>SUBTOTAL(9,O490:O501)</f>
        <v>463645.49999999994</v>
      </c>
    </row>
    <row r="503" spans="1:15" s="1" customFormat="1" outlineLevel="2" x14ac:dyDescent="0.2">
      <c r="A503" s="22">
        <v>126514007</v>
      </c>
      <c r="B503" s="26" t="s">
        <v>559</v>
      </c>
      <c r="C503" s="27">
        <v>126515001</v>
      </c>
      <c r="D503" s="26" t="s">
        <v>558</v>
      </c>
      <c r="E503" s="26" t="s">
        <v>560</v>
      </c>
      <c r="F503" s="28">
        <v>4486338.1100000003</v>
      </c>
      <c r="G503" s="28">
        <v>3705453.86</v>
      </c>
      <c r="H503" s="28">
        <v>780884.25</v>
      </c>
      <c r="I503" s="29">
        <v>4340.3940000000002</v>
      </c>
      <c r="J503" s="26">
        <v>911.48199999999997</v>
      </c>
      <c r="K503" s="30">
        <v>7050.82</v>
      </c>
      <c r="L503" s="31">
        <v>7504</v>
      </c>
      <c r="M503" s="32">
        <v>17.399999999999999</v>
      </c>
      <c r="N503" s="33">
        <v>0.7208</v>
      </c>
      <c r="O503" s="28">
        <v>4632361.16</v>
      </c>
    </row>
    <row r="504" spans="1:15" outlineLevel="1" x14ac:dyDescent="0.2">
      <c r="B504" s="34" t="s">
        <v>559</v>
      </c>
      <c r="C504" s="27"/>
      <c r="F504" s="36">
        <f>SUBTOTAL(9,F503:F503)</f>
        <v>4486338.1100000003</v>
      </c>
      <c r="G504" s="36">
        <f>SUBTOTAL(9,G503:G503)</f>
        <v>3705453.86</v>
      </c>
      <c r="H504" s="36">
        <f>SUBTOTAL(9,H503:H503)</f>
        <v>780884.25</v>
      </c>
      <c r="I504" s="37">
        <f>SUBTOTAL(9,I503:I503)</f>
        <v>4340.3940000000002</v>
      </c>
      <c r="J504" s="34">
        <f>SUBTOTAL(9,J503:J503)</f>
        <v>911.48199999999997</v>
      </c>
      <c r="K504" s="38"/>
      <c r="L504" s="39"/>
      <c r="M504" s="40"/>
      <c r="N504" s="41"/>
      <c r="O504" s="36">
        <f>SUBTOTAL(9,O503:O503)</f>
        <v>4632361.16</v>
      </c>
    </row>
    <row r="505" spans="1:15" s="1" customFormat="1" outlineLevel="2" x14ac:dyDescent="0.2">
      <c r="A505" s="22">
        <v>102025007</v>
      </c>
      <c r="B505" s="26" t="s">
        <v>40</v>
      </c>
      <c r="C505" s="27">
        <v>102027451</v>
      </c>
      <c r="D505" s="26" t="s">
        <v>41</v>
      </c>
      <c r="E505" s="26" t="s">
        <v>32</v>
      </c>
      <c r="F505" s="28">
        <v>424227.02</v>
      </c>
      <c r="G505" s="28">
        <v>350386.8</v>
      </c>
      <c r="H505" s="28">
        <v>73840.22</v>
      </c>
      <c r="I505" s="29">
        <v>627.779</v>
      </c>
      <c r="J505" s="26">
        <v>131.833</v>
      </c>
      <c r="K505" s="30">
        <v>11543.29</v>
      </c>
      <c r="L505" s="31">
        <v>7519</v>
      </c>
      <c r="M505" s="32">
        <v>20.2</v>
      </c>
      <c r="N505" s="33">
        <v>0.44190000000000002</v>
      </c>
      <c r="O505" s="28">
        <v>438034.92</v>
      </c>
    </row>
    <row r="506" spans="1:15" outlineLevel="1" x14ac:dyDescent="0.2">
      <c r="B506" s="34" t="s">
        <v>40</v>
      </c>
      <c r="C506" s="27"/>
      <c r="F506" s="36">
        <f>SUBTOTAL(9,F505:F505)</f>
        <v>424227.02</v>
      </c>
      <c r="G506" s="36">
        <f>SUBTOTAL(9,G505:G505)</f>
        <v>350386.8</v>
      </c>
      <c r="H506" s="36">
        <f>SUBTOTAL(9,H505:H505)</f>
        <v>73840.22</v>
      </c>
      <c r="I506" s="37">
        <f>SUBTOTAL(9,I505:I505)</f>
        <v>627.779</v>
      </c>
      <c r="J506" s="34">
        <f>SUBTOTAL(9,J505:J505)</f>
        <v>131.833</v>
      </c>
      <c r="K506" s="38"/>
      <c r="L506" s="39"/>
      <c r="M506" s="40"/>
      <c r="N506" s="41"/>
      <c r="O506" s="36">
        <f>SUBTOTAL(9,O505:O505)</f>
        <v>438034.92</v>
      </c>
    </row>
    <row r="507" spans="1:15" s="1" customFormat="1" outlineLevel="2" x14ac:dyDescent="0.2">
      <c r="A507" s="22">
        <v>114067107</v>
      </c>
      <c r="B507" s="26" t="s">
        <v>345</v>
      </c>
      <c r="C507" s="27">
        <v>114065503</v>
      </c>
      <c r="D507" s="26" t="s">
        <v>346</v>
      </c>
      <c r="E507" s="26" t="s">
        <v>333</v>
      </c>
      <c r="F507" s="28">
        <v>141800.20000000001</v>
      </c>
      <c r="G507" s="28">
        <v>117118.7</v>
      </c>
      <c r="H507" s="28">
        <v>24681.5</v>
      </c>
      <c r="I507" s="29">
        <v>175.655</v>
      </c>
      <c r="J507" s="26">
        <v>36.887</v>
      </c>
      <c r="K507" s="30">
        <v>7155.76</v>
      </c>
      <c r="L507" s="31">
        <v>7529</v>
      </c>
      <c r="M507" s="32">
        <v>22</v>
      </c>
      <c r="N507" s="33">
        <v>0.55469999999999997</v>
      </c>
      <c r="O507" s="28">
        <v>146415.57</v>
      </c>
    </row>
    <row r="508" spans="1:15" s="1" customFormat="1" outlineLevel="2" x14ac:dyDescent="0.2">
      <c r="A508" s="22">
        <v>114067107</v>
      </c>
      <c r="B508" s="26" t="s">
        <v>345</v>
      </c>
      <c r="C508" s="27">
        <v>114067002</v>
      </c>
      <c r="D508" s="26" t="s">
        <v>348</v>
      </c>
      <c r="E508" s="26" t="s">
        <v>333</v>
      </c>
      <c r="F508" s="28">
        <v>1037856.99</v>
      </c>
      <c r="G508" s="28">
        <v>857209.4</v>
      </c>
      <c r="H508" s="28">
        <v>180647.59</v>
      </c>
      <c r="I508" s="29">
        <v>848.91600000000005</v>
      </c>
      <c r="J508" s="26">
        <v>178.27199999999999</v>
      </c>
      <c r="K508" s="30">
        <v>6781.65</v>
      </c>
      <c r="L508" s="31">
        <v>7527</v>
      </c>
      <c r="M508" s="32">
        <v>21.5</v>
      </c>
      <c r="N508" s="33">
        <v>0.88639999999999997</v>
      </c>
      <c r="O508" s="28">
        <v>1071637.56</v>
      </c>
    </row>
    <row r="509" spans="1:15" outlineLevel="1" x14ac:dyDescent="0.2">
      <c r="B509" s="34" t="s">
        <v>345</v>
      </c>
      <c r="C509" s="27"/>
      <c r="F509" s="36">
        <f>SUBTOTAL(9,F507:F508)</f>
        <v>1179657.19</v>
      </c>
      <c r="G509" s="36">
        <f>SUBTOTAL(9,G507:G508)</f>
        <v>974328.1</v>
      </c>
      <c r="H509" s="36">
        <f>SUBTOTAL(9,H507:H508)</f>
        <v>205329.09</v>
      </c>
      <c r="I509" s="37">
        <f>SUBTOTAL(9,I507:I508)</f>
        <v>1024.5710000000001</v>
      </c>
      <c r="J509" s="34">
        <f>SUBTOTAL(9,J507:J508)</f>
        <v>215.15899999999999</v>
      </c>
      <c r="K509" s="38"/>
      <c r="L509" s="39"/>
      <c r="M509" s="40"/>
      <c r="N509" s="41"/>
      <c r="O509" s="36">
        <f>SUBTOTAL(9,O507:O508)</f>
        <v>1218053.1300000001</v>
      </c>
    </row>
    <row r="510" spans="1:15" s="1" customFormat="1" outlineLevel="2" x14ac:dyDescent="0.2">
      <c r="A510" s="22">
        <v>129546907</v>
      </c>
      <c r="B510" s="26" t="s">
        <v>393</v>
      </c>
      <c r="C510" s="27">
        <v>129540803</v>
      </c>
      <c r="D510" s="26" t="s">
        <v>591</v>
      </c>
      <c r="E510" s="26" t="s">
        <v>394</v>
      </c>
      <c r="F510" s="28">
        <v>63340.92</v>
      </c>
      <c r="G510" s="28">
        <v>52315.91</v>
      </c>
      <c r="H510" s="28">
        <v>11025.01</v>
      </c>
      <c r="I510" s="29">
        <v>81.632000000000005</v>
      </c>
      <c r="J510" s="26">
        <v>17.141999999999999</v>
      </c>
      <c r="K510" s="30">
        <v>7148.85</v>
      </c>
      <c r="L510" s="31">
        <v>7506</v>
      </c>
      <c r="M510" s="32">
        <v>17.8</v>
      </c>
      <c r="N510" s="33">
        <v>0.53369999999999995</v>
      </c>
      <c r="O510" s="28">
        <v>65402.559999999998</v>
      </c>
    </row>
    <row r="511" spans="1:15" s="1" customFormat="1" outlineLevel="2" x14ac:dyDescent="0.2">
      <c r="A511" s="22">
        <v>129546907</v>
      </c>
      <c r="B511" s="26" t="s">
        <v>393</v>
      </c>
      <c r="C511" s="27">
        <v>129544503</v>
      </c>
      <c r="D511" s="26" t="s">
        <v>592</v>
      </c>
      <c r="E511" s="26" t="s">
        <v>394</v>
      </c>
      <c r="F511" s="28">
        <v>49763.27</v>
      </c>
      <c r="G511" s="28">
        <v>41101.56</v>
      </c>
      <c r="H511" s="28">
        <v>8661.7099999999991</v>
      </c>
      <c r="I511" s="29">
        <v>42.088000000000001</v>
      </c>
      <c r="J511" s="26">
        <v>8.8379999999999992</v>
      </c>
      <c r="K511" s="30">
        <v>7610.09</v>
      </c>
      <c r="L511" s="31">
        <v>7528</v>
      </c>
      <c r="M511" s="32">
        <v>21.8</v>
      </c>
      <c r="N511" s="33">
        <v>0.77229999999999999</v>
      </c>
      <c r="O511" s="28">
        <v>51382.98</v>
      </c>
    </row>
    <row r="512" spans="1:15" s="1" customFormat="1" outlineLevel="2" x14ac:dyDescent="0.2">
      <c r="A512" s="22">
        <v>129546907</v>
      </c>
      <c r="B512" s="26" t="s">
        <v>393</v>
      </c>
      <c r="C512" s="27">
        <v>129544703</v>
      </c>
      <c r="D512" s="26" t="s">
        <v>593</v>
      </c>
      <c r="E512" s="26" t="s">
        <v>394</v>
      </c>
      <c r="F512" s="28">
        <v>44994.42</v>
      </c>
      <c r="G512" s="28">
        <v>37162.769999999997</v>
      </c>
      <c r="H512" s="28">
        <v>7831.65</v>
      </c>
      <c r="I512" s="29">
        <v>45.488</v>
      </c>
      <c r="J512" s="26">
        <v>9.5519999999999996</v>
      </c>
      <c r="K512" s="30">
        <v>6955.23</v>
      </c>
      <c r="L512" s="31">
        <v>7511</v>
      </c>
      <c r="M512" s="32">
        <v>18.8</v>
      </c>
      <c r="N512" s="33">
        <v>0.69930000000000003</v>
      </c>
      <c r="O512" s="28">
        <v>46458.92</v>
      </c>
    </row>
    <row r="513" spans="1:15" s="1" customFormat="1" outlineLevel="2" x14ac:dyDescent="0.2">
      <c r="A513" s="22">
        <v>129546907</v>
      </c>
      <c r="B513" s="26" t="s">
        <v>393</v>
      </c>
      <c r="C513" s="27">
        <v>116495103</v>
      </c>
      <c r="D513" s="26" t="s">
        <v>392</v>
      </c>
      <c r="E513" s="26" t="s">
        <v>394</v>
      </c>
      <c r="F513" s="28">
        <v>7931.04</v>
      </c>
      <c r="G513" s="28">
        <v>6550.58</v>
      </c>
      <c r="H513" s="28">
        <v>1380.46</v>
      </c>
      <c r="I513" s="29">
        <v>9.6</v>
      </c>
      <c r="J513" s="26">
        <v>2.016</v>
      </c>
      <c r="K513" s="30">
        <v>5267.93</v>
      </c>
      <c r="L513" s="31">
        <v>7491</v>
      </c>
      <c r="M513" s="32">
        <v>15.2</v>
      </c>
      <c r="N513" s="33">
        <v>0.77110000000000001</v>
      </c>
      <c r="O513" s="28">
        <v>8189.19</v>
      </c>
    </row>
    <row r="514" spans="1:15" s="1" customFormat="1" outlineLevel="2" x14ac:dyDescent="0.2">
      <c r="A514" s="22">
        <v>129546907</v>
      </c>
      <c r="B514" s="26" t="s">
        <v>393</v>
      </c>
      <c r="C514" s="27">
        <v>129545003</v>
      </c>
      <c r="D514" s="26" t="s">
        <v>594</v>
      </c>
      <c r="E514" s="26" t="s">
        <v>394</v>
      </c>
      <c r="F514" s="28">
        <v>81563.62</v>
      </c>
      <c r="G514" s="28">
        <v>67366.8</v>
      </c>
      <c r="H514" s="28">
        <v>14196.82</v>
      </c>
      <c r="I514" s="29">
        <v>88.587999999999994</v>
      </c>
      <c r="J514" s="26">
        <v>18.603000000000002</v>
      </c>
      <c r="K514" s="30">
        <v>6491.46</v>
      </c>
      <c r="L514" s="31">
        <v>7520</v>
      </c>
      <c r="M514" s="32">
        <v>20.3</v>
      </c>
      <c r="N514" s="33">
        <v>0.69740000000000002</v>
      </c>
      <c r="O514" s="28">
        <v>84218.39</v>
      </c>
    </row>
    <row r="515" spans="1:15" s="1" customFormat="1" outlineLevel="2" x14ac:dyDescent="0.2">
      <c r="A515" s="22">
        <v>129546907</v>
      </c>
      <c r="B515" s="26" t="s">
        <v>393</v>
      </c>
      <c r="C515" s="27">
        <v>129546003</v>
      </c>
      <c r="D515" s="26" t="s">
        <v>595</v>
      </c>
      <c r="E515" s="26" t="s">
        <v>394</v>
      </c>
      <c r="F515" s="28">
        <v>55071.65</v>
      </c>
      <c r="G515" s="28">
        <v>45485.97</v>
      </c>
      <c r="H515" s="28">
        <v>9585.68</v>
      </c>
      <c r="I515" s="29">
        <v>58.033000000000001</v>
      </c>
      <c r="J515" s="26">
        <v>12.186</v>
      </c>
      <c r="K515" s="30">
        <v>7212.28</v>
      </c>
      <c r="L515" s="31">
        <v>7505</v>
      </c>
      <c r="M515" s="32">
        <v>17.600000000000001</v>
      </c>
      <c r="N515" s="33">
        <v>0.64700000000000002</v>
      </c>
      <c r="O515" s="28">
        <v>56864.14</v>
      </c>
    </row>
    <row r="516" spans="1:15" s="1" customFormat="1" outlineLevel="2" x14ac:dyDescent="0.2">
      <c r="A516" s="22">
        <v>129546907</v>
      </c>
      <c r="B516" s="26" t="s">
        <v>393</v>
      </c>
      <c r="C516" s="27">
        <v>129546103</v>
      </c>
      <c r="D516" s="26" t="s">
        <v>596</v>
      </c>
      <c r="E516" s="26" t="s">
        <v>394</v>
      </c>
      <c r="F516" s="28">
        <v>77790.429999999993</v>
      </c>
      <c r="G516" s="28">
        <v>64250.36</v>
      </c>
      <c r="H516" s="28">
        <v>13540.07</v>
      </c>
      <c r="I516" s="29">
        <v>74</v>
      </c>
      <c r="J516" s="26">
        <v>15.54</v>
      </c>
      <c r="K516" s="30">
        <v>7624.79</v>
      </c>
      <c r="L516" s="31">
        <v>7516</v>
      </c>
      <c r="M516" s="32">
        <v>19.600000000000001</v>
      </c>
      <c r="N516" s="33">
        <v>0.68769999999999998</v>
      </c>
      <c r="O516" s="28">
        <v>80322.38</v>
      </c>
    </row>
    <row r="517" spans="1:15" s="1" customFormat="1" outlineLevel="2" x14ac:dyDescent="0.2">
      <c r="A517" s="22">
        <v>129546907</v>
      </c>
      <c r="B517" s="26" t="s">
        <v>393</v>
      </c>
      <c r="C517" s="27">
        <v>129546803</v>
      </c>
      <c r="D517" s="26" t="s">
        <v>597</v>
      </c>
      <c r="E517" s="26" t="s">
        <v>394</v>
      </c>
      <c r="F517" s="28">
        <v>29686.63</v>
      </c>
      <c r="G517" s="28">
        <v>24519.43</v>
      </c>
      <c r="H517" s="28">
        <v>5167.2</v>
      </c>
      <c r="I517" s="29">
        <v>33.143999999999998</v>
      </c>
      <c r="J517" s="26">
        <v>6.96</v>
      </c>
      <c r="K517" s="30">
        <v>7056.8</v>
      </c>
      <c r="L517" s="31">
        <v>7490</v>
      </c>
      <c r="M517" s="32">
        <v>14.9</v>
      </c>
      <c r="N517" s="33">
        <v>0.62409999999999999</v>
      </c>
      <c r="O517" s="28">
        <v>30652.880000000001</v>
      </c>
    </row>
    <row r="518" spans="1:15" s="1" customFormat="1" outlineLevel="2" x14ac:dyDescent="0.2">
      <c r="A518" s="22">
        <v>129546907</v>
      </c>
      <c r="B518" s="26" t="s">
        <v>393</v>
      </c>
      <c r="C518" s="27">
        <v>129547303</v>
      </c>
      <c r="D518" s="26" t="s">
        <v>599</v>
      </c>
      <c r="E518" s="26" t="s">
        <v>394</v>
      </c>
      <c r="F518" s="28">
        <v>34382.410000000003</v>
      </c>
      <c r="G518" s="28">
        <v>28397.87</v>
      </c>
      <c r="H518" s="28">
        <v>5984.54</v>
      </c>
      <c r="I518" s="29">
        <v>33.143999999999998</v>
      </c>
      <c r="J518" s="26">
        <v>6.96</v>
      </c>
      <c r="K518" s="30">
        <v>7597.09</v>
      </c>
      <c r="L518" s="31">
        <v>7510</v>
      </c>
      <c r="M518" s="32">
        <v>18.600000000000001</v>
      </c>
      <c r="N518" s="33">
        <v>0.67920000000000003</v>
      </c>
      <c r="O518" s="28">
        <v>35501.5</v>
      </c>
    </row>
    <row r="519" spans="1:15" s="1" customFormat="1" outlineLevel="2" x14ac:dyDescent="0.2">
      <c r="A519" s="22">
        <v>129546907</v>
      </c>
      <c r="B519" s="26" t="s">
        <v>393</v>
      </c>
      <c r="C519" s="27">
        <v>129547203</v>
      </c>
      <c r="D519" s="26" t="s">
        <v>598</v>
      </c>
      <c r="E519" s="26" t="s">
        <v>394</v>
      </c>
      <c r="F519" s="28">
        <v>49874.97</v>
      </c>
      <c r="G519" s="28">
        <v>41193.82</v>
      </c>
      <c r="H519" s="28">
        <v>8681.15</v>
      </c>
      <c r="I519" s="29">
        <v>39.799999999999997</v>
      </c>
      <c r="J519" s="26">
        <v>8.3580000000000005</v>
      </c>
      <c r="K519" s="30">
        <v>7705.25</v>
      </c>
      <c r="L519" s="31">
        <v>7550</v>
      </c>
      <c r="M519" s="32">
        <v>25.7</v>
      </c>
      <c r="N519" s="33">
        <v>0.81610000000000005</v>
      </c>
      <c r="O519" s="28">
        <v>51498.32</v>
      </c>
    </row>
    <row r="520" spans="1:15" s="1" customFormat="1" outlineLevel="2" x14ac:dyDescent="0.2">
      <c r="A520" s="22">
        <v>129546907</v>
      </c>
      <c r="B520" s="26" t="s">
        <v>393</v>
      </c>
      <c r="C520" s="27">
        <v>129547603</v>
      </c>
      <c r="D520" s="26" t="s">
        <v>600</v>
      </c>
      <c r="E520" s="26" t="s">
        <v>394</v>
      </c>
      <c r="F520" s="28">
        <v>39415.839999999997</v>
      </c>
      <c r="G520" s="28">
        <v>32555.19</v>
      </c>
      <c r="H520" s="28">
        <v>6860.65</v>
      </c>
      <c r="I520" s="29">
        <v>49.122</v>
      </c>
      <c r="J520" s="26">
        <v>10.315</v>
      </c>
      <c r="K520" s="30">
        <v>6742.3</v>
      </c>
      <c r="L520" s="31">
        <v>7495</v>
      </c>
      <c r="M520" s="32">
        <v>15.9</v>
      </c>
      <c r="N520" s="33">
        <v>0.58520000000000005</v>
      </c>
      <c r="O520" s="28">
        <v>40698.76</v>
      </c>
    </row>
    <row r="521" spans="1:15" s="1" customFormat="1" outlineLevel="2" x14ac:dyDescent="0.2">
      <c r="A521" s="22">
        <v>129546907</v>
      </c>
      <c r="B521" s="26" t="s">
        <v>393</v>
      </c>
      <c r="C521" s="27">
        <v>129547803</v>
      </c>
      <c r="D521" s="26" t="s">
        <v>601</v>
      </c>
      <c r="E521" s="26" t="s">
        <v>394</v>
      </c>
      <c r="F521" s="28">
        <v>21274.38</v>
      </c>
      <c r="G521" s="28">
        <v>17571.400000000001</v>
      </c>
      <c r="H521" s="28">
        <v>3702.98</v>
      </c>
      <c r="I521" s="29">
        <v>24.366</v>
      </c>
      <c r="J521" s="26">
        <v>5.1159999999999997</v>
      </c>
      <c r="K521" s="30">
        <v>8619.33</v>
      </c>
      <c r="L521" s="31">
        <v>7483</v>
      </c>
      <c r="M521" s="32">
        <v>13.6</v>
      </c>
      <c r="N521" s="33">
        <v>0.57379999999999998</v>
      </c>
      <c r="O521" s="28">
        <v>21966.83</v>
      </c>
    </row>
    <row r="522" spans="1:15" s="1" customFormat="1" outlineLevel="2" x14ac:dyDescent="0.2">
      <c r="A522" s="22">
        <v>129546907</v>
      </c>
      <c r="B522" s="26" t="s">
        <v>393</v>
      </c>
      <c r="C522" s="27">
        <v>129548803</v>
      </c>
      <c r="D522" s="26" t="s">
        <v>602</v>
      </c>
      <c r="E522" s="26" t="s">
        <v>394</v>
      </c>
      <c r="F522" s="28">
        <v>40962.22</v>
      </c>
      <c r="G522" s="28">
        <v>33832.410000000003</v>
      </c>
      <c r="H522" s="28">
        <v>7129.81</v>
      </c>
      <c r="I522" s="29">
        <v>36.921999999999997</v>
      </c>
      <c r="J522" s="26">
        <v>7.7530000000000001</v>
      </c>
      <c r="K522" s="30">
        <v>7318.72</v>
      </c>
      <c r="L522" s="31">
        <v>7500</v>
      </c>
      <c r="M522" s="32">
        <v>16.8</v>
      </c>
      <c r="N522" s="33">
        <v>0.74539999999999995</v>
      </c>
      <c r="O522" s="28">
        <v>42295.48</v>
      </c>
    </row>
    <row r="523" spans="1:15" outlineLevel="1" x14ac:dyDescent="0.2">
      <c r="B523" s="34" t="s">
        <v>393</v>
      </c>
      <c r="C523" s="27"/>
      <c r="F523" s="36">
        <f>SUBTOTAL(9,F510:F522)</f>
        <v>596051.79999999993</v>
      </c>
      <c r="G523" s="36">
        <f>SUBTOTAL(9,G510:G522)</f>
        <v>492304.07000000007</v>
      </c>
      <c r="H523" s="36">
        <f>SUBTOTAL(9,H510:H522)</f>
        <v>103747.72999999997</v>
      </c>
      <c r="I523" s="37">
        <f>SUBTOTAL(9,I510:I522)</f>
        <v>615.92700000000002</v>
      </c>
      <c r="J523" s="34">
        <f>SUBTOTAL(9,J510:J522)</f>
        <v>129.33899999999997</v>
      </c>
      <c r="K523" s="38"/>
      <c r="L523" s="39"/>
      <c r="M523" s="40"/>
      <c r="N523" s="41"/>
      <c r="O523" s="36">
        <f>SUBTOTAL(9,O510:O522)</f>
        <v>615452.32999999996</v>
      </c>
    </row>
    <row r="524" spans="1:15" s="1" customFormat="1" outlineLevel="2" x14ac:dyDescent="0.2">
      <c r="A524" s="22">
        <v>109420107</v>
      </c>
      <c r="B524" s="26" t="s">
        <v>655</v>
      </c>
      <c r="C524" s="27">
        <v>109530304</v>
      </c>
      <c r="D524" s="26" t="s">
        <v>240</v>
      </c>
      <c r="E524" s="26" t="s">
        <v>129</v>
      </c>
      <c r="F524" s="28">
        <v>15796.88</v>
      </c>
      <c r="G524" s="28">
        <v>13047.3</v>
      </c>
      <c r="H524" s="28">
        <v>2749.58</v>
      </c>
      <c r="I524" s="29">
        <v>18.95</v>
      </c>
      <c r="J524" s="26">
        <v>3.9790000000000001</v>
      </c>
      <c r="K524" s="30">
        <v>11295.11</v>
      </c>
      <c r="L524" s="31">
        <v>7490</v>
      </c>
      <c r="M524" s="32">
        <v>15</v>
      </c>
      <c r="N524" s="33">
        <v>0.54730000000000001</v>
      </c>
      <c r="O524" s="28">
        <v>16311.04</v>
      </c>
    </row>
    <row r="525" spans="1:15" s="1" customFormat="1" outlineLevel="2" x14ac:dyDescent="0.2">
      <c r="A525" s="22">
        <v>109420107</v>
      </c>
      <c r="B525" s="26" t="s">
        <v>655</v>
      </c>
      <c r="C525" s="27">
        <v>109122703</v>
      </c>
      <c r="D525" s="26" t="s">
        <v>235</v>
      </c>
      <c r="E525" s="26" t="s">
        <v>129</v>
      </c>
      <c r="F525" s="28">
        <v>18215.05</v>
      </c>
      <c r="G525" s="28">
        <v>15044.57</v>
      </c>
      <c r="H525" s="28">
        <v>3170.48</v>
      </c>
      <c r="I525" s="29">
        <v>17.332999999999998</v>
      </c>
      <c r="J525" s="26">
        <v>3.6389999999999998</v>
      </c>
      <c r="K525" s="30">
        <v>9318.73</v>
      </c>
      <c r="L525" s="31">
        <v>7497</v>
      </c>
      <c r="M525" s="32">
        <v>16.2</v>
      </c>
      <c r="N525" s="33">
        <v>0.68940000000000001</v>
      </c>
      <c r="O525" s="28">
        <v>18807.919999999998</v>
      </c>
    </row>
    <row r="526" spans="1:15" s="1" customFormat="1" outlineLevel="2" x14ac:dyDescent="0.2">
      <c r="A526" s="22">
        <v>109420107</v>
      </c>
      <c r="B526" s="26" t="s">
        <v>655</v>
      </c>
      <c r="C526" s="27">
        <v>109531304</v>
      </c>
      <c r="D526" s="26" t="s">
        <v>241</v>
      </c>
      <c r="E526" s="26" t="s">
        <v>129</v>
      </c>
      <c r="F526" s="28">
        <v>14993.3</v>
      </c>
      <c r="G526" s="28">
        <v>12383.59</v>
      </c>
      <c r="H526" s="28">
        <v>2609.71</v>
      </c>
      <c r="I526" s="29">
        <v>17.588999999999999</v>
      </c>
      <c r="J526" s="26">
        <v>3.6930000000000001</v>
      </c>
      <c r="K526" s="30">
        <v>6915.32</v>
      </c>
      <c r="L526" s="31">
        <v>7503</v>
      </c>
      <c r="M526" s="32">
        <v>17.2</v>
      </c>
      <c r="N526" s="33">
        <v>0.60619999999999996</v>
      </c>
      <c r="O526" s="28">
        <v>15481.31</v>
      </c>
    </row>
    <row r="527" spans="1:15" s="1" customFormat="1" outlineLevel="2" x14ac:dyDescent="0.2">
      <c r="A527" s="22">
        <v>109420107</v>
      </c>
      <c r="B527" s="26" t="s">
        <v>655</v>
      </c>
      <c r="C527" s="27">
        <v>109532804</v>
      </c>
      <c r="D527" s="26" t="s">
        <v>242</v>
      </c>
      <c r="E527" s="26" t="s">
        <v>129</v>
      </c>
      <c r="F527" s="28">
        <v>5669.35</v>
      </c>
      <c r="G527" s="28">
        <v>4682.55</v>
      </c>
      <c r="H527" s="28">
        <v>986.8</v>
      </c>
      <c r="I527" s="29">
        <v>9.1549999999999994</v>
      </c>
      <c r="J527" s="26">
        <v>1.9219999999999999</v>
      </c>
      <c r="K527" s="30">
        <v>11217.18</v>
      </c>
      <c r="L527" s="31">
        <v>7476</v>
      </c>
      <c r="M527" s="32">
        <v>12.4</v>
      </c>
      <c r="N527" s="33">
        <v>0.40739999999999998</v>
      </c>
      <c r="O527" s="28">
        <v>5853.87</v>
      </c>
    </row>
    <row r="528" spans="1:15" s="1" customFormat="1" outlineLevel="2" x14ac:dyDescent="0.2">
      <c r="A528" s="22">
        <v>109420107</v>
      </c>
      <c r="B528" s="26" t="s">
        <v>655</v>
      </c>
      <c r="C528" s="27">
        <v>109535504</v>
      </c>
      <c r="D528" s="26" t="s">
        <v>243</v>
      </c>
      <c r="E528" s="26" t="s">
        <v>129</v>
      </c>
      <c r="F528" s="28">
        <v>16566.349999999999</v>
      </c>
      <c r="G528" s="28">
        <v>13682.84</v>
      </c>
      <c r="H528" s="28">
        <v>2883.51</v>
      </c>
      <c r="I528" s="29">
        <v>17.254999999999999</v>
      </c>
      <c r="J528" s="26">
        <v>3.6230000000000002</v>
      </c>
      <c r="K528" s="30">
        <v>8860.7098999999998</v>
      </c>
      <c r="L528" s="31">
        <v>7467</v>
      </c>
      <c r="M528" s="32">
        <v>10.9</v>
      </c>
      <c r="N528" s="33">
        <v>0.63229999999999997</v>
      </c>
      <c r="O528" s="28">
        <v>17105.560000000001</v>
      </c>
    </row>
    <row r="529" spans="1:15" s="1" customFormat="1" outlineLevel="2" x14ac:dyDescent="0.2">
      <c r="A529" s="22">
        <v>109420107</v>
      </c>
      <c r="B529" s="26" t="s">
        <v>655</v>
      </c>
      <c r="C529" s="27">
        <v>109537504</v>
      </c>
      <c r="D529" s="26" t="s">
        <v>244</v>
      </c>
      <c r="E529" s="26" t="s">
        <v>129</v>
      </c>
      <c r="F529" s="28">
        <v>29122.03</v>
      </c>
      <c r="G529" s="28">
        <v>24053.1</v>
      </c>
      <c r="H529" s="28">
        <v>5068.93</v>
      </c>
      <c r="I529" s="29">
        <v>26.167999999999999</v>
      </c>
      <c r="J529" s="26">
        <v>5.4950000000000001</v>
      </c>
      <c r="K529" s="30">
        <v>8277.3798999999999</v>
      </c>
      <c r="L529" s="31">
        <v>7488</v>
      </c>
      <c r="M529" s="32">
        <v>14.6</v>
      </c>
      <c r="N529" s="33">
        <v>0.73080000000000001</v>
      </c>
      <c r="O529" s="28">
        <v>30069.9</v>
      </c>
    </row>
    <row r="530" spans="1:15" s="1" customFormat="1" outlineLevel="2" x14ac:dyDescent="0.2">
      <c r="A530" s="22">
        <v>109420107</v>
      </c>
      <c r="B530" s="26" t="s">
        <v>655</v>
      </c>
      <c r="C530" s="27">
        <v>109426003</v>
      </c>
      <c r="D530" s="26" t="s">
        <v>237</v>
      </c>
      <c r="E530" s="26" t="s">
        <v>129</v>
      </c>
      <c r="F530" s="28">
        <v>44777.87</v>
      </c>
      <c r="G530" s="28">
        <v>36983.910000000003</v>
      </c>
      <c r="H530" s="28">
        <v>7793.96</v>
      </c>
      <c r="I530" s="29">
        <v>39.213999999999999</v>
      </c>
      <c r="J530" s="26">
        <v>8.234</v>
      </c>
      <c r="K530" s="30">
        <v>6810.4</v>
      </c>
      <c r="L530" s="31">
        <v>7497</v>
      </c>
      <c r="M530" s="32">
        <v>16.2</v>
      </c>
      <c r="N530" s="33">
        <v>0.82450000000000001</v>
      </c>
      <c r="O530" s="28">
        <v>46235.31</v>
      </c>
    </row>
    <row r="531" spans="1:15" s="1" customFormat="1" outlineLevel="2" x14ac:dyDescent="0.2">
      <c r="A531" s="22">
        <v>109420107</v>
      </c>
      <c r="B531" s="26" t="s">
        <v>655</v>
      </c>
      <c r="C531" s="27">
        <v>109426303</v>
      </c>
      <c r="D531" s="26" t="s">
        <v>238</v>
      </c>
      <c r="E531" s="26" t="s">
        <v>129</v>
      </c>
      <c r="F531" s="28">
        <v>94259.57</v>
      </c>
      <c r="G531" s="28">
        <v>77852.91</v>
      </c>
      <c r="H531" s="28">
        <v>16406.66</v>
      </c>
      <c r="I531" s="29">
        <v>80.887</v>
      </c>
      <c r="J531" s="26">
        <v>16.986000000000001</v>
      </c>
      <c r="K531" s="30">
        <v>7718.31</v>
      </c>
      <c r="L531" s="31">
        <v>7491</v>
      </c>
      <c r="M531" s="32">
        <v>15.2</v>
      </c>
      <c r="N531" s="33">
        <v>0.76490000000000002</v>
      </c>
      <c r="O531" s="28">
        <v>97327.57</v>
      </c>
    </row>
    <row r="532" spans="1:15" s="1" customFormat="1" outlineLevel="2" x14ac:dyDescent="0.2">
      <c r="A532" s="22">
        <v>109420107</v>
      </c>
      <c r="B532" s="26" t="s">
        <v>655</v>
      </c>
      <c r="C532" s="27">
        <v>109427503</v>
      </c>
      <c r="D532" s="26" t="s">
        <v>239</v>
      </c>
      <c r="E532" s="26" t="s">
        <v>129</v>
      </c>
      <c r="F532" s="28">
        <v>44849.07</v>
      </c>
      <c r="G532" s="28">
        <v>37042.720000000001</v>
      </c>
      <c r="H532" s="28">
        <v>7806.35</v>
      </c>
      <c r="I532" s="29">
        <v>41.005000000000003</v>
      </c>
      <c r="J532" s="26">
        <v>8.6110000000000007</v>
      </c>
      <c r="K532" s="30">
        <v>7473.42</v>
      </c>
      <c r="L532" s="31">
        <v>7508</v>
      </c>
      <c r="M532" s="32">
        <v>18.2</v>
      </c>
      <c r="N532" s="33">
        <v>0.71960000000000002</v>
      </c>
      <c r="O532" s="28">
        <v>46308.84</v>
      </c>
    </row>
    <row r="533" spans="1:15" outlineLevel="1" x14ac:dyDescent="0.2">
      <c r="B533" s="49" t="s">
        <v>655</v>
      </c>
      <c r="C533" s="50"/>
      <c r="F533" s="36">
        <f>SUBTOTAL(9,F524:F532)</f>
        <v>284249.46999999997</v>
      </c>
      <c r="G533" s="36">
        <f>SUBTOTAL(9,G524:G532)</f>
        <v>234773.49000000002</v>
      </c>
      <c r="H533" s="36">
        <f>SUBTOTAL(9,H524:H532)</f>
        <v>49475.98</v>
      </c>
      <c r="I533" s="37">
        <f>SUBTOTAL(9,I524:I532)</f>
        <v>267.55599999999998</v>
      </c>
      <c r="J533" s="34">
        <f>SUBTOTAL(9,J524:J532)</f>
        <v>56.182000000000002</v>
      </c>
      <c r="K533" s="38"/>
      <c r="L533" s="39"/>
      <c r="M533" s="40"/>
      <c r="N533" s="41"/>
      <c r="O533" s="36">
        <f>SUBTOTAL(9,O524:O532)</f>
        <v>293501.32</v>
      </c>
    </row>
    <row r="534" spans="1:15" s="1" customFormat="1" outlineLevel="2" x14ac:dyDescent="0.2">
      <c r="A534" s="22">
        <v>108567807</v>
      </c>
      <c r="B534" s="26" t="s">
        <v>223</v>
      </c>
      <c r="C534" s="27">
        <v>108561003</v>
      </c>
      <c r="D534" s="26" t="s">
        <v>222</v>
      </c>
      <c r="E534" s="26" t="s">
        <v>224</v>
      </c>
      <c r="F534" s="28">
        <v>36553.26</v>
      </c>
      <c r="G534" s="28">
        <v>30190.86</v>
      </c>
      <c r="H534" s="28">
        <v>6362.4</v>
      </c>
      <c r="I534" s="29">
        <v>41.344999999999999</v>
      </c>
      <c r="J534" s="26">
        <v>8.6820000000000004</v>
      </c>
      <c r="K534" s="30">
        <v>6581.79</v>
      </c>
      <c r="L534" s="31">
        <v>7466</v>
      </c>
      <c r="M534" s="32">
        <v>10.7</v>
      </c>
      <c r="N534" s="33">
        <v>0.66049999999999998</v>
      </c>
      <c r="O534" s="28">
        <v>37743</v>
      </c>
    </row>
    <row r="535" spans="1:15" s="1" customFormat="1" outlineLevel="2" x14ac:dyDescent="0.2">
      <c r="A535" s="22">
        <v>108567807</v>
      </c>
      <c r="B535" s="26" t="s">
        <v>223</v>
      </c>
      <c r="C535" s="27">
        <v>108565203</v>
      </c>
      <c r="D535" s="26" t="s">
        <v>226</v>
      </c>
      <c r="E535" s="26" t="s">
        <v>224</v>
      </c>
      <c r="F535" s="28">
        <v>37644.480000000003</v>
      </c>
      <c r="G535" s="28">
        <v>31092.15</v>
      </c>
      <c r="H535" s="28">
        <v>6552.33</v>
      </c>
      <c r="I535" s="29">
        <v>35.865000000000002</v>
      </c>
      <c r="J535" s="26">
        <v>7.5309999999999997</v>
      </c>
      <c r="K535" s="30">
        <v>7664.45</v>
      </c>
      <c r="L535" s="31">
        <v>7465</v>
      </c>
      <c r="M535" s="32">
        <v>10.5</v>
      </c>
      <c r="N535" s="33">
        <v>0.69140000000000001</v>
      </c>
      <c r="O535" s="28">
        <v>38869.75</v>
      </c>
    </row>
    <row r="536" spans="1:15" s="1" customFormat="1" outlineLevel="2" x14ac:dyDescent="0.2">
      <c r="A536" s="22">
        <v>108567807</v>
      </c>
      <c r="B536" s="26" t="s">
        <v>223</v>
      </c>
      <c r="C536" s="27">
        <v>108565503</v>
      </c>
      <c r="D536" s="26" t="s">
        <v>227</v>
      </c>
      <c r="E536" s="26" t="s">
        <v>224</v>
      </c>
      <c r="F536" s="28">
        <v>53822.17</v>
      </c>
      <c r="G536" s="28">
        <v>44453.98</v>
      </c>
      <c r="H536" s="28">
        <v>9368.19</v>
      </c>
      <c r="I536" s="29">
        <v>53.201000000000001</v>
      </c>
      <c r="J536" s="26">
        <v>11.172000000000001</v>
      </c>
      <c r="K536" s="30">
        <v>7359.67</v>
      </c>
      <c r="L536" s="31">
        <v>7480</v>
      </c>
      <c r="M536" s="32">
        <v>13.1</v>
      </c>
      <c r="N536" s="33">
        <v>0.67589999999999995</v>
      </c>
      <c r="O536" s="28">
        <v>55574</v>
      </c>
    </row>
    <row r="537" spans="1:15" s="1" customFormat="1" outlineLevel="2" x14ac:dyDescent="0.2">
      <c r="A537" s="22">
        <v>108567807</v>
      </c>
      <c r="B537" s="26" t="s">
        <v>223</v>
      </c>
      <c r="C537" s="27">
        <v>108566303</v>
      </c>
      <c r="D537" s="26" t="s">
        <v>228</v>
      </c>
      <c r="E537" s="26" t="s">
        <v>224</v>
      </c>
      <c r="F537" s="28">
        <v>13516.92</v>
      </c>
      <c r="G537" s="28">
        <v>11164.19</v>
      </c>
      <c r="H537" s="28">
        <v>2352.73</v>
      </c>
      <c r="I537" s="29">
        <v>23.943999999999999</v>
      </c>
      <c r="J537" s="26">
        <v>5.0279999999999996</v>
      </c>
      <c r="K537" s="30">
        <v>7402.22</v>
      </c>
      <c r="L537" s="31">
        <v>7453</v>
      </c>
      <c r="M537" s="32">
        <v>8.3000000000000007</v>
      </c>
      <c r="N537" s="33">
        <v>0.375</v>
      </c>
      <c r="O537" s="28">
        <v>13956.87</v>
      </c>
    </row>
    <row r="538" spans="1:15" s="1" customFormat="1" outlineLevel="2" x14ac:dyDescent="0.2">
      <c r="A538" s="22">
        <v>108567807</v>
      </c>
      <c r="B538" s="26" t="s">
        <v>223</v>
      </c>
      <c r="C538" s="27">
        <v>108567004</v>
      </c>
      <c r="D538" s="26" t="s">
        <v>229</v>
      </c>
      <c r="E538" s="26" t="s">
        <v>224</v>
      </c>
      <c r="F538" s="28">
        <v>1731.02</v>
      </c>
      <c r="G538" s="28">
        <v>1429.72</v>
      </c>
      <c r="H538" s="28">
        <v>301.3</v>
      </c>
      <c r="I538" s="29">
        <v>1.988</v>
      </c>
      <c r="J538" s="26">
        <v>0.41699999999999998</v>
      </c>
      <c r="K538" s="30">
        <v>7618.11</v>
      </c>
      <c r="L538" s="31">
        <v>7466</v>
      </c>
      <c r="M538" s="32">
        <v>10.7</v>
      </c>
      <c r="N538" s="33">
        <v>0.57410000000000005</v>
      </c>
      <c r="O538" s="28">
        <v>1787.36</v>
      </c>
    </row>
    <row r="539" spans="1:15" s="1" customFormat="1" outlineLevel="2" x14ac:dyDescent="0.2">
      <c r="A539" s="22">
        <v>108567807</v>
      </c>
      <c r="B539" s="26" t="s">
        <v>223</v>
      </c>
      <c r="C539" s="27">
        <v>108567204</v>
      </c>
      <c r="D539" s="26" t="s">
        <v>230</v>
      </c>
      <c r="E539" s="26" t="s">
        <v>224</v>
      </c>
      <c r="F539" s="28">
        <v>41458.9</v>
      </c>
      <c r="G539" s="28">
        <v>34242.639999999999</v>
      </c>
      <c r="H539" s="28">
        <v>7216.26</v>
      </c>
      <c r="I539" s="29">
        <v>39.497</v>
      </c>
      <c r="J539" s="26">
        <v>8.2940000000000005</v>
      </c>
      <c r="K539" s="30">
        <v>7034.7</v>
      </c>
      <c r="L539" s="31">
        <v>7481</v>
      </c>
      <c r="M539" s="32">
        <v>13.4</v>
      </c>
      <c r="N539" s="33">
        <v>0.73370000000000002</v>
      </c>
      <c r="O539" s="28">
        <v>42808.32</v>
      </c>
    </row>
    <row r="540" spans="1:15" s="1" customFormat="1" outlineLevel="2" x14ac:dyDescent="0.2">
      <c r="A540" s="22">
        <v>108567807</v>
      </c>
      <c r="B540" s="26" t="s">
        <v>223</v>
      </c>
      <c r="C540" s="27">
        <v>108567404</v>
      </c>
      <c r="D540" s="26" t="s">
        <v>231</v>
      </c>
      <c r="E540" s="26" t="s">
        <v>224</v>
      </c>
      <c r="F540" s="28">
        <v>13060.68</v>
      </c>
      <c r="G540" s="28">
        <v>10787.36</v>
      </c>
      <c r="H540" s="28">
        <v>2273.3200000000002</v>
      </c>
      <c r="I540" s="29">
        <v>22.954999999999998</v>
      </c>
      <c r="J540" s="26">
        <v>4.82</v>
      </c>
      <c r="K540" s="30">
        <v>8863.1</v>
      </c>
      <c r="L540" s="31">
        <v>7461</v>
      </c>
      <c r="M540" s="32">
        <v>9.6999999999999993</v>
      </c>
      <c r="N540" s="33">
        <v>0.375</v>
      </c>
      <c r="O540" s="28">
        <v>13485.78</v>
      </c>
    </row>
    <row r="541" spans="1:15" s="1" customFormat="1" outlineLevel="2" x14ac:dyDescent="0.2">
      <c r="A541" s="22">
        <v>108567807</v>
      </c>
      <c r="B541" s="26" t="s">
        <v>223</v>
      </c>
      <c r="C541" s="27">
        <v>108567703</v>
      </c>
      <c r="D541" s="26" t="s">
        <v>232</v>
      </c>
      <c r="E541" s="26" t="s">
        <v>224</v>
      </c>
      <c r="F541" s="28">
        <v>73841.460000000006</v>
      </c>
      <c r="G541" s="28">
        <v>60988.74</v>
      </c>
      <c r="H541" s="28">
        <v>12852.72</v>
      </c>
      <c r="I541" s="29">
        <v>102.955</v>
      </c>
      <c r="J541" s="26">
        <v>21.62</v>
      </c>
      <c r="K541" s="30">
        <v>7492.22</v>
      </c>
      <c r="L541" s="31">
        <v>7495</v>
      </c>
      <c r="M541" s="32">
        <v>15.9</v>
      </c>
      <c r="N541" s="33">
        <v>0.47070000000000001</v>
      </c>
      <c r="O541" s="28">
        <v>76244.88</v>
      </c>
    </row>
    <row r="542" spans="1:15" s="1" customFormat="1" outlineLevel="2" x14ac:dyDescent="0.2">
      <c r="A542" s="22">
        <v>108567807</v>
      </c>
      <c r="B542" s="26" t="s">
        <v>223</v>
      </c>
      <c r="C542" s="27">
        <v>108568404</v>
      </c>
      <c r="D542" s="26" t="s">
        <v>233</v>
      </c>
      <c r="E542" s="26" t="s">
        <v>224</v>
      </c>
      <c r="F542" s="28">
        <v>18368.72</v>
      </c>
      <c r="G542" s="28">
        <v>15171.49</v>
      </c>
      <c r="H542" s="28">
        <v>3197.23</v>
      </c>
      <c r="I542" s="29">
        <v>22.916</v>
      </c>
      <c r="J542" s="26">
        <v>4.8120000000000003</v>
      </c>
      <c r="K542" s="30">
        <v>6370.65</v>
      </c>
      <c r="L542" s="31">
        <v>7452</v>
      </c>
      <c r="M542" s="32">
        <v>8.1999999999999993</v>
      </c>
      <c r="N542" s="33">
        <v>0.61870000000000003</v>
      </c>
      <c r="O542" s="28">
        <v>18966.59</v>
      </c>
    </row>
    <row r="543" spans="1:15" outlineLevel="1" x14ac:dyDescent="0.2">
      <c r="B543" s="34" t="s">
        <v>223</v>
      </c>
      <c r="C543" s="27"/>
      <c r="F543" s="36">
        <f>SUBTOTAL(9,F534:F542)</f>
        <v>289997.61</v>
      </c>
      <c r="G543" s="36">
        <f>SUBTOTAL(9,G534:G542)</f>
        <v>239521.13</v>
      </c>
      <c r="H543" s="36">
        <f>SUBTOTAL(9,H534:H542)</f>
        <v>50476.480000000003</v>
      </c>
      <c r="I543" s="37">
        <f>SUBTOTAL(9,I534:I542)</f>
        <v>344.66599999999994</v>
      </c>
      <c r="J543" s="34">
        <f>SUBTOTAL(9,J534:J542)</f>
        <v>72.376000000000005</v>
      </c>
      <c r="K543" s="38"/>
      <c r="L543" s="39"/>
      <c r="M543" s="40"/>
      <c r="N543" s="41"/>
      <c r="O543" s="36">
        <f>SUBTOTAL(9,O534:O542)</f>
        <v>299436.55</v>
      </c>
    </row>
    <row r="544" spans="1:15" s="1" customFormat="1" outlineLevel="2" x14ac:dyDescent="0.2">
      <c r="A544" s="22">
        <v>103028807</v>
      </c>
      <c r="B544" s="26" t="s">
        <v>43</v>
      </c>
      <c r="C544" s="27">
        <v>103020753</v>
      </c>
      <c r="D544" s="26" t="s">
        <v>46</v>
      </c>
      <c r="E544" s="26" t="s">
        <v>32</v>
      </c>
      <c r="F544" s="28">
        <v>574.52</v>
      </c>
      <c r="G544" s="28">
        <v>474.52</v>
      </c>
      <c r="H544" s="28">
        <v>100</v>
      </c>
      <c r="I544" s="29">
        <v>1</v>
      </c>
      <c r="J544" s="26">
        <v>0.21</v>
      </c>
      <c r="K544" s="30">
        <v>8778.66</v>
      </c>
      <c r="L544" s="31">
        <v>7533</v>
      </c>
      <c r="M544" s="32">
        <v>22.6</v>
      </c>
      <c r="N544" s="33">
        <v>0.375</v>
      </c>
      <c r="O544" s="28">
        <v>593.22</v>
      </c>
    </row>
    <row r="545" spans="1:15" s="1" customFormat="1" outlineLevel="2" x14ac:dyDescent="0.2">
      <c r="A545" s="22">
        <v>103028807</v>
      </c>
      <c r="B545" s="26" t="s">
        <v>43</v>
      </c>
      <c r="C545" s="27">
        <v>103021102</v>
      </c>
      <c r="D545" s="26" t="s">
        <v>48</v>
      </c>
      <c r="E545" s="26" t="s">
        <v>32</v>
      </c>
      <c r="F545" s="28">
        <v>71594.070000000007</v>
      </c>
      <c r="G545" s="28">
        <v>59132.53</v>
      </c>
      <c r="H545" s="28">
        <v>12461.54</v>
      </c>
      <c r="I545" s="29">
        <v>81.171000000000006</v>
      </c>
      <c r="J545" s="26">
        <v>17.045000000000002</v>
      </c>
      <c r="K545" s="30">
        <v>7677.11</v>
      </c>
      <c r="L545" s="31">
        <v>7565</v>
      </c>
      <c r="M545" s="32">
        <v>28.4</v>
      </c>
      <c r="N545" s="33">
        <v>0.57330000000000003</v>
      </c>
      <c r="O545" s="28">
        <v>73924.34</v>
      </c>
    </row>
    <row r="546" spans="1:15" s="1" customFormat="1" outlineLevel="2" x14ac:dyDescent="0.2">
      <c r="A546" s="22">
        <v>103028807</v>
      </c>
      <c r="B546" s="26" t="s">
        <v>43</v>
      </c>
      <c r="C546" s="27">
        <v>107650603</v>
      </c>
      <c r="D546" s="26" t="s">
        <v>170</v>
      </c>
      <c r="E546" s="26" t="s">
        <v>32</v>
      </c>
      <c r="F546" s="28">
        <v>468.67</v>
      </c>
      <c r="G546" s="28">
        <v>387.09</v>
      </c>
      <c r="H546" s="28">
        <v>81.58</v>
      </c>
      <c r="I546" s="29">
        <v>0.51900000000000002</v>
      </c>
      <c r="J546" s="26">
        <v>0.108</v>
      </c>
      <c r="K546" s="30">
        <v>7178.35</v>
      </c>
      <c r="L546" s="31">
        <v>7499</v>
      </c>
      <c r="M546" s="32">
        <v>16.5</v>
      </c>
      <c r="N546" s="33">
        <v>0.62419999999999998</v>
      </c>
      <c r="O546" s="28">
        <v>483.92</v>
      </c>
    </row>
    <row r="547" spans="1:15" s="1" customFormat="1" outlineLevel="2" x14ac:dyDescent="0.2">
      <c r="A547" s="22">
        <v>103028807</v>
      </c>
      <c r="B547" s="26" t="s">
        <v>43</v>
      </c>
      <c r="C547" s="27">
        <v>103021252</v>
      </c>
      <c r="D547" s="26" t="s">
        <v>49</v>
      </c>
      <c r="E547" s="26" t="s">
        <v>32</v>
      </c>
      <c r="F547" s="28">
        <v>44367.66</v>
      </c>
      <c r="G547" s="28">
        <v>36645.1</v>
      </c>
      <c r="H547" s="28">
        <v>7722.56</v>
      </c>
      <c r="I547" s="29">
        <v>59.994</v>
      </c>
      <c r="J547" s="26">
        <v>12.598000000000001</v>
      </c>
      <c r="K547" s="30">
        <v>8905.98</v>
      </c>
      <c r="L547" s="31">
        <v>7557</v>
      </c>
      <c r="M547" s="32">
        <v>26.9</v>
      </c>
      <c r="N547" s="33">
        <v>0.48120000000000002</v>
      </c>
      <c r="O547" s="28">
        <v>45811.75</v>
      </c>
    </row>
    <row r="548" spans="1:15" s="1" customFormat="1" outlineLevel="2" x14ac:dyDescent="0.2">
      <c r="A548" s="22">
        <v>103028807</v>
      </c>
      <c r="B548" s="26" t="s">
        <v>43</v>
      </c>
      <c r="C548" s="27">
        <v>103021453</v>
      </c>
      <c r="D548" s="26" t="s">
        <v>50</v>
      </c>
      <c r="E548" s="26" t="s">
        <v>32</v>
      </c>
      <c r="F548" s="28">
        <v>42505.82</v>
      </c>
      <c r="G548" s="28">
        <v>35107.33</v>
      </c>
      <c r="H548" s="28">
        <v>7398.49</v>
      </c>
      <c r="I548" s="29">
        <v>39.707000000000001</v>
      </c>
      <c r="J548" s="26">
        <v>8.3379999999999992</v>
      </c>
      <c r="K548" s="30">
        <v>8625.1298999999999</v>
      </c>
      <c r="L548" s="31">
        <v>7611</v>
      </c>
      <c r="M548" s="32">
        <v>36.700000000000003</v>
      </c>
      <c r="N548" s="33">
        <v>0.69159999999999999</v>
      </c>
      <c r="O548" s="28">
        <v>43889.31</v>
      </c>
    </row>
    <row r="549" spans="1:15" s="1" customFormat="1" outlineLevel="2" x14ac:dyDescent="0.2">
      <c r="A549" s="22">
        <v>103028807</v>
      </c>
      <c r="B549" s="26" t="s">
        <v>43</v>
      </c>
      <c r="C549" s="27">
        <v>103021903</v>
      </c>
      <c r="D549" s="26" t="s">
        <v>54</v>
      </c>
      <c r="E549" s="26" t="s">
        <v>32</v>
      </c>
      <c r="F549" s="28">
        <v>48677.120000000003</v>
      </c>
      <c r="G549" s="28">
        <v>40204.46</v>
      </c>
      <c r="H549" s="28">
        <v>8472.66</v>
      </c>
      <c r="I549" s="29">
        <v>37.9</v>
      </c>
      <c r="J549" s="26">
        <v>7.9589999999999996</v>
      </c>
      <c r="K549" s="30">
        <v>9314.41</v>
      </c>
      <c r="L549" s="31">
        <v>7572</v>
      </c>
      <c r="M549" s="32">
        <v>29.6</v>
      </c>
      <c r="N549" s="33">
        <v>0.83399999999999996</v>
      </c>
      <c r="O549" s="28">
        <v>50261.48</v>
      </c>
    </row>
    <row r="550" spans="1:15" s="1" customFormat="1" outlineLevel="2" x14ac:dyDescent="0.2">
      <c r="A550" s="22">
        <v>103028807</v>
      </c>
      <c r="B550" s="26" t="s">
        <v>43</v>
      </c>
      <c r="C550" s="27">
        <v>103022503</v>
      </c>
      <c r="D550" s="26" t="s">
        <v>57</v>
      </c>
      <c r="E550" s="26" t="s">
        <v>32</v>
      </c>
      <c r="F550" s="28">
        <v>20702.939999999999</v>
      </c>
      <c r="G550" s="28">
        <v>17099.419999999998</v>
      </c>
      <c r="H550" s="28">
        <v>3603.52</v>
      </c>
      <c r="I550" s="29">
        <v>15.37</v>
      </c>
      <c r="J550" s="26">
        <v>3.2269999999999999</v>
      </c>
      <c r="K550" s="30">
        <v>10226.049999999999</v>
      </c>
      <c r="L550" s="31">
        <v>7556</v>
      </c>
      <c r="M550" s="32">
        <v>26.7</v>
      </c>
      <c r="N550" s="33">
        <v>0.87670000000000003</v>
      </c>
      <c r="O550" s="28">
        <v>21376.78</v>
      </c>
    </row>
    <row r="551" spans="1:15" s="1" customFormat="1" outlineLevel="2" x14ac:dyDescent="0.2">
      <c r="A551" s="22">
        <v>103028807</v>
      </c>
      <c r="B551" s="26" t="s">
        <v>43</v>
      </c>
      <c r="C551" s="27">
        <v>103023153</v>
      </c>
      <c r="D551" s="26" t="s">
        <v>59</v>
      </c>
      <c r="E551" s="26" t="s">
        <v>32</v>
      </c>
      <c r="F551" s="28">
        <v>83103.820000000007</v>
      </c>
      <c r="G551" s="28">
        <v>68638.91</v>
      </c>
      <c r="H551" s="28">
        <v>14464.91</v>
      </c>
      <c r="I551" s="29">
        <v>79.728999999999999</v>
      </c>
      <c r="J551" s="26">
        <v>16.742999999999999</v>
      </c>
      <c r="K551" s="30">
        <v>7968.09</v>
      </c>
      <c r="L551" s="31">
        <v>7568</v>
      </c>
      <c r="M551" s="32">
        <v>29</v>
      </c>
      <c r="N551" s="33">
        <v>0.67720000000000002</v>
      </c>
      <c r="O551" s="28">
        <v>85808.71</v>
      </c>
    </row>
    <row r="552" spans="1:15" s="1" customFormat="1" outlineLevel="2" x14ac:dyDescent="0.2">
      <c r="A552" s="22">
        <v>103028807</v>
      </c>
      <c r="B552" s="26" t="s">
        <v>43</v>
      </c>
      <c r="C552" s="27">
        <v>103024102</v>
      </c>
      <c r="D552" s="26" t="s">
        <v>61</v>
      </c>
      <c r="E552" s="26" t="s">
        <v>32</v>
      </c>
      <c r="F552" s="28">
        <v>310.81</v>
      </c>
      <c r="G552" s="28">
        <v>256.70999999999998</v>
      </c>
      <c r="H552" s="28">
        <v>54.1</v>
      </c>
      <c r="I552" s="29">
        <v>0.46899999999999997</v>
      </c>
      <c r="J552" s="26">
        <v>9.8000000000000004E-2</v>
      </c>
      <c r="K552" s="30">
        <v>10427.49</v>
      </c>
      <c r="L552" s="31">
        <v>7542</v>
      </c>
      <c r="M552" s="32">
        <v>24.2</v>
      </c>
      <c r="N552" s="33">
        <v>0.43419999999999997</v>
      </c>
      <c r="O552" s="28">
        <v>320.92</v>
      </c>
    </row>
    <row r="553" spans="1:15" s="1" customFormat="1" outlineLevel="2" x14ac:dyDescent="0.2">
      <c r="A553" s="22">
        <v>103028807</v>
      </c>
      <c r="B553" s="26" t="s">
        <v>43</v>
      </c>
      <c r="C553" s="27">
        <v>103026002</v>
      </c>
      <c r="D553" s="26" t="s">
        <v>65</v>
      </c>
      <c r="E553" s="26" t="s">
        <v>32</v>
      </c>
      <c r="F553" s="28">
        <v>1028.55</v>
      </c>
      <c r="G553" s="28">
        <v>849.52</v>
      </c>
      <c r="H553" s="28">
        <v>179.03</v>
      </c>
      <c r="I553" s="29">
        <v>1</v>
      </c>
      <c r="J553" s="26">
        <v>0.21</v>
      </c>
      <c r="K553" s="30">
        <v>6510.34</v>
      </c>
      <c r="L553" s="31">
        <v>7517</v>
      </c>
      <c r="M553" s="32">
        <v>19.8</v>
      </c>
      <c r="N553" s="33">
        <v>0.77680000000000005</v>
      </c>
      <c r="O553" s="28">
        <v>1062.02</v>
      </c>
    </row>
    <row r="554" spans="1:15" s="1" customFormat="1" outlineLevel="2" x14ac:dyDescent="0.2">
      <c r="A554" s="22">
        <v>103028807</v>
      </c>
      <c r="B554" s="26" t="s">
        <v>43</v>
      </c>
      <c r="C554" s="27">
        <v>102027451</v>
      </c>
      <c r="D554" s="26" t="s">
        <v>41</v>
      </c>
      <c r="E554" s="26" t="s">
        <v>32</v>
      </c>
      <c r="F554" s="28">
        <v>675.76</v>
      </c>
      <c r="G554" s="28">
        <v>558.14</v>
      </c>
      <c r="H554" s="28">
        <v>117.62</v>
      </c>
      <c r="I554" s="29">
        <v>1</v>
      </c>
      <c r="J554" s="26">
        <v>0.21</v>
      </c>
      <c r="K554" s="30">
        <v>11543.29</v>
      </c>
      <c r="L554" s="31">
        <v>7519</v>
      </c>
      <c r="M554" s="32">
        <v>20.2</v>
      </c>
      <c r="N554" s="33">
        <v>0.44190000000000002</v>
      </c>
      <c r="O554" s="28">
        <v>697.76</v>
      </c>
    </row>
    <row r="555" spans="1:15" s="1" customFormat="1" outlineLevel="2" x14ac:dyDescent="0.2">
      <c r="A555" s="22">
        <v>103028807</v>
      </c>
      <c r="B555" s="26" t="s">
        <v>43</v>
      </c>
      <c r="C555" s="27">
        <v>103028653</v>
      </c>
      <c r="D555" s="26" t="s">
        <v>77</v>
      </c>
      <c r="E555" s="26" t="s">
        <v>32</v>
      </c>
      <c r="F555" s="28">
        <v>76047.83</v>
      </c>
      <c r="G555" s="28">
        <v>62811.08</v>
      </c>
      <c r="H555" s="28">
        <v>13236.75</v>
      </c>
      <c r="I555" s="29">
        <v>71.231999999999999</v>
      </c>
      <c r="J555" s="26">
        <v>14.958</v>
      </c>
      <c r="K555" s="30">
        <v>6770.15</v>
      </c>
      <c r="L555" s="31">
        <v>7533</v>
      </c>
      <c r="M555" s="32">
        <v>22.7</v>
      </c>
      <c r="N555" s="33">
        <v>0.77539999999999998</v>
      </c>
      <c r="O555" s="28">
        <v>78523.070000000007</v>
      </c>
    </row>
    <row r="556" spans="1:15" s="1" customFormat="1" outlineLevel="2" x14ac:dyDescent="0.2">
      <c r="A556" s="22">
        <v>103028807</v>
      </c>
      <c r="B556" s="26" t="s">
        <v>43</v>
      </c>
      <c r="C556" s="27">
        <v>103028753</v>
      </c>
      <c r="D556" s="26" t="s">
        <v>79</v>
      </c>
      <c r="E556" s="26" t="s">
        <v>32</v>
      </c>
      <c r="F556" s="28">
        <v>43549.78</v>
      </c>
      <c r="G556" s="28">
        <v>35969.58</v>
      </c>
      <c r="H556" s="28">
        <v>7580.2</v>
      </c>
      <c r="I556" s="29">
        <v>45.225999999999999</v>
      </c>
      <c r="J556" s="26">
        <v>9.4969999999999999</v>
      </c>
      <c r="K556" s="30">
        <v>7301.3</v>
      </c>
      <c r="L556" s="31">
        <v>7581</v>
      </c>
      <c r="M556" s="32">
        <v>31.3</v>
      </c>
      <c r="N556" s="33">
        <v>0.64849999999999997</v>
      </c>
      <c r="O556" s="28">
        <v>44967.25</v>
      </c>
    </row>
    <row r="557" spans="1:15" s="1" customFormat="1" outlineLevel="2" x14ac:dyDescent="0.2">
      <c r="A557" s="22">
        <v>103028807</v>
      </c>
      <c r="B557" s="26" t="s">
        <v>43</v>
      </c>
      <c r="C557" s="27">
        <v>103028833</v>
      </c>
      <c r="D557" s="26" t="s">
        <v>80</v>
      </c>
      <c r="E557" s="26" t="s">
        <v>32</v>
      </c>
      <c r="F557" s="28">
        <v>49531.81</v>
      </c>
      <c r="G557" s="28">
        <v>40910.39</v>
      </c>
      <c r="H557" s="28">
        <v>8621.42</v>
      </c>
      <c r="I557" s="29">
        <v>50.69</v>
      </c>
      <c r="J557" s="26">
        <v>10.644</v>
      </c>
      <c r="K557" s="30">
        <v>7426.53</v>
      </c>
      <c r="L557" s="31">
        <v>7541</v>
      </c>
      <c r="M557" s="32">
        <v>24.1</v>
      </c>
      <c r="N557" s="33">
        <v>0.64700000000000002</v>
      </c>
      <c r="O557" s="28">
        <v>51143.99</v>
      </c>
    </row>
    <row r="558" spans="1:15" s="1" customFormat="1" outlineLevel="2" x14ac:dyDescent="0.2">
      <c r="A558" s="22">
        <v>103028807</v>
      </c>
      <c r="B558" s="26" t="s">
        <v>43</v>
      </c>
      <c r="C558" s="27">
        <v>103029553</v>
      </c>
      <c r="D558" s="26" t="s">
        <v>84</v>
      </c>
      <c r="E558" s="26" t="s">
        <v>32</v>
      </c>
      <c r="F558" s="28">
        <v>56141.34</v>
      </c>
      <c r="G558" s="28">
        <v>46369.48</v>
      </c>
      <c r="H558" s="28">
        <v>9771.86</v>
      </c>
      <c r="I558" s="29">
        <v>68.569000000000003</v>
      </c>
      <c r="J558" s="26">
        <v>14.398999999999999</v>
      </c>
      <c r="K558" s="30">
        <v>7616.06</v>
      </c>
      <c r="L558" s="31">
        <v>7549</v>
      </c>
      <c r="M558" s="32">
        <v>25.5</v>
      </c>
      <c r="N558" s="33">
        <v>0.5333</v>
      </c>
      <c r="O558" s="28">
        <v>57968.65</v>
      </c>
    </row>
    <row r="559" spans="1:15" s="1" customFormat="1" outlineLevel="2" x14ac:dyDescent="0.2">
      <c r="A559" s="22">
        <v>103028807</v>
      </c>
      <c r="B559" s="26" t="s">
        <v>43</v>
      </c>
      <c r="C559" s="27">
        <v>103029603</v>
      </c>
      <c r="D559" s="26" t="s">
        <v>85</v>
      </c>
      <c r="E559" s="26" t="s">
        <v>32</v>
      </c>
      <c r="F559" s="28">
        <v>50841.66</v>
      </c>
      <c r="G559" s="28">
        <v>41992.25</v>
      </c>
      <c r="H559" s="28">
        <v>8849.41</v>
      </c>
      <c r="I559" s="29">
        <v>52.231999999999999</v>
      </c>
      <c r="J559" s="26">
        <v>10.968</v>
      </c>
      <c r="K559" s="30">
        <v>7525.67</v>
      </c>
      <c r="L559" s="31">
        <v>7562</v>
      </c>
      <c r="M559" s="32">
        <v>27.9</v>
      </c>
      <c r="N559" s="33">
        <v>0.63600000000000001</v>
      </c>
      <c r="O559" s="28">
        <v>52496.47</v>
      </c>
    </row>
    <row r="560" spans="1:15" s="1" customFormat="1" outlineLevel="2" x14ac:dyDescent="0.2">
      <c r="A560" s="22">
        <v>103028807</v>
      </c>
      <c r="B560" s="26" t="s">
        <v>43</v>
      </c>
      <c r="C560" s="27">
        <v>103029902</v>
      </c>
      <c r="D560" s="26" t="s">
        <v>87</v>
      </c>
      <c r="E560" s="26" t="s">
        <v>32</v>
      </c>
      <c r="F560" s="28">
        <v>1323.07</v>
      </c>
      <c r="G560" s="28">
        <v>1092.78</v>
      </c>
      <c r="H560" s="28">
        <v>230.29</v>
      </c>
      <c r="I560" s="29">
        <v>1.4910000000000001</v>
      </c>
      <c r="J560" s="26">
        <v>0.313</v>
      </c>
      <c r="K560" s="30">
        <v>8903.66</v>
      </c>
      <c r="L560" s="31">
        <v>7571</v>
      </c>
      <c r="M560" s="32">
        <v>29.5</v>
      </c>
      <c r="N560" s="33">
        <v>0.57650000000000001</v>
      </c>
      <c r="O560" s="28">
        <v>1366.14</v>
      </c>
    </row>
    <row r="561" spans="1:15" outlineLevel="1" x14ac:dyDescent="0.2">
      <c r="B561" s="34" t="s">
        <v>43</v>
      </c>
      <c r="C561" s="27"/>
      <c r="F561" s="36">
        <f>SUBTOTAL(9,F544:F560)</f>
        <v>591445.23</v>
      </c>
      <c r="G561" s="36">
        <f>SUBTOTAL(9,G544:G560)</f>
        <v>488499.29000000004</v>
      </c>
      <c r="H561" s="36">
        <f>SUBTOTAL(9,H544:H560)</f>
        <v>102945.93999999999</v>
      </c>
      <c r="I561" s="37">
        <f>SUBTOTAL(9,I544:I560)</f>
        <v>607.29899999999998</v>
      </c>
      <c r="J561" s="34">
        <f>SUBTOTAL(9,J544:J560)</f>
        <v>127.52500000000001</v>
      </c>
      <c r="K561" s="38"/>
      <c r="L561" s="39"/>
      <c r="M561" s="40"/>
      <c r="N561" s="41"/>
      <c r="O561" s="36">
        <f>SUBTOTAL(9,O544:O560)</f>
        <v>610695.78</v>
      </c>
    </row>
    <row r="562" spans="1:15" s="1" customFormat="1" outlineLevel="2" x14ac:dyDescent="0.2">
      <c r="A562" s="22">
        <v>116606707</v>
      </c>
      <c r="B562" s="26" t="s">
        <v>396</v>
      </c>
      <c r="C562" s="27">
        <v>116604003</v>
      </c>
      <c r="D562" s="26" t="s">
        <v>404</v>
      </c>
      <c r="E562" s="26" t="s">
        <v>398</v>
      </c>
      <c r="F562" s="28">
        <v>33422.449999999997</v>
      </c>
      <c r="G562" s="28">
        <v>27605</v>
      </c>
      <c r="H562" s="28">
        <v>5817.45</v>
      </c>
      <c r="I562" s="29">
        <v>52.155000000000001</v>
      </c>
      <c r="J562" s="26">
        <v>10.952</v>
      </c>
      <c r="K562" s="30">
        <v>8850.15</v>
      </c>
      <c r="L562" s="31">
        <v>7524</v>
      </c>
      <c r="M562" s="32">
        <v>21.1</v>
      </c>
      <c r="N562" s="33">
        <v>0.41880000000000001</v>
      </c>
      <c r="O562" s="28">
        <v>34510.300000000003</v>
      </c>
    </row>
    <row r="563" spans="1:15" s="1" customFormat="1" outlineLevel="2" x14ac:dyDescent="0.2">
      <c r="A563" s="22">
        <v>116606707</v>
      </c>
      <c r="B563" s="26" t="s">
        <v>396</v>
      </c>
      <c r="C563" s="27">
        <v>116555003</v>
      </c>
      <c r="D563" s="26" t="s">
        <v>402</v>
      </c>
      <c r="E563" s="26" t="s">
        <v>398</v>
      </c>
      <c r="F563" s="28">
        <v>106723.87</v>
      </c>
      <c r="G563" s="28">
        <v>88147.7</v>
      </c>
      <c r="H563" s="28">
        <v>18576.169999999998</v>
      </c>
      <c r="I563" s="29">
        <v>129.67699999999999</v>
      </c>
      <c r="J563" s="26">
        <v>27.231999999999999</v>
      </c>
      <c r="K563" s="30">
        <v>6686.42</v>
      </c>
      <c r="L563" s="31">
        <v>7490</v>
      </c>
      <c r="M563" s="32">
        <v>14.9</v>
      </c>
      <c r="N563" s="33">
        <v>0.60519999999999996</v>
      </c>
      <c r="O563" s="28">
        <v>110197.56</v>
      </c>
    </row>
    <row r="564" spans="1:15" s="1" customFormat="1" outlineLevel="2" x14ac:dyDescent="0.2">
      <c r="A564" s="22">
        <v>116606707</v>
      </c>
      <c r="B564" s="26" t="s">
        <v>396</v>
      </c>
      <c r="C564" s="27">
        <v>116605003</v>
      </c>
      <c r="D564" s="26" t="s">
        <v>405</v>
      </c>
      <c r="E564" s="26" t="s">
        <v>398</v>
      </c>
      <c r="F564" s="28">
        <v>114817.72</v>
      </c>
      <c r="G564" s="28">
        <v>94832.75</v>
      </c>
      <c r="H564" s="28">
        <v>19984.97</v>
      </c>
      <c r="I564" s="29">
        <v>140.55500000000001</v>
      </c>
      <c r="J564" s="26">
        <v>29.515999999999998</v>
      </c>
      <c r="K564" s="30">
        <v>6560.9799000000003</v>
      </c>
      <c r="L564" s="31">
        <v>7481</v>
      </c>
      <c r="M564" s="32">
        <v>13.3</v>
      </c>
      <c r="N564" s="33">
        <v>0.61219999999999997</v>
      </c>
      <c r="O564" s="28">
        <v>118554.85</v>
      </c>
    </row>
    <row r="565" spans="1:15" s="1" customFormat="1" outlineLevel="2" x14ac:dyDescent="0.2">
      <c r="A565" s="22">
        <v>116606707</v>
      </c>
      <c r="B565" s="26" t="s">
        <v>396</v>
      </c>
      <c r="C565" s="27">
        <v>116557103</v>
      </c>
      <c r="D565" s="26" t="s">
        <v>403</v>
      </c>
      <c r="E565" s="26" t="s">
        <v>398</v>
      </c>
      <c r="F565" s="28">
        <v>53234.49</v>
      </c>
      <c r="G565" s="28">
        <v>43968.59</v>
      </c>
      <c r="H565" s="28">
        <v>9265.9</v>
      </c>
      <c r="I565" s="29">
        <v>64.533000000000001</v>
      </c>
      <c r="J565" s="26">
        <v>13.551</v>
      </c>
      <c r="K565" s="30">
        <v>7327.17</v>
      </c>
      <c r="L565" s="31">
        <v>7500</v>
      </c>
      <c r="M565" s="32">
        <v>16.7</v>
      </c>
      <c r="N565" s="33">
        <v>0.55359999999999998</v>
      </c>
      <c r="O565" s="28">
        <v>54967.19</v>
      </c>
    </row>
    <row r="566" spans="1:15" s="1" customFormat="1" outlineLevel="2" x14ac:dyDescent="0.2">
      <c r="A566" s="22">
        <v>116606707</v>
      </c>
      <c r="B566" s="26" t="s">
        <v>396</v>
      </c>
      <c r="C566" s="27">
        <v>116496603</v>
      </c>
      <c r="D566" s="26" t="s">
        <v>397</v>
      </c>
      <c r="E566" s="26" t="s">
        <v>398</v>
      </c>
      <c r="F566" s="28">
        <v>119232.41</v>
      </c>
      <c r="G566" s="28">
        <v>98479.02</v>
      </c>
      <c r="H566" s="28">
        <v>20753.39</v>
      </c>
      <c r="I566" s="29">
        <v>128.34399999999999</v>
      </c>
      <c r="J566" s="26">
        <v>26.952000000000002</v>
      </c>
      <c r="K566" s="30">
        <v>7060.08</v>
      </c>
      <c r="L566" s="31">
        <v>7519</v>
      </c>
      <c r="M566" s="32">
        <v>20.100000000000001</v>
      </c>
      <c r="N566" s="33">
        <v>0.64700000000000002</v>
      </c>
      <c r="O566" s="28">
        <v>123113.23</v>
      </c>
    </row>
    <row r="567" spans="1:15" outlineLevel="1" x14ac:dyDescent="0.2">
      <c r="B567" s="34" t="s">
        <v>396</v>
      </c>
      <c r="C567" s="27"/>
      <c r="F567" s="36">
        <f>SUBTOTAL(9,F562:F566)</f>
        <v>427430.94000000006</v>
      </c>
      <c r="G567" s="36">
        <f>SUBTOTAL(9,G562:G566)</f>
        <v>353033.06</v>
      </c>
      <c r="H567" s="36">
        <f>SUBTOTAL(9,H562:H566)</f>
        <v>74397.88</v>
      </c>
      <c r="I567" s="37">
        <f>SUBTOTAL(9,I562:I566)</f>
        <v>515.26400000000001</v>
      </c>
      <c r="J567" s="34">
        <f>SUBTOTAL(9,J562:J566)</f>
        <v>108.20299999999999</v>
      </c>
      <c r="K567" s="38"/>
      <c r="L567" s="39"/>
      <c r="M567" s="40"/>
      <c r="N567" s="41"/>
      <c r="O567" s="36">
        <f>SUBTOTAL(9,O562:O566)</f>
        <v>441343.12999999995</v>
      </c>
    </row>
    <row r="568" spans="1:15" s="1" customFormat="1" outlineLevel="2" x14ac:dyDescent="0.2">
      <c r="A568" s="22">
        <v>119584707</v>
      </c>
      <c r="B568" s="26" t="s">
        <v>434</v>
      </c>
      <c r="C568" s="27">
        <v>119581003</v>
      </c>
      <c r="D568" s="26" t="s">
        <v>449</v>
      </c>
      <c r="E568" s="26" t="s">
        <v>436</v>
      </c>
      <c r="F568" s="28">
        <v>3759.22</v>
      </c>
      <c r="G568" s="28">
        <v>3104.9</v>
      </c>
      <c r="H568" s="28">
        <v>654.32000000000005</v>
      </c>
      <c r="I568" s="29">
        <v>3.6829999999999998</v>
      </c>
      <c r="J568" s="26">
        <v>0.77300000000000002</v>
      </c>
      <c r="K568" s="30">
        <v>8497.98</v>
      </c>
      <c r="L568" s="31">
        <v>7488</v>
      </c>
      <c r="M568" s="32">
        <v>14.5</v>
      </c>
      <c r="N568" s="33">
        <v>0.67059999999999997</v>
      </c>
      <c r="O568" s="28">
        <v>3881.58</v>
      </c>
    </row>
    <row r="569" spans="1:15" s="1" customFormat="1" outlineLevel="2" x14ac:dyDescent="0.2">
      <c r="A569" s="22">
        <v>119584707</v>
      </c>
      <c r="B569" s="26" t="s">
        <v>434</v>
      </c>
      <c r="C569" s="27">
        <v>119582503</v>
      </c>
      <c r="D569" s="26" t="s">
        <v>450</v>
      </c>
      <c r="E569" s="26" t="s">
        <v>436</v>
      </c>
      <c r="F569" s="28">
        <v>99751.63</v>
      </c>
      <c r="G569" s="28">
        <v>82389.03</v>
      </c>
      <c r="H569" s="28">
        <v>17362.599999999999</v>
      </c>
      <c r="I569" s="29">
        <v>100.211</v>
      </c>
      <c r="J569" s="26">
        <v>21.044</v>
      </c>
      <c r="K569" s="30">
        <v>8380.5300000000007</v>
      </c>
      <c r="L569" s="31">
        <v>7493</v>
      </c>
      <c r="M569" s="32">
        <v>15.5</v>
      </c>
      <c r="N569" s="33">
        <v>0.6532</v>
      </c>
      <c r="O569" s="28">
        <v>102998.38</v>
      </c>
    </row>
    <row r="570" spans="1:15" s="1" customFormat="1" outlineLevel="2" x14ac:dyDescent="0.2">
      <c r="A570" s="22">
        <v>119584707</v>
      </c>
      <c r="B570" s="26" t="s">
        <v>434</v>
      </c>
      <c r="C570" s="27">
        <v>119665003</v>
      </c>
      <c r="D570" s="26" t="s">
        <v>455</v>
      </c>
      <c r="E570" s="26" t="s">
        <v>436</v>
      </c>
      <c r="F570" s="28">
        <v>18898.810000000001</v>
      </c>
      <c r="G570" s="28">
        <v>15609.32</v>
      </c>
      <c r="H570" s="28">
        <v>3289.49</v>
      </c>
      <c r="I570" s="29">
        <v>21.45</v>
      </c>
      <c r="J570" s="26">
        <v>4.5039999999999996</v>
      </c>
      <c r="K570" s="30">
        <v>9391.86</v>
      </c>
      <c r="L570" s="31">
        <v>7501</v>
      </c>
      <c r="M570" s="32">
        <v>16.899999999999999</v>
      </c>
      <c r="N570" s="33">
        <v>0.5776</v>
      </c>
      <c r="O570" s="28">
        <v>19513.939999999999</v>
      </c>
    </row>
    <row r="571" spans="1:15" s="1" customFormat="1" outlineLevel="2" x14ac:dyDescent="0.2">
      <c r="A571" s="22">
        <v>119584707</v>
      </c>
      <c r="B571" s="26" t="s">
        <v>434</v>
      </c>
      <c r="C571" s="27">
        <v>119584503</v>
      </c>
      <c r="D571" s="26" t="s">
        <v>452</v>
      </c>
      <c r="E571" s="26" t="s">
        <v>436</v>
      </c>
      <c r="F571" s="28">
        <v>48382.25</v>
      </c>
      <c r="G571" s="28">
        <v>39960.92</v>
      </c>
      <c r="H571" s="28">
        <v>8421.33</v>
      </c>
      <c r="I571" s="29">
        <v>50.85</v>
      </c>
      <c r="J571" s="26">
        <v>10.678000000000001</v>
      </c>
      <c r="K571" s="30">
        <v>8238.66</v>
      </c>
      <c r="L571" s="31">
        <v>7488</v>
      </c>
      <c r="M571" s="32">
        <v>14.6</v>
      </c>
      <c r="N571" s="33">
        <v>0.62480000000000002</v>
      </c>
      <c r="O571" s="28">
        <v>49957.02</v>
      </c>
    </row>
    <row r="572" spans="1:15" s="1" customFormat="1" outlineLevel="2" x14ac:dyDescent="0.2">
      <c r="A572" s="22">
        <v>119584707</v>
      </c>
      <c r="B572" s="26" t="s">
        <v>434</v>
      </c>
      <c r="C572" s="27">
        <v>119584603</v>
      </c>
      <c r="D572" s="26" t="s">
        <v>453</v>
      </c>
      <c r="E572" s="26" t="s">
        <v>436</v>
      </c>
      <c r="F572" s="28">
        <v>25865.66</v>
      </c>
      <c r="G572" s="28">
        <v>21363.53</v>
      </c>
      <c r="H572" s="28">
        <v>4502.13</v>
      </c>
      <c r="I572" s="29">
        <v>31.632999999999999</v>
      </c>
      <c r="J572" s="26">
        <v>6.6420000000000003</v>
      </c>
      <c r="K572" s="30">
        <v>7932.32</v>
      </c>
      <c r="L572" s="31">
        <v>7474</v>
      </c>
      <c r="M572" s="32">
        <v>12.1</v>
      </c>
      <c r="N572" s="33">
        <v>0.53800000000000003</v>
      </c>
      <c r="O572" s="28">
        <v>26707.55</v>
      </c>
    </row>
    <row r="573" spans="1:15" s="1" customFormat="1" outlineLevel="2" x14ac:dyDescent="0.2">
      <c r="A573" s="22">
        <v>119584707</v>
      </c>
      <c r="B573" s="26" t="s">
        <v>434</v>
      </c>
      <c r="C573" s="27">
        <v>119586503</v>
      </c>
      <c r="D573" s="26" t="s">
        <v>454</v>
      </c>
      <c r="E573" s="26" t="s">
        <v>436</v>
      </c>
      <c r="F573" s="28">
        <v>33780.22</v>
      </c>
      <c r="G573" s="28">
        <v>27900.49</v>
      </c>
      <c r="H573" s="28">
        <v>5879.73</v>
      </c>
      <c r="I573" s="29">
        <v>30.788</v>
      </c>
      <c r="J573" s="26">
        <v>6.4649999999999999</v>
      </c>
      <c r="K573" s="30">
        <v>8244.33</v>
      </c>
      <c r="L573" s="31">
        <v>7486</v>
      </c>
      <c r="M573" s="32">
        <v>14.3</v>
      </c>
      <c r="N573" s="33">
        <v>0.72070000000000001</v>
      </c>
      <c r="O573" s="28">
        <v>34879.71</v>
      </c>
    </row>
    <row r="574" spans="1:15" s="1" customFormat="1" outlineLevel="2" x14ac:dyDescent="0.2">
      <c r="A574" s="22">
        <v>119584707</v>
      </c>
      <c r="B574" s="26" t="s">
        <v>434</v>
      </c>
      <c r="C574" s="27">
        <v>118667503</v>
      </c>
      <c r="D574" s="26" t="s">
        <v>435</v>
      </c>
      <c r="E574" s="26" t="s">
        <v>436</v>
      </c>
      <c r="F574" s="28">
        <v>20507.71</v>
      </c>
      <c r="G574" s="28">
        <v>16938.169999999998</v>
      </c>
      <c r="H574" s="28">
        <v>3569.54</v>
      </c>
      <c r="I574" s="29">
        <v>25.555</v>
      </c>
      <c r="J574" s="26">
        <v>5.3659999999999997</v>
      </c>
      <c r="K574" s="30">
        <v>8344.02</v>
      </c>
      <c r="L574" s="31">
        <v>7488</v>
      </c>
      <c r="M574" s="32">
        <v>14.5</v>
      </c>
      <c r="N574" s="33">
        <v>0.52700000000000002</v>
      </c>
      <c r="O574" s="28">
        <v>21175.200000000001</v>
      </c>
    </row>
    <row r="575" spans="1:15" outlineLevel="1" x14ac:dyDescent="0.2">
      <c r="B575" s="34" t="s">
        <v>434</v>
      </c>
      <c r="C575" s="27"/>
      <c r="F575" s="36">
        <f>SUBTOTAL(9,F568:F574)</f>
        <v>250945.5</v>
      </c>
      <c r="G575" s="36">
        <f>SUBTOTAL(9,G568:G574)</f>
        <v>207266.36</v>
      </c>
      <c r="H575" s="36">
        <f>SUBTOTAL(9,H568:H574)</f>
        <v>43679.139999999992</v>
      </c>
      <c r="I575" s="37">
        <f>SUBTOTAL(9,I568:I574)</f>
        <v>264.17</v>
      </c>
      <c r="J575" s="34">
        <f>SUBTOTAL(9,J568:J574)</f>
        <v>55.471999999999994</v>
      </c>
      <c r="K575" s="38"/>
      <c r="L575" s="39"/>
      <c r="M575" s="40"/>
      <c r="N575" s="41"/>
      <c r="O575" s="36">
        <f>SUBTOTAL(9,O568:O574)</f>
        <v>259113.38</v>
      </c>
    </row>
    <row r="576" spans="1:15" s="1" customFormat="1" outlineLevel="2" x14ac:dyDescent="0.2">
      <c r="A576" s="22">
        <v>122099007</v>
      </c>
      <c r="B576" s="26" t="s">
        <v>498</v>
      </c>
      <c r="C576" s="27">
        <v>122092102</v>
      </c>
      <c r="D576" s="26" t="s">
        <v>497</v>
      </c>
      <c r="E576" s="26" t="s">
        <v>490</v>
      </c>
      <c r="F576" s="28">
        <v>1110.8800000000001</v>
      </c>
      <c r="G576" s="28">
        <v>917.52</v>
      </c>
      <c r="H576" s="28">
        <v>193.36</v>
      </c>
      <c r="I576" s="29">
        <v>1.978</v>
      </c>
      <c r="J576" s="26">
        <v>0.41499999999999998</v>
      </c>
      <c r="K576" s="30">
        <v>7370.56</v>
      </c>
      <c r="L576" s="31">
        <v>7492</v>
      </c>
      <c r="M576" s="32">
        <v>15.3</v>
      </c>
      <c r="N576" s="33">
        <v>0.375</v>
      </c>
      <c r="O576" s="28">
        <v>1147.04</v>
      </c>
    </row>
    <row r="577" spans="1:15" s="1" customFormat="1" outlineLevel="2" x14ac:dyDescent="0.2">
      <c r="A577" s="22">
        <v>122099007</v>
      </c>
      <c r="B577" s="26" t="s">
        <v>498</v>
      </c>
      <c r="C577" s="27">
        <v>122098003</v>
      </c>
      <c r="D577" s="26" t="s">
        <v>503</v>
      </c>
      <c r="E577" s="26" t="s">
        <v>490</v>
      </c>
      <c r="F577" s="28">
        <v>68112.759999999995</v>
      </c>
      <c r="G577" s="28">
        <v>56257.17</v>
      </c>
      <c r="H577" s="28">
        <v>11855.59</v>
      </c>
      <c r="I577" s="29">
        <v>119.443</v>
      </c>
      <c r="J577" s="26">
        <v>25.082999999999998</v>
      </c>
      <c r="K577" s="30">
        <v>11405.4599</v>
      </c>
      <c r="L577" s="31">
        <v>7477</v>
      </c>
      <c r="M577" s="32">
        <v>12.6</v>
      </c>
      <c r="N577" s="33">
        <v>0.375</v>
      </c>
      <c r="O577" s="28">
        <v>70329.72</v>
      </c>
    </row>
    <row r="578" spans="1:15" s="1" customFormat="1" outlineLevel="2" x14ac:dyDescent="0.2">
      <c r="A578" s="22">
        <v>122099007</v>
      </c>
      <c r="B578" s="26" t="s">
        <v>498</v>
      </c>
      <c r="C578" s="27">
        <v>122098103</v>
      </c>
      <c r="D578" s="26" t="s">
        <v>504</v>
      </c>
      <c r="E578" s="26" t="s">
        <v>490</v>
      </c>
      <c r="F578" s="28">
        <v>153874.5</v>
      </c>
      <c r="G578" s="28">
        <v>127091.37</v>
      </c>
      <c r="H578" s="28">
        <v>26783.13</v>
      </c>
      <c r="I578" s="29">
        <v>268.90199999999999</v>
      </c>
      <c r="J578" s="26">
        <v>56.469000000000001</v>
      </c>
      <c r="K578" s="30">
        <v>8509.09</v>
      </c>
      <c r="L578" s="31">
        <v>7503</v>
      </c>
      <c r="M578" s="32">
        <v>17.2</v>
      </c>
      <c r="N578" s="33">
        <v>0.375</v>
      </c>
      <c r="O578" s="28">
        <v>158882.87</v>
      </c>
    </row>
    <row r="579" spans="1:15" s="1" customFormat="1" outlineLevel="2" x14ac:dyDescent="0.2">
      <c r="A579" s="22">
        <v>122099007</v>
      </c>
      <c r="B579" s="26" t="s">
        <v>498</v>
      </c>
      <c r="C579" s="27">
        <v>122098403</v>
      </c>
      <c r="D579" s="26" t="s">
        <v>506</v>
      </c>
      <c r="E579" s="26" t="s">
        <v>490</v>
      </c>
      <c r="F579" s="28">
        <v>229515.42</v>
      </c>
      <c r="G579" s="28">
        <v>189566.36</v>
      </c>
      <c r="H579" s="28">
        <v>39949.06</v>
      </c>
      <c r="I579" s="29">
        <v>396.84800000000001</v>
      </c>
      <c r="J579" s="26">
        <v>83.337999999999994</v>
      </c>
      <c r="K579" s="30">
        <v>10167.4599</v>
      </c>
      <c r="L579" s="31">
        <v>7513</v>
      </c>
      <c r="M579" s="32">
        <v>19</v>
      </c>
      <c r="N579" s="33">
        <v>0.3785</v>
      </c>
      <c r="O579" s="28">
        <v>236985.77</v>
      </c>
    </row>
    <row r="580" spans="1:15" outlineLevel="1" x14ac:dyDescent="0.2">
      <c r="B580" s="34" t="s">
        <v>498</v>
      </c>
      <c r="C580" s="27"/>
      <c r="F580" s="36">
        <f>SUBTOTAL(9,F576:F579)</f>
        <v>452613.56000000006</v>
      </c>
      <c r="G580" s="36">
        <f>SUBTOTAL(9,G576:G579)</f>
        <v>373832.42</v>
      </c>
      <c r="H580" s="36">
        <f>SUBTOTAL(9,H576:H579)</f>
        <v>78781.14</v>
      </c>
      <c r="I580" s="37">
        <f>SUBTOTAL(9,I576:I579)</f>
        <v>787.17100000000005</v>
      </c>
      <c r="J580" s="34">
        <f>SUBTOTAL(9,J576:J579)</f>
        <v>165.30500000000001</v>
      </c>
      <c r="K580" s="38"/>
      <c r="L580" s="39"/>
      <c r="M580" s="40"/>
      <c r="N580" s="41"/>
      <c r="O580" s="36">
        <f>SUBTOTAL(9,O576:O579)</f>
        <v>467345.4</v>
      </c>
    </row>
    <row r="581" spans="1:15" s="1" customFormat="1" outlineLevel="2" x14ac:dyDescent="0.2">
      <c r="A581" s="22">
        <v>106619107</v>
      </c>
      <c r="B581" s="26" t="s">
        <v>126</v>
      </c>
      <c r="C581" s="27">
        <v>106611303</v>
      </c>
      <c r="D581" s="26" t="s">
        <v>165</v>
      </c>
      <c r="E581" s="26" t="s">
        <v>127</v>
      </c>
      <c r="F581" s="28">
        <v>57238.09</v>
      </c>
      <c r="G581" s="28">
        <v>47275.33</v>
      </c>
      <c r="H581" s="28">
        <v>9962.76</v>
      </c>
      <c r="I581" s="29">
        <v>62.216000000000001</v>
      </c>
      <c r="J581" s="26">
        <v>13.065</v>
      </c>
      <c r="K581" s="30">
        <v>8899.1</v>
      </c>
      <c r="L581" s="31">
        <v>7482</v>
      </c>
      <c r="M581" s="32">
        <v>13.5</v>
      </c>
      <c r="N581" s="33">
        <v>0.60460000000000003</v>
      </c>
      <c r="O581" s="28">
        <v>59101.1</v>
      </c>
    </row>
    <row r="582" spans="1:15" s="1" customFormat="1" outlineLevel="2" x14ac:dyDescent="0.2">
      <c r="A582" s="22">
        <v>106619107</v>
      </c>
      <c r="B582" s="26" t="s">
        <v>126</v>
      </c>
      <c r="C582" s="27">
        <v>106272003</v>
      </c>
      <c r="D582" s="26" t="s">
        <v>161</v>
      </c>
      <c r="E582" s="26" t="s">
        <v>127</v>
      </c>
      <c r="F582" s="28">
        <v>24593.67</v>
      </c>
      <c r="G582" s="28">
        <v>20312.939999999999</v>
      </c>
      <c r="H582" s="28">
        <v>4280.7299999999996</v>
      </c>
      <c r="I582" s="29">
        <v>41.499000000000002</v>
      </c>
      <c r="J582" s="26">
        <v>8.7140000000000004</v>
      </c>
      <c r="K582" s="30">
        <v>10431.19</v>
      </c>
      <c r="L582" s="31">
        <v>7478</v>
      </c>
      <c r="M582" s="32">
        <v>12.7</v>
      </c>
      <c r="N582" s="33">
        <v>0.38969999999999999</v>
      </c>
      <c r="O582" s="28">
        <v>25394.16</v>
      </c>
    </row>
    <row r="583" spans="1:15" s="1" customFormat="1" outlineLevel="2" x14ac:dyDescent="0.2">
      <c r="A583" s="22">
        <v>106619107</v>
      </c>
      <c r="B583" s="26" t="s">
        <v>126</v>
      </c>
      <c r="C583" s="27">
        <v>106612203</v>
      </c>
      <c r="D583" s="26" t="s">
        <v>166</v>
      </c>
      <c r="E583" s="26" t="s">
        <v>127</v>
      </c>
      <c r="F583" s="28">
        <v>144345.74</v>
      </c>
      <c r="G583" s="28">
        <v>119221.17</v>
      </c>
      <c r="H583" s="28">
        <v>25124.57</v>
      </c>
      <c r="I583" s="29">
        <v>141.35499999999999</v>
      </c>
      <c r="J583" s="26">
        <v>29.684000000000001</v>
      </c>
      <c r="K583" s="30">
        <v>7684.62</v>
      </c>
      <c r="L583" s="31">
        <v>7512</v>
      </c>
      <c r="M583" s="32">
        <v>18.899999999999999</v>
      </c>
      <c r="N583" s="33">
        <v>0.66839999999999999</v>
      </c>
      <c r="O583" s="28">
        <v>149043.96</v>
      </c>
    </row>
    <row r="584" spans="1:15" s="1" customFormat="1" outlineLevel="2" x14ac:dyDescent="0.2">
      <c r="A584" s="22">
        <v>106619107</v>
      </c>
      <c r="B584" s="26" t="s">
        <v>126</v>
      </c>
      <c r="C584" s="27">
        <v>106616203</v>
      </c>
      <c r="D584" s="26" t="s">
        <v>167</v>
      </c>
      <c r="E584" s="26" t="s">
        <v>127</v>
      </c>
      <c r="F584" s="28">
        <v>160892.76999999999</v>
      </c>
      <c r="G584" s="28">
        <v>132888.04999999999</v>
      </c>
      <c r="H584" s="28">
        <v>28004.720000000001</v>
      </c>
      <c r="I584" s="29">
        <v>143.559</v>
      </c>
      <c r="J584" s="26">
        <v>30.146999999999998</v>
      </c>
      <c r="K584" s="30">
        <v>7031.58</v>
      </c>
      <c r="L584" s="31">
        <v>7510</v>
      </c>
      <c r="M584" s="32">
        <v>18.600000000000001</v>
      </c>
      <c r="N584" s="33">
        <v>0.78369999999999995</v>
      </c>
      <c r="O584" s="28">
        <v>166129.57</v>
      </c>
    </row>
    <row r="585" spans="1:15" s="1" customFormat="1" outlineLevel="2" x14ac:dyDescent="0.2">
      <c r="A585" s="22">
        <v>106619107</v>
      </c>
      <c r="B585" s="26" t="s">
        <v>126</v>
      </c>
      <c r="C585" s="27">
        <v>105204703</v>
      </c>
      <c r="D585" s="26" t="s">
        <v>125</v>
      </c>
      <c r="E585" s="26" t="s">
        <v>127</v>
      </c>
      <c r="F585" s="28">
        <v>1062.79</v>
      </c>
      <c r="G585" s="28">
        <v>877.8</v>
      </c>
      <c r="H585" s="28">
        <v>184.99</v>
      </c>
      <c r="I585" s="29">
        <v>1</v>
      </c>
      <c r="J585" s="26">
        <v>0.21</v>
      </c>
      <c r="K585" s="30">
        <v>7368.31</v>
      </c>
      <c r="L585" s="31">
        <v>7496</v>
      </c>
      <c r="M585" s="32">
        <v>16.100000000000001</v>
      </c>
      <c r="N585" s="33">
        <v>0.70920000000000005</v>
      </c>
      <c r="O585" s="28">
        <v>1097.3800000000001</v>
      </c>
    </row>
    <row r="586" spans="1:15" s="1" customFormat="1" outlineLevel="2" x14ac:dyDescent="0.2">
      <c r="A586" s="22">
        <v>106619107</v>
      </c>
      <c r="B586" s="26" t="s">
        <v>126</v>
      </c>
      <c r="C586" s="27">
        <v>106617203</v>
      </c>
      <c r="D586" s="26" t="s">
        <v>168</v>
      </c>
      <c r="E586" s="26" t="s">
        <v>127</v>
      </c>
      <c r="F586" s="28">
        <v>122257</v>
      </c>
      <c r="G586" s="28">
        <v>100977.16</v>
      </c>
      <c r="H586" s="28">
        <v>21279.84</v>
      </c>
      <c r="I586" s="29">
        <v>109.16</v>
      </c>
      <c r="J586" s="26">
        <v>22.922999999999998</v>
      </c>
      <c r="K586" s="30">
        <v>7372.12</v>
      </c>
      <c r="L586" s="31">
        <v>7502</v>
      </c>
      <c r="M586" s="32">
        <v>17.100000000000001</v>
      </c>
      <c r="N586" s="33">
        <v>0.747</v>
      </c>
      <c r="O586" s="28">
        <v>126236.27</v>
      </c>
    </row>
    <row r="587" spans="1:15" s="1" customFormat="1" outlineLevel="2" x14ac:dyDescent="0.2">
      <c r="A587" s="22">
        <v>106619107</v>
      </c>
      <c r="B587" s="26" t="s">
        <v>126</v>
      </c>
      <c r="C587" s="27">
        <v>106618603</v>
      </c>
      <c r="D587" s="26" t="s">
        <v>169</v>
      </c>
      <c r="E587" s="26" t="s">
        <v>127</v>
      </c>
      <c r="F587" s="28">
        <v>72204.570000000007</v>
      </c>
      <c r="G587" s="28">
        <v>59636.77</v>
      </c>
      <c r="H587" s="28">
        <v>12567.8</v>
      </c>
      <c r="I587" s="29">
        <v>64.105000000000004</v>
      </c>
      <c r="J587" s="26">
        <v>13.462</v>
      </c>
      <c r="K587" s="30">
        <v>7598.83</v>
      </c>
      <c r="L587" s="31">
        <v>7484</v>
      </c>
      <c r="M587" s="32">
        <v>13.8</v>
      </c>
      <c r="N587" s="33">
        <v>0.74</v>
      </c>
      <c r="O587" s="28">
        <v>74554.710000000006</v>
      </c>
    </row>
    <row r="588" spans="1:15" outlineLevel="1" x14ac:dyDescent="0.2">
      <c r="B588" s="34" t="s">
        <v>126</v>
      </c>
      <c r="C588" s="27"/>
      <c r="F588" s="36">
        <f>SUBTOTAL(9,F581:F587)</f>
        <v>582594.63</v>
      </c>
      <c r="G588" s="36">
        <f>SUBTOTAL(9,G581:G587)</f>
        <v>481189.22</v>
      </c>
      <c r="H588" s="36">
        <f>SUBTOTAL(9,H581:H587)</f>
        <v>101405.41</v>
      </c>
      <c r="I588" s="37">
        <f>SUBTOTAL(9,I581:I587)</f>
        <v>562.89400000000001</v>
      </c>
      <c r="J588" s="34">
        <f>SUBTOTAL(9,J581:J587)</f>
        <v>118.205</v>
      </c>
      <c r="K588" s="38"/>
      <c r="L588" s="39"/>
      <c r="M588" s="40"/>
      <c r="N588" s="41"/>
      <c r="O588" s="36">
        <f>SUBTOTAL(9,O581:O587)</f>
        <v>601557.14999999991</v>
      </c>
    </row>
    <row r="589" spans="1:15" s="1" customFormat="1" outlineLevel="2" x14ac:dyDescent="0.2">
      <c r="A589" s="22">
        <v>105628007</v>
      </c>
      <c r="B589" s="26" t="s">
        <v>144</v>
      </c>
      <c r="C589" s="27">
        <v>105628302</v>
      </c>
      <c r="D589" s="26" t="s">
        <v>145</v>
      </c>
      <c r="E589" s="26" t="s">
        <v>146</v>
      </c>
      <c r="F589" s="28">
        <v>292189.83</v>
      </c>
      <c r="G589" s="28">
        <v>241331.77</v>
      </c>
      <c r="H589" s="28">
        <v>50858.06</v>
      </c>
      <c r="I589" s="29">
        <v>285.23899999999998</v>
      </c>
      <c r="J589" s="26">
        <v>59.9</v>
      </c>
      <c r="K589" s="30">
        <v>7197.39</v>
      </c>
      <c r="L589" s="31">
        <v>7507</v>
      </c>
      <c r="M589" s="32">
        <v>18</v>
      </c>
      <c r="N589" s="33">
        <v>0.69979999999999998</v>
      </c>
      <c r="O589" s="28">
        <v>301700.13</v>
      </c>
    </row>
    <row r="590" spans="1:15" outlineLevel="1" x14ac:dyDescent="0.2">
      <c r="B590" s="34" t="s">
        <v>144</v>
      </c>
      <c r="C590" s="27"/>
      <c r="F590" s="36">
        <f>SUBTOTAL(9,F589:F589)</f>
        <v>292189.83</v>
      </c>
      <c r="G590" s="36">
        <f>SUBTOTAL(9,G589:G589)</f>
        <v>241331.77</v>
      </c>
      <c r="H590" s="36">
        <f>SUBTOTAL(9,H589:H589)</f>
        <v>50858.06</v>
      </c>
      <c r="I590" s="37">
        <f>SUBTOTAL(9,I589:I589)</f>
        <v>285.23899999999998</v>
      </c>
      <c r="J590" s="34">
        <f>SUBTOTAL(9,J589:J589)</f>
        <v>59.9</v>
      </c>
      <c r="K590" s="38"/>
      <c r="L590" s="39"/>
      <c r="M590" s="40"/>
      <c r="N590" s="41"/>
      <c r="O590" s="36">
        <f>SUBTOTAL(9,O589:O589)</f>
        <v>301700.13</v>
      </c>
    </row>
    <row r="591" spans="1:15" s="1" customFormat="1" outlineLevel="2" x14ac:dyDescent="0.2">
      <c r="A591" s="22">
        <v>118408707</v>
      </c>
      <c r="B591" s="26" t="s">
        <v>423</v>
      </c>
      <c r="C591" s="27">
        <v>118401603</v>
      </c>
      <c r="D591" s="26" t="s">
        <v>424</v>
      </c>
      <c r="E591" s="26" t="s">
        <v>368</v>
      </c>
      <c r="F591" s="28">
        <v>24845.91</v>
      </c>
      <c r="G591" s="28">
        <v>20521.27</v>
      </c>
      <c r="H591" s="28">
        <v>4324.6400000000003</v>
      </c>
      <c r="I591" s="29">
        <v>41.893000000000001</v>
      </c>
      <c r="J591" s="26">
        <v>8.7970000000000006</v>
      </c>
      <c r="K591" s="30">
        <v>6633.97</v>
      </c>
      <c r="L591" s="31">
        <v>7505</v>
      </c>
      <c r="M591" s="32">
        <v>17.7</v>
      </c>
      <c r="N591" s="33">
        <v>0.43959999999999999</v>
      </c>
      <c r="O591" s="28">
        <v>25654.6</v>
      </c>
    </row>
    <row r="592" spans="1:15" s="1" customFormat="1" outlineLevel="2" x14ac:dyDescent="0.2">
      <c r="A592" s="22">
        <v>118408707</v>
      </c>
      <c r="B592" s="26" t="s">
        <v>423</v>
      </c>
      <c r="C592" s="27">
        <v>118402603</v>
      </c>
      <c r="D592" s="26" t="s">
        <v>425</v>
      </c>
      <c r="E592" s="26" t="s">
        <v>368</v>
      </c>
      <c r="F592" s="28">
        <v>856.15</v>
      </c>
      <c r="G592" s="28">
        <v>707.13</v>
      </c>
      <c r="H592" s="28">
        <v>149.02000000000001</v>
      </c>
      <c r="I592" s="29">
        <v>1</v>
      </c>
      <c r="J592" s="26">
        <v>0.21</v>
      </c>
      <c r="K592" s="30">
        <v>5708.71</v>
      </c>
      <c r="L592" s="31">
        <v>7498</v>
      </c>
      <c r="M592" s="32">
        <v>16.3</v>
      </c>
      <c r="N592" s="33">
        <v>0.73740000000000006</v>
      </c>
      <c r="O592" s="28">
        <v>884.02</v>
      </c>
    </row>
    <row r="593" spans="1:15" s="1" customFormat="1" outlineLevel="2" x14ac:dyDescent="0.2">
      <c r="A593" s="22">
        <v>118408707</v>
      </c>
      <c r="B593" s="26" t="s">
        <v>423</v>
      </c>
      <c r="C593" s="27">
        <v>118403003</v>
      </c>
      <c r="D593" s="26" t="s">
        <v>426</v>
      </c>
      <c r="E593" s="26" t="s">
        <v>368</v>
      </c>
      <c r="F593" s="28">
        <v>141.03</v>
      </c>
      <c r="G593" s="28">
        <v>116.48</v>
      </c>
      <c r="H593" s="28">
        <v>24.55</v>
      </c>
      <c r="I593" s="29">
        <v>0.155</v>
      </c>
      <c r="J593" s="26">
        <v>3.2000000000000001E-2</v>
      </c>
      <c r="K593" s="30">
        <v>6813.19</v>
      </c>
      <c r="L593" s="31">
        <v>7519</v>
      </c>
      <c r="M593" s="32">
        <v>20.100000000000001</v>
      </c>
      <c r="N593" s="33">
        <v>0.66790000000000005</v>
      </c>
      <c r="O593" s="28">
        <v>145.62</v>
      </c>
    </row>
    <row r="594" spans="1:15" s="1" customFormat="1" outlineLevel="2" x14ac:dyDescent="0.2">
      <c r="A594" s="22">
        <v>118408707</v>
      </c>
      <c r="B594" s="26" t="s">
        <v>423</v>
      </c>
      <c r="C594" s="27">
        <v>118403903</v>
      </c>
      <c r="D594" s="26" t="s">
        <v>428</v>
      </c>
      <c r="E594" s="26" t="s">
        <v>368</v>
      </c>
      <c r="F594" s="28">
        <v>28580.59</v>
      </c>
      <c r="G594" s="28">
        <v>23605.9</v>
      </c>
      <c r="H594" s="28">
        <v>4974.6899999999996</v>
      </c>
      <c r="I594" s="29">
        <v>40.744</v>
      </c>
      <c r="J594" s="26">
        <v>8.5559999999999992</v>
      </c>
      <c r="K594" s="30">
        <v>7135.16</v>
      </c>
      <c r="L594" s="31">
        <v>7493</v>
      </c>
      <c r="M594" s="32">
        <v>15.5</v>
      </c>
      <c r="N594" s="33">
        <v>0.4834</v>
      </c>
      <c r="O594" s="28">
        <v>29510.84</v>
      </c>
    </row>
    <row r="595" spans="1:15" s="1" customFormat="1" outlineLevel="2" x14ac:dyDescent="0.2">
      <c r="A595" s="22">
        <v>118408707</v>
      </c>
      <c r="B595" s="26" t="s">
        <v>423</v>
      </c>
      <c r="C595" s="27">
        <v>118406003</v>
      </c>
      <c r="D595" s="26" t="s">
        <v>429</v>
      </c>
      <c r="E595" s="26" t="s">
        <v>368</v>
      </c>
      <c r="F595" s="28">
        <v>52832.3</v>
      </c>
      <c r="G595" s="28">
        <v>43636.4</v>
      </c>
      <c r="H595" s="28">
        <v>9195.9</v>
      </c>
      <c r="I595" s="29">
        <v>52.838000000000001</v>
      </c>
      <c r="J595" s="26">
        <v>11.095000000000001</v>
      </c>
      <c r="K595" s="30">
        <v>7618.3</v>
      </c>
      <c r="L595" s="31">
        <v>7486</v>
      </c>
      <c r="M595" s="32">
        <v>14.2</v>
      </c>
      <c r="N595" s="33">
        <v>0.65680000000000005</v>
      </c>
      <c r="O595" s="28">
        <v>54551.9</v>
      </c>
    </row>
    <row r="596" spans="1:15" s="1" customFormat="1" outlineLevel="2" x14ac:dyDescent="0.2">
      <c r="A596" s="22">
        <v>118408707</v>
      </c>
      <c r="B596" s="26" t="s">
        <v>423</v>
      </c>
      <c r="C596" s="27">
        <v>118409203</v>
      </c>
      <c r="D596" s="26" t="s">
        <v>432</v>
      </c>
      <c r="E596" s="26" t="s">
        <v>368</v>
      </c>
      <c r="F596" s="28">
        <v>35805.089999999997</v>
      </c>
      <c r="G596" s="28">
        <v>29572.92</v>
      </c>
      <c r="H596" s="28">
        <v>6232.17</v>
      </c>
      <c r="I596" s="29">
        <v>48.087000000000003</v>
      </c>
      <c r="J596" s="26">
        <v>10.098000000000001</v>
      </c>
      <c r="K596" s="30">
        <v>6004.87</v>
      </c>
      <c r="L596" s="31">
        <v>7507</v>
      </c>
      <c r="M596" s="32">
        <v>18</v>
      </c>
      <c r="N596" s="33">
        <v>0.60970000000000002</v>
      </c>
      <c r="O596" s="28">
        <v>36970.49</v>
      </c>
    </row>
    <row r="597" spans="1:15" s="1" customFormat="1" outlineLevel="2" x14ac:dyDescent="0.2">
      <c r="A597" s="22">
        <v>118408707</v>
      </c>
      <c r="B597" s="26" t="s">
        <v>423</v>
      </c>
      <c r="C597" s="27">
        <v>118409302</v>
      </c>
      <c r="D597" s="26" t="s">
        <v>433</v>
      </c>
      <c r="E597" s="26" t="s">
        <v>368</v>
      </c>
      <c r="F597" s="28">
        <v>288177.52</v>
      </c>
      <c r="G597" s="28">
        <v>238017.84</v>
      </c>
      <c r="H597" s="28">
        <v>50159.68</v>
      </c>
      <c r="I597" s="29">
        <v>303.137</v>
      </c>
      <c r="J597" s="26">
        <v>63.658000000000001</v>
      </c>
      <c r="K597" s="30">
        <v>7085.51</v>
      </c>
      <c r="L597" s="31">
        <v>7520</v>
      </c>
      <c r="M597" s="32">
        <v>20.3</v>
      </c>
      <c r="N597" s="33">
        <v>0.65969999999999995</v>
      </c>
      <c r="O597" s="28">
        <v>297557.23</v>
      </c>
    </row>
    <row r="598" spans="1:15" outlineLevel="1" x14ac:dyDescent="0.2">
      <c r="B598" s="34" t="s">
        <v>423</v>
      </c>
      <c r="C598" s="27"/>
      <c r="F598" s="36">
        <f>SUBTOTAL(9,F591:F597)</f>
        <v>431238.59</v>
      </c>
      <c r="G598" s="36">
        <f>SUBTOTAL(9,G591:G597)</f>
        <v>356177.94</v>
      </c>
      <c r="H598" s="36">
        <f>SUBTOTAL(9,H591:H597)</f>
        <v>75060.649999999994</v>
      </c>
      <c r="I598" s="37">
        <f>SUBTOTAL(9,I591:I597)</f>
        <v>487.85399999999998</v>
      </c>
      <c r="J598" s="34">
        <f>SUBTOTAL(9,J591:J597)</f>
        <v>102.446</v>
      </c>
      <c r="K598" s="38"/>
      <c r="L598" s="39"/>
      <c r="M598" s="40"/>
      <c r="N598" s="41"/>
      <c r="O598" s="36">
        <f>SUBTOTAL(9,O591:O597)</f>
        <v>445274.69999999995</v>
      </c>
    </row>
    <row r="599" spans="1:15" s="1" customFormat="1" outlineLevel="2" x14ac:dyDescent="0.2">
      <c r="A599" s="22">
        <v>101638907</v>
      </c>
      <c r="B599" s="26" t="s">
        <v>21</v>
      </c>
      <c r="C599" s="27">
        <v>101630504</v>
      </c>
      <c r="D599" s="26" t="s">
        <v>22</v>
      </c>
      <c r="E599" s="26" t="s">
        <v>23</v>
      </c>
      <c r="F599" s="28">
        <v>37779.160000000003</v>
      </c>
      <c r="G599" s="28">
        <v>31203.38</v>
      </c>
      <c r="H599" s="28">
        <v>6575.78</v>
      </c>
      <c r="I599" s="29">
        <v>38.976999999999997</v>
      </c>
      <c r="J599" s="26">
        <v>8.1850000000000005</v>
      </c>
      <c r="K599" s="30">
        <v>8085.31</v>
      </c>
      <c r="L599" s="31">
        <v>7490</v>
      </c>
      <c r="M599" s="32">
        <v>15</v>
      </c>
      <c r="N599" s="33">
        <v>0.63629999999999998</v>
      </c>
      <c r="O599" s="28">
        <v>39008.81</v>
      </c>
    </row>
    <row r="600" spans="1:15" s="1" customFormat="1" outlineLevel="2" x14ac:dyDescent="0.2">
      <c r="A600" s="22">
        <v>101638907</v>
      </c>
      <c r="B600" s="26" t="s">
        <v>21</v>
      </c>
      <c r="C600" s="27">
        <v>101631203</v>
      </c>
      <c r="D600" s="26" t="s">
        <v>27</v>
      </c>
      <c r="E600" s="26" t="s">
        <v>23</v>
      </c>
      <c r="F600" s="28">
        <v>45643.79</v>
      </c>
      <c r="G600" s="28">
        <v>37699.11</v>
      </c>
      <c r="H600" s="28">
        <v>7944.68</v>
      </c>
      <c r="I600" s="29">
        <v>51.45</v>
      </c>
      <c r="J600" s="26">
        <v>10.804</v>
      </c>
      <c r="K600" s="30">
        <v>6432.05</v>
      </c>
      <c r="L600" s="31">
        <v>7494</v>
      </c>
      <c r="M600" s="32">
        <v>15.6</v>
      </c>
      <c r="N600" s="33">
        <v>0.67820000000000003</v>
      </c>
      <c r="O600" s="28">
        <v>47129.42</v>
      </c>
    </row>
    <row r="601" spans="1:15" s="1" customFormat="1" outlineLevel="2" x14ac:dyDescent="0.2">
      <c r="A601" s="22">
        <v>101638907</v>
      </c>
      <c r="B601" s="26" t="s">
        <v>21</v>
      </c>
      <c r="C601" s="27">
        <v>101631703</v>
      </c>
      <c r="D601" s="26" t="s">
        <v>29</v>
      </c>
      <c r="E601" s="26" t="s">
        <v>23</v>
      </c>
      <c r="F601" s="28">
        <v>39151.21</v>
      </c>
      <c r="G601" s="28">
        <v>32336.62</v>
      </c>
      <c r="H601" s="28">
        <v>6814.59</v>
      </c>
      <c r="I601" s="29">
        <v>60.9</v>
      </c>
      <c r="J601" s="26">
        <v>12.789</v>
      </c>
      <c r="K601" s="30">
        <v>6895.64</v>
      </c>
      <c r="L601" s="31">
        <v>7508</v>
      </c>
      <c r="M601" s="32">
        <v>18.2</v>
      </c>
      <c r="N601" s="33">
        <v>0.45839999999999997</v>
      </c>
      <c r="O601" s="28">
        <v>40425.519999999997</v>
      </c>
    </row>
    <row r="602" spans="1:15" s="1" customFormat="1" outlineLevel="2" x14ac:dyDescent="0.2">
      <c r="A602" s="22">
        <v>101638907</v>
      </c>
      <c r="B602" s="26" t="s">
        <v>21</v>
      </c>
      <c r="C602" s="27">
        <v>101631903</v>
      </c>
      <c r="D602" s="26" t="s">
        <v>33</v>
      </c>
      <c r="E602" s="26" t="s">
        <v>23</v>
      </c>
      <c r="F602" s="28">
        <v>31625.97</v>
      </c>
      <c r="G602" s="28">
        <v>26121.21</v>
      </c>
      <c r="H602" s="28">
        <v>5504.76</v>
      </c>
      <c r="I602" s="29">
        <v>39.787999999999997</v>
      </c>
      <c r="J602" s="26">
        <v>8.3550000000000004</v>
      </c>
      <c r="K602" s="30">
        <v>7545.85</v>
      </c>
      <c r="L602" s="31">
        <v>7499</v>
      </c>
      <c r="M602" s="32">
        <v>16.5</v>
      </c>
      <c r="N602" s="33">
        <v>0.5212</v>
      </c>
      <c r="O602" s="28">
        <v>32655.35</v>
      </c>
    </row>
    <row r="603" spans="1:15" s="1" customFormat="1" outlineLevel="2" x14ac:dyDescent="0.2">
      <c r="A603" s="22">
        <v>101638907</v>
      </c>
      <c r="B603" s="26" t="s">
        <v>21</v>
      </c>
      <c r="C603" s="27">
        <v>101632403</v>
      </c>
      <c r="D603" s="26" t="s">
        <v>34</v>
      </c>
      <c r="E603" s="26" t="s">
        <v>23</v>
      </c>
      <c r="F603" s="28">
        <v>28373.62</v>
      </c>
      <c r="G603" s="28">
        <v>23434.959999999999</v>
      </c>
      <c r="H603" s="28">
        <v>4938.66</v>
      </c>
      <c r="I603" s="29">
        <v>31.603999999999999</v>
      </c>
      <c r="J603" s="26">
        <v>6.6360000000000001</v>
      </c>
      <c r="K603" s="30">
        <v>8012.84</v>
      </c>
      <c r="L603" s="31">
        <v>7493</v>
      </c>
      <c r="M603" s="32">
        <v>15.5</v>
      </c>
      <c r="N603" s="33">
        <v>0.58919999999999995</v>
      </c>
      <c r="O603" s="28">
        <v>29297.14</v>
      </c>
    </row>
    <row r="604" spans="1:15" s="1" customFormat="1" outlineLevel="2" x14ac:dyDescent="0.2">
      <c r="A604" s="22">
        <v>101638907</v>
      </c>
      <c r="B604" s="26" t="s">
        <v>21</v>
      </c>
      <c r="C604" s="27">
        <v>101633903</v>
      </c>
      <c r="D604" s="26" t="s">
        <v>35</v>
      </c>
      <c r="E604" s="26" t="s">
        <v>23</v>
      </c>
      <c r="F604" s="28">
        <v>46571.61</v>
      </c>
      <c r="G604" s="28">
        <v>38465.440000000002</v>
      </c>
      <c r="H604" s="28">
        <v>8106.17</v>
      </c>
      <c r="I604" s="29">
        <v>50.005000000000003</v>
      </c>
      <c r="J604" s="26">
        <v>10.500999999999999</v>
      </c>
      <c r="K604" s="30">
        <v>8191.71</v>
      </c>
      <c r="L604" s="31">
        <v>7485</v>
      </c>
      <c r="M604" s="32">
        <v>14.1</v>
      </c>
      <c r="N604" s="33">
        <v>0.61180000000000001</v>
      </c>
      <c r="O604" s="28">
        <v>48087.44</v>
      </c>
    </row>
    <row r="605" spans="1:15" s="1" customFormat="1" outlineLevel="2" x14ac:dyDescent="0.2">
      <c r="A605" s="22">
        <v>101638907</v>
      </c>
      <c r="B605" s="26" t="s">
        <v>21</v>
      </c>
      <c r="C605" s="27">
        <v>101636503</v>
      </c>
      <c r="D605" s="26" t="s">
        <v>36</v>
      </c>
      <c r="E605" s="26" t="s">
        <v>23</v>
      </c>
      <c r="F605" s="28">
        <v>11796.27</v>
      </c>
      <c r="G605" s="28">
        <v>9743.0300000000007</v>
      </c>
      <c r="H605" s="28">
        <v>2053.2399999999998</v>
      </c>
      <c r="I605" s="29">
        <v>20.733000000000001</v>
      </c>
      <c r="J605" s="26">
        <v>4.3529999999999998</v>
      </c>
      <c r="K605" s="30">
        <v>7169.14</v>
      </c>
      <c r="L605" s="31">
        <v>7505</v>
      </c>
      <c r="M605" s="32">
        <v>17.7</v>
      </c>
      <c r="N605" s="33">
        <v>0.39029999999999998</v>
      </c>
      <c r="O605" s="28">
        <v>12180.22</v>
      </c>
    </row>
    <row r="606" spans="1:15" s="1" customFormat="1" outlineLevel="2" x14ac:dyDescent="0.2">
      <c r="A606" s="22">
        <v>101638907</v>
      </c>
      <c r="B606" s="26" t="s">
        <v>21</v>
      </c>
      <c r="C606" s="27">
        <v>101637002</v>
      </c>
      <c r="D606" s="26" t="s">
        <v>37</v>
      </c>
      <c r="E606" s="26" t="s">
        <v>23</v>
      </c>
      <c r="F606" s="28">
        <v>849.42</v>
      </c>
      <c r="G606" s="28">
        <v>701.57</v>
      </c>
      <c r="H606" s="28">
        <v>147.85</v>
      </c>
      <c r="I606" s="29">
        <v>1</v>
      </c>
      <c r="J606" s="26">
        <v>0.21</v>
      </c>
      <c r="K606" s="30">
        <v>6664.22</v>
      </c>
      <c r="L606" s="31">
        <v>7513</v>
      </c>
      <c r="M606" s="32">
        <v>19.100000000000001</v>
      </c>
      <c r="N606" s="33">
        <v>0.62670000000000003</v>
      </c>
      <c r="O606" s="28">
        <v>877.06</v>
      </c>
    </row>
    <row r="607" spans="1:15" s="1" customFormat="1" outlineLevel="2" x14ac:dyDescent="0.2">
      <c r="A607" s="22">
        <v>101638907</v>
      </c>
      <c r="B607" s="26" t="s">
        <v>21</v>
      </c>
      <c r="C607" s="27">
        <v>101638003</v>
      </c>
      <c r="D607" s="26" t="s">
        <v>38</v>
      </c>
      <c r="E607" s="26" t="s">
        <v>23</v>
      </c>
      <c r="F607" s="28">
        <v>62754.96</v>
      </c>
      <c r="G607" s="28">
        <v>51831.94</v>
      </c>
      <c r="H607" s="28">
        <v>10923.02</v>
      </c>
      <c r="I607" s="29">
        <v>82.126999999999995</v>
      </c>
      <c r="J607" s="26">
        <v>17.245999999999999</v>
      </c>
      <c r="K607" s="30">
        <v>7569.87</v>
      </c>
      <c r="L607" s="31">
        <v>7498</v>
      </c>
      <c r="M607" s="32">
        <v>16.3</v>
      </c>
      <c r="N607" s="33">
        <v>0.50109999999999999</v>
      </c>
      <c r="O607" s="28">
        <v>64797.53</v>
      </c>
    </row>
    <row r="608" spans="1:15" s="1" customFormat="1" outlineLevel="2" x14ac:dyDescent="0.2">
      <c r="A608" s="22">
        <v>101638907</v>
      </c>
      <c r="B608" s="26" t="s">
        <v>21</v>
      </c>
      <c r="C608" s="27">
        <v>101638803</v>
      </c>
      <c r="D608" s="26" t="s">
        <v>39</v>
      </c>
      <c r="E608" s="26" t="s">
        <v>23</v>
      </c>
      <c r="F608" s="28">
        <v>17499.259999999998</v>
      </c>
      <c r="G608" s="28">
        <v>14453.37</v>
      </c>
      <c r="H608" s="28">
        <v>3045.89</v>
      </c>
      <c r="I608" s="29">
        <v>17.238</v>
      </c>
      <c r="J608" s="26">
        <v>3.6190000000000002</v>
      </c>
      <c r="K608" s="30">
        <v>7496.65</v>
      </c>
      <c r="L608" s="31">
        <v>7514</v>
      </c>
      <c r="M608" s="32">
        <v>19.2</v>
      </c>
      <c r="N608" s="33">
        <v>0.66600000000000004</v>
      </c>
      <c r="O608" s="28">
        <v>18068.830000000002</v>
      </c>
    </row>
    <row r="609" spans="1:15" outlineLevel="1" x14ac:dyDescent="0.2">
      <c r="B609" s="34" t="s">
        <v>21</v>
      </c>
      <c r="C609" s="27"/>
      <c r="F609" s="36">
        <f>SUBTOTAL(9,F599:F608)</f>
        <v>322045.27</v>
      </c>
      <c r="G609" s="36">
        <f>SUBTOTAL(9,G599:G608)</f>
        <v>265990.63</v>
      </c>
      <c r="H609" s="36">
        <f>SUBTOTAL(9,H599:H608)</f>
        <v>56054.64</v>
      </c>
      <c r="I609" s="37">
        <f>SUBTOTAL(9,I599:I608)</f>
        <v>393.822</v>
      </c>
      <c r="J609" s="34">
        <f>SUBTOTAL(9,J599:J608)</f>
        <v>82.697999999999993</v>
      </c>
      <c r="K609" s="38"/>
      <c r="L609" s="39"/>
      <c r="M609" s="40"/>
      <c r="N609" s="41"/>
      <c r="O609" s="36">
        <f>SUBTOTAL(9,O599:O608)</f>
        <v>332527.32</v>
      </c>
    </row>
    <row r="610" spans="1:15" s="1" customFormat="1" outlineLevel="2" x14ac:dyDescent="0.2">
      <c r="A610" s="22">
        <v>123469007</v>
      </c>
      <c r="B610" s="26" t="s">
        <v>519</v>
      </c>
      <c r="C610" s="27">
        <v>123466303</v>
      </c>
      <c r="D610" s="26" t="s">
        <v>520</v>
      </c>
      <c r="E610" s="26" t="s">
        <v>491</v>
      </c>
      <c r="F610" s="28">
        <v>104303.17</v>
      </c>
      <c r="G610" s="28">
        <v>86148.34</v>
      </c>
      <c r="H610" s="28">
        <v>18154.830000000002</v>
      </c>
      <c r="I610" s="29">
        <v>127.85</v>
      </c>
      <c r="J610" s="26">
        <v>26.847999999999999</v>
      </c>
      <c r="K610" s="30">
        <v>10042.02</v>
      </c>
      <c r="L610" s="31">
        <v>7553</v>
      </c>
      <c r="M610" s="32">
        <v>26.3</v>
      </c>
      <c r="N610" s="33">
        <v>0.53110000000000002</v>
      </c>
      <c r="O610" s="28">
        <v>107698.07</v>
      </c>
    </row>
    <row r="611" spans="1:15" s="1" customFormat="1" outlineLevel="2" x14ac:dyDescent="0.2">
      <c r="A611" s="22">
        <v>123469007</v>
      </c>
      <c r="B611" s="26" t="s">
        <v>519</v>
      </c>
      <c r="C611" s="27">
        <v>123467303</v>
      </c>
      <c r="D611" s="26" t="s">
        <v>524</v>
      </c>
      <c r="E611" s="26" t="s">
        <v>491</v>
      </c>
      <c r="F611" s="28">
        <v>74652.12</v>
      </c>
      <c r="G611" s="28">
        <v>61658.3</v>
      </c>
      <c r="H611" s="28">
        <v>12993.82</v>
      </c>
      <c r="I611" s="29">
        <v>130.40799999999999</v>
      </c>
      <c r="J611" s="26">
        <v>27.385000000000002</v>
      </c>
      <c r="K611" s="30">
        <v>9271.68</v>
      </c>
      <c r="L611" s="31">
        <v>7506</v>
      </c>
      <c r="M611" s="32">
        <v>17.8</v>
      </c>
      <c r="N611" s="33">
        <v>0.375</v>
      </c>
      <c r="O611" s="28">
        <v>77081.929999999993</v>
      </c>
    </row>
    <row r="612" spans="1:15" s="1" customFormat="1" outlineLevel="2" x14ac:dyDescent="0.2">
      <c r="A612" s="22">
        <v>123469007</v>
      </c>
      <c r="B612" s="26" t="s">
        <v>519</v>
      </c>
      <c r="C612" s="27">
        <v>123468603</v>
      </c>
      <c r="D612" s="26" t="s">
        <v>528</v>
      </c>
      <c r="E612" s="26" t="s">
        <v>491</v>
      </c>
      <c r="F612" s="28">
        <v>107077.7</v>
      </c>
      <c r="G612" s="28">
        <v>88439.94</v>
      </c>
      <c r="H612" s="28">
        <v>18637.759999999998</v>
      </c>
      <c r="I612" s="29">
        <v>158.81800000000001</v>
      </c>
      <c r="J612" s="26">
        <v>33.350999999999999</v>
      </c>
      <c r="K612" s="30">
        <v>9039.49</v>
      </c>
      <c r="L612" s="31">
        <v>7502</v>
      </c>
      <c r="M612" s="32">
        <v>17.100000000000001</v>
      </c>
      <c r="N612" s="33">
        <v>0.44190000000000002</v>
      </c>
      <c r="O612" s="28">
        <v>110562.9</v>
      </c>
    </row>
    <row r="613" spans="1:15" outlineLevel="1" x14ac:dyDescent="0.2">
      <c r="B613" s="34" t="s">
        <v>519</v>
      </c>
      <c r="C613" s="27"/>
      <c r="F613" s="36">
        <f>SUBTOTAL(9,F610:F612)</f>
        <v>286032.99</v>
      </c>
      <c r="G613" s="36">
        <f>SUBTOTAL(9,G610:G612)</f>
        <v>236246.58000000002</v>
      </c>
      <c r="H613" s="36">
        <f>SUBTOTAL(9,H610:H612)</f>
        <v>49786.41</v>
      </c>
      <c r="I613" s="37">
        <f>SUBTOTAL(9,I610:I612)</f>
        <v>417.07600000000002</v>
      </c>
      <c r="J613" s="34">
        <f>SUBTOTAL(9,J610:J612)</f>
        <v>87.584000000000003</v>
      </c>
      <c r="K613" s="38"/>
      <c r="L613" s="39"/>
      <c r="M613" s="40"/>
      <c r="N613" s="41"/>
      <c r="O613" s="36">
        <f>SUBTOTAL(9,O610:O612)</f>
        <v>295342.90000000002</v>
      </c>
    </row>
    <row r="614" spans="1:15" s="1" customFormat="1" outlineLevel="2" x14ac:dyDescent="0.2">
      <c r="A614" s="22">
        <v>118408607</v>
      </c>
      <c r="B614" s="26" t="s">
        <v>421</v>
      </c>
      <c r="C614" s="27">
        <v>119350303</v>
      </c>
      <c r="D614" s="26" t="s">
        <v>437</v>
      </c>
      <c r="E614" s="26" t="s">
        <v>368</v>
      </c>
      <c r="F614" s="28">
        <v>436.94</v>
      </c>
      <c r="G614" s="28">
        <v>360.89</v>
      </c>
      <c r="H614" s="28">
        <v>76.05</v>
      </c>
      <c r="I614" s="29">
        <v>0.75</v>
      </c>
      <c r="J614" s="26">
        <v>0.157</v>
      </c>
      <c r="K614" s="30">
        <v>7517.04</v>
      </c>
      <c r="L614" s="31">
        <v>7503</v>
      </c>
      <c r="M614" s="32">
        <v>17.3</v>
      </c>
      <c r="N614" s="33">
        <v>0.38300000000000001</v>
      </c>
      <c r="O614" s="28">
        <v>451.16</v>
      </c>
    </row>
    <row r="615" spans="1:15" s="1" customFormat="1" outlineLevel="2" x14ac:dyDescent="0.2">
      <c r="A615" s="22">
        <v>118408607</v>
      </c>
      <c r="B615" s="26" t="s">
        <v>421</v>
      </c>
      <c r="C615" s="27">
        <v>118401403</v>
      </c>
      <c r="D615" s="26" t="s">
        <v>422</v>
      </c>
      <c r="E615" s="26" t="s">
        <v>368</v>
      </c>
      <c r="F615" s="28">
        <v>46008.62</v>
      </c>
      <c r="G615" s="28">
        <v>38000.44</v>
      </c>
      <c r="H615" s="28">
        <v>8008.18</v>
      </c>
      <c r="I615" s="29">
        <v>72.709999999999994</v>
      </c>
      <c r="J615" s="26">
        <v>15.269</v>
      </c>
      <c r="K615" s="30">
        <v>6019.11</v>
      </c>
      <c r="L615" s="31">
        <v>7484</v>
      </c>
      <c r="M615" s="32">
        <v>13.9</v>
      </c>
      <c r="N615" s="33">
        <v>0.51690000000000003</v>
      </c>
      <c r="O615" s="28">
        <v>47506.13</v>
      </c>
    </row>
    <row r="616" spans="1:15" s="1" customFormat="1" outlineLevel="2" x14ac:dyDescent="0.2">
      <c r="A616" s="22">
        <v>118408607</v>
      </c>
      <c r="B616" s="26" t="s">
        <v>421</v>
      </c>
      <c r="C616" s="27">
        <v>118401603</v>
      </c>
      <c r="D616" s="26" t="s">
        <v>424</v>
      </c>
      <c r="E616" s="26" t="s">
        <v>368</v>
      </c>
      <c r="F616" s="28">
        <v>302.2</v>
      </c>
      <c r="G616" s="28">
        <v>249.6</v>
      </c>
      <c r="H616" s="28">
        <v>52.6</v>
      </c>
      <c r="I616" s="29">
        <v>0.51100000000000001</v>
      </c>
      <c r="J616" s="26">
        <v>0.107</v>
      </c>
      <c r="K616" s="30">
        <v>6633.97</v>
      </c>
      <c r="L616" s="31">
        <v>7505</v>
      </c>
      <c r="M616" s="32">
        <v>17.7</v>
      </c>
      <c r="N616" s="33">
        <v>0.43959999999999999</v>
      </c>
      <c r="O616" s="28">
        <v>312.04000000000002</v>
      </c>
    </row>
    <row r="617" spans="1:15" s="1" customFormat="1" outlineLevel="2" x14ac:dyDescent="0.2">
      <c r="A617" s="22">
        <v>118408607</v>
      </c>
      <c r="B617" s="26" t="s">
        <v>421</v>
      </c>
      <c r="C617" s="27">
        <v>118402603</v>
      </c>
      <c r="D617" s="26" t="s">
        <v>425</v>
      </c>
      <c r="E617" s="26" t="s">
        <v>368</v>
      </c>
      <c r="F617" s="28">
        <v>93646.47</v>
      </c>
      <c r="G617" s="28">
        <v>77346.53</v>
      </c>
      <c r="H617" s="28">
        <v>16299.94</v>
      </c>
      <c r="I617" s="29">
        <v>109.383</v>
      </c>
      <c r="J617" s="26">
        <v>22.97</v>
      </c>
      <c r="K617" s="30">
        <v>5708.71</v>
      </c>
      <c r="L617" s="31">
        <v>7498</v>
      </c>
      <c r="M617" s="32">
        <v>16.3</v>
      </c>
      <c r="N617" s="33">
        <v>0.73740000000000006</v>
      </c>
      <c r="O617" s="28">
        <v>96694.51</v>
      </c>
    </row>
    <row r="618" spans="1:15" s="1" customFormat="1" outlineLevel="2" x14ac:dyDescent="0.2">
      <c r="A618" s="22">
        <v>118408607</v>
      </c>
      <c r="B618" s="26" t="s">
        <v>421</v>
      </c>
      <c r="C618" s="27">
        <v>118403003</v>
      </c>
      <c r="D618" s="26" t="s">
        <v>426</v>
      </c>
      <c r="E618" s="26" t="s">
        <v>368</v>
      </c>
      <c r="F618" s="28">
        <v>88860.08</v>
      </c>
      <c r="G618" s="28">
        <v>73393.25</v>
      </c>
      <c r="H618" s="28">
        <v>15466.83</v>
      </c>
      <c r="I618" s="29">
        <v>96.016000000000005</v>
      </c>
      <c r="J618" s="26">
        <v>20.163</v>
      </c>
      <c r="K618" s="30">
        <v>6813.19</v>
      </c>
      <c r="L618" s="31">
        <v>7519</v>
      </c>
      <c r="M618" s="32">
        <v>20.100000000000001</v>
      </c>
      <c r="N618" s="33">
        <v>0.66790000000000005</v>
      </c>
      <c r="O618" s="28">
        <v>91752.34</v>
      </c>
    </row>
    <row r="619" spans="1:15" s="1" customFormat="1" outlineLevel="2" x14ac:dyDescent="0.2">
      <c r="A619" s="22">
        <v>118408607</v>
      </c>
      <c r="B619" s="26" t="s">
        <v>421</v>
      </c>
      <c r="C619" s="27">
        <v>118403903</v>
      </c>
      <c r="D619" s="26" t="s">
        <v>428</v>
      </c>
      <c r="E619" s="26" t="s">
        <v>368</v>
      </c>
      <c r="F619" s="28">
        <v>774.97</v>
      </c>
      <c r="G619" s="28">
        <v>640.08000000000004</v>
      </c>
      <c r="H619" s="28">
        <v>134.88999999999999</v>
      </c>
      <c r="I619" s="29">
        <v>1.105</v>
      </c>
      <c r="J619" s="26">
        <v>0.23200000000000001</v>
      </c>
      <c r="K619" s="30">
        <v>7135.16</v>
      </c>
      <c r="L619" s="31">
        <v>7493</v>
      </c>
      <c r="M619" s="32">
        <v>15.5</v>
      </c>
      <c r="N619" s="33">
        <v>0.4834</v>
      </c>
      <c r="O619" s="28">
        <v>800.2</v>
      </c>
    </row>
    <row r="620" spans="1:15" s="1" customFormat="1" outlineLevel="2" x14ac:dyDescent="0.2">
      <c r="A620" s="22">
        <v>118408607</v>
      </c>
      <c r="B620" s="26" t="s">
        <v>421</v>
      </c>
      <c r="C620" s="27">
        <v>118406003</v>
      </c>
      <c r="D620" s="26" t="s">
        <v>429</v>
      </c>
      <c r="E620" s="26" t="s">
        <v>368</v>
      </c>
      <c r="F620" s="28">
        <v>5161.8</v>
      </c>
      <c r="G620" s="28">
        <v>4263.3500000000004</v>
      </c>
      <c r="H620" s="28">
        <v>898.45</v>
      </c>
      <c r="I620" s="29">
        <v>5.1660000000000004</v>
      </c>
      <c r="J620" s="26">
        <v>1.0840000000000001</v>
      </c>
      <c r="K620" s="30">
        <v>7618.3</v>
      </c>
      <c r="L620" s="31">
        <v>7486</v>
      </c>
      <c r="M620" s="32">
        <v>14.2</v>
      </c>
      <c r="N620" s="33">
        <v>0.65680000000000005</v>
      </c>
      <c r="O620" s="28">
        <v>5329.81</v>
      </c>
    </row>
    <row r="621" spans="1:15" s="1" customFormat="1" outlineLevel="2" x14ac:dyDescent="0.2">
      <c r="A621" s="22">
        <v>118408607</v>
      </c>
      <c r="B621" s="26" t="s">
        <v>421</v>
      </c>
      <c r="C621" s="27">
        <v>119356603</v>
      </c>
      <c r="D621" s="26" t="s">
        <v>445</v>
      </c>
      <c r="E621" s="26" t="s">
        <v>368</v>
      </c>
      <c r="F621" s="28">
        <v>39564.67</v>
      </c>
      <c r="G621" s="28">
        <v>32678.11</v>
      </c>
      <c r="H621" s="28">
        <v>6886.56</v>
      </c>
      <c r="I621" s="29">
        <v>47.533000000000001</v>
      </c>
      <c r="J621" s="26">
        <v>9.9809999999999999</v>
      </c>
      <c r="K621" s="30">
        <v>7825.46</v>
      </c>
      <c r="L621" s="31">
        <v>7495</v>
      </c>
      <c r="M621" s="32">
        <v>15.9</v>
      </c>
      <c r="N621" s="33">
        <v>0.54610000000000003</v>
      </c>
      <c r="O621" s="28">
        <v>40852.43</v>
      </c>
    </row>
    <row r="622" spans="1:15" s="1" customFormat="1" outlineLevel="2" x14ac:dyDescent="0.2">
      <c r="A622" s="22">
        <v>118408607</v>
      </c>
      <c r="B622" s="26" t="s">
        <v>421</v>
      </c>
      <c r="C622" s="27">
        <v>118406602</v>
      </c>
      <c r="D622" s="26" t="s">
        <v>430</v>
      </c>
      <c r="E622" s="26" t="s">
        <v>368</v>
      </c>
      <c r="F622" s="28">
        <v>82929.89</v>
      </c>
      <c r="G622" s="28">
        <v>68495.259999999995</v>
      </c>
      <c r="H622" s="28">
        <v>14434.63</v>
      </c>
      <c r="I622" s="29">
        <v>92.376999999999995</v>
      </c>
      <c r="J622" s="26">
        <v>19.399000000000001</v>
      </c>
      <c r="K622" s="30">
        <v>7290.01</v>
      </c>
      <c r="L622" s="31">
        <v>7516</v>
      </c>
      <c r="M622" s="32">
        <v>19.600000000000001</v>
      </c>
      <c r="N622" s="33">
        <v>0.60550000000000004</v>
      </c>
      <c r="O622" s="28">
        <v>85629.13</v>
      </c>
    </row>
    <row r="623" spans="1:15" s="1" customFormat="1" outlineLevel="2" x14ac:dyDescent="0.2">
      <c r="A623" s="22">
        <v>118408607</v>
      </c>
      <c r="B623" s="26" t="s">
        <v>421</v>
      </c>
      <c r="C623" s="27">
        <v>118408852</v>
      </c>
      <c r="D623" s="26" t="s">
        <v>431</v>
      </c>
      <c r="E623" s="26" t="s">
        <v>368</v>
      </c>
      <c r="F623" s="28">
        <v>242289.53</v>
      </c>
      <c r="G623" s="28">
        <v>200117.03</v>
      </c>
      <c r="H623" s="28">
        <v>42172.5</v>
      </c>
      <c r="I623" s="29">
        <v>241.46600000000001</v>
      </c>
      <c r="J623" s="26">
        <v>50.707000000000001</v>
      </c>
      <c r="K623" s="30">
        <v>7888.47</v>
      </c>
      <c r="L623" s="31">
        <v>7529</v>
      </c>
      <c r="M623" s="32">
        <v>22</v>
      </c>
      <c r="N623" s="33">
        <v>0.65529999999999999</v>
      </c>
      <c r="O623" s="28">
        <v>250175.66</v>
      </c>
    </row>
    <row r="624" spans="1:15" s="1" customFormat="1" outlineLevel="2" x14ac:dyDescent="0.2">
      <c r="A624" s="22">
        <v>118408607</v>
      </c>
      <c r="B624" s="26" t="s">
        <v>421</v>
      </c>
      <c r="C624" s="27">
        <v>118409203</v>
      </c>
      <c r="D624" s="26" t="s">
        <v>432</v>
      </c>
      <c r="E624" s="26" t="s">
        <v>368</v>
      </c>
      <c r="F624" s="28">
        <v>1085</v>
      </c>
      <c r="G624" s="28">
        <v>896.15</v>
      </c>
      <c r="H624" s="28">
        <v>188.85</v>
      </c>
      <c r="I624" s="29">
        <v>1.4610000000000001</v>
      </c>
      <c r="J624" s="26">
        <v>0.30599999999999999</v>
      </c>
      <c r="K624" s="30">
        <v>6004.87</v>
      </c>
      <c r="L624" s="31">
        <v>7507</v>
      </c>
      <c r="M624" s="32">
        <v>18</v>
      </c>
      <c r="N624" s="33">
        <v>0.60970000000000002</v>
      </c>
      <c r="O624" s="28">
        <v>1120.32</v>
      </c>
    </row>
    <row r="625" spans="1:15" s="1" customFormat="1" outlineLevel="2" x14ac:dyDescent="0.2">
      <c r="A625" s="22">
        <v>118408607</v>
      </c>
      <c r="B625" s="26" t="s">
        <v>421</v>
      </c>
      <c r="C625" s="27">
        <v>118409302</v>
      </c>
      <c r="D625" s="26" t="s">
        <v>433</v>
      </c>
      <c r="E625" s="26" t="s">
        <v>368</v>
      </c>
      <c r="F625" s="28">
        <v>2639.22</v>
      </c>
      <c r="G625" s="28">
        <v>2179.84</v>
      </c>
      <c r="H625" s="28">
        <v>459.38</v>
      </c>
      <c r="I625" s="29">
        <v>2.7770000000000001</v>
      </c>
      <c r="J625" s="26">
        <v>0.58299999999999996</v>
      </c>
      <c r="K625" s="30">
        <v>7085.51</v>
      </c>
      <c r="L625" s="31">
        <v>7520</v>
      </c>
      <c r="M625" s="32">
        <v>20.3</v>
      </c>
      <c r="N625" s="33">
        <v>0.65969999999999995</v>
      </c>
      <c r="O625" s="28">
        <v>2725.12</v>
      </c>
    </row>
    <row r="626" spans="1:15" outlineLevel="1" x14ac:dyDescent="0.2">
      <c r="B626" s="34" t="s">
        <v>421</v>
      </c>
      <c r="C626" s="27"/>
      <c r="F626" s="36">
        <f>SUBTOTAL(9,F614:F625)</f>
        <v>603699.39</v>
      </c>
      <c r="G626" s="36">
        <f>SUBTOTAL(9,G614:G625)</f>
        <v>498620.53000000009</v>
      </c>
      <c r="H626" s="36">
        <f>SUBTOTAL(9,H614:H625)</f>
        <v>105078.86</v>
      </c>
      <c r="I626" s="37">
        <f>SUBTOTAL(9,I614:I625)</f>
        <v>671.25500000000011</v>
      </c>
      <c r="J626" s="34">
        <f>SUBTOTAL(9,J614:J625)</f>
        <v>140.958</v>
      </c>
      <c r="K626" s="38"/>
      <c r="L626" s="39"/>
      <c r="M626" s="40"/>
      <c r="N626" s="41"/>
      <c r="O626" s="36">
        <f>SUBTOTAL(9,O614:O625)</f>
        <v>623348.85</v>
      </c>
    </row>
    <row r="627" spans="1:15" s="1" customFormat="1" outlineLevel="2" x14ac:dyDescent="0.2">
      <c r="A627" s="22">
        <v>112679107</v>
      </c>
      <c r="B627" s="26" t="s">
        <v>273</v>
      </c>
      <c r="C627" s="27">
        <v>112011103</v>
      </c>
      <c r="D627" s="26" t="s">
        <v>274</v>
      </c>
      <c r="E627" s="26" t="s">
        <v>275</v>
      </c>
      <c r="F627" s="28">
        <v>3035.81</v>
      </c>
      <c r="G627" s="28">
        <v>2507.4</v>
      </c>
      <c r="H627" s="28">
        <v>528.41</v>
      </c>
      <c r="I627" s="29">
        <v>3.7749999999999999</v>
      </c>
      <c r="J627" s="26">
        <v>0.79200000000000004</v>
      </c>
      <c r="K627" s="30">
        <v>6693.47</v>
      </c>
      <c r="L627" s="31">
        <v>7497</v>
      </c>
      <c r="M627" s="32">
        <v>16.2</v>
      </c>
      <c r="N627" s="33">
        <v>0.59130000000000005</v>
      </c>
      <c r="O627" s="28">
        <v>3134.62</v>
      </c>
    </row>
    <row r="628" spans="1:15" s="1" customFormat="1" outlineLevel="2" x14ac:dyDescent="0.2">
      <c r="A628" s="22">
        <v>112679107</v>
      </c>
      <c r="B628" s="26" t="s">
        <v>273</v>
      </c>
      <c r="C628" s="27">
        <v>112671303</v>
      </c>
      <c r="D628" s="26" t="s">
        <v>288</v>
      </c>
      <c r="E628" s="26" t="s">
        <v>275</v>
      </c>
      <c r="F628" s="28">
        <v>72346.86</v>
      </c>
      <c r="G628" s="28">
        <v>59754.29</v>
      </c>
      <c r="H628" s="28">
        <v>12592.57</v>
      </c>
      <c r="I628" s="29">
        <v>101.724</v>
      </c>
      <c r="J628" s="26">
        <v>21.361999999999998</v>
      </c>
      <c r="K628" s="30">
        <v>7658.13</v>
      </c>
      <c r="L628" s="31">
        <v>7509</v>
      </c>
      <c r="M628" s="32">
        <v>18.399999999999999</v>
      </c>
      <c r="N628" s="33">
        <v>0.4657</v>
      </c>
      <c r="O628" s="28">
        <v>74701.63</v>
      </c>
    </row>
    <row r="629" spans="1:15" s="1" customFormat="1" outlineLevel="2" x14ac:dyDescent="0.2">
      <c r="A629" s="22">
        <v>112679107</v>
      </c>
      <c r="B629" s="26" t="s">
        <v>273</v>
      </c>
      <c r="C629" s="27">
        <v>112011603</v>
      </c>
      <c r="D629" s="26" t="s">
        <v>278</v>
      </c>
      <c r="E629" s="26" t="s">
        <v>275</v>
      </c>
      <c r="F629" s="28">
        <v>664.44</v>
      </c>
      <c r="G629" s="28">
        <v>548.79</v>
      </c>
      <c r="H629" s="28">
        <v>115.65</v>
      </c>
      <c r="I629" s="29">
        <v>0.87</v>
      </c>
      <c r="J629" s="26">
        <v>0.182</v>
      </c>
      <c r="K629" s="30">
        <v>6754.36</v>
      </c>
      <c r="L629" s="31">
        <v>7497</v>
      </c>
      <c r="M629" s="32">
        <v>16.2</v>
      </c>
      <c r="N629" s="33">
        <v>0.55810000000000004</v>
      </c>
      <c r="O629" s="28">
        <v>686.07</v>
      </c>
    </row>
    <row r="630" spans="1:15" s="1" customFormat="1" outlineLevel="2" x14ac:dyDescent="0.2">
      <c r="A630" s="22">
        <v>112679107</v>
      </c>
      <c r="B630" s="26" t="s">
        <v>273</v>
      </c>
      <c r="C630" s="27">
        <v>112671603</v>
      </c>
      <c r="D630" s="26" t="s">
        <v>289</v>
      </c>
      <c r="E630" s="26" t="s">
        <v>275</v>
      </c>
      <c r="F630" s="28">
        <v>73717.64</v>
      </c>
      <c r="G630" s="28">
        <v>60886.48</v>
      </c>
      <c r="H630" s="28">
        <v>12831.16</v>
      </c>
      <c r="I630" s="29">
        <v>102.095</v>
      </c>
      <c r="J630" s="26">
        <v>21.439</v>
      </c>
      <c r="K630" s="30">
        <v>8757.8700000000008</v>
      </c>
      <c r="L630" s="31">
        <v>7530</v>
      </c>
      <c r="M630" s="32">
        <v>22.2</v>
      </c>
      <c r="N630" s="33">
        <v>0.47149999999999997</v>
      </c>
      <c r="O630" s="28">
        <v>76117.03</v>
      </c>
    </row>
    <row r="631" spans="1:15" s="1" customFormat="1" outlineLevel="2" x14ac:dyDescent="0.2">
      <c r="A631" s="22">
        <v>112679107</v>
      </c>
      <c r="B631" s="26" t="s">
        <v>273</v>
      </c>
      <c r="C631" s="27">
        <v>112671803</v>
      </c>
      <c r="D631" s="26" t="s">
        <v>290</v>
      </c>
      <c r="E631" s="26" t="s">
        <v>275</v>
      </c>
      <c r="F631" s="28">
        <v>97793.34</v>
      </c>
      <c r="G631" s="28">
        <v>80771.600000000006</v>
      </c>
      <c r="H631" s="28">
        <v>17021.740000000002</v>
      </c>
      <c r="I631" s="29">
        <v>106.837</v>
      </c>
      <c r="J631" s="26">
        <v>22.434999999999999</v>
      </c>
      <c r="K631" s="30">
        <v>7530.16</v>
      </c>
      <c r="L631" s="31">
        <v>7529</v>
      </c>
      <c r="M631" s="32">
        <v>21.9</v>
      </c>
      <c r="N631" s="33">
        <v>0.5978</v>
      </c>
      <c r="O631" s="28">
        <v>100976.35</v>
      </c>
    </row>
    <row r="632" spans="1:15" s="1" customFormat="1" outlineLevel="2" x14ac:dyDescent="0.2">
      <c r="A632" s="22">
        <v>112679107</v>
      </c>
      <c r="B632" s="26" t="s">
        <v>273</v>
      </c>
      <c r="C632" s="27">
        <v>112672203</v>
      </c>
      <c r="D632" s="26" t="s">
        <v>291</v>
      </c>
      <c r="E632" s="26" t="s">
        <v>275</v>
      </c>
      <c r="F632" s="28">
        <v>54395.7</v>
      </c>
      <c r="G632" s="28">
        <v>44927.68</v>
      </c>
      <c r="H632" s="28">
        <v>9468.02</v>
      </c>
      <c r="I632" s="29">
        <v>67.403999999999996</v>
      </c>
      <c r="J632" s="26">
        <v>14.154</v>
      </c>
      <c r="K632" s="30">
        <v>8079.2</v>
      </c>
      <c r="L632" s="31">
        <v>7517</v>
      </c>
      <c r="M632" s="32">
        <v>19.8</v>
      </c>
      <c r="N632" s="33">
        <v>0.52790000000000004</v>
      </c>
      <c r="O632" s="28">
        <v>56166.19</v>
      </c>
    </row>
    <row r="633" spans="1:15" s="1" customFormat="1" outlineLevel="2" x14ac:dyDescent="0.2">
      <c r="A633" s="22">
        <v>112679107</v>
      </c>
      <c r="B633" s="26" t="s">
        <v>273</v>
      </c>
      <c r="C633" s="27">
        <v>112672803</v>
      </c>
      <c r="D633" s="26" t="s">
        <v>294</v>
      </c>
      <c r="E633" s="26" t="s">
        <v>275</v>
      </c>
      <c r="F633" s="28">
        <v>12566.94</v>
      </c>
      <c r="G633" s="28">
        <v>10379.56</v>
      </c>
      <c r="H633" s="28">
        <v>2187.38</v>
      </c>
      <c r="I633" s="29">
        <v>19.78</v>
      </c>
      <c r="J633" s="26">
        <v>4.1529999999999996</v>
      </c>
      <c r="K633" s="30">
        <v>9415.7999999999993</v>
      </c>
      <c r="L633" s="31">
        <v>7518</v>
      </c>
      <c r="M633" s="32">
        <v>19.899999999999999</v>
      </c>
      <c r="N633" s="33">
        <v>0.41560000000000002</v>
      </c>
      <c r="O633" s="28">
        <v>12975.97</v>
      </c>
    </row>
    <row r="634" spans="1:15" s="1" customFormat="1" outlineLevel="2" x14ac:dyDescent="0.2">
      <c r="A634" s="22">
        <v>112679107</v>
      </c>
      <c r="B634" s="26" t="s">
        <v>273</v>
      </c>
      <c r="C634" s="27">
        <v>112674403</v>
      </c>
      <c r="D634" s="26" t="s">
        <v>295</v>
      </c>
      <c r="E634" s="26" t="s">
        <v>275</v>
      </c>
      <c r="F634" s="28">
        <v>89501.1</v>
      </c>
      <c r="G634" s="28">
        <v>73922.69</v>
      </c>
      <c r="H634" s="28">
        <v>15578.41</v>
      </c>
      <c r="I634" s="29">
        <v>95.747</v>
      </c>
      <c r="J634" s="26">
        <v>20.106000000000002</v>
      </c>
      <c r="K634" s="30">
        <v>8299.68</v>
      </c>
      <c r="L634" s="31">
        <v>7535</v>
      </c>
      <c r="M634" s="32">
        <v>23</v>
      </c>
      <c r="N634" s="33">
        <v>0.61</v>
      </c>
      <c r="O634" s="28">
        <v>92414.21</v>
      </c>
    </row>
    <row r="635" spans="1:15" s="1" customFormat="1" outlineLevel="2" x14ac:dyDescent="0.2">
      <c r="A635" s="22">
        <v>112679107</v>
      </c>
      <c r="B635" s="26" t="s">
        <v>273</v>
      </c>
      <c r="C635" s="27">
        <v>112675503</v>
      </c>
      <c r="D635" s="26" t="s">
        <v>296</v>
      </c>
      <c r="E635" s="26" t="s">
        <v>275</v>
      </c>
      <c r="F635" s="28">
        <v>173241.52</v>
      </c>
      <c r="G635" s="28">
        <v>143087.4</v>
      </c>
      <c r="H635" s="28">
        <v>30154.12</v>
      </c>
      <c r="I635" s="29">
        <v>191.80799999999999</v>
      </c>
      <c r="J635" s="26">
        <v>40.279000000000003</v>
      </c>
      <c r="K635" s="30">
        <v>7701.59</v>
      </c>
      <c r="L635" s="31">
        <v>7531</v>
      </c>
      <c r="M635" s="32">
        <v>22.3</v>
      </c>
      <c r="N635" s="33">
        <v>0.5897</v>
      </c>
      <c r="O635" s="28">
        <v>178880.25</v>
      </c>
    </row>
    <row r="636" spans="1:15" s="1" customFormat="1" outlineLevel="2" x14ac:dyDescent="0.2">
      <c r="A636" s="22">
        <v>112679107</v>
      </c>
      <c r="B636" s="26" t="s">
        <v>273</v>
      </c>
      <c r="C636" s="27">
        <v>112676203</v>
      </c>
      <c r="D636" s="26" t="s">
        <v>297</v>
      </c>
      <c r="E636" s="26" t="s">
        <v>275</v>
      </c>
      <c r="F636" s="28">
        <v>65711.28</v>
      </c>
      <c r="G636" s="28">
        <v>54273.69</v>
      </c>
      <c r="H636" s="28">
        <v>11437.59</v>
      </c>
      <c r="I636" s="29">
        <v>81.37</v>
      </c>
      <c r="J636" s="26">
        <v>17.087</v>
      </c>
      <c r="K636" s="30">
        <v>8800.82</v>
      </c>
      <c r="L636" s="31">
        <v>7522</v>
      </c>
      <c r="M636" s="32">
        <v>20.6</v>
      </c>
      <c r="N636" s="33">
        <v>0.52790000000000004</v>
      </c>
      <c r="O636" s="28">
        <v>67850.080000000002</v>
      </c>
    </row>
    <row r="637" spans="1:15" s="1" customFormat="1" outlineLevel="2" x14ac:dyDescent="0.2">
      <c r="A637" s="22">
        <v>112679107</v>
      </c>
      <c r="B637" s="26" t="s">
        <v>273</v>
      </c>
      <c r="C637" s="27">
        <v>112676403</v>
      </c>
      <c r="D637" s="26" t="s">
        <v>298</v>
      </c>
      <c r="E637" s="26" t="s">
        <v>275</v>
      </c>
      <c r="F637" s="28">
        <v>29525.67</v>
      </c>
      <c r="G637" s="28">
        <v>24386.48</v>
      </c>
      <c r="H637" s="28">
        <v>5139.1899999999996</v>
      </c>
      <c r="I637" s="29">
        <v>42.084000000000003</v>
      </c>
      <c r="J637" s="26">
        <v>8.8369999999999997</v>
      </c>
      <c r="K637" s="30">
        <v>8035.31</v>
      </c>
      <c r="L637" s="31">
        <v>7490</v>
      </c>
      <c r="M637" s="32">
        <v>15</v>
      </c>
      <c r="N637" s="33">
        <v>0.46060000000000001</v>
      </c>
      <c r="O637" s="28">
        <v>30486.68</v>
      </c>
    </row>
    <row r="638" spans="1:15" s="1" customFormat="1" outlineLevel="2" x14ac:dyDescent="0.2">
      <c r="A638" s="22">
        <v>112679107</v>
      </c>
      <c r="B638" s="26" t="s">
        <v>273</v>
      </c>
      <c r="C638" s="27">
        <v>112676503</v>
      </c>
      <c r="D638" s="26" t="s">
        <v>299</v>
      </c>
      <c r="E638" s="26" t="s">
        <v>275</v>
      </c>
      <c r="F638" s="28">
        <v>28117.01</v>
      </c>
      <c r="G638" s="28">
        <v>23223.01</v>
      </c>
      <c r="H638" s="28">
        <v>4894</v>
      </c>
      <c r="I638" s="29">
        <v>41.161999999999999</v>
      </c>
      <c r="J638" s="26">
        <v>8.6440000000000001</v>
      </c>
      <c r="K638" s="30">
        <v>8119.15</v>
      </c>
      <c r="L638" s="31">
        <v>7502</v>
      </c>
      <c r="M638" s="32">
        <v>17.100000000000001</v>
      </c>
      <c r="N638" s="33">
        <v>0.44769999999999999</v>
      </c>
      <c r="O638" s="28">
        <v>29032.17</v>
      </c>
    </row>
    <row r="639" spans="1:15" s="1" customFormat="1" outlineLevel="2" x14ac:dyDescent="0.2">
      <c r="A639" s="22">
        <v>112679107</v>
      </c>
      <c r="B639" s="26" t="s">
        <v>273</v>
      </c>
      <c r="C639" s="27">
        <v>112676703</v>
      </c>
      <c r="D639" s="26" t="s">
        <v>300</v>
      </c>
      <c r="E639" s="26" t="s">
        <v>275</v>
      </c>
      <c r="F639" s="28">
        <v>69097.429999999993</v>
      </c>
      <c r="G639" s="28">
        <v>57070.45</v>
      </c>
      <c r="H639" s="28">
        <v>12026.98</v>
      </c>
      <c r="I639" s="29">
        <v>91.897999999999996</v>
      </c>
      <c r="J639" s="26">
        <v>19.297999999999998</v>
      </c>
      <c r="K639" s="30">
        <v>7377.94</v>
      </c>
      <c r="L639" s="31">
        <v>7515</v>
      </c>
      <c r="M639" s="32">
        <v>19.5</v>
      </c>
      <c r="N639" s="33">
        <v>0.50109999999999999</v>
      </c>
      <c r="O639" s="28">
        <v>71346.44</v>
      </c>
    </row>
    <row r="640" spans="1:15" s="1" customFormat="1" outlineLevel="2" x14ac:dyDescent="0.2">
      <c r="A640" s="22">
        <v>112679107</v>
      </c>
      <c r="B640" s="26" t="s">
        <v>273</v>
      </c>
      <c r="C640" s="27">
        <v>112678503</v>
      </c>
      <c r="D640" s="26" t="s">
        <v>301</v>
      </c>
      <c r="E640" s="26" t="s">
        <v>275</v>
      </c>
      <c r="F640" s="28">
        <v>78472.7</v>
      </c>
      <c r="G640" s="28">
        <v>64813.88</v>
      </c>
      <c r="H640" s="28">
        <v>13658.82</v>
      </c>
      <c r="I640" s="29">
        <v>98.504999999999995</v>
      </c>
      <c r="J640" s="26">
        <v>20.686</v>
      </c>
      <c r="K640" s="30">
        <v>8507</v>
      </c>
      <c r="L640" s="31">
        <v>7524</v>
      </c>
      <c r="M640" s="32">
        <v>21</v>
      </c>
      <c r="N640" s="33">
        <v>0.52059999999999995</v>
      </c>
      <c r="O640" s="28">
        <v>81026.86</v>
      </c>
    </row>
    <row r="641" spans="1:15" s="1" customFormat="1" outlineLevel="2" x14ac:dyDescent="0.2">
      <c r="A641" s="22">
        <v>112679107</v>
      </c>
      <c r="B641" s="26" t="s">
        <v>273</v>
      </c>
      <c r="C641" s="27">
        <v>112679002</v>
      </c>
      <c r="D641" s="26" t="s">
        <v>302</v>
      </c>
      <c r="E641" s="26" t="s">
        <v>275</v>
      </c>
      <c r="F641" s="28">
        <v>567215.61</v>
      </c>
      <c r="G641" s="28">
        <v>468487.04</v>
      </c>
      <c r="H641" s="28">
        <v>98728.57</v>
      </c>
      <c r="I641" s="29">
        <v>435.28</v>
      </c>
      <c r="J641" s="26">
        <v>91.408000000000001</v>
      </c>
      <c r="K641" s="30">
        <v>8485.66</v>
      </c>
      <c r="L641" s="31">
        <v>7579</v>
      </c>
      <c r="M641" s="32">
        <v>30.9</v>
      </c>
      <c r="N641" s="33">
        <v>0.84540000000000004</v>
      </c>
      <c r="O641" s="28">
        <v>585677.56000000006</v>
      </c>
    </row>
    <row r="642" spans="1:15" s="1" customFormat="1" outlineLevel="2" x14ac:dyDescent="0.2">
      <c r="A642" s="22">
        <v>112679107</v>
      </c>
      <c r="B642" s="26" t="s">
        <v>273</v>
      </c>
      <c r="C642" s="27">
        <v>112679403</v>
      </c>
      <c r="D642" s="26" t="s">
        <v>303</v>
      </c>
      <c r="E642" s="26" t="s">
        <v>275</v>
      </c>
      <c r="F642" s="28">
        <v>21643.18</v>
      </c>
      <c r="G642" s="28">
        <v>17876.009999999998</v>
      </c>
      <c r="H642" s="28">
        <v>3767.17</v>
      </c>
      <c r="I642" s="29">
        <v>37.673999999999999</v>
      </c>
      <c r="J642" s="26">
        <v>7.9109999999999996</v>
      </c>
      <c r="K642" s="30">
        <v>9983.0499999999993</v>
      </c>
      <c r="L642" s="31">
        <v>7533</v>
      </c>
      <c r="M642" s="32">
        <v>22.6</v>
      </c>
      <c r="N642" s="33">
        <v>0.375</v>
      </c>
      <c r="O642" s="28">
        <v>22347.63</v>
      </c>
    </row>
    <row r="643" spans="1:15" outlineLevel="1" x14ac:dyDescent="0.2">
      <c r="B643" s="34" t="s">
        <v>273</v>
      </c>
      <c r="F643" s="36">
        <f>SUBTOTAL(9,F627:F642)</f>
        <v>1437046.2299999997</v>
      </c>
      <c r="G643" s="36">
        <f>SUBTOTAL(9,G627:G642)</f>
        <v>1186916.45</v>
      </c>
      <c r="H643" s="36">
        <f>SUBTOTAL(9,H627:H642)</f>
        <v>250129.78000000003</v>
      </c>
      <c r="I643" s="37">
        <f>SUBTOTAL(9,I627:I642)</f>
        <v>1518.0129999999999</v>
      </c>
      <c r="J643" s="34">
        <f>SUBTOTAL(9,J627:J642)</f>
        <v>318.77299999999997</v>
      </c>
      <c r="K643" s="38"/>
      <c r="L643" s="39"/>
      <c r="M643" s="40"/>
      <c r="N643" s="41"/>
      <c r="O643" s="36">
        <f>SUBTOTAL(9,O627:O642)</f>
        <v>1483819.7400000002</v>
      </c>
    </row>
    <row r="644" spans="1:15" x14ac:dyDescent="0.2">
      <c r="B644" s="34" t="s">
        <v>646</v>
      </c>
      <c r="F644" s="36">
        <f>SUBTOTAL(9,F2:F642)</f>
        <v>42528892.710000031</v>
      </c>
      <c r="G644" s="36">
        <f>SUBTOTAL(9,G2:G642)</f>
        <v>35126387.230000012</v>
      </c>
      <c r="H644" s="36">
        <f>SUBTOTAL(9,H2:H642)</f>
        <v>7402505.4800000014</v>
      </c>
      <c r="I644" s="37">
        <f>SUBTOTAL(9,I2:I642)</f>
        <v>50468.974000000046</v>
      </c>
      <c r="J644" s="34">
        <f>SUBTOTAL(9,J2:J642)</f>
        <v>10598.223</v>
      </c>
      <c r="K644" s="38"/>
      <c r="L644" s="39"/>
      <c r="M644" s="40"/>
      <c r="N644" s="41"/>
      <c r="O644" s="36">
        <f>SUBTOTAL(9,O2:O642)</f>
        <v>43913139.480000056</v>
      </c>
    </row>
  </sheetData>
  <sortState ref="A2:O570">
    <sortCondition ref="B2:B570"/>
    <sortCondition ref="D2:D570"/>
  </sortState>
  <mergeCells count="6">
    <mergeCell ref="B533:C533"/>
    <mergeCell ref="B282:C282"/>
    <mergeCell ref="B184:C184"/>
    <mergeCell ref="B156:C156"/>
    <mergeCell ref="B154:C154"/>
    <mergeCell ref="B107:C107"/>
  </mergeCells>
  <printOptions horizontalCentered="1"/>
  <pageMargins left="0" right="0" top="0.75" bottom="0.75" header="0.3" footer="0.3"/>
  <pageSetup paperSize="5" orientation="landscape" r:id="rId1"/>
  <headerFooter>
    <oddHeader>&amp;L&amp;"Arial,Regular"&amp;9Median AIE/WADM:  $7,614.00
Eq. Mills (high):  37.2
Eq. Mills (low):  1.3&amp;C &amp;"Arial,Bold"&amp;9 2012-2013 Secondary Career and Technical Education Subsidy
CTC Allocations&amp;R&amp;"Arial,Regular"&amp;9R - 0.79990608
N - 0.16857154</oddHeader>
    <oddFooter>&amp;L&amp;"Arial,Regular"&amp;9Page &amp;P of &amp;N&amp;R&amp;"Arial,Regular"&amp;9June 2013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7EE17D1-B771-4219-9731-480B867A1468}"/>
</file>

<file path=customXml/itemProps2.xml><?xml version="1.0" encoding="utf-8"?>
<ds:datastoreItem xmlns:ds="http://schemas.openxmlformats.org/officeDocument/2006/customXml" ds:itemID="{F16B8D69-DC3F-4CF9-B4D7-C2C8CE8D68A7}"/>
</file>

<file path=customXml/itemProps3.xml><?xml version="1.0" encoding="utf-8"?>
<ds:datastoreItem xmlns:ds="http://schemas.openxmlformats.org/officeDocument/2006/customXml" ds:itemID="{8A4B92D4-7A24-4778-A32C-9804457514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2012-13 SCTES - SD</vt:lpstr>
      <vt:lpstr>2012-13 SCTES - CTC</vt:lpstr>
      <vt:lpstr>'2012-13 SCTES - CTC'!Print_Titles</vt:lpstr>
      <vt:lpstr>'2012-13 SCTES - SD'!Print_Titles</vt:lpstr>
      <vt:lpstr>VEF_AVTS_Excel_Allocation_2012_2013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2012-13</dc:title>
  <dc:creator>bhanft@pa.gov</dc:creator>
  <cp:lastModifiedBy>pdeadmin</cp:lastModifiedBy>
  <cp:lastPrinted>2013-07-05T15:11:27Z</cp:lastPrinted>
  <dcterms:created xsi:type="dcterms:W3CDTF">2013-05-17T20:36:36Z</dcterms:created>
  <dcterms:modified xsi:type="dcterms:W3CDTF">2017-02-13T19:55:37Z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877300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