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ft\AppData\Local\Microsoft\Windows\INetCache\Content.Outlook\JAZ1N4SM\"/>
    </mc:Choice>
  </mc:AlternateContent>
  <xr:revisionPtr revIDLastSave="0" documentId="13_ncr:1_{C268D978-F4B1-429B-AE5D-6C9D66177D8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CTES 2019-20 Final May2020" sheetId="4" r:id="rId1"/>
    <sheet name="SD Allocation" sheetId="2" r:id="rId2"/>
    <sheet name="CTC Allocation" sheetId="1" r:id="rId3"/>
    <sheet name="CS Alloc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43" i="1" l="1"/>
  <c r="L643" i="1"/>
  <c r="G643" i="1"/>
  <c r="M628" i="1"/>
  <c r="L628" i="1"/>
  <c r="G628" i="1"/>
  <c r="M615" i="1"/>
  <c r="L615" i="1"/>
  <c r="G615" i="1"/>
  <c r="M611" i="1"/>
  <c r="L611" i="1"/>
  <c r="G611" i="1"/>
  <c r="M598" i="1"/>
  <c r="L598" i="1"/>
  <c r="G598" i="1"/>
  <c r="M590" i="1"/>
  <c r="L590" i="1"/>
  <c r="G590" i="1"/>
  <c r="M588" i="1"/>
  <c r="L588" i="1"/>
  <c r="G588" i="1"/>
  <c r="M581" i="1"/>
  <c r="L581" i="1"/>
  <c r="G581" i="1"/>
  <c r="M577" i="1"/>
  <c r="L577" i="1"/>
  <c r="G577" i="1"/>
  <c r="M569" i="1"/>
  <c r="L569" i="1"/>
  <c r="G569" i="1"/>
  <c r="M561" i="1"/>
  <c r="L561" i="1"/>
  <c r="G561" i="1"/>
  <c r="M547" i="1"/>
  <c r="L547" i="1"/>
  <c r="G547" i="1"/>
  <c r="M537" i="1"/>
  <c r="L537" i="1"/>
  <c r="G537" i="1"/>
  <c r="M526" i="1"/>
  <c r="L526" i="1"/>
  <c r="G526" i="1"/>
  <c r="M513" i="1"/>
  <c r="L513" i="1"/>
  <c r="G513" i="1"/>
  <c r="M510" i="1"/>
  <c r="L510" i="1"/>
  <c r="G510" i="1"/>
  <c r="M508" i="1"/>
  <c r="L508" i="1"/>
  <c r="G508" i="1"/>
  <c r="M506" i="1"/>
  <c r="L506" i="1"/>
  <c r="G506" i="1"/>
  <c r="M488" i="1"/>
  <c r="L488" i="1"/>
  <c r="G488" i="1"/>
  <c r="M484" i="1"/>
  <c r="L484" i="1"/>
  <c r="G484" i="1"/>
  <c r="M478" i="1"/>
  <c r="L478" i="1"/>
  <c r="G478" i="1"/>
  <c r="M469" i="1"/>
  <c r="L469" i="1"/>
  <c r="G469" i="1"/>
  <c r="M462" i="1"/>
  <c r="L462" i="1"/>
  <c r="G462" i="1"/>
  <c r="M457" i="1"/>
  <c r="L457" i="1"/>
  <c r="G457" i="1"/>
  <c r="M449" i="1"/>
  <c r="L449" i="1"/>
  <c r="G449" i="1"/>
  <c r="M446" i="1"/>
  <c r="L446" i="1"/>
  <c r="G446" i="1"/>
  <c r="M441" i="1"/>
  <c r="L441" i="1"/>
  <c r="G441" i="1"/>
  <c r="M427" i="1"/>
  <c r="L427" i="1"/>
  <c r="G427" i="1"/>
  <c r="M424" i="1"/>
  <c r="L424" i="1"/>
  <c r="G424" i="1"/>
  <c r="M418" i="1"/>
  <c r="L418" i="1"/>
  <c r="G418" i="1"/>
  <c r="M413" i="1"/>
  <c r="L413" i="1"/>
  <c r="G413" i="1"/>
  <c r="M401" i="1"/>
  <c r="L401" i="1"/>
  <c r="G401" i="1"/>
  <c r="M391" i="1"/>
  <c r="L391" i="1"/>
  <c r="G391" i="1"/>
  <c r="M381" i="1"/>
  <c r="L381" i="1"/>
  <c r="G381" i="1"/>
  <c r="M364" i="1"/>
  <c r="L364" i="1"/>
  <c r="G364" i="1"/>
  <c r="M362" i="1"/>
  <c r="L362" i="1"/>
  <c r="G362" i="1"/>
  <c r="M356" i="1"/>
  <c r="L356" i="1"/>
  <c r="G356" i="1"/>
  <c r="M348" i="1"/>
  <c r="L348" i="1"/>
  <c r="G348" i="1"/>
  <c r="M343" i="1"/>
  <c r="L343" i="1"/>
  <c r="G343" i="1"/>
  <c r="M338" i="1"/>
  <c r="L338" i="1"/>
  <c r="G338" i="1"/>
  <c r="M331" i="1"/>
  <c r="L331" i="1"/>
  <c r="G331" i="1"/>
  <c r="M319" i="1"/>
  <c r="L319" i="1"/>
  <c r="G319" i="1"/>
  <c r="M310" i="1"/>
  <c r="L310" i="1"/>
  <c r="G310" i="1"/>
  <c r="M306" i="1"/>
  <c r="L306" i="1"/>
  <c r="G306" i="1"/>
  <c r="M299" i="1"/>
  <c r="L299" i="1"/>
  <c r="G299" i="1"/>
  <c r="M276" i="1"/>
  <c r="L276" i="1"/>
  <c r="G276" i="1"/>
  <c r="M270" i="1"/>
  <c r="L270" i="1"/>
  <c r="G270" i="1"/>
  <c r="M258" i="1"/>
  <c r="L258" i="1"/>
  <c r="G258" i="1"/>
  <c r="M254" i="1"/>
  <c r="L254" i="1"/>
  <c r="G254" i="1"/>
  <c r="M244" i="1"/>
  <c r="L244" i="1"/>
  <c r="G244" i="1"/>
  <c r="M227" i="1"/>
  <c r="L227" i="1"/>
  <c r="G227" i="1"/>
  <c r="M216" i="1"/>
  <c r="L216" i="1"/>
  <c r="G216" i="1"/>
  <c r="M201" i="1"/>
  <c r="L201" i="1"/>
  <c r="G201" i="1"/>
  <c r="M189" i="1"/>
  <c r="L189" i="1"/>
  <c r="G189" i="1"/>
  <c r="M181" i="1"/>
  <c r="L181" i="1"/>
  <c r="G181" i="1"/>
  <c r="M179" i="1"/>
  <c r="L179" i="1"/>
  <c r="G179" i="1"/>
  <c r="M171" i="1"/>
  <c r="L171" i="1"/>
  <c r="G171" i="1"/>
  <c r="M164" i="1"/>
  <c r="L164" i="1"/>
  <c r="G164" i="1"/>
  <c r="M156" i="1"/>
  <c r="L156" i="1"/>
  <c r="G156" i="1"/>
  <c r="M154" i="1"/>
  <c r="L154" i="1"/>
  <c r="G154" i="1"/>
  <c r="M120" i="1"/>
  <c r="L120" i="1"/>
  <c r="G120" i="1"/>
  <c r="M106" i="1"/>
  <c r="L106" i="1"/>
  <c r="G106" i="1"/>
  <c r="M101" i="1"/>
  <c r="L101" i="1"/>
  <c r="G101" i="1"/>
  <c r="M96" i="1"/>
  <c r="L96" i="1"/>
  <c r="G96" i="1"/>
  <c r="M88" i="1"/>
  <c r="L88" i="1"/>
  <c r="G88" i="1"/>
  <c r="M82" i="1"/>
  <c r="L82" i="1"/>
  <c r="G82" i="1"/>
  <c r="M74" i="1"/>
  <c r="L74" i="1"/>
  <c r="G74" i="1"/>
  <c r="M67" i="1"/>
  <c r="L67" i="1"/>
  <c r="G67" i="1"/>
  <c r="M62" i="1"/>
  <c r="L62" i="1"/>
  <c r="G62" i="1"/>
  <c r="M45" i="1"/>
  <c r="L45" i="1"/>
  <c r="G45" i="1"/>
  <c r="M39" i="1"/>
  <c r="L39" i="1"/>
  <c r="G39" i="1"/>
  <c r="M24" i="1"/>
  <c r="L24" i="1"/>
  <c r="G24" i="1"/>
  <c r="M14" i="1"/>
  <c r="L14" i="1"/>
  <c r="G14" i="1"/>
  <c r="L644" i="1" l="1"/>
  <c r="M644" i="1"/>
  <c r="G644" i="1"/>
  <c r="E5" i="4" s="1"/>
  <c r="D113" i="2" l="1"/>
  <c r="E4" i="4" s="1"/>
  <c r="E6" i="4"/>
  <c r="E2" i="4" l="1"/>
</calcChain>
</file>

<file path=xl/sharedStrings.xml><?xml version="1.0" encoding="utf-8"?>
<sst xmlns="http://schemas.openxmlformats.org/spreadsheetml/2006/main" count="2618" uniqueCount="664">
  <si>
    <t>BER</t>
  </si>
  <si>
    <t>Fayette County Career &amp; Technical Institute</t>
  </si>
  <si>
    <t>Fayette</t>
  </si>
  <si>
    <t>Albert Gallatin Area SD</t>
  </si>
  <si>
    <t>Brownsville Area SD</t>
  </si>
  <si>
    <t>Laurel Highlands SD</t>
  </si>
  <si>
    <t>Uniontown Area SD</t>
  </si>
  <si>
    <t>California Area SD</t>
  </si>
  <si>
    <t>Washington</t>
  </si>
  <si>
    <t>Connellsville Area Career &amp; Technical Center</t>
  </si>
  <si>
    <t>Connellsville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</si>
  <si>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</si>
  <si>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</si>
  <si>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</si>
  <si>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</si>
  <si>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</si>
  <si>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</si>
  <si>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</si>
  <si>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Bethlehem-Center SD</t>
  </si>
  <si>
    <t>Mon Valley CTC</t>
  </si>
  <si>
    <t>Bentworth SD</t>
  </si>
  <si>
    <t>Charleroi SD</t>
  </si>
  <si>
    <t>Ringgold SD</t>
  </si>
  <si>
    <t>Belle Vernon Area SD</t>
  </si>
  <si>
    <t>Westmoreland</t>
  </si>
  <si>
    <t>Monessen City SD</t>
  </si>
  <si>
    <t>Western Area CTC</t>
  </si>
  <si>
    <t>Avella Area SD</t>
  </si>
  <si>
    <t>Burgettstown Area SD</t>
  </si>
  <si>
    <t>Canon-McMillan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</si>
  <si>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</si>
  <si>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</si>
  <si>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</si>
  <si>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</si>
  <si>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</si>
  <si>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</si>
  <si>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Bethel Park SD</t>
  </si>
  <si>
    <t>Allegheny</t>
  </si>
  <si>
    <t>Pittsburgh AVTS</t>
  </si>
  <si>
    <t>Pittsburgh SD</t>
  </si>
  <si>
    <t>A W Beattie Career Center</t>
  </si>
  <si>
    <t>Avonworth SD</t>
  </si>
  <si>
    <t>Pine-Richland SD</t>
  </si>
  <si>
    <t>Deer Lakes SD</t>
  </si>
  <si>
    <t>Fox Chapel Area SD</t>
  </si>
  <si>
    <t>Hampton Township SD</t>
  </si>
  <si>
    <t>Highlands SD</t>
  </si>
  <si>
    <t>Montour SD</t>
  </si>
  <si>
    <t>North Allegheny SD</t>
  </si>
  <si>
    <t>Northgate SD</t>
  </si>
  <si>
    <t>North Hills SD</t>
  </si>
  <si>
    <t>Shaler Area SD</t>
  </si>
  <si>
    <t>Mars Area SD</t>
  </si>
  <si>
    <t>Butler</t>
  </si>
  <si>
    <t>Forbes Road CTC</t>
  </si>
  <si>
    <t>Allegheny Valley SD</t>
  </si>
  <si>
    <t>Duquesne City SD</t>
  </si>
  <si>
    <t>East Allegheny SD</t>
  </si>
  <si>
    <t>Gateway SD</t>
  </si>
  <si>
    <t>Penn Hills SD</t>
  </si>
  <si>
    <t>Plum Borough SD</t>
  </si>
  <si>
    <t>Riverview SD</t>
  </si>
  <si>
    <t>South Allegheny SD</t>
  </si>
  <si>
    <t>Wilkinsburg Borough SD</t>
  </si>
  <si>
    <t>Woodland Hills SD</t>
  </si>
  <si>
    <t>Lakeview SD</t>
  </si>
  <si>
    <t>Mercer</t>
  </si>
  <si>
    <t>Burrell SD</t>
  </si>
  <si>
    <t>Franklin Regional SD</t>
  </si>
  <si>
    <t>Greensburg Salem SD</t>
  </si>
  <si>
    <t>Austin Area SD</t>
  </si>
  <si>
    <t>Potter</t>
  </si>
  <si>
    <t>Glendale SD</t>
  </si>
  <si>
    <t>Clearfield</t>
  </si>
  <si>
    <t>Williamsport Area SD</t>
  </si>
  <si>
    <t>Lycoming</t>
  </si>
  <si>
    <t>Dallas SD</t>
  </si>
  <si>
    <t>Luzerne</t>
  </si>
  <si>
    <t>Wayne Highlands SD</t>
  </si>
  <si>
    <t>Wayne</t>
  </si>
  <si>
    <t>McKeesport Area Tech Ctr</t>
  </si>
  <si>
    <t>McKeesport Area SD</t>
  </si>
  <si>
    <t>Parkway West CTC</t>
  </si>
  <si>
    <t>Carlynton SD</t>
  </si>
  <si>
    <t>Chartiers Valley SD</t>
  </si>
  <si>
    <t>Cornell SD</t>
  </si>
  <si>
    <t>Keystone Oaks SD</t>
  </si>
  <si>
    <t>Moon Area SD</t>
  </si>
  <si>
    <t>Mt Lebanon SD</t>
  </si>
  <si>
    <t>Quaker Valley SD</t>
  </si>
  <si>
    <t>South Fayette Township SD</t>
  </si>
  <si>
    <t>Sto-Rox SD</t>
  </si>
  <si>
    <t>Upper Saint Clair SD</t>
  </si>
  <si>
    <t>West Allegheny SD</t>
  </si>
  <si>
    <t>Hopewell Area SD</t>
  </si>
  <si>
    <t>Beaver</t>
  </si>
  <si>
    <t>Steel Center for Career and Technical Education</t>
  </si>
  <si>
    <t>Baldwin-Whitehall SD</t>
  </si>
  <si>
    <t>Brentwood Borough SD</t>
  </si>
  <si>
    <t>Clairton City SD</t>
  </si>
  <si>
    <t>Elizabeth Forward SD</t>
  </si>
  <si>
    <t>South Park SD</t>
  </si>
  <si>
    <t>Steel Valley SD</t>
  </si>
  <si>
    <t>West Jefferson Hills SD</t>
  </si>
  <si>
    <t>West Mifflin Area SD</t>
  </si>
  <si>
    <t>Butler County AVTS</t>
  </si>
  <si>
    <t>Butler Area SD</t>
  </si>
  <si>
    <t>Karns City Area SD</t>
  </si>
  <si>
    <t>Moniteau SD</t>
  </si>
  <si>
    <t>Slippery Rock Area SD</t>
  </si>
  <si>
    <t>South Butler County SD</t>
  </si>
  <si>
    <t>Seneca Valley SD</t>
  </si>
  <si>
    <t>Lawrence County CTC</t>
  </si>
  <si>
    <t>Lawrence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</si>
  <si>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</si>
  <si>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</si>
  <si>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</si>
  <si>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</si>
  <si>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</si>
  <si>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</si>
  <si>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</si>
  <si>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</si>
  <si>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Mercer County Career Center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</si>
  <si>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</si>
  <si>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</si>
  <si>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</si>
  <si>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</si>
  <si>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</si>
  <si>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</si>
  <si>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Mercer Area SD</t>
  </si>
  <si>
    <t>Reynolds SD</t>
  </si>
  <si>
    <t>Sharon City SD</t>
  </si>
  <si>
    <t>Sharpsville Area SD</t>
  </si>
  <si>
    <t>West Middlesex Area SD</t>
  </si>
  <si>
    <t>Crawford County CTC</t>
  </si>
  <si>
    <t>Crawford</t>
  </si>
  <si>
    <t>Conneaut SD</t>
  </si>
  <si>
    <t>Crawford Central SD</t>
  </si>
  <si>
    <t>Penncrest SD</t>
  </si>
  <si>
    <t>Erie City SD</t>
  </si>
  <si>
    <t>Erie</t>
  </si>
  <si>
    <t>Iroquois SD</t>
  </si>
  <si>
    <t>Warren County SD</t>
  </si>
  <si>
    <t>Warren</t>
  </si>
  <si>
    <t>Franklin Area SD</t>
  </si>
  <si>
    <t>Venango</t>
  </si>
  <si>
    <t>City of Erie Regional Career &amp; Technical School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</si>
  <si>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</si>
  <si>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</si>
  <si>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</si>
  <si>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</si>
  <si>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</si>
  <si>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</si>
  <si>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Millcreek Township SD</t>
  </si>
  <si>
    <t>North East SD</t>
  </si>
  <si>
    <t>Northwestern SD</t>
  </si>
  <si>
    <t>Union City Area SD</t>
  </si>
  <si>
    <t>Wattsburg Area SD</t>
  </si>
  <si>
    <t>Warren County AVTS</t>
  </si>
  <si>
    <t>Clarion County Career Center</t>
  </si>
  <si>
    <t>Clarion</t>
  </si>
  <si>
    <t>Allegheny-Clarion Valley SD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</si>
  <si>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</si>
  <si>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</si>
  <si>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</si>
  <si>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</si>
  <si>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</si>
  <si>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</si>
  <si>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</si>
  <si>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</si>
  <si>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</si>
  <si>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Brockway Area SD</t>
  </si>
  <si>
    <t>Brookville Area SD</t>
  </si>
  <si>
    <t>Punxsutawney Area SD</t>
  </si>
  <si>
    <t>Ridgway Area SD</t>
  </si>
  <si>
    <t>Elk</t>
  </si>
  <si>
    <t>Venango Technology Center</t>
  </si>
  <si>
    <t>Forest Area SD</t>
  </si>
  <si>
    <t>Forest</t>
  </si>
  <si>
    <t>Cranberry Area SD</t>
  </si>
  <si>
    <t>Oil City Area SD</t>
  </si>
  <si>
    <t>Titusville Area SD</t>
  </si>
  <si>
    <t>Valley Grove SD</t>
  </si>
  <si>
    <t>Central Westmoreland CTC</t>
  </si>
  <si>
    <t>Frazier SD</t>
  </si>
  <si>
    <t>Derry Area SD</t>
  </si>
  <si>
    <t>Hempfield Area SD</t>
  </si>
  <si>
    <t>Jeannette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</si>
  <si>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</si>
  <si>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</si>
  <si>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</si>
  <si>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</si>
  <si>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</si>
  <si>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</si>
  <si>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Eastern Westmoreland CTC</t>
  </si>
  <si>
    <t>Greater Latrobe SD</t>
  </si>
  <si>
    <t>Ligonier Valley SD</t>
  </si>
  <si>
    <t>Northern Westmoreland CTC</t>
  </si>
  <si>
    <t>Kiski Area SD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</si>
  <si>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</si>
  <si>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</si>
  <si>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</si>
  <si>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</si>
  <si>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</si>
  <si>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</si>
  <si>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</si>
  <si>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</si>
  <si>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</si>
  <si>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</si>
  <si>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</si>
  <si>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</si>
  <si>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</si>
  <si>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</si>
  <si>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</si>
  <si>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</si>
  <si>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</si>
  <si>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Cambria</t>
  </si>
  <si>
    <t>Blacklick Valley SD</t>
  </si>
  <si>
    <t>Cambria Heights SD</t>
  </si>
  <si>
    <t>Central Cambria SD</t>
  </si>
  <si>
    <t>Conemaugh Valley SD</t>
  </si>
  <si>
    <t>Northern Cambria SD</t>
  </si>
  <si>
    <t>Penn Cambria SD</t>
  </si>
  <si>
    <t>Portage Area SD</t>
  </si>
  <si>
    <t>Harmony Area SD</t>
  </si>
  <si>
    <t>Penns Manor Area SD</t>
  </si>
  <si>
    <t>Indiana</t>
  </si>
  <si>
    <t>Greater Johnstown CTC</t>
  </si>
  <si>
    <t>Ferndale Area SD</t>
  </si>
  <si>
    <t>Forest Hills SD</t>
  </si>
  <si>
    <t>Greater Johnstown SD</t>
  </si>
  <si>
    <t>Richland SD</t>
  </si>
  <si>
    <t>Westmont Hilltop SD</t>
  </si>
  <si>
    <t>Conemaugh Township Area SD</t>
  </si>
  <si>
    <t>Somerset</t>
  </si>
  <si>
    <t>North Star SD</t>
  </si>
  <si>
    <t>Shade-Central City SD</t>
  </si>
  <si>
    <t>Windber Area SD</t>
  </si>
  <si>
    <t>Somerset County Technology Center</t>
  </si>
  <si>
    <t>Berlin Brothersvalley SD</t>
  </si>
  <si>
    <t>Meyersdale Area SD</t>
  </si>
  <si>
    <t>Rockwood Area SD</t>
  </si>
  <si>
    <t>Salisbury-Elk Lick SD</t>
  </si>
  <si>
    <t>Shanksville-Stonycreek SD</t>
  </si>
  <si>
    <t>Somerset Area SD</t>
  </si>
  <si>
    <t>Turkeyfoot Valley Area SD</t>
  </si>
  <si>
    <t>Seneca Highlands Career and Technical Center</t>
  </si>
  <si>
    <t>McKean</t>
  </si>
  <si>
    <t>Cameron County SD</t>
  </si>
  <si>
    <t>Cameron</t>
  </si>
  <si>
    <t>Kane Area SD</t>
  </si>
  <si>
    <t>Otto-Eldred SD</t>
  </si>
  <si>
    <t>Port Allegany SD</t>
  </si>
  <si>
    <t>Smethport Area SD</t>
  </si>
  <si>
    <t>Coudersport Area SD</t>
  </si>
  <si>
    <t>Galeton Area SD</t>
  </si>
  <si>
    <t>Northern Potter SD</t>
  </si>
  <si>
    <t>Oswayo Valley SD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</si>
  <si>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</si>
  <si>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</si>
  <si>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</si>
  <si>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</si>
  <si>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</si>
  <si>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</si>
  <si>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</si>
  <si>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 Area SD</t>
  </si>
  <si>
    <t>Curwensville Area SD</t>
  </si>
  <si>
    <t>Moshannon Valley SD</t>
  </si>
  <si>
    <t>Philipsburg-Osceola Area SD</t>
  </si>
  <si>
    <t>West Branch Area SD</t>
  </si>
  <si>
    <t>Keystone Central CTC</t>
  </si>
  <si>
    <t>Clinton</t>
  </si>
  <si>
    <t>Keystone Central SD</t>
  </si>
  <si>
    <t>Fulton County AVTS</t>
  </si>
  <si>
    <t>Fulton</t>
  </si>
  <si>
    <t>Central Fulton SD</t>
  </si>
  <si>
    <t>Forbes Road SD</t>
  </si>
  <si>
    <t>Southern Fulton SD</t>
  </si>
  <si>
    <t>Huntingdon County CTC</t>
  </si>
  <si>
    <t>Huntingdon</t>
  </si>
  <si>
    <t>Huntingdon Area SD</t>
  </si>
  <si>
    <t>Juniata Valley SD</t>
  </si>
  <si>
    <t>Mount Union Area SD</t>
  </si>
  <si>
    <t>Southern Huntingdon County SD</t>
  </si>
  <si>
    <t>Mifflin County Academy of Science and Technology</t>
  </si>
  <si>
    <t>Mifflin</t>
  </si>
  <si>
    <t>Juniata County SD</t>
  </si>
  <si>
    <t>Juniata</t>
  </si>
  <si>
    <t>Mifflin County SD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</si>
  <si>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</si>
  <si>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</si>
  <si>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</si>
  <si>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</si>
  <si>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</si>
  <si>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</si>
  <si>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</si>
  <si>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Shippensburg Area SD</t>
  </si>
  <si>
    <t>Cumberland</t>
  </si>
  <si>
    <t>York Co School of Technology</t>
  </si>
  <si>
    <t>York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</si>
  <si>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</si>
  <si>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</si>
  <si>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</si>
  <si>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</si>
  <si>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</si>
  <si>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</si>
  <si>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</si>
  <si>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</si>
  <si>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</si>
  <si>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</si>
  <si>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</si>
  <si>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</si>
  <si>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</si>
  <si>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</si>
  <si>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</si>
  <si>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</si>
  <si>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</si>
  <si>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</si>
  <si>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</si>
  <si>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</si>
  <si>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</si>
  <si>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</si>
  <si>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</si>
  <si>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</si>
  <si>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</si>
  <si>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</si>
  <si>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</si>
  <si>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</si>
  <si>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</si>
  <si>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</si>
  <si>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</si>
  <si>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</si>
  <si>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</si>
  <si>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</si>
  <si>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</si>
  <si>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</si>
  <si>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</si>
  <si>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</si>
  <si>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</si>
  <si>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</si>
  <si>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Conrad Weiser Area SD</t>
  </si>
  <si>
    <t>Berks</t>
  </si>
  <si>
    <t>Tulpehocken Area SD</t>
  </si>
  <si>
    <t>Berks CTC</t>
  </si>
  <si>
    <t>Antietam SD</t>
  </si>
  <si>
    <t>Boyertown Area SD</t>
  </si>
  <si>
    <t>Brandywine Heights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</si>
  <si>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</si>
  <si>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</si>
  <si>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</si>
  <si>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</si>
  <si>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</si>
  <si>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</si>
  <si>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</si>
  <si>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</si>
  <si>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Twin Valley SD</t>
  </si>
  <si>
    <t>Wilson SD</t>
  </si>
  <si>
    <t>Wyomissing Area SD</t>
  </si>
  <si>
    <t>Reading Muhlenberg CTC</t>
  </si>
  <si>
    <t>Muhlenberg SD</t>
  </si>
  <si>
    <t>Reading SD</t>
  </si>
  <si>
    <t>Cumberland Perry AVTS</t>
  </si>
  <si>
    <t>Upper Adams SD</t>
  </si>
  <si>
    <t>Adams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</si>
  <si>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</si>
  <si>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</si>
  <si>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</si>
  <si>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</si>
  <si>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</si>
  <si>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</si>
  <si>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South Middleton SD</t>
  </si>
  <si>
    <t>West Shore SD</t>
  </si>
  <si>
    <t>Greenwood SD</t>
  </si>
  <si>
    <t>Perry</t>
  </si>
  <si>
    <t>Newport SD</t>
  </si>
  <si>
    <t>Susquenita SD</t>
  </si>
  <si>
    <t>West Perry SD</t>
  </si>
  <si>
    <t>Northern York County SD</t>
  </si>
  <si>
    <t>Dauphin County Technical School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</si>
  <si>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</si>
  <si>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</si>
  <si>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</si>
  <si>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</si>
  <si>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</si>
  <si>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</si>
  <si>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</si>
  <si>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</si>
  <si>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</si>
  <si>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</si>
  <si>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</si>
  <si>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Columbia-Montour AVTS</t>
  </si>
  <si>
    <t>Columbia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</si>
  <si>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</si>
  <si>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</si>
  <si>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</si>
  <si>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</si>
  <si>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</si>
  <si>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</si>
  <si>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</si>
  <si>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</si>
  <si>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</si>
  <si>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Northumberland</t>
  </si>
  <si>
    <t>Line Mountain SD</t>
  </si>
  <si>
    <t>Mount Carmel Area SD</t>
  </si>
  <si>
    <t>Shamokin Area SD</t>
  </si>
  <si>
    <t>SUN Area Technical Institute</t>
  </si>
  <si>
    <t>Union</t>
  </si>
  <si>
    <t>Milton Area SD</t>
  </si>
  <si>
    <t>Shikellamy SD</t>
  </si>
  <si>
    <t>Midd-West SD</t>
  </si>
  <si>
    <t>Snyder</t>
  </si>
  <si>
    <t>Selinsgrove Area SD</t>
  </si>
  <si>
    <t>Lewisburg Area SD</t>
  </si>
  <si>
    <t>Mifflinburg Area SD</t>
  </si>
  <si>
    <t>Northern Tier Career Center</t>
  </si>
  <si>
    <t>Bradford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</si>
  <si>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</si>
  <si>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</si>
  <si>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</si>
  <si>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</si>
  <si>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</si>
  <si>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</si>
  <si>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</si>
  <si>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Sullivan County SD</t>
  </si>
  <si>
    <t>Sullivan</t>
  </si>
  <si>
    <t>Lycoming CTC</t>
  </si>
  <si>
    <t>Warrior Run SD</t>
  </si>
  <si>
    <t>East Lycoming SD</t>
  </si>
  <si>
    <t>Loyalsock Township SD</t>
  </si>
  <si>
    <t>Montoursville Area SD</t>
  </si>
  <si>
    <t>Muncy SD</t>
  </si>
  <si>
    <t>Hazleton Area Career Center</t>
  </si>
  <si>
    <t>Hazleton Area SD</t>
  </si>
  <si>
    <t>Susquehanna Community SD</t>
  </si>
  <si>
    <t>Susquehanna</t>
  </si>
  <si>
    <t>Palmerton Area SD</t>
  </si>
  <si>
    <t>Carbon</t>
  </si>
  <si>
    <t>Wilkes-Barre Area CTC</t>
  </si>
  <si>
    <t>Crestwood SD</t>
  </si>
  <si>
    <t>Greater Nanticoke Area SD</t>
  </si>
  <si>
    <t>Hanover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</si>
  <si>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</si>
  <si>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</si>
  <si>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</si>
  <si>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</si>
  <si>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</si>
  <si>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</si>
  <si>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Old Forge SD</t>
  </si>
  <si>
    <t>Lackawanna</t>
  </si>
  <si>
    <t>Riverside SD</t>
  </si>
  <si>
    <t>West Side CTC</t>
  </si>
  <si>
    <t>CTC of Lackawanna County</t>
  </si>
  <si>
    <t>Abington Heights SD</t>
  </si>
  <si>
    <t>Carbondale Area SD</t>
  </si>
  <si>
    <t>Dunmore SD</t>
  </si>
  <si>
    <t>Lakeland SD</t>
  </si>
  <si>
    <t>Mid Valley SD</t>
  </si>
  <si>
    <t>North Pocono SD</t>
  </si>
  <si>
    <t>Scranton SD</t>
  </si>
  <si>
    <t>Valley View SD</t>
  </si>
  <si>
    <t>Forest City Regional SD</t>
  </si>
  <si>
    <t>Western Wayne SD</t>
  </si>
  <si>
    <t>Lackawanna Trail SD</t>
  </si>
  <si>
    <t>Wyoming</t>
  </si>
  <si>
    <t>Susquehanna County CTC</t>
  </si>
  <si>
    <t>Tunkhannock Area SD</t>
  </si>
  <si>
    <t>Blue Ridge SD</t>
  </si>
  <si>
    <t>Elk Lake SD</t>
  </si>
  <si>
    <t>Montrose Area SD</t>
  </si>
  <si>
    <t>Mountain View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</si>
  <si>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</si>
  <si>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</si>
  <si>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</si>
  <si>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</si>
  <si>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</si>
  <si>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</si>
  <si>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Bethlehem AVTS</t>
  </si>
  <si>
    <t>Northampton</t>
  </si>
  <si>
    <t>Bethlehem Area SD</t>
  </si>
  <si>
    <t>Nazareth Area SD</t>
  </si>
  <si>
    <t>Northampton Area SD</t>
  </si>
  <si>
    <t>Saucon Valley SD</t>
  </si>
  <si>
    <t>Career Institute of Technology</t>
  </si>
  <si>
    <t>Bangor Area SD</t>
  </si>
  <si>
    <t>Easton Area SD</t>
  </si>
  <si>
    <t>Pen Argyl Area SD</t>
  </si>
  <si>
    <t>Wilson Area SD</t>
  </si>
  <si>
    <t>Carbon Career &amp; Technical Institute</t>
  </si>
  <si>
    <t>Jim Thorpe Area SD</t>
  </si>
  <si>
    <t>Lehighton Area SD</t>
  </si>
  <si>
    <t>Panther Valley SD</t>
  </si>
  <si>
    <t>Weatherly Area SD</t>
  </si>
  <si>
    <t>Lehigh Career &amp; Technical Institute</t>
  </si>
  <si>
    <t>Lehigh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</si>
  <si>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</si>
  <si>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</si>
  <si>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</si>
  <si>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</si>
  <si>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</si>
  <si>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</si>
  <si>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</si>
  <si>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</si>
  <si>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</si>
  <si>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</si>
  <si>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Bucks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</si>
  <si>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</si>
  <si>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</si>
  <si>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</si>
  <si>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</si>
  <si>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</si>
  <si>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</si>
  <si>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Middle Bucks Institute of Technology</t>
  </si>
  <si>
    <t>Centennial SD</t>
  </si>
  <si>
    <t>Central Bucks SD</t>
  </si>
  <si>
    <t>Council Rock SD</t>
  </si>
  <si>
    <t>New Hope-Solebury SD</t>
  </si>
  <si>
    <t>Upper Bucks County Technical School</t>
  </si>
  <si>
    <t>Palisades SD</t>
  </si>
  <si>
    <t>Pennridge SD</t>
  </si>
  <si>
    <t>Quakertown Community SD</t>
  </si>
  <si>
    <t>Central Montco Technical High School</t>
  </si>
  <si>
    <t>Montgomery</t>
  </si>
  <si>
    <t>Colonial SD</t>
  </si>
  <si>
    <t>Lower Merion SD</t>
  </si>
  <si>
    <t>Norristown Area SD</t>
  </si>
  <si>
    <t>Upper Merion Area SD</t>
  </si>
  <si>
    <t>Eastern Center for Arts &amp; Technology</t>
  </si>
  <si>
    <t>Abington SD</t>
  </si>
  <si>
    <t>Cheltenham SD</t>
  </si>
  <si>
    <t>Hatboro-Horsham SD</t>
  </si>
  <si>
    <t>Jenkintown SD</t>
  </si>
  <si>
    <t>Lower Moreland Township SD</t>
  </si>
  <si>
    <t>Springfield Township SD</t>
  </si>
  <si>
    <t>Upper Dublin SD</t>
  </si>
  <si>
    <t>Upper Moreland Township SD</t>
  </si>
  <si>
    <t>North Montco Tech Career Center</t>
  </si>
  <si>
    <t>Methacton SD</t>
  </si>
  <si>
    <t>North Penn SD</t>
  </si>
  <si>
    <t>Perkiomen Valley SD</t>
  </si>
  <si>
    <t>Souderton Area SD</t>
  </si>
  <si>
    <t>Wissahickon SD</t>
  </si>
  <si>
    <t>Western Montgomery CTC</t>
  </si>
  <si>
    <t>Pottsgrove SD</t>
  </si>
  <si>
    <t>Spring-Ford Area SD</t>
  </si>
  <si>
    <t>Upper Perkiomen SD</t>
  </si>
  <si>
    <t>Chester County Technical College HS</t>
  </si>
  <si>
    <t>Chester</t>
  </si>
  <si>
    <t>Pottstown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</si>
  <si>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</si>
  <si>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</si>
  <si>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</si>
  <si>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</si>
  <si>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</si>
  <si>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</si>
  <si>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</si>
  <si>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</si>
  <si>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</si>
  <si>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</si>
  <si>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</si>
  <si>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</si>
  <si>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Garnet Valley SD</t>
  </si>
  <si>
    <t>Delaware</t>
  </si>
  <si>
    <t>Haverford Township SD</t>
  </si>
  <si>
    <t>Radnor Township SD</t>
  </si>
  <si>
    <t>Upper Darby SD</t>
  </si>
  <si>
    <t>Philadelphia City SD</t>
  </si>
  <si>
    <t>Philadelphia</t>
  </si>
  <si>
    <t>Delaware County Technical High School</t>
  </si>
  <si>
    <t>Chester-Upland SD</t>
  </si>
  <si>
    <t>Chichester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</si>
  <si>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</si>
  <si>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</si>
  <si>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</si>
  <si>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</si>
  <si>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</si>
  <si>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</si>
  <si>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</si>
  <si>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Wallingford-Swarthmore SD</t>
  </si>
  <si>
    <t>William Penn SD</t>
  </si>
  <si>
    <t>Philadelphia AVTS</t>
  </si>
  <si>
    <t>Beaver County CTC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</si>
  <si>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</si>
  <si>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</si>
  <si>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</si>
  <si>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</si>
  <si>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</si>
  <si>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</si>
  <si>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</si>
  <si>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</si>
  <si>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</si>
  <si>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</si>
  <si>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</si>
  <si>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</si>
  <si>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</si>
  <si>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</si>
  <si>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</si>
  <si>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</si>
  <si>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</si>
  <si>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</si>
  <si>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</si>
  <si>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</si>
  <si>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Blairsville-Saltsburg SD</t>
  </si>
  <si>
    <t>Homer-Center SD</t>
  </si>
  <si>
    <t>Indiana Area SD</t>
  </si>
  <si>
    <t>Marion Center Area SD</t>
  </si>
  <si>
    <t>Purchase Line SD</t>
  </si>
  <si>
    <t>United SD</t>
  </si>
  <si>
    <t>Schuylkill Technology Centers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</si>
  <si>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</si>
  <si>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</si>
  <si>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</si>
  <si>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</si>
  <si>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</si>
  <si>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</si>
  <si>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</si>
  <si>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</si>
  <si>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</si>
  <si>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</si>
  <si>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</si>
  <si>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</si>
  <si>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</si>
  <si>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Corry Area SD</t>
  </si>
  <si>
    <t>Johnsonburg Area SD</t>
  </si>
  <si>
    <t>Saint Marys Area SD</t>
  </si>
  <si>
    <t>Bradford Area SD</t>
  </si>
  <si>
    <t>Bermudian Springs SD</t>
  </si>
  <si>
    <t>Fairfield Area SD</t>
  </si>
  <si>
    <t>Gettysburg Area SD</t>
  </si>
  <si>
    <t>Littlestown Area SD</t>
  </si>
  <si>
    <t>Jersey Shore Area SD</t>
  </si>
  <si>
    <t>Montgomery Area SD</t>
  </si>
  <si>
    <t>Northern Tioga SD</t>
  </si>
  <si>
    <t>Tioga</t>
  </si>
  <si>
    <t>Southern Tioga SD</t>
  </si>
  <si>
    <t>Wellsboro Area SD</t>
  </si>
  <si>
    <t>Wallenpaupack Area SD</t>
  </si>
  <si>
    <t>Pike</t>
  </si>
  <si>
    <t>Delaware Valley SD</t>
  </si>
  <si>
    <t>Range Equalized Mills</t>
  </si>
  <si>
    <t>High Equalized Mills</t>
  </si>
  <si>
    <t>Low Equalized Mills</t>
  </si>
  <si>
    <t>State Median AIE/WADM</t>
  </si>
  <si>
    <t>SD Total</t>
  </si>
  <si>
    <t>CTC Total</t>
  </si>
  <si>
    <t>CS Total</t>
  </si>
  <si>
    <t>2019-20
Total
Fully-Funded Allocation</t>
  </si>
  <si>
    <t>AUN</t>
  </si>
  <si>
    <t>School District</t>
  </si>
  <si>
    <t>County</t>
  </si>
  <si>
    <t>CTC AUN</t>
  </si>
  <si>
    <t>Career and Technology Center</t>
  </si>
  <si>
    <t>CTC County</t>
  </si>
  <si>
    <t>SD AUN</t>
  </si>
  <si>
    <t>SD County</t>
  </si>
  <si>
    <t>CS AUN</t>
  </si>
  <si>
    <t>Charter School</t>
  </si>
  <si>
    <t>2019-20
Final 
Allocation</t>
  </si>
  <si>
    <t>2018-19
AIE Per WADM</t>
  </si>
  <si>
    <t>2018-19
Equalized Mills</t>
  </si>
  <si>
    <t>2019-20
MV/PI
Aid Ratio
Used For Calculation</t>
  </si>
  <si>
    <t>2018-19
Vocational ADM</t>
  </si>
  <si>
    <t>2018-19
VADM For Formula</t>
  </si>
  <si>
    <t>Universal Audenried CS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</si>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</sst>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&quot;$&quot;#,##0"/>
    <numFmt numFmtId="166" formatCode="0.0"/>
    <numFmt numFmtId="167" formatCode="0.0000"/>
    <numFmt numFmtId="168" formatCode="#,##0.000"/>
  </numFmts>
  <fonts count="4">
    <font>
      <sz val="11"/>
      <name val="Calibri"/>
    </font>
    <font>
      <b/>
      <sz val="9"/>
      <color theme="1"/>
      <name val="Calibri"/>
      <family val="2"/>
    </font>
    <font>
      <sz val="9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3">
    <xf numFmtId="0" fontId="0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165" fontId="3" fillId="0" borderId="2" xfId="0" applyNumberFormat="1" applyFont="1" applyBorder="1" applyAlignment="1">
      <alignment horizontal="right" wrapText="1"/>
    </xf>
    <xf numFmtId="166" fontId="3" fillId="0" borderId="2" xfId="0" applyNumberFormat="1" applyFont="1" applyBorder="1" applyAlignment="1">
      <alignment horizontal="center" wrapText="1"/>
    </xf>
    <xf numFmtId="167" fontId="3" fillId="0" borderId="2" xfId="0" applyNumberFormat="1" applyFont="1" applyBorder="1" applyAlignment="1">
      <alignment horizontal="center" wrapText="1"/>
    </xf>
    <xf numFmtId="168" fontId="3" fillId="0" borderId="2" xfId="0" applyNumberFormat="1" applyFont="1" applyBorder="1" applyAlignment="1">
      <alignment horizontal="right" wrapText="1"/>
    </xf>
    <xf numFmtId="168" fontId="3" fillId="0" borderId="3" xfId="0" applyNumberFormat="1" applyFont="1" applyBorder="1" applyAlignment="1">
      <alignment horizontal="right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164" fontId="2" fillId="0" borderId="7" xfId="0" applyNumberFormat="1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166" fontId="2" fillId="0" borderId="7" xfId="0" applyNumberFormat="1" applyFont="1" applyBorder="1" applyAlignment="1">
      <alignment horizontal="center"/>
    </xf>
    <xf numFmtId="167" fontId="2" fillId="0" borderId="7" xfId="0" applyNumberFormat="1" applyFont="1" applyBorder="1" applyAlignment="1">
      <alignment horizontal="center"/>
    </xf>
    <xf numFmtId="168" fontId="2" fillId="0" borderId="7" xfId="0" applyNumberFormat="1" applyFont="1" applyBorder="1" applyAlignment="1">
      <alignment horizontal="right"/>
    </xf>
    <xf numFmtId="168" fontId="2" fillId="0" borderId="8" xfId="0" applyNumberFormat="1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164" fontId="2" fillId="0" borderId="10" xfId="0" applyNumberFormat="1" applyFont="1" applyBorder="1" applyAlignment="1">
      <alignment horizontal="right"/>
    </xf>
    <xf numFmtId="165" fontId="2" fillId="0" borderId="10" xfId="0" applyNumberFormat="1" applyFont="1" applyBorder="1" applyAlignment="1">
      <alignment horizontal="right"/>
    </xf>
    <xf numFmtId="166" fontId="2" fillId="0" borderId="10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168" fontId="2" fillId="0" borderId="10" xfId="0" applyNumberFormat="1" applyFont="1" applyBorder="1" applyAlignment="1">
      <alignment horizontal="right"/>
    </xf>
    <xf numFmtId="168" fontId="2" fillId="0" borderId="11" xfId="0" applyNumberFormat="1" applyFont="1" applyBorder="1" applyAlignment="1">
      <alignment horizontal="right"/>
    </xf>
    <xf numFmtId="0" fontId="2" fillId="0" borderId="12" xfId="0" applyFont="1" applyBorder="1"/>
    <xf numFmtId="0" fontId="2" fillId="0" borderId="13" xfId="0" applyFont="1" applyBorder="1"/>
    <xf numFmtId="164" fontId="2" fillId="0" borderId="13" xfId="0" applyNumberFormat="1" applyFont="1" applyBorder="1" applyAlignment="1">
      <alignment horizontal="right"/>
    </xf>
    <xf numFmtId="165" fontId="2" fillId="0" borderId="13" xfId="0" applyNumberFormat="1" applyFont="1" applyBorder="1" applyAlignment="1">
      <alignment horizontal="right"/>
    </xf>
    <xf numFmtId="166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2" fillId="0" borderId="13" xfId="0" applyNumberFormat="1" applyFont="1" applyBorder="1" applyAlignment="1">
      <alignment horizontal="right"/>
    </xf>
    <xf numFmtId="168" fontId="2" fillId="0" borderId="14" xfId="0" applyNumberFormat="1" applyFont="1" applyBorder="1" applyAlignment="1">
      <alignment horizontal="righ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165" fontId="2" fillId="0" borderId="17" xfId="0" applyNumberFormat="1" applyFont="1" applyBorder="1" applyAlignment="1">
      <alignment horizontal="right"/>
    </xf>
    <xf numFmtId="166" fontId="2" fillId="0" borderId="17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2" fillId="0" borderId="17" xfId="0" applyNumberFormat="1" applyFont="1" applyBorder="1" applyAlignment="1">
      <alignment horizontal="right"/>
    </xf>
    <xf numFmtId="168" fontId="2" fillId="0" borderId="18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 wrapText="1"/>
    </xf>
    <xf numFmtId="164" fontId="2" fillId="0" borderId="17" xfId="0" applyNumberFormat="1" applyFont="1" applyBorder="1" applyAlignment="1">
      <alignment horizontal="right"/>
    </xf>
    <xf numFmtId="165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19" xfId="0" applyNumberFormat="1" applyFont="1" applyBorder="1"/>
    <xf numFmtId="0" fontId="2" fillId="0" borderId="0" xfId="0" applyFont="1" applyBorder="1"/>
    <xf numFmtId="0" fontId="2" fillId="0" borderId="15" xfId="0" applyNumberFormat="1" applyFont="1" applyBorder="1"/>
    <xf numFmtId="0" fontId="2" fillId="0" borderId="16" xfId="0" applyNumberFormat="1" applyFont="1" applyBorder="1"/>
    <xf numFmtId="0" fontId="2" fillId="0" borderId="17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2" fillId="0" borderId="17" xfId="0" applyNumberFormat="1" applyFont="1" applyBorder="1"/>
    <xf numFmtId="165" fontId="2" fillId="0" borderId="0" xfId="0" applyNumberFormat="1" applyFont="1" applyBorder="1" applyAlignment="1">
      <alignment horizontal="right"/>
    </xf>
    <xf numFmtId="165" fontId="2" fillId="0" borderId="17" xfId="0" applyNumberFormat="1" applyFont="1" applyBorder="1"/>
    <xf numFmtId="166" fontId="2" fillId="0" borderId="0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right"/>
    </xf>
    <xf numFmtId="168" fontId="2" fillId="0" borderId="19" xfId="0" applyNumberFormat="1" applyFont="1" applyBorder="1" applyAlignment="1">
      <alignment horizontal="right"/>
    </xf>
    <xf numFmtId="0" fontId="2" fillId="0" borderId="18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right"/>
    </xf>
    <xf numFmtId="0" fontId="3" fillId="2" borderId="16" xfId="0" applyFont="1" applyFill="1" applyBorder="1"/>
    <xf numFmtId="0" fontId="2" fillId="2" borderId="17" xfId="0" applyFont="1" applyFill="1" applyBorder="1"/>
    <xf numFmtId="164" fontId="3" fillId="2" borderId="17" xfId="0" applyNumberFormat="1" applyFont="1" applyFill="1" applyBorder="1" applyAlignment="1">
      <alignment horizontal="right"/>
    </xf>
    <xf numFmtId="165" fontId="3" fillId="2" borderId="17" xfId="0" applyNumberFormat="1" applyFont="1" applyFill="1" applyBorder="1" applyAlignment="1">
      <alignment horizontal="right"/>
    </xf>
    <xf numFmtId="166" fontId="3" fillId="2" borderId="17" xfId="0" applyNumberFormat="1" applyFont="1" applyFill="1" applyBorder="1" applyAlignment="1">
      <alignment horizontal="center"/>
    </xf>
    <xf numFmtId="167" fontId="3" fillId="2" borderId="17" xfId="0" applyNumberFormat="1" applyFont="1" applyFill="1" applyBorder="1" applyAlignment="1">
      <alignment horizontal="center"/>
    </xf>
    <xf numFmtId="168" fontId="3" fillId="2" borderId="17" xfId="0" applyNumberFormat="1" applyFont="1" applyFill="1" applyBorder="1" applyAlignment="1">
      <alignment horizontal="right"/>
    </xf>
    <xf numFmtId="168" fontId="3" fillId="2" borderId="18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2" fillId="2" borderId="0" xfId="0" applyFont="1" applyFill="1" applyBorder="1"/>
    <xf numFmtId="164" fontId="3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6" fontId="3" fillId="2" borderId="0" xfId="0" applyNumberFormat="1" applyFont="1" applyFill="1" applyBorder="1" applyAlignment="1">
      <alignment horizontal="center"/>
    </xf>
    <xf numFmtId="167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tabSelected="1" workbookViewId="0"/>
  </sheetViews>
  <sheetFormatPr defaultColWidth="10.453125" defaultRowHeight="12"/>
  <cols>
    <col min="1" max="3" width="7.36328125" style="9" bestFit="1" customWidth="1"/>
    <col min="4" max="4" width="8.7265625" style="9" bestFit="1" customWidth="1"/>
    <col min="5" max="5" width="11" style="9" bestFit="1" customWidth="1"/>
    <col min="6" max="16384" width="10.453125" style="9"/>
  </cols>
  <sheetData>
    <row r="1" spans="1:5" s="4" customFormat="1" ht="48">
      <c r="A1" s="1" t="s">
        <v>638</v>
      </c>
      <c r="B1" s="2" t="s">
        <v>639</v>
      </c>
      <c r="C1" s="2" t="s">
        <v>640</v>
      </c>
      <c r="D1" s="2" t="s">
        <v>641</v>
      </c>
      <c r="E1" s="3" t="s">
        <v>645</v>
      </c>
    </row>
    <row r="2" spans="1:5" s="4" customFormat="1">
      <c r="A2" s="5">
        <v>35.4</v>
      </c>
      <c r="B2" s="5">
        <v>36.299999999999997</v>
      </c>
      <c r="C2" s="5">
        <v>0.9</v>
      </c>
      <c r="D2" s="6">
        <v>9762</v>
      </c>
      <c r="E2" s="7">
        <f>SUM(E4:E6)</f>
        <v>69248060.299999967</v>
      </c>
    </row>
    <row r="3" spans="1:5" s="4" customFormat="1"/>
    <row r="4" spans="1:5" s="4" customFormat="1">
      <c r="D4" s="4" t="s">
        <v>642</v>
      </c>
      <c r="E4" s="7">
        <f>'SD Allocation'!D113</f>
        <v>9776878.6499999985</v>
      </c>
    </row>
    <row r="5" spans="1:5" s="4" customFormat="1">
      <c r="D5" s="4" t="s">
        <v>643</v>
      </c>
      <c r="E5" s="7">
        <f>'CTC Allocation'!G644</f>
        <v>59092372.789999969</v>
      </c>
    </row>
    <row r="6" spans="1:5" s="4" customFormat="1">
      <c r="D6" s="4" t="s">
        <v>644</v>
      </c>
      <c r="E6" s="7">
        <f>'CS Allocation'!G2</f>
        <v>378808.86</v>
      </c>
    </row>
    <row r="7" spans="1:5" s="4" customFormat="1"/>
    <row r="8" spans="1:5" s="4" customFormat="1"/>
    <row r="9" spans="1:5" s="4" customFormat="1">
      <c r="E9" s="8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3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2"/>
  <cols>
    <col min="1" max="1" width="8.1796875" style="9" bestFit="1" customWidth="1"/>
    <col min="2" max="2" width="22.26953125" style="9" bestFit="1" customWidth="1"/>
    <col min="3" max="3" width="11.81640625" style="9" bestFit="1" customWidth="1"/>
    <col min="4" max="4" width="10.1796875" style="9" bestFit="1" customWidth="1"/>
    <col min="5" max="5" width="6.26953125" style="9" bestFit="1" customWidth="1"/>
    <col min="6" max="6" width="5.26953125" style="9" bestFit="1" customWidth="1"/>
    <col min="7" max="7" width="7.36328125" style="9" bestFit="1" customWidth="1"/>
    <col min="8" max="8" width="8.453125" style="9" bestFit="1" customWidth="1"/>
    <col min="9" max="9" width="8.1796875" style="9" bestFit="1" customWidth="1"/>
    <col min="10" max="10" width="7.81640625" style="9" bestFit="1" customWidth="1"/>
    <col min="11" max="16384" width="8.7265625" style="9"/>
  </cols>
  <sheetData>
    <row r="1" spans="1:10" s="4" customFormat="1" ht="60">
      <c r="A1" s="10" t="s">
        <v>646</v>
      </c>
      <c r="B1" s="11" t="s">
        <v>647</v>
      </c>
      <c r="C1" s="11" t="s">
        <v>648</v>
      </c>
      <c r="D1" s="12" t="s">
        <v>656</v>
      </c>
      <c r="E1" s="12" t="s">
        <v>657</v>
      </c>
      <c r="F1" s="12" t="s">
        <v>0</v>
      </c>
      <c r="G1" s="13" t="s">
        <v>658</v>
      </c>
      <c r="H1" s="14" t="s">
        <v>659</v>
      </c>
      <c r="I1" s="15" t="s">
        <v>660</v>
      </c>
      <c r="J1" s="16" t="s">
        <v>661</v>
      </c>
    </row>
    <row r="2" spans="1:10" s="4" customFormat="1">
      <c r="A2" s="37">
        <v>112011103</v>
      </c>
      <c r="B2" s="38" t="s">
        <v>625</v>
      </c>
      <c r="C2" s="38" t="s">
        <v>363</v>
      </c>
      <c r="D2" s="39">
        <v>114166.72</v>
      </c>
      <c r="E2" s="40">
        <v>8251</v>
      </c>
      <c r="F2" s="40">
        <v>9673</v>
      </c>
      <c r="G2" s="41">
        <v>20.5</v>
      </c>
      <c r="H2" s="42">
        <v>0.62139999999999995</v>
      </c>
      <c r="I2" s="43">
        <v>130.983</v>
      </c>
      <c r="J2" s="44">
        <v>22.266999999999999</v>
      </c>
    </row>
    <row r="3" spans="1:10" s="4" customFormat="1">
      <c r="A3" s="21">
        <v>112013054</v>
      </c>
      <c r="B3" s="22" t="s">
        <v>626</v>
      </c>
      <c r="C3" s="22" t="s">
        <v>363</v>
      </c>
      <c r="D3" s="23">
        <v>18139.419999999998</v>
      </c>
      <c r="E3" s="24">
        <v>11466</v>
      </c>
      <c r="F3" s="24">
        <v>9653</v>
      </c>
      <c r="G3" s="25">
        <v>17</v>
      </c>
      <c r="H3" s="26">
        <v>0.44330000000000003</v>
      </c>
      <c r="I3" s="27">
        <v>24.937000000000001</v>
      </c>
      <c r="J3" s="28">
        <v>4.2389999999999999</v>
      </c>
    </row>
    <row r="4" spans="1:10" s="4" customFormat="1">
      <c r="A4" s="21">
        <v>112013753</v>
      </c>
      <c r="B4" s="22" t="s">
        <v>627</v>
      </c>
      <c r="C4" s="22" t="s">
        <v>363</v>
      </c>
      <c r="D4" s="23">
        <v>204767.85</v>
      </c>
      <c r="E4" s="24">
        <v>10854</v>
      </c>
      <c r="F4" s="24">
        <v>9659</v>
      </c>
      <c r="G4" s="25">
        <v>18</v>
      </c>
      <c r="H4" s="26">
        <v>0.38040000000000002</v>
      </c>
      <c r="I4" s="27">
        <v>327.82600000000002</v>
      </c>
      <c r="J4" s="28">
        <v>55.73</v>
      </c>
    </row>
    <row r="5" spans="1:10" s="4" customFormat="1">
      <c r="A5" s="21">
        <v>112015203</v>
      </c>
      <c r="B5" s="22" t="s">
        <v>628</v>
      </c>
      <c r="C5" s="22" t="s">
        <v>363</v>
      </c>
      <c r="D5" s="23">
        <v>53769.85</v>
      </c>
      <c r="E5" s="24">
        <v>9202</v>
      </c>
      <c r="F5" s="24">
        <v>9665</v>
      </c>
      <c r="G5" s="25">
        <v>19.2</v>
      </c>
      <c r="H5" s="26">
        <v>0.53869999999999996</v>
      </c>
      <c r="I5" s="27">
        <v>63.808</v>
      </c>
      <c r="J5" s="28">
        <v>10.847</v>
      </c>
    </row>
    <row r="6" spans="1:10" s="4" customFormat="1">
      <c r="A6" s="21">
        <v>112018523</v>
      </c>
      <c r="B6" s="22" t="s">
        <v>362</v>
      </c>
      <c r="C6" s="22" t="s">
        <v>363</v>
      </c>
      <c r="D6" s="23">
        <v>80142.11</v>
      </c>
      <c r="E6" s="24">
        <v>9115</v>
      </c>
      <c r="F6" s="24">
        <v>9686</v>
      </c>
      <c r="G6" s="25">
        <v>22.9</v>
      </c>
      <c r="H6" s="26">
        <v>0.64639999999999997</v>
      </c>
      <c r="I6" s="27">
        <v>80.016000000000005</v>
      </c>
      <c r="J6" s="28">
        <v>13.602</v>
      </c>
    </row>
    <row r="7" spans="1:10" s="4" customFormat="1">
      <c r="A7" s="21">
        <v>127041603</v>
      </c>
      <c r="B7" s="22" t="s">
        <v>585</v>
      </c>
      <c r="C7" s="22" t="s">
        <v>95</v>
      </c>
      <c r="D7" s="23">
        <v>46279.46</v>
      </c>
      <c r="E7" s="24">
        <v>9057</v>
      </c>
      <c r="F7" s="24">
        <v>9661</v>
      </c>
      <c r="G7" s="25">
        <v>18.5</v>
      </c>
      <c r="H7" s="26">
        <v>0.57999999999999996</v>
      </c>
      <c r="I7" s="27">
        <v>51.828000000000003</v>
      </c>
      <c r="J7" s="28">
        <v>8.81</v>
      </c>
    </row>
    <row r="8" spans="1:10" s="4" customFormat="1">
      <c r="A8" s="21">
        <v>108051503</v>
      </c>
      <c r="B8" s="22" t="s">
        <v>202</v>
      </c>
      <c r="C8" s="22" t="s">
        <v>200</v>
      </c>
      <c r="D8" s="23">
        <v>39866.5</v>
      </c>
      <c r="E8" s="24">
        <v>8136</v>
      </c>
      <c r="F8" s="24">
        <v>9612</v>
      </c>
      <c r="G8" s="25">
        <v>9.8000000000000007</v>
      </c>
      <c r="H8" s="26">
        <v>0.62660000000000005</v>
      </c>
      <c r="I8" s="27">
        <v>46</v>
      </c>
      <c r="J8" s="28">
        <v>7.82</v>
      </c>
    </row>
    <row r="9" spans="1:10" s="4" customFormat="1">
      <c r="A9" s="21">
        <v>108056004</v>
      </c>
      <c r="B9" s="22" t="s">
        <v>204</v>
      </c>
      <c r="C9" s="22" t="s">
        <v>200</v>
      </c>
      <c r="D9" s="23">
        <v>109199.46</v>
      </c>
      <c r="E9" s="24">
        <v>8126</v>
      </c>
      <c r="F9" s="24">
        <v>9615</v>
      </c>
      <c r="G9" s="25">
        <v>10.199999999999999</v>
      </c>
      <c r="H9" s="26">
        <v>0.62739999999999996</v>
      </c>
      <c r="I9" s="27">
        <v>125.999</v>
      </c>
      <c r="J9" s="28">
        <v>21.419</v>
      </c>
    </row>
    <row r="10" spans="1:10" s="4" customFormat="1">
      <c r="A10" s="21">
        <v>108058003</v>
      </c>
      <c r="B10" s="22" t="s">
        <v>205</v>
      </c>
      <c r="C10" s="22" t="s">
        <v>200</v>
      </c>
      <c r="D10" s="23">
        <v>14898.15</v>
      </c>
      <c r="E10" s="24">
        <v>8875</v>
      </c>
      <c r="F10" s="24">
        <v>9627</v>
      </c>
      <c r="G10" s="25">
        <v>12.4</v>
      </c>
      <c r="H10" s="26">
        <v>0.6583</v>
      </c>
      <c r="I10" s="27">
        <v>15</v>
      </c>
      <c r="J10" s="28">
        <v>2.5499999999999998</v>
      </c>
    </row>
    <row r="11" spans="1:10" s="4" customFormat="1">
      <c r="A11" s="21">
        <v>114064003</v>
      </c>
      <c r="B11" s="22" t="s">
        <v>352</v>
      </c>
      <c r="C11" s="22" t="s">
        <v>341</v>
      </c>
      <c r="D11" s="23">
        <v>37531.31</v>
      </c>
      <c r="E11" s="24">
        <v>14114</v>
      </c>
      <c r="F11" s="24">
        <v>9683</v>
      </c>
      <c r="G11" s="25">
        <v>22.4</v>
      </c>
      <c r="H11" s="26">
        <v>0.375</v>
      </c>
      <c r="I11" s="27">
        <v>60.805</v>
      </c>
      <c r="J11" s="28">
        <v>10.336</v>
      </c>
    </row>
    <row r="12" spans="1:10" s="4" customFormat="1">
      <c r="A12" s="21">
        <v>114066503</v>
      </c>
      <c r="B12" s="22" t="s">
        <v>353</v>
      </c>
      <c r="C12" s="22" t="s">
        <v>341</v>
      </c>
      <c r="D12" s="23">
        <v>32000.98</v>
      </c>
      <c r="E12" s="24">
        <v>11563</v>
      </c>
      <c r="F12" s="24">
        <v>9678</v>
      </c>
      <c r="G12" s="25">
        <v>21.4</v>
      </c>
      <c r="H12" s="26">
        <v>0.42430000000000001</v>
      </c>
      <c r="I12" s="27">
        <v>45.843000000000004</v>
      </c>
      <c r="J12" s="28">
        <v>7.7930000000000001</v>
      </c>
    </row>
    <row r="13" spans="1:10" s="4" customFormat="1">
      <c r="A13" s="21">
        <v>114068003</v>
      </c>
      <c r="B13" s="22" t="s">
        <v>342</v>
      </c>
      <c r="C13" s="22" t="s">
        <v>341</v>
      </c>
      <c r="D13" s="23">
        <v>22211.58</v>
      </c>
      <c r="E13" s="24">
        <v>12082</v>
      </c>
      <c r="F13" s="24">
        <v>9685</v>
      </c>
      <c r="G13" s="25">
        <v>22.7</v>
      </c>
      <c r="H13" s="26">
        <v>0.4461</v>
      </c>
      <c r="I13" s="27">
        <v>30.242999999999999</v>
      </c>
      <c r="J13" s="28">
        <v>5.141</v>
      </c>
    </row>
    <row r="14" spans="1:10" s="4" customFormat="1">
      <c r="A14" s="21">
        <v>108070502</v>
      </c>
      <c r="B14" s="22" t="s">
        <v>208</v>
      </c>
      <c r="C14" s="22" t="s">
        <v>207</v>
      </c>
      <c r="D14" s="23">
        <v>39391.74</v>
      </c>
      <c r="E14" s="24">
        <v>7810</v>
      </c>
      <c r="F14" s="24">
        <v>9622</v>
      </c>
      <c r="G14" s="25">
        <v>11.5</v>
      </c>
      <c r="H14" s="26">
        <v>0.70730000000000004</v>
      </c>
      <c r="I14" s="27">
        <v>41.948</v>
      </c>
      <c r="J14" s="28">
        <v>7.1310000000000002</v>
      </c>
    </row>
    <row r="15" spans="1:10" s="4" customFormat="1">
      <c r="A15" s="21">
        <v>108071003</v>
      </c>
      <c r="B15" s="22" t="s">
        <v>209</v>
      </c>
      <c r="C15" s="22" t="s">
        <v>207</v>
      </c>
      <c r="D15" s="23">
        <v>55305.83</v>
      </c>
      <c r="E15" s="24">
        <v>7843</v>
      </c>
      <c r="F15" s="24">
        <v>9644</v>
      </c>
      <c r="G15" s="25">
        <v>15.4</v>
      </c>
      <c r="H15" s="26">
        <v>0.67279999999999995</v>
      </c>
      <c r="I15" s="27">
        <v>61.656999999999996</v>
      </c>
      <c r="J15" s="28">
        <v>10.481</v>
      </c>
    </row>
    <row r="16" spans="1:10" s="4" customFormat="1">
      <c r="A16" s="21">
        <v>108077503</v>
      </c>
      <c r="B16" s="22" t="s">
        <v>212</v>
      </c>
      <c r="C16" s="22" t="s">
        <v>207</v>
      </c>
      <c r="D16" s="23">
        <v>61345.27</v>
      </c>
      <c r="E16" s="24">
        <v>7342</v>
      </c>
      <c r="F16" s="24">
        <v>9639</v>
      </c>
      <c r="G16" s="25">
        <v>14.6</v>
      </c>
      <c r="H16" s="26">
        <v>0.61499999999999999</v>
      </c>
      <c r="I16" s="27">
        <v>79.921999999999997</v>
      </c>
      <c r="J16" s="28">
        <v>13.586</v>
      </c>
    </row>
    <row r="17" spans="1:10" s="4" customFormat="1">
      <c r="A17" s="21">
        <v>108078003</v>
      </c>
      <c r="B17" s="22" t="s">
        <v>213</v>
      </c>
      <c r="C17" s="22" t="s">
        <v>207</v>
      </c>
      <c r="D17" s="23">
        <v>104594.2</v>
      </c>
      <c r="E17" s="24">
        <v>7755</v>
      </c>
      <c r="F17" s="24">
        <v>9618</v>
      </c>
      <c r="G17" s="25">
        <v>10.8</v>
      </c>
      <c r="H17" s="26">
        <v>0.66149999999999998</v>
      </c>
      <c r="I17" s="27">
        <v>119.938</v>
      </c>
      <c r="J17" s="28">
        <v>20.388999999999999</v>
      </c>
    </row>
    <row r="18" spans="1:10" s="4" customFormat="1">
      <c r="A18" s="21">
        <v>108079004</v>
      </c>
      <c r="B18" s="22" t="s">
        <v>214</v>
      </c>
      <c r="C18" s="22" t="s">
        <v>207</v>
      </c>
      <c r="D18" s="23">
        <v>26921.25</v>
      </c>
      <c r="E18" s="24">
        <v>7609</v>
      </c>
      <c r="F18" s="24">
        <v>9638</v>
      </c>
      <c r="G18" s="25">
        <v>14.3</v>
      </c>
      <c r="H18" s="26">
        <v>0.72889999999999999</v>
      </c>
      <c r="I18" s="27">
        <v>28.556000000000001</v>
      </c>
      <c r="J18" s="28">
        <v>4.8540000000000001</v>
      </c>
    </row>
    <row r="19" spans="1:10" s="4" customFormat="1">
      <c r="A19" s="21">
        <v>117080503</v>
      </c>
      <c r="B19" s="22" t="s">
        <v>416</v>
      </c>
      <c r="C19" s="22" t="s">
        <v>415</v>
      </c>
      <c r="D19" s="23">
        <v>71608.3</v>
      </c>
      <c r="E19" s="24">
        <v>10133</v>
      </c>
      <c r="F19" s="24">
        <v>9678</v>
      </c>
      <c r="G19" s="25">
        <v>21.4</v>
      </c>
      <c r="H19" s="26">
        <v>0.66959999999999997</v>
      </c>
      <c r="I19" s="27">
        <v>65</v>
      </c>
      <c r="J19" s="28">
        <v>11.05</v>
      </c>
    </row>
    <row r="20" spans="1:10" s="4" customFormat="1">
      <c r="A20" s="21">
        <v>117081003</v>
      </c>
      <c r="B20" s="22" t="s">
        <v>417</v>
      </c>
      <c r="C20" s="22" t="s">
        <v>415</v>
      </c>
      <c r="D20" s="23">
        <v>14065.38</v>
      </c>
      <c r="E20" s="24">
        <v>9556</v>
      </c>
      <c r="F20" s="24">
        <v>9630</v>
      </c>
      <c r="G20" s="25">
        <v>13</v>
      </c>
      <c r="H20" s="26">
        <v>0.70089999999999997</v>
      </c>
      <c r="I20" s="27">
        <v>12.356999999999999</v>
      </c>
      <c r="J20" s="28">
        <v>2.1</v>
      </c>
    </row>
    <row r="21" spans="1:10" s="4" customFormat="1">
      <c r="A21" s="21">
        <v>117083004</v>
      </c>
      <c r="B21" s="22" t="s">
        <v>418</v>
      </c>
      <c r="C21" s="22" t="s">
        <v>415</v>
      </c>
      <c r="D21" s="23">
        <v>27479.71</v>
      </c>
      <c r="E21" s="24">
        <v>10517</v>
      </c>
      <c r="F21" s="24">
        <v>9630</v>
      </c>
      <c r="G21" s="25">
        <v>13</v>
      </c>
      <c r="H21" s="26">
        <v>0.64559999999999995</v>
      </c>
      <c r="I21" s="27">
        <v>26</v>
      </c>
      <c r="J21" s="28">
        <v>4.42</v>
      </c>
    </row>
    <row r="22" spans="1:10" s="4" customFormat="1">
      <c r="A22" s="21">
        <v>117086653</v>
      </c>
      <c r="B22" s="22" t="s">
        <v>421</v>
      </c>
      <c r="C22" s="22" t="s">
        <v>415</v>
      </c>
      <c r="D22" s="23">
        <v>57137.18</v>
      </c>
      <c r="E22" s="24">
        <v>9008</v>
      </c>
      <c r="F22" s="24">
        <v>9634</v>
      </c>
      <c r="G22" s="25">
        <v>13.7</v>
      </c>
      <c r="H22" s="26">
        <v>0.64329999999999998</v>
      </c>
      <c r="I22" s="27">
        <v>58</v>
      </c>
      <c r="J22" s="28">
        <v>9.86</v>
      </c>
    </row>
    <row r="23" spans="1:10" s="4" customFormat="1">
      <c r="A23" s="21">
        <v>104105353</v>
      </c>
      <c r="B23" s="22" t="s">
        <v>108</v>
      </c>
      <c r="C23" s="22" t="s">
        <v>53</v>
      </c>
      <c r="D23" s="23">
        <v>25567.48</v>
      </c>
      <c r="E23" s="24">
        <v>9717</v>
      </c>
      <c r="F23" s="24">
        <v>9633</v>
      </c>
      <c r="G23" s="25">
        <v>13.4</v>
      </c>
      <c r="H23" s="26">
        <v>0.64390000000000003</v>
      </c>
      <c r="I23" s="27">
        <v>24.248000000000001</v>
      </c>
      <c r="J23" s="28">
        <v>4.1219999999999999</v>
      </c>
    </row>
    <row r="24" spans="1:10" s="4" customFormat="1">
      <c r="A24" s="21">
        <v>108112502</v>
      </c>
      <c r="B24" s="22" t="s">
        <v>230</v>
      </c>
      <c r="C24" s="22" t="s">
        <v>216</v>
      </c>
      <c r="D24" s="23">
        <v>490802.5</v>
      </c>
      <c r="E24" s="24">
        <v>7306</v>
      </c>
      <c r="F24" s="24">
        <v>9653</v>
      </c>
      <c r="G24" s="25">
        <v>17</v>
      </c>
      <c r="H24" s="26">
        <v>0.78659999999999997</v>
      </c>
      <c r="I24" s="27">
        <v>502.37200000000001</v>
      </c>
      <c r="J24" s="28">
        <v>85.403000000000006</v>
      </c>
    </row>
    <row r="25" spans="1:10" s="4" customFormat="1">
      <c r="A25" s="21">
        <v>110141003</v>
      </c>
      <c r="B25" s="22" t="s">
        <v>260</v>
      </c>
      <c r="C25" s="22" t="s">
        <v>259</v>
      </c>
      <c r="D25" s="23">
        <v>54913.33</v>
      </c>
      <c r="E25" s="24">
        <v>11099</v>
      </c>
      <c r="F25" s="24">
        <v>9681</v>
      </c>
      <c r="G25" s="25">
        <v>22</v>
      </c>
      <c r="H25" s="26">
        <v>0.59909999999999997</v>
      </c>
      <c r="I25" s="27">
        <v>55.698</v>
      </c>
      <c r="J25" s="28">
        <v>9.468</v>
      </c>
    </row>
    <row r="26" spans="1:10" s="4" customFormat="1">
      <c r="A26" s="21">
        <v>110141103</v>
      </c>
      <c r="B26" s="22" t="s">
        <v>261</v>
      </c>
      <c r="C26" s="22" t="s">
        <v>259</v>
      </c>
      <c r="D26" s="23">
        <v>11033.84</v>
      </c>
      <c r="E26" s="24">
        <v>11810</v>
      </c>
      <c r="F26" s="24">
        <v>9672</v>
      </c>
      <c r="G26" s="25">
        <v>20.399999999999999</v>
      </c>
      <c r="H26" s="26">
        <v>0.51619999999999999</v>
      </c>
      <c r="I26" s="27">
        <v>13</v>
      </c>
      <c r="J26" s="28">
        <v>2.21</v>
      </c>
    </row>
    <row r="27" spans="1:10" s="4" customFormat="1">
      <c r="A27" s="21">
        <v>110148002</v>
      </c>
      <c r="B27" s="22" t="s">
        <v>263</v>
      </c>
      <c r="C27" s="22" t="s">
        <v>259</v>
      </c>
      <c r="D27" s="23">
        <v>197227.6</v>
      </c>
      <c r="E27" s="24">
        <v>11972</v>
      </c>
      <c r="F27" s="24">
        <v>9654</v>
      </c>
      <c r="G27" s="25">
        <v>17.2</v>
      </c>
      <c r="H27" s="26">
        <v>0.375</v>
      </c>
      <c r="I27" s="27">
        <v>320.47000000000003</v>
      </c>
      <c r="J27" s="28">
        <v>54.478999999999999</v>
      </c>
    </row>
    <row r="28" spans="1:10" s="4" customFormat="1">
      <c r="A28" s="21">
        <v>124156503</v>
      </c>
      <c r="B28" s="22" t="s">
        <v>553</v>
      </c>
      <c r="C28" s="22" t="s">
        <v>546</v>
      </c>
      <c r="D28" s="23">
        <v>121644.57</v>
      </c>
      <c r="E28" s="24">
        <v>12620</v>
      </c>
      <c r="F28" s="24">
        <v>9708</v>
      </c>
      <c r="G28" s="25">
        <v>26.8</v>
      </c>
      <c r="H28" s="26">
        <v>0.49209999999999998</v>
      </c>
      <c r="I28" s="27">
        <v>149.786</v>
      </c>
      <c r="J28" s="28">
        <v>25.463000000000001</v>
      </c>
    </row>
    <row r="29" spans="1:10" s="4" customFormat="1">
      <c r="A29" s="21">
        <v>106161703</v>
      </c>
      <c r="B29" s="22" t="s">
        <v>163</v>
      </c>
      <c r="C29" s="22" t="s">
        <v>160</v>
      </c>
      <c r="D29" s="23">
        <v>53896.49</v>
      </c>
      <c r="E29" s="24">
        <v>9979</v>
      </c>
      <c r="F29" s="24">
        <v>9652</v>
      </c>
      <c r="G29" s="25">
        <v>16.8</v>
      </c>
      <c r="H29" s="26">
        <v>0.65180000000000005</v>
      </c>
      <c r="I29" s="27">
        <v>50.395000000000003</v>
      </c>
      <c r="J29" s="28">
        <v>8.5670000000000002</v>
      </c>
    </row>
    <row r="30" spans="1:10" s="4" customFormat="1">
      <c r="A30" s="21">
        <v>116191004</v>
      </c>
      <c r="B30" s="22" t="s">
        <v>392</v>
      </c>
      <c r="C30" s="22" t="s">
        <v>391</v>
      </c>
      <c r="D30" s="23">
        <v>60936.85</v>
      </c>
      <c r="E30" s="24">
        <v>10926</v>
      </c>
      <c r="F30" s="24">
        <v>9650</v>
      </c>
      <c r="G30" s="25">
        <v>16.5</v>
      </c>
      <c r="H30" s="26">
        <v>0.56689999999999996</v>
      </c>
      <c r="I30" s="27">
        <v>65.524000000000001</v>
      </c>
      <c r="J30" s="28">
        <v>11.138999999999999</v>
      </c>
    </row>
    <row r="31" spans="1:10" s="4" customFormat="1">
      <c r="A31" s="21">
        <v>116191103</v>
      </c>
      <c r="B31" s="22" t="s">
        <v>393</v>
      </c>
      <c r="C31" s="22" t="s">
        <v>391</v>
      </c>
      <c r="D31" s="23">
        <v>4100.58</v>
      </c>
      <c r="E31" s="24">
        <v>9412</v>
      </c>
      <c r="F31" s="24">
        <v>9643</v>
      </c>
      <c r="G31" s="25">
        <v>15.3</v>
      </c>
      <c r="H31" s="26">
        <v>0.64070000000000005</v>
      </c>
      <c r="I31" s="27">
        <v>4</v>
      </c>
      <c r="J31" s="28">
        <v>0.68</v>
      </c>
    </row>
    <row r="32" spans="1:10" s="4" customFormat="1">
      <c r="A32" s="21">
        <v>116191503</v>
      </c>
      <c r="B32" s="22" t="s">
        <v>395</v>
      </c>
      <c r="C32" s="22" t="s">
        <v>391</v>
      </c>
      <c r="D32" s="23">
        <v>69492.94</v>
      </c>
      <c r="E32" s="24">
        <v>9237</v>
      </c>
      <c r="F32" s="24">
        <v>9651</v>
      </c>
      <c r="G32" s="25">
        <v>16.7</v>
      </c>
      <c r="H32" s="26">
        <v>0.4945</v>
      </c>
      <c r="I32" s="27">
        <v>89.497</v>
      </c>
      <c r="J32" s="28">
        <v>15.214</v>
      </c>
    </row>
    <row r="33" spans="1:10" s="4" customFormat="1">
      <c r="A33" s="21">
        <v>105201033</v>
      </c>
      <c r="B33" s="22" t="s">
        <v>136</v>
      </c>
      <c r="C33" s="22" t="s">
        <v>135</v>
      </c>
      <c r="D33" s="23">
        <v>55088.58</v>
      </c>
      <c r="E33" s="24">
        <v>9777</v>
      </c>
      <c r="F33" s="24">
        <v>9652</v>
      </c>
      <c r="G33" s="25">
        <v>16.899999999999999</v>
      </c>
      <c r="H33" s="26">
        <v>0.60319999999999996</v>
      </c>
      <c r="I33" s="27">
        <v>55.658999999999999</v>
      </c>
      <c r="J33" s="28">
        <v>9.4619999999999997</v>
      </c>
    </row>
    <row r="34" spans="1:10" s="4" customFormat="1">
      <c r="A34" s="21">
        <v>115210503</v>
      </c>
      <c r="B34" s="22" t="s">
        <v>364</v>
      </c>
      <c r="C34" s="22" t="s">
        <v>297</v>
      </c>
      <c r="D34" s="23">
        <v>117777.11</v>
      </c>
      <c r="E34" s="24">
        <v>11237</v>
      </c>
      <c r="F34" s="24">
        <v>9672</v>
      </c>
      <c r="G34" s="25">
        <v>20.399999999999999</v>
      </c>
      <c r="H34" s="26">
        <v>0.47310000000000002</v>
      </c>
      <c r="I34" s="27">
        <v>151.411</v>
      </c>
      <c r="J34" s="28">
        <v>25.739000000000001</v>
      </c>
    </row>
    <row r="35" spans="1:10" s="4" customFormat="1">
      <c r="A35" s="21">
        <v>115211103</v>
      </c>
      <c r="B35" s="22" t="s">
        <v>366</v>
      </c>
      <c r="C35" s="22" t="s">
        <v>297</v>
      </c>
      <c r="D35" s="23">
        <v>347202.92</v>
      </c>
      <c r="E35" s="24">
        <v>8956</v>
      </c>
      <c r="F35" s="24">
        <v>9669</v>
      </c>
      <c r="G35" s="25">
        <v>19.899999999999999</v>
      </c>
      <c r="H35" s="26">
        <v>0.53069999999999995</v>
      </c>
      <c r="I35" s="27">
        <v>429.70600000000002</v>
      </c>
      <c r="J35" s="28">
        <v>73.05</v>
      </c>
    </row>
    <row r="36" spans="1:10" s="4" customFormat="1">
      <c r="A36" s="21">
        <v>115211603</v>
      </c>
      <c r="B36" s="22" t="s">
        <v>367</v>
      </c>
      <c r="C36" s="22" t="s">
        <v>297</v>
      </c>
      <c r="D36" s="23">
        <v>53127.39</v>
      </c>
      <c r="E36" s="24">
        <v>9014</v>
      </c>
      <c r="F36" s="24">
        <v>9644</v>
      </c>
      <c r="G36" s="25">
        <v>15.5</v>
      </c>
      <c r="H36" s="26">
        <v>0.375</v>
      </c>
      <c r="I36" s="27">
        <v>92.454999999999998</v>
      </c>
      <c r="J36" s="28">
        <v>15.717000000000001</v>
      </c>
    </row>
    <row r="37" spans="1:10" s="4" customFormat="1">
      <c r="A37" s="21">
        <v>115222504</v>
      </c>
      <c r="B37" s="22" t="s">
        <v>382</v>
      </c>
      <c r="C37" s="22" t="s">
        <v>379</v>
      </c>
      <c r="D37" s="23">
        <v>1969.3</v>
      </c>
      <c r="E37" s="24">
        <v>11596</v>
      </c>
      <c r="F37" s="24">
        <v>9676</v>
      </c>
      <c r="G37" s="25">
        <v>21.1</v>
      </c>
      <c r="H37" s="26">
        <v>0.59860000000000002</v>
      </c>
      <c r="I37" s="27">
        <v>2</v>
      </c>
      <c r="J37" s="28">
        <v>0.34</v>
      </c>
    </row>
    <row r="38" spans="1:10" s="4" customFormat="1">
      <c r="A38" s="21">
        <v>115229003</v>
      </c>
      <c r="B38" s="22" t="s">
        <v>389</v>
      </c>
      <c r="C38" s="22" t="s">
        <v>379</v>
      </c>
      <c r="D38" s="23">
        <v>118099.13</v>
      </c>
      <c r="E38" s="24">
        <v>9790</v>
      </c>
      <c r="F38" s="24">
        <v>9658</v>
      </c>
      <c r="G38" s="25">
        <v>17.899999999999999</v>
      </c>
      <c r="H38" s="26">
        <v>0.61780000000000002</v>
      </c>
      <c r="I38" s="27">
        <v>116.431</v>
      </c>
      <c r="J38" s="28">
        <v>19.792999999999999</v>
      </c>
    </row>
    <row r="39" spans="1:10" s="4" customFormat="1">
      <c r="A39" s="21">
        <v>125231232</v>
      </c>
      <c r="B39" s="22" t="s">
        <v>568</v>
      </c>
      <c r="C39" s="22" t="s">
        <v>561</v>
      </c>
      <c r="D39" s="23">
        <v>241365.34</v>
      </c>
      <c r="E39" s="24">
        <v>12195</v>
      </c>
      <c r="F39" s="24">
        <v>9676</v>
      </c>
      <c r="G39" s="25">
        <v>21</v>
      </c>
      <c r="H39" s="26">
        <v>0.84589999999999999</v>
      </c>
      <c r="I39" s="27">
        <v>173.465</v>
      </c>
      <c r="J39" s="28">
        <v>29.489000000000001</v>
      </c>
    </row>
    <row r="40" spans="1:10" s="4" customFormat="1">
      <c r="A40" s="21">
        <v>109243503</v>
      </c>
      <c r="B40" s="22" t="s">
        <v>622</v>
      </c>
      <c r="C40" s="22" t="s">
        <v>175</v>
      </c>
      <c r="D40" s="23">
        <v>41410.910000000003</v>
      </c>
      <c r="E40" s="24">
        <v>9826</v>
      </c>
      <c r="F40" s="24">
        <v>9654</v>
      </c>
      <c r="G40" s="25">
        <v>17.100000000000001</v>
      </c>
      <c r="H40" s="26">
        <v>0.70089999999999997</v>
      </c>
      <c r="I40" s="27">
        <v>36</v>
      </c>
      <c r="J40" s="28">
        <v>6.12</v>
      </c>
    </row>
    <row r="41" spans="1:10" s="4" customFormat="1">
      <c r="A41" s="21">
        <v>109248003</v>
      </c>
      <c r="B41" s="22" t="s">
        <v>623</v>
      </c>
      <c r="C41" s="22" t="s">
        <v>175</v>
      </c>
      <c r="D41" s="23">
        <v>58799.59</v>
      </c>
      <c r="E41" s="24">
        <v>8445</v>
      </c>
      <c r="F41" s="24">
        <v>9649</v>
      </c>
      <c r="G41" s="25">
        <v>16.3</v>
      </c>
      <c r="H41" s="26">
        <v>0.53369999999999995</v>
      </c>
      <c r="I41" s="27">
        <v>76.747</v>
      </c>
      <c r="J41" s="28">
        <v>13.045999999999999</v>
      </c>
    </row>
    <row r="42" spans="1:10" s="4" customFormat="1">
      <c r="A42" s="21">
        <v>105251453</v>
      </c>
      <c r="B42" s="22" t="s">
        <v>621</v>
      </c>
      <c r="C42" s="22" t="s">
        <v>140</v>
      </c>
      <c r="D42" s="23">
        <v>167202.73000000001</v>
      </c>
      <c r="E42" s="24">
        <v>7994</v>
      </c>
      <c r="F42" s="24">
        <v>9650</v>
      </c>
      <c r="G42" s="25">
        <v>16.399999999999999</v>
      </c>
      <c r="H42" s="26">
        <v>0.75270000000000004</v>
      </c>
      <c r="I42" s="27">
        <v>163.46199999999999</v>
      </c>
      <c r="J42" s="28">
        <v>27.788</v>
      </c>
    </row>
    <row r="43" spans="1:10" s="4" customFormat="1">
      <c r="A43" s="21">
        <v>105258503</v>
      </c>
      <c r="B43" s="22" t="s">
        <v>155</v>
      </c>
      <c r="C43" s="22" t="s">
        <v>140</v>
      </c>
      <c r="D43" s="23">
        <v>75320.509999999995</v>
      </c>
      <c r="E43" s="24">
        <v>8053</v>
      </c>
      <c r="F43" s="24">
        <v>9626</v>
      </c>
      <c r="G43" s="25">
        <v>12.3</v>
      </c>
      <c r="H43" s="26">
        <v>0.71240000000000003</v>
      </c>
      <c r="I43" s="27">
        <v>77.233999999999995</v>
      </c>
      <c r="J43" s="28">
        <v>13.129</v>
      </c>
    </row>
    <row r="44" spans="1:10" s="4" customFormat="1">
      <c r="A44" s="21">
        <v>105259103</v>
      </c>
      <c r="B44" s="22" t="s">
        <v>156</v>
      </c>
      <c r="C44" s="22" t="s">
        <v>140</v>
      </c>
      <c r="D44" s="23">
        <v>85790.12</v>
      </c>
      <c r="E44" s="24">
        <v>9023</v>
      </c>
      <c r="F44" s="24">
        <v>9633</v>
      </c>
      <c r="G44" s="25">
        <v>13.4</v>
      </c>
      <c r="H44" s="26">
        <v>0.77800000000000002</v>
      </c>
      <c r="I44" s="27">
        <v>71.893000000000001</v>
      </c>
      <c r="J44" s="28">
        <v>12.221</v>
      </c>
    </row>
    <row r="45" spans="1:10" s="4" customFormat="1">
      <c r="A45" s="21">
        <v>101301403</v>
      </c>
      <c r="B45" s="22" t="s">
        <v>14</v>
      </c>
      <c r="C45" s="22" t="s">
        <v>12</v>
      </c>
      <c r="D45" s="23">
        <v>51413.13</v>
      </c>
      <c r="E45" s="24">
        <v>9921</v>
      </c>
      <c r="F45" s="24">
        <v>9696</v>
      </c>
      <c r="G45" s="25">
        <v>24.6</v>
      </c>
      <c r="H45" s="26">
        <v>0.54620000000000002</v>
      </c>
      <c r="I45" s="27">
        <v>57.106999999999999</v>
      </c>
      <c r="J45" s="28">
        <v>9.7080000000000002</v>
      </c>
    </row>
    <row r="46" spans="1:10" s="4" customFormat="1">
      <c r="A46" s="21">
        <v>101308503</v>
      </c>
      <c r="B46" s="22" t="s">
        <v>17</v>
      </c>
      <c r="C46" s="22" t="s">
        <v>12</v>
      </c>
      <c r="D46" s="23">
        <v>25447.93</v>
      </c>
      <c r="E46" s="24">
        <v>13783</v>
      </c>
      <c r="F46" s="24">
        <v>9638</v>
      </c>
      <c r="G46" s="25">
        <v>14.4</v>
      </c>
      <c r="H46" s="26">
        <v>0.375</v>
      </c>
      <c r="I46" s="27">
        <v>41.421999999999997</v>
      </c>
      <c r="J46" s="28">
        <v>7.0410000000000004</v>
      </c>
    </row>
    <row r="47" spans="1:10" s="4" customFormat="1">
      <c r="A47" s="21">
        <v>111312804</v>
      </c>
      <c r="B47" s="22" t="s">
        <v>281</v>
      </c>
      <c r="C47" s="22" t="s">
        <v>279</v>
      </c>
      <c r="D47" s="23">
        <v>131511.63</v>
      </c>
      <c r="E47" s="24">
        <v>8494</v>
      </c>
      <c r="F47" s="24">
        <v>9641</v>
      </c>
      <c r="G47" s="25">
        <v>14.8</v>
      </c>
      <c r="H47" s="26">
        <v>0.65369999999999995</v>
      </c>
      <c r="I47" s="27">
        <v>139.32499999999999</v>
      </c>
      <c r="J47" s="28">
        <v>23.684999999999999</v>
      </c>
    </row>
    <row r="48" spans="1:10" s="4" customFormat="1">
      <c r="A48" s="21">
        <v>111316003</v>
      </c>
      <c r="B48" s="22" t="s">
        <v>282</v>
      </c>
      <c r="C48" s="22" t="s">
        <v>279</v>
      </c>
      <c r="D48" s="23">
        <v>77498.070000000007</v>
      </c>
      <c r="E48" s="24">
        <v>8072</v>
      </c>
      <c r="F48" s="24">
        <v>9631</v>
      </c>
      <c r="G48" s="25">
        <v>13.2</v>
      </c>
      <c r="H48" s="26">
        <v>0.74309999999999998</v>
      </c>
      <c r="I48" s="27">
        <v>76</v>
      </c>
      <c r="J48" s="28">
        <v>12.92</v>
      </c>
    </row>
    <row r="49" spans="1:10" s="4" customFormat="1">
      <c r="A49" s="21">
        <v>111317503</v>
      </c>
      <c r="B49" s="22" t="s">
        <v>283</v>
      </c>
      <c r="C49" s="22" t="s">
        <v>279</v>
      </c>
      <c r="D49" s="23">
        <v>24930.71</v>
      </c>
      <c r="E49" s="24">
        <v>7839</v>
      </c>
      <c r="F49" s="24">
        <v>9615</v>
      </c>
      <c r="G49" s="25">
        <v>10.3</v>
      </c>
      <c r="H49" s="26">
        <v>0.64510000000000001</v>
      </c>
      <c r="I49" s="27">
        <v>29</v>
      </c>
      <c r="J49" s="28">
        <v>4.93</v>
      </c>
    </row>
    <row r="50" spans="1:10" s="4" customFormat="1">
      <c r="A50" s="21">
        <v>128325203</v>
      </c>
      <c r="B50" s="22" t="s">
        <v>604</v>
      </c>
      <c r="C50" s="22" t="s">
        <v>226</v>
      </c>
      <c r="D50" s="23">
        <v>31286.09</v>
      </c>
      <c r="E50" s="24">
        <v>10258</v>
      </c>
      <c r="F50" s="24">
        <v>9647</v>
      </c>
      <c r="G50" s="25">
        <v>16</v>
      </c>
      <c r="H50" s="26">
        <v>0.63590000000000002</v>
      </c>
      <c r="I50" s="27">
        <v>30</v>
      </c>
      <c r="J50" s="28">
        <v>5.0999999999999996</v>
      </c>
    </row>
    <row r="51" spans="1:10" s="4" customFormat="1">
      <c r="A51" s="21">
        <v>128326303</v>
      </c>
      <c r="B51" s="22" t="s">
        <v>225</v>
      </c>
      <c r="C51" s="22" t="s">
        <v>226</v>
      </c>
      <c r="D51" s="23">
        <v>44002.09</v>
      </c>
      <c r="E51" s="24">
        <v>12271</v>
      </c>
      <c r="F51" s="24">
        <v>9674</v>
      </c>
      <c r="G51" s="25">
        <v>20.7</v>
      </c>
      <c r="H51" s="26">
        <v>0.73280000000000001</v>
      </c>
      <c r="I51" s="27">
        <v>36.514000000000003</v>
      </c>
      <c r="J51" s="28">
        <v>6.2069999999999999</v>
      </c>
    </row>
    <row r="52" spans="1:10" s="4" customFormat="1">
      <c r="A52" s="21">
        <v>128328003</v>
      </c>
      <c r="B52" s="22" t="s">
        <v>606</v>
      </c>
      <c r="C52" s="22" t="s">
        <v>226</v>
      </c>
      <c r="D52" s="23">
        <v>38730.620000000003</v>
      </c>
      <c r="E52" s="24">
        <v>11027</v>
      </c>
      <c r="F52" s="24">
        <v>9652</v>
      </c>
      <c r="G52" s="25">
        <v>16.899999999999999</v>
      </c>
      <c r="H52" s="26">
        <v>0.6946</v>
      </c>
      <c r="I52" s="27">
        <v>33.988</v>
      </c>
      <c r="J52" s="28">
        <v>5.7770000000000001</v>
      </c>
    </row>
    <row r="53" spans="1:10" s="4" customFormat="1">
      <c r="A53" s="21">
        <v>106330703</v>
      </c>
      <c r="B53" s="22" t="s">
        <v>171</v>
      </c>
      <c r="C53" s="22" t="s">
        <v>169</v>
      </c>
      <c r="D53" s="23">
        <v>46611.39</v>
      </c>
      <c r="E53" s="24">
        <v>9395</v>
      </c>
      <c r="F53" s="24">
        <v>9624</v>
      </c>
      <c r="G53" s="25">
        <v>11.8</v>
      </c>
      <c r="H53" s="26">
        <v>0.67869999999999997</v>
      </c>
      <c r="I53" s="27">
        <v>43</v>
      </c>
      <c r="J53" s="28">
        <v>7.31</v>
      </c>
    </row>
    <row r="54" spans="1:10" s="4" customFormat="1">
      <c r="A54" s="21">
        <v>111343603</v>
      </c>
      <c r="B54" s="22" t="s">
        <v>286</v>
      </c>
      <c r="C54" s="22" t="s">
        <v>287</v>
      </c>
      <c r="D54" s="23">
        <v>106109.99</v>
      </c>
      <c r="E54" s="24">
        <v>7280</v>
      </c>
      <c r="F54" s="24">
        <v>9623</v>
      </c>
      <c r="G54" s="25">
        <v>11.7</v>
      </c>
      <c r="H54" s="26">
        <v>0.55920000000000003</v>
      </c>
      <c r="I54" s="27">
        <v>153.32900000000001</v>
      </c>
      <c r="J54" s="28">
        <v>26.065000000000001</v>
      </c>
    </row>
    <row r="55" spans="1:10" s="4" customFormat="1">
      <c r="A55" s="21">
        <v>113362303</v>
      </c>
      <c r="B55" s="22" t="s">
        <v>320</v>
      </c>
      <c r="C55" s="22" t="s">
        <v>315</v>
      </c>
      <c r="D55" s="23">
        <v>95225.61</v>
      </c>
      <c r="E55" s="24">
        <v>10330</v>
      </c>
      <c r="F55" s="24">
        <v>9637</v>
      </c>
      <c r="G55" s="25">
        <v>14.1</v>
      </c>
      <c r="H55" s="26">
        <v>0.375</v>
      </c>
      <c r="I55" s="27">
        <v>155.005</v>
      </c>
      <c r="J55" s="28">
        <v>26.35</v>
      </c>
    </row>
    <row r="56" spans="1:10" s="4" customFormat="1">
      <c r="A56" s="21">
        <v>113362403</v>
      </c>
      <c r="B56" s="22" t="s">
        <v>321</v>
      </c>
      <c r="C56" s="22" t="s">
        <v>315</v>
      </c>
      <c r="D56" s="23">
        <v>39504.239999999998</v>
      </c>
      <c r="E56" s="24">
        <v>9706</v>
      </c>
      <c r="F56" s="24">
        <v>9677</v>
      </c>
      <c r="G56" s="25">
        <v>21.3</v>
      </c>
      <c r="H56" s="26">
        <v>0.51149999999999995</v>
      </c>
      <c r="I56" s="27">
        <v>46.948</v>
      </c>
      <c r="J56" s="28">
        <v>7.9809999999999999</v>
      </c>
    </row>
    <row r="57" spans="1:10" s="4" customFormat="1">
      <c r="A57" s="21">
        <v>113362603</v>
      </c>
      <c r="B57" s="22" t="s">
        <v>322</v>
      </c>
      <c r="C57" s="22" t="s">
        <v>315</v>
      </c>
      <c r="D57" s="23">
        <v>34705.300000000003</v>
      </c>
      <c r="E57" s="24">
        <v>9477</v>
      </c>
      <c r="F57" s="24">
        <v>9671</v>
      </c>
      <c r="G57" s="25">
        <v>20.2</v>
      </c>
      <c r="H57" s="26">
        <v>0.47870000000000001</v>
      </c>
      <c r="I57" s="27">
        <v>45</v>
      </c>
      <c r="J57" s="28">
        <v>7.65</v>
      </c>
    </row>
    <row r="58" spans="1:10" s="4" customFormat="1">
      <c r="A58" s="21">
        <v>113363603</v>
      </c>
      <c r="B58" s="22" t="s">
        <v>324</v>
      </c>
      <c r="C58" s="22" t="s">
        <v>315</v>
      </c>
      <c r="D58" s="23">
        <v>71093.2</v>
      </c>
      <c r="E58" s="24">
        <v>10070</v>
      </c>
      <c r="F58" s="24">
        <v>9672</v>
      </c>
      <c r="G58" s="25">
        <v>20.399999999999999</v>
      </c>
      <c r="H58" s="26">
        <v>0.41320000000000001</v>
      </c>
      <c r="I58" s="27">
        <v>104.64400000000001</v>
      </c>
      <c r="J58" s="28">
        <v>17.789000000000001</v>
      </c>
    </row>
    <row r="59" spans="1:10" s="4" customFormat="1">
      <c r="A59" s="21">
        <v>113364002</v>
      </c>
      <c r="B59" s="22" t="s">
        <v>325</v>
      </c>
      <c r="C59" s="22" t="s">
        <v>315</v>
      </c>
      <c r="D59" s="23">
        <v>368021.76000000001</v>
      </c>
      <c r="E59" s="24">
        <v>10994</v>
      </c>
      <c r="F59" s="24">
        <v>9698</v>
      </c>
      <c r="G59" s="25">
        <v>25</v>
      </c>
      <c r="H59" s="26">
        <v>0.69930000000000003</v>
      </c>
      <c r="I59" s="27">
        <v>319.21199999999999</v>
      </c>
      <c r="J59" s="28">
        <v>54.265999999999998</v>
      </c>
    </row>
    <row r="60" spans="1:10" s="4" customFormat="1">
      <c r="A60" s="21">
        <v>113364403</v>
      </c>
      <c r="B60" s="22" t="s">
        <v>326</v>
      </c>
      <c r="C60" s="22" t="s">
        <v>315</v>
      </c>
      <c r="D60" s="23">
        <v>34450.5</v>
      </c>
      <c r="E60" s="24">
        <v>9993</v>
      </c>
      <c r="F60" s="24">
        <v>9650</v>
      </c>
      <c r="G60" s="25">
        <v>16.5</v>
      </c>
      <c r="H60" s="26">
        <v>0.375</v>
      </c>
      <c r="I60" s="27">
        <v>56</v>
      </c>
      <c r="J60" s="28">
        <v>9.52</v>
      </c>
    </row>
    <row r="61" spans="1:10" s="4" customFormat="1">
      <c r="A61" s="21">
        <v>113365203</v>
      </c>
      <c r="B61" s="22" t="s">
        <v>328</v>
      </c>
      <c r="C61" s="22" t="s">
        <v>315</v>
      </c>
      <c r="D61" s="23">
        <v>42711.77</v>
      </c>
      <c r="E61" s="24">
        <v>9164</v>
      </c>
      <c r="F61" s="24">
        <v>9666</v>
      </c>
      <c r="G61" s="25">
        <v>19.3</v>
      </c>
      <c r="H61" s="26">
        <v>0.49020000000000002</v>
      </c>
      <c r="I61" s="27">
        <v>55.932000000000002</v>
      </c>
      <c r="J61" s="28">
        <v>9.5079999999999991</v>
      </c>
    </row>
    <row r="62" spans="1:10" s="4" customFormat="1">
      <c r="A62" s="21">
        <v>113365303</v>
      </c>
      <c r="B62" s="22" t="s">
        <v>329</v>
      </c>
      <c r="C62" s="22" t="s">
        <v>315</v>
      </c>
      <c r="D62" s="23">
        <v>88129.31</v>
      </c>
      <c r="E62" s="24">
        <v>13874</v>
      </c>
      <c r="F62" s="24">
        <v>9651</v>
      </c>
      <c r="G62" s="25">
        <v>16.7</v>
      </c>
      <c r="H62" s="26">
        <v>0.375</v>
      </c>
      <c r="I62" s="27">
        <v>143.24199999999999</v>
      </c>
      <c r="J62" s="28">
        <v>24.350999999999999</v>
      </c>
    </row>
    <row r="63" spans="1:10" s="4" customFormat="1">
      <c r="A63" s="21">
        <v>113367003</v>
      </c>
      <c r="B63" s="22" t="s">
        <v>330</v>
      </c>
      <c r="C63" s="22" t="s">
        <v>315</v>
      </c>
      <c r="D63" s="23">
        <v>117544.55</v>
      </c>
      <c r="E63" s="24">
        <v>9157</v>
      </c>
      <c r="F63" s="24">
        <v>9635</v>
      </c>
      <c r="G63" s="25">
        <v>13.8</v>
      </c>
      <c r="H63" s="26">
        <v>0.4284</v>
      </c>
      <c r="I63" s="27">
        <v>176.26400000000001</v>
      </c>
      <c r="J63" s="28">
        <v>29.963999999999999</v>
      </c>
    </row>
    <row r="64" spans="1:10" s="4" customFormat="1">
      <c r="A64" s="21">
        <v>104374003</v>
      </c>
      <c r="B64" s="22" t="s">
        <v>115</v>
      </c>
      <c r="C64" s="22" t="s">
        <v>113</v>
      </c>
      <c r="D64" s="23">
        <v>32784.6</v>
      </c>
      <c r="E64" s="24">
        <v>9340</v>
      </c>
      <c r="F64" s="24">
        <v>9630</v>
      </c>
      <c r="G64" s="25">
        <v>12.9</v>
      </c>
      <c r="H64" s="26">
        <v>0.63200000000000001</v>
      </c>
      <c r="I64" s="27">
        <v>32.674999999999997</v>
      </c>
      <c r="J64" s="28">
        <v>5.5540000000000003</v>
      </c>
    </row>
    <row r="65" spans="1:10" s="4" customFormat="1">
      <c r="A65" s="21">
        <v>104375003</v>
      </c>
      <c r="B65" s="22" t="s">
        <v>116</v>
      </c>
      <c r="C65" s="22" t="s">
        <v>113</v>
      </c>
      <c r="D65" s="23">
        <v>118811.26</v>
      </c>
      <c r="E65" s="24">
        <v>8811</v>
      </c>
      <c r="F65" s="24">
        <v>9636</v>
      </c>
      <c r="G65" s="25">
        <v>14</v>
      </c>
      <c r="H65" s="26">
        <v>0.65639999999999998</v>
      </c>
      <c r="I65" s="27">
        <v>120.84399999999999</v>
      </c>
      <c r="J65" s="28">
        <v>20.542999999999999</v>
      </c>
    </row>
    <row r="66" spans="1:10" s="4" customFormat="1">
      <c r="A66" s="21">
        <v>104378003</v>
      </c>
      <c r="B66" s="22" t="s">
        <v>121</v>
      </c>
      <c r="C66" s="22" t="s">
        <v>113</v>
      </c>
      <c r="D66" s="23">
        <v>50818.93</v>
      </c>
      <c r="E66" s="24">
        <v>9266</v>
      </c>
      <c r="F66" s="24">
        <v>9641</v>
      </c>
      <c r="G66" s="25">
        <v>14.9</v>
      </c>
      <c r="H66" s="26">
        <v>0.54279999999999995</v>
      </c>
      <c r="I66" s="27">
        <v>59.438000000000002</v>
      </c>
      <c r="J66" s="28">
        <v>10.103999999999999</v>
      </c>
    </row>
    <row r="67" spans="1:10" s="4" customFormat="1">
      <c r="A67" s="21">
        <v>113381303</v>
      </c>
      <c r="B67" s="22" t="s">
        <v>335</v>
      </c>
      <c r="C67" s="22" t="s">
        <v>333</v>
      </c>
      <c r="D67" s="23">
        <v>184628.97</v>
      </c>
      <c r="E67" s="24">
        <v>9410</v>
      </c>
      <c r="F67" s="24">
        <v>9661</v>
      </c>
      <c r="G67" s="25">
        <v>18.5</v>
      </c>
      <c r="H67" s="26">
        <v>0.49719999999999998</v>
      </c>
      <c r="I67" s="27">
        <v>232.13300000000001</v>
      </c>
      <c r="J67" s="28">
        <v>39.462000000000003</v>
      </c>
    </row>
    <row r="68" spans="1:10" s="4" customFormat="1">
      <c r="A68" s="21">
        <v>113382303</v>
      </c>
      <c r="B68" s="22" t="s">
        <v>336</v>
      </c>
      <c r="C68" s="22" t="s">
        <v>333</v>
      </c>
      <c r="D68" s="23">
        <v>31696.42</v>
      </c>
      <c r="E68" s="24">
        <v>9970</v>
      </c>
      <c r="F68" s="24">
        <v>9663</v>
      </c>
      <c r="G68" s="25">
        <v>18.8</v>
      </c>
      <c r="H68" s="26">
        <v>0.43359999999999999</v>
      </c>
      <c r="I68" s="27">
        <v>44.505000000000003</v>
      </c>
      <c r="J68" s="28">
        <v>7.5650000000000004</v>
      </c>
    </row>
    <row r="69" spans="1:10" s="4" customFormat="1">
      <c r="A69" s="21">
        <v>113385003</v>
      </c>
      <c r="B69" s="22" t="s">
        <v>338</v>
      </c>
      <c r="C69" s="22" t="s">
        <v>333</v>
      </c>
      <c r="D69" s="23">
        <v>114700.73</v>
      </c>
      <c r="E69" s="24">
        <v>10199</v>
      </c>
      <c r="F69" s="24">
        <v>9651</v>
      </c>
      <c r="G69" s="25">
        <v>16.600000000000001</v>
      </c>
      <c r="H69" s="26">
        <v>0.50090000000000001</v>
      </c>
      <c r="I69" s="27">
        <v>139.57300000000001</v>
      </c>
      <c r="J69" s="28">
        <v>23.727</v>
      </c>
    </row>
    <row r="70" spans="1:10" s="4" customFormat="1">
      <c r="A70" s="21">
        <v>118401603</v>
      </c>
      <c r="B70" s="22" t="s">
        <v>76</v>
      </c>
      <c r="C70" s="22" t="s">
        <v>77</v>
      </c>
      <c r="D70" s="23">
        <v>3344.91</v>
      </c>
      <c r="E70" s="24">
        <v>9061</v>
      </c>
      <c r="F70" s="24">
        <v>9662</v>
      </c>
      <c r="G70" s="25">
        <v>18.600000000000001</v>
      </c>
      <c r="H70" s="26">
        <v>0.43430000000000002</v>
      </c>
      <c r="I70" s="27">
        <v>5</v>
      </c>
      <c r="J70" s="28">
        <v>0.85</v>
      </c>
    </row>
    <row r="71" spans="1:10" s="4" customFormat="1">
      <c r="A71" s="21">
        <v>118406003</v>
      </c>
      <c r="B71" s="22" t="s">
        <v>442</v>
      </c>
      <c r="C71" s="22" t="s">
        <v>77</v>
      </c>
      <c r="D71" s="23">
        <v>31950.54</v>
      </c>
      <c r="E71" s="24">
        <v>10420</v>
      </c>
      <c r="F71" s="24">
        <v>9634</v>
      </c>
      <c r="G71" s="25">
        <v>13.7</v>
      </c>
      <c r="H71" s="26">
        <v>0.58460000000000001</v>
      </c>
      <c r="I71" s="27">
        <v>33.372</v>
      </c>
      <c r="J71" s="28">
        <v>5.673</v>
      </c>
    </row>
    <row r="72" spans="1:10" s="4" customFormat="1">
      <c r="A72" s="21">
        <v>117414003</v>
      </c>
      <c r="B72" s="22" t="s">
        <v>629</v>
      </c>
      <c r="C72" s="22" t="s">
        <v>75</v>
      </c>
      <c r="D72" s="23">
        <v>123920.06</v>
      </c>
      <c r="E72" s="24">
        <v>9473</v>
      </c>
      <c r="F72" s="24">
        <v>9654</v>
      </c>
      <c r="G72" s="25">
        <v>17.100000000000001</v>
      </c>
      <c r="H72" s="26">
        <v>0.6361</v>
      </c>
      <c r="I72" s="27">
        <v>120.97499999999999</v>
      </c>
      <c r="J72" s="28">
        <v>20.565000000000001</v>
      </c>
    </row>
    <row r="73" spans="1:10" s="4" customFormat="1">
      <c r="A73" s="21">
        <v>117415004</v>
      </c>
      <c r="B73" s="22" t="s">
        <v>630</v>
      </c>
      <c r="C73" s="22" t="s">
        <v>75</v>
      </c>
      <c r="D73" s="23">
        <v>28813.02</v>
      </c>
      <c r="E73" s="24">
        <v>10301</v>
      </c>
      <c r="F73" s="24">
        <v>9648</v>
      </c>
      <c r="G73" s="25">
        <v>16.100000000000001</v>
      </c>
      <c r="H73" s="26">
        <v>0.62739999999999996</v>
      </c>
      <c r="I73" s="27">
        <v>28</v>
      </c>
      <c r="J73" s="28">
        <v>4.76</v>
      </c>
    </row>
    <row r="74" spans="1:10" s="4" customFormat="1">
      <c r="A74" s="21">
        <v>117417202</v>
      </c>
      <c r="B74" s="22" t="s">
        <v>74</v>
      </c>
      <c r="C74" s="22" t="s">
        <v>75</v>
      </c>
      <c r="D74" s="23">
        <v>569161.19999999995</v>
      </c>
      <c r="E74" s="24">
        <v>8985</v>
      </c>
      <c r="F74" s="24">
        <v>9663</v>
      </c>
      <c r="G74" s="25">
        <v>18.8</v>
      </c>
      <c r="H74" s="26">
        <v>0.66910000000000003</v>
      </c>
      <c r="I74" s="27">
        <v>556.90499999999997</v>
      </c>
      <c r="J74" s="28">
        <v>94.673000000000002</v>
      </c>
    </row>
    <row r="75" spans="1:10" s="4" customFormat="1">
      <c r="A75" s="21">
        <v>109420803</v>
      </c>
      <c r="B75" s="22" t="s">
        <v>624</v>
      </c>
      <c r="C75" s="22" t="s">
        <v>247</v>
      </c>
      <c r="D75" s="23">
        <v>278225.21999999997</v>
      </c>
      <c r="E75" s="24">
        <v>8357</v>
      </c>
      <c r="F75" s="24">
        <v>9682</v>
      </c>
      <c r="G75" s="25">
        <v>22.1</v>
      </c>
      <c r="H75" s="26">
        <v>0.74609999999999999</v>
      </c>
      <c r="I75" s="27">
        <v>262.483</v>
      </c>
      <c r="J75" s="28">
        <v>44.622</v>
      </c>
    </row>
    <row r="76" spans="1:10" s="4" customFormat="1">
      <c r="A76" s="21">
        <v>104432903</v>
      </c>
      <c r="B76" s="22" t="s">
        <v>126</v>
      </c>
      <c r="C76" s="22" t="s">
        <v>66</v>
      </c>
      <c r="D76" s="23">
        <v>116665.94</v>
      </c>
      <c r="E76" s="24">
        <v>8675</v>
      </c>
      <c r="F76" s="24">
        <v>9642</v>
      </c>
      <c r="G76" s="25">
        <v>15</v>
      </c>
      <c r="H76" s="26">
        <v>0.57340000000000002</v>
      </c>
      <c r="I76" s="27">
        <v>137.96799999999999</v>
      </c>
      <c r="J76" s="28">
        <v>23.454000000000001</v>
      </c>
    </row>
    <row r="77" spans="1:10" s="4" customFormat="1">
      <c r="A77" s="21">
        <v>123466403</v>
      </c>
      <c r="B77" s="22" t="s">
        <v>547</v>
      </c>
      <c r="C77" s="22" t="s">
        <v>521</v>
      </c>
      <c r="D77" s="23">
        <v>448459.78</v>
      </c>
      <c r="E77" s="24">
        <v>10560</v>
      </c>
      <c r="F77" s="24">
        <v>9745</v>
      </c>
      <c r="G77" s="25">
        <v>33.299999999999997</v>
      </c>
      <c r="H77" s="26">
        <v>0.71099999999999997</v>
      </c>
      <c r="I77" s="27">
        <v>380.73899999999998</v>
      </c>
      <c r="J77" s="28">
        <v>64.724999999999994</v>
      </c>
    </row>
    <row r="78" spans="1:10" s="4" customFormat="1">
      <c r="A78" s="21">
        <v>116471803</v>
      </c>
      <c r="B78" s="22" t="s">
        <v>398</v>
      </c>
      <c r="C78" s="22" t="s">
        <v>399</v>
      </c>
      <c r="D78" s="23">
        <v>20199.11</v>
      </c>
      <c r="E78" s="24">
        <v>9285</v>
      </c>
      <c r="F78" s="24">
        <v>9640</v>
      </c>
      <c r="G78" s="25">
        <v>14.7</v>
      </c>
      <c r="H78" s="26">
        <v>0.4128</v>
      </c>
      <c r="I78" s="27">
        <v>31</v>
      </c>
      <c r="J78" s="28">
        <v>5.27</v>
      </c>
    </row>
    <row r="79" spans="1:10" s="4" customFormat="1">
      <c r="A79" s="21">
        <v>120483302</v>
      </c>
      <c r="B79" s="22" t="s">
        <v>484</v>
      </c>
      <c r="C79" s="22" t="s">
        <v>477</v>
      </c>
      <c r="D79" s="23">
        <v>100293.24</v>
      </c>
      <c r="E79" s="24">
        <v>10516</v>
      </c>
      <c r="F79" s="24">
        <v>9702</v>
      </c>
      <c r="G79" s="25">
        <v>25.6</v>
      </c>
      <c r="H79" s="26">
        <v>0.56830000000000003</v>
      </c>
      <c r="I79" s="27">
        <v>107</v>
      </c>
      <c r="J79" s="28">
        <v>18.190000000000001</v>
      </c>
    </row>
    <row r="80" spans="1:10" s="4" customFormat="1">
      <c r="A80" s="21">
        <v>116495003</v>
      </c>
      <c r="B80" s="22" t="s">
        <v>407</v>
      </c>
      <c r="C80" s="22" t="s">
        <v>401</v>
      </c>
      <c r="D80" s="23">
        <v>104187.69</v>
      </c>
      <c r="E80" s="24">
        <v>10321</v>
      </c>
      <c r="F80" s="24">
        <v>9659</v>
      </c>
      <c r="G80" s="25">
        <v>18.100000000000001</v>
      </c>
      <c r="H80" s="26">
        <v>0.62209999999999999</v>
      </c>
      <c r="I80" s="27">
        <v>101.999</v>
      </c>
      <c r="J80" s="28">
        <v>17.338999999999999</v>
      </c>
    </row>
    <row r="81" spans="1:10" s="4" customFormat="1">
      <c r="A81" s="21">
        <v>115503004</v>
      </c>
      <c r="B81" s="22" t="s">
        <v>372</v>
      </c>
      <c r="C81" s="22" t="s">
        <v>373</v>
      </c>
      <c r="D81" s="23">
        <v>50722.13</v>
      </c>
      <c r="E81" s="24">
        <v>9994</v>
      </c>
      <c r="F81" s="24">
        <v>9666</v>
      </c>
      <c r="G81" s="25">
        <v>19.3</v>
      </c>
      <c r="H81" s="26">
        <v>0.58260000000000001</v>
      </c>
      <c r="I81" s="27">
        <v>52.988</v>
      </c>
      <c r="J81" s="28">
        <v>9.0069999999999997</v>
      </c>
    </row>
    <row r="82" spans="1:10" s="4" customFormat="1">
      <c r="A82" s="21">
        <v>115508003</v>
      </c>
      <c r="B82" s="22" t="s">
        <v>376</v>
      </c>
      <c r="C82" s="22" t="s">
        <v>373</v>
      </c>
      <c r="D82" s="23">
        <v>83135.25</v>
      </c>
      <c r="E82" s="24">
        <v>8677</v>
      </c>
      <c r="F82" s="24">
        <v>9657</v>
      </c>
      <c r="G82" s="25">
        <v>17.7</v>
      </c>
      <c r="H82" s="26">
        <v>0.57520000000000004</v>
      </c>
      <c r="I82" s="27">
        <v>97.988</v>
      </c>
      <c r="J82" s="28">
        <v>16.657</v>
      </c>
    </row>
    <row r="83" spans="1:10" s="4" customFormat="1">
      <c r="A83" s="21">
        <v>120522003</v>
      </c>
      <c r="B83" s="22" t="s">
        <v>637</v>
      </c>
      <c r="C83" s="22" t="s">
        <v>636</v>
      </c>
      <c r="D83" s="23">
        <v>166615.51999999999</v>
      </c>
      <c r="E83" s="24">
        <v>11050</v>
      </c>
      <c r="F83" s="24">
        <v>9667</v>
      </c>
      <c r="G83" s="25">
        <v>19.399999999999999</v>
      </c>
      <c r="H83" s="26">
        <v>0.58699999999999997</v>
      </c>
      <c r="I83" s="27">
        <v>172.721</v>
      </c>
      <c r="J83" s="28">
        <v>29.361999999999998</v>
      </c>
    </row>
    <row r="84" spans="1:10" s="4" customFormat="1">
      <c r="A84" s="21">
        <v>119648303</v>
      </c>
      <c r="B84" s="22" t="s">
        <v>635</v>
      </c>
      <c r="C84" s="22" t="s">
        <v>636</v>
      </c>
      <c r="D84" s="23">
        <v>147046.49</v>
      </c>
      <c r="E84" s="24">
        <v>14686</v>
      </c>
      <c r="F84" s="24">
        <v>9630</v>
      </c>
      <c r="G84" s="25">
        <v>12.9</v>
      </c>
      <c r="H84" s="26">
        <v>0.375</v>
      </c>
      <c r="I84" s="27">
        <v>239.52699999999999</v>
      </c>
      <c r="J84" s="28">
        <v>40.719000000000001</v>
      </c>
    </row>
    <row r="85" spans="1:10" s="4" customFormat="1">
      <c r="A85" s="21">
        <v>109531304</v>
      </c>
      <c r="B85" s="22" t="s">
        <v>254</v>
      </c>
      <c r="C85" s="22" t="s">
        <v>71</v>
      </c>
      <c r="D85" s="23">
        <v>83713.8</v>
      </c>
      <c r="E85" s="24">
        <v>9714</v>
      </c>
      <c r="F85" s="24">
        <v>9648</v>
      </c>
      <c r="G85" s="25">
        <v>16.2</v>
      </c>
      <c r="H85" s="26">
        <v>0.61419999999999997</v>
      </c>
      <c r="I85" s="27">
        <v>83.103999999999999</v>
      </c>
      <c r="J85" s="28">
        <v>14.127000000000001</v>
      </c>
    </row>
    <row r="86" spans="1:10" s="4" customFormat="1">
      <c r="A86" s="21">
        <v>109535504</v>
      </c>
      <c r="B86" s="22" t="s">
        <v>256</v>
      </c>
      <c r="C86" s="22" t="s">
        <v>71</v>
      </c>
      <c r="D86" s="23">
        <v>68689.100000000006</v>
      </c>
      <c r="E86" s="24">
        <v>10736</v>
      </c>
      <c r="F86" s="24">
        <v>9620</v>
      </c>
      <c r="G86" s="25">
        <v>11.1</v>
      </c>
      <c r="H86" s="26">
        <v>0.60489999999999999</v>
      </c>
      <c r="I86" s="27">
        <v>69.438000000000002</v>
      </c>
      <c r="J86" s="28">
        <v>11.804</v>
      </c>
    </row>
    <row r="87" spans="1:10" s="4" customFormat="1">
      <c r="A87" s="21">
        <v>129547803</v>
      </c>
      <c r="B87" s="22" t="s">
        <v>619</v>
      </c>
      <c r="C87" s="22" t="s">
        <v>608</v>
      </c>
      <c r="D87" s="23">
        <v>33043.1</v>
      </c>
      <c r="E87" s="24">
        <v>7578</v>
      </c>
      <c r="F87" s="24">
        <v>9639</v>
      </c>
      <c r="G87" s="25">
        <v>14.6</v>
      </c>
      <c r="H87" s="26">
        <v>0.61070000000000002</v>
      </c>
      <c r="I87" s="27">
        <v>42</v>
      </c>
      <c r="J87" s="28">
        <v>7.14</v>
      </c>
    </row>
    <row r="88" spans="1:10" s="4" customFormat="1">
      <c r="A88" s="21">
        <v>116555003</v>
      </c>
      <c r="B88" s="22" t="s">
        <v>409</v>
      </c>
      <c r="C88" s="22" t="s">
        <v>410</v>
      </c>
      <c r="D88" s="23">
        <v>149629.16</v>
      </c>
      <c r="E88" s="24">
        <v>8019</v>
      </c>
      <c r="F88" s="24">
        <v>9656</v>
      </c>
      <c r="G88" s="25">
        <v>17.600000000000001</v>
      </c>
      <c r="H88" s="26">
        <v>0.60740000000000005</v>
      </c>
      <c r="I88" s="27">
        <v>180.70699999999999</v>
      </c>
      <c r="J88" s="28">
        <v>30.72</v>
      </c>
    </row>
    <row r="89" spans="1:10" s="4" customFormat="1">
      <c r="A89" s="21">
        <v>116557103</v>
      </c>
      <c r="B89" s="22" t="s">
        <v>411</v>
      </c>
      <c r="C89" s="22" t="s">
        <v>410</v>
      </c>
      <c r="D89" s="23">
        <v>76180.59</v>
      </c>
      <c r="E89" s="24">
        <v>9293</v>
      </c>
      <c r="F89" s="24">
        <v>9656</v>
      </c>
      <c r="G89" s="25">
        <v>17.5</v>
      </c>
      <c r="H89" s="26">
        <v>0.52829999999999999</v>
      </c>
      <c r="I89" s="27">
        <v>91.28</v>
      </c>
      <c r="J89" s="28">
        <v>15.516999999999999</v>
      </c>
    </row>
    <row r="90" spans="1:10" s="4" customFormat="1">
      <c r="A90" s="21">
        <v>108561003</v>
      </c>
      <c r="B90" s="22" t="s">
        <v>239</v>
      </c>
      <c r="C90" s="22" t="s">
        <v>234</v>
      </c>
      <c r="D90" s="23">
        <v>28249.24</v>
      </c>
      <c r="E90" s="24">
        <v>8641</v>
      </c>
      <c r="F90" s="24">
        <v>9617</v>
      </c>
      <c r="G90" s="25">
        <v>10.7</v>
      </c>
      <c r="H90" s="26">
        <v>0.60140000000000005</v>
      </c>
      <c r="I90" s="27">
        <v>31.977</v>
      </c>
      <c r="J90" s="28">
        <v>5.4359999999999999</v>
      </c>
    </row>
    <row r="91" spans="1:10" s="4" customFormat="1">
      <c r="A91" s="21">
        <v>108565203</v>
      </c>
      <c r="B91" s="22" t="s">
        <v>240</v>
      </c>
      <c r="C91" s="22" t="s">
        <v>234</v>
      </c>
      <c r="D91" s="23">
        <v>7405.14</v>
      </c>
      <c r="E91" s="24">
        <v>9256</v>
      </c>
      <c r="F91" s="24">
        <v>9612</v>
      </c>
      <c r="G91" s="25">
        <v>9.6999999999999993</v>
      </c>
      <c r="H91" s="26">
        <v>0.67230000000000001</v>
      </c>
      <c r="I91" s="27">
        <v>7</v>
      </c>
      <c r="J91" s="28">
        <v>1.19</v>
      </c>
    </row>
    <row r="92" spans="1:10" s="4" customFormat="1">
      <c r="A92" s="21">
        <v>108567004</v>
      </c>
      <c r="B92" s="22" t="s">
        <v>242</v>
      </c>
      <c r="C92" s="22" t="s">
        <v>234</v>
      </c>
      <c r="D92" s="23">
        <v>33364.44</v>
      </c>
      <c r="E92" s="24">
        <v>9120</v>
      </c>
      <c r="F92" s="24">
        <v>9611</v>
      </c>
      <c r="G92" s="25">
        <v>9.5</v>
      </c>
      <c r="H92" s="26">
        <v>0.55930000000000002</v>
      </c>
      <c r="I92" s="27">
        <v>38.481999999999999</v>
      </c>
      <c r="J92" s="28">
        <v>6.5410000000000004</v>
      </c>
    </row>
    <row r="93" spans="1:10" s="4" customFormat="1">
      <c r="A93" s="21">
        <v>108567703</v>
      </c>
      <c r="B93" s="22" t="s">
        <v>244</v>
      </c>
      <c r="C93" s="22" t="s">
        <v>234</v>
      </c>
      <c r="D93" s="23">
        <v>33709.230000000003</v>
      </c>
      <c r="E93" s="24">
        <v>10018</v>
      </c>
      <c r="F93" s="24">
        <v>9653</v>
      </c>
      <c r="G93" s="25">
        <v>17</v>
      </c>
      <c r="H93" s="26">
        <v>0.49880000000000002</v>
      </c>
      <c r="I93" s="27">
        <v>41.186999999999998</v>
      </c>
      <c r="J93" s="28">
        <v>7.0010000000000003</v>
      </c>
    </row>
    <row r="94" spans="1:10" s="4" customFormat="1">
      <c r="A94" s="21">
        <v>108568404</v>
      </c>
      <c r="B94" s="22" t="s">
        <v>245</v>
      </c>
      <c r="C94" s="22" t="s">
        <v>234</v>
      </c>
      <c r="D94" s="23">
        <v>16375.13</v>
      </c>
      <c r="E94" s="24">
        <v>9445</v>
      </c>
      <c r="F94" s="24">
        <v>9607</v>
      </c>
      <c r="G94" s="25">
        <v>8.9</v>
      </c>
      <c r="H94" s="26">
        <v>0.58140000000000003</v>
      </c>
      <c r="I94" s="27">
        <v>17.542000000000002</v>
      </c>
      <c r="J94" s="28">
        <v>2.9820000000000002</v>
      </c>
    </row>
    <row r="95" spans="1:10" s="4" customFormat="1">
      <c r="A95" s="21">
        <v>117596003</v>
      </c>
      <c r="B95" s="22" t="s">
        <v>631</v>
      </c>
      <c r="C95" s="22" t="s">
        <v>632</v>
      </c>
      <c r="D95" s="23">
        <v>101824.65</v>
      </c>
      <c r="E95" s="24">
        <v>8376</v>
      </c>
      <c r="F95" s="24">
        <v>9648</v>
      </c>
      <c r="G95" s="25">
        <v>16.2</v>
      </c>
      <c r="H95" s="26">
        <v>0.71809999999999996</v>
      </c>
      <c r="I95" s="27">
        <v>99.582999999999998</v>
      </c>
      <c r="J95" s="28">
        <v>16.928999999999998</v>
      </c>
    </row>
    <row r="96" spans="1:10" s="4" customFormat="1">
      <c r="A96" s="21">
        <v>117597003</v>
      </c>
      <c r="B96" s="22" t="s">
        <v>633</v>
      </c>
      <c r="C96" s="22" t="s">
        <v>632</v>
      </c>
      <c r="D96" s="23">
        <v>29464.79</v>
      </c>
      <c r="E96" s="24">
        <v>9200</v>
      </c>
      <c r="F96" s="24">
        <v>9640</v>
      </c>
      <c r="G96" s="25">
        <v>14.7</v>
      </c>
      <c r="H96" s="26">
        <v>0.55669999999999997</v>
      </c>
      <c r="I96" s="27">
        <v>33.847000000000001</v>
      </c>
      <c r="J96" s="28">
        <v>5.7530000000000001</v>
      </c>
    </row>
    <row r="97" spans="1:10" s="4" customFormat="1">
      <c r="A97" s="21">
        <v>117598503</v>
      </c>
      <c r="B97" s="22" t="s">
        <v>634</v>
      </c>
      <c r="C97" s="22" t="s">
        <v>632</v>
      </c>
      <c r="D97" s="23">
        <v>107376.47</v>
      </c>
      <c r="E97" s="24">
        <v>9134</v>
      </c>
      <c r="F97" s="24">
        <v>9646</v>
      </c>
      <c r="G97" s="25">
        <v>15.7</v>
      </c>
      <c r="H97" s="26">
        <v>0.53029999999999999</v>
      </c>
      <c r="I97" s="27">
        <v>130.40100000000001</v>
      </c>
      <c r="J97" s="28">
        <v>22.167999999999999</v>
      </c>
    </row>
    <row r="98" spans="1:10" s="4" customFormat="1">
      <c r="A98" s="21">
        <v>116605003</v>
      </c>
      <c r="B98" s="22" t="s">
        <v>413</v>
      </c>
      <c r="C98" s="22" t="s">
        <v>406</v>
      </c>
      <c r="D98" s="23">
        <v>101824.65</v>
      </c>
      <c r="E98" s="24">
        <v>8830</v>
      </c>
      <c r="F98" s="24">
        <v>9642</v>
      </c>
      <c r="G98" s="25">
        <v>15</v>
      </c>
      <c r="H98" s="26">
        <v>0.56999999999999995</v>
      </c>
      <c r="I98" s="27">
        <v>119.011</v>
      </c>
      <c r="J98" s="28">
        <v>20.231000000000002</v>
      </c>
    </row>
    <row r="99" spans="1:10" s="4" customFormat="1">
      <c r="A99" s="21">
        <v>106617203</v>
      </c>
      <c r="B99" s="22" t="s">
        <v>181</v>
      </c>
      <c r="C99" s="22" t="s">
        <v>145</v>
      </c>
      <c r="D99" s="23">
        <v>56640.7</v>
      </c>
      <c r="E99" s="24">
        <v>8907</v>
      </c>
      <c r="F99" s="24">
        <v>9654</v>
      </c>
      <c r="G99" s="25">
        <v>17.2</v>
      </c>
      <c r="H99" s="26">
        <v>0.76339999999999997</v>
      </c>
      <c r="I99" s="27">
        <v>49</v>
      </c>
      <c r="J99" s="28">
        <v>8.33</v>
      </c>
    </row>
    <row r="100" spans="1:10" s="4" customFormat="1">
      <c r="A100" s="21">
        <v>101630504</v>
      </c>
      <c r="B100" s="22" t="s">
        <v>27</v>
      </c>
      <c r="C100" s="22" t="s">
        <v>8</v>
      </c>
      <c r="D100" s="23">
        <v>4541.32</v>
      </c>
      <c r="E100" s="24">
        <v>11583</v>
      </c>
      <c r="F100" s="24">
        <v>9630</v>
      </c>
      <c r="G100" s="25">
        <v>12.9</v>
      </c>
      <c r="H100" s="26">
        <v>0.55479999999999996</v>
      </c>
      <c r="I100" s="27">
        <v>5</v>
      </c>
      <c r="J100" s="28">
        <v>0.85</v>
      </c>
    </row>
    <row r="101" spans="1:10" s="4" customFormat="1">
      <c r="A101" s="21">
        <v>101632403</v>
      </c>
      <c r="B101" s="22" t="s">
        <v>31</v>
      </c>
      <c r="C101" s="22" t="s">
        <v>8</v>
      </c>
      <c r="D101" s="23">
        <v>84108.77</v>
      </c>
      <c r="E101" s="24">
        <v>10364</v>
      </c>
      <c r="F101" s="24">
        <v>9654</v>
      </c>
      <c r="G101" s="25">
        <v>17.2</v>
      </c>
      <c r="H101" s="26">
        <v>0.56779999999999997</v>
      </c>
      <c r="I101" s="27">
        <v>90.260999999999996</v>
      </c>
      <c r="J101" s="28">
        <v>15.343999999999999</v>
      </c>
    </row>
    <row r="102" spans="1:10" s="4" customFormat="1">
      <c r="A102" s="21">
        <v>101633903</v>
      </c>
      <c r="B102" s="22" t="s">
        <v>32</v>
      </c>
      <c r="C102" s="22" t="s">
        <v>8</v>
      </c>
      <c r="D102" s="23">
        <v>64448.41</v>
      </c>
      <c r="E102" s="24">
        <v>10175</v>
      </c>
      <c r="F102" s="24">
        <v>9644</v>
      </c>
      <c r="G102" s="25">
        <v>15.4</v>
      </c>
      <c r="H102" s="26">
        <v>0.48570000000000002</v>
      </c>
      <c r="I102" s="27">
        <v>80.936000000000007</v>
      </c>
      <c r="J102" s="28">
        <v>13.759</v>
      </c>
    </row>
    <row r="103" spans="1:10" s="4" customFormat="1">
      <c r="A103" s="21">
        <v>101638003</v>
      </c>
      <c r="B103" s="22" t="s">
        <v>34</v>
      </c>
      <c r="C103" s="22" t="s">
        <v>8</v>
      </c>
      <c r="D103" s="23">
        <v>126971.17</v>
      </c>
      <c r="E103" s="24">
        <v>10104</v>
      </c>
      <c r="F103" s="24">
        <v>9665</v>
      </c>
      <c r="G103" s="25">
        <v>19.100000000000001</v>
      </c>
      <c r="H103" s="26">
        <v>0.44359999999999999</v>
      </c>
      <c r="I103" s="27">
        <v>174.20599999999999</v>
      </c>
      <c r="J103" s="28">
        <v>29.614999999999998</v>
      </c>
    </row>
    <row r="104" spans="1:10" s="4" customFormat="1">
      <c r="A104" s="21">
        <v>119648703</v>
      </c>
      <c r="B104" s="22" t="s">
        <v>78</v>
      </c>
      <c r="C104" s="22" t="s">
        <v>79</v>
      </c>
      <c r="D104" s="23">
        <v>66336.98</v>
      </c>
      <c r="E104" s="24">
        <v>12444</v>
      </c>
      <c r="F104" s="24">
        <v>9635</v>
      </c>
      <c r="G104" s="25">
        <v>13.8</v>
      </c>
      <c r="H104" s="26">
        <v>0.375</v>
      </c>
      <c r="I104" s="27">
        <v>108</v>
      </c>
      <c r="J104" s="28">
        <v>18.36</v>
      </c>
    </row>
    <row r="105" spans="1:10" s="4" customFormat="1">
      <c r="A105" s="21">
        <v>107651603</v>
      </c>
      <c r="B105" s="22" t="s">
        <v>185</v>
      </c>
      <c r="C105" s="22" t="s">
        <v>24</v>
      </c>
      <c r="D105" s="23">
        <v>67770.399999999994</v>
      </c>
      <c r="E105" s="24">
        <v>9245</v>
      </c>
      <c r="F105" s="24">
        <v>9651</v>
      </c>
      <c r="G105" s="25">
        <v>16.7</v>
      </c>
      <c r="H105" s="26">
        <v>0.63439999999999996</v>
      </c>
      <c r="I105" s="27">
        <v>67.975999999999999</v>
      </c>
      <c r="J105" s="28">
        <v>11.555</v>
      </c>
    </row>
    <row r="106" spans="1:10" s="4" customFormat="1">
      <c r="A106" s="21">
        <v>118667503</v>
      </c>
      <c r="B106" s="22" t="s">
        <v>465</v>
      </c>
      <c r="C106" s="22" t="s">
        <v>463</v>
      </c>
      <c r="D106" s="23">
        <v>64167.23</v>
      </c>
      <c r="E106" s="24">
        <v>12105</v>
      </c>
      <c r="F106" s="24">
        <v>9644</v>
      </c>
      <c r="G106" s="25">
        <v>15.5</v>
      </c>
      <c r="H106" s="26">
        <v>0.4395</v>
      </c>
      <c r="I106" s="27">
        <v>89.055000000000007</v>
      </c>
      <c r="J106" s="28">
        <v>15.138999999999999</v>
      </c>
    </row>
    <row r="107" spans="1:10" s="4" customFormat="1">
      <c r="A107" s="21">
        <v>112671803</v>
      </c>
      <c r="B107" s="22" t="s">
        <v>302</v>
      </c>
      <c r="C107" s="22" t="s">
        <v>299</v>
      </c>
      <c r="D107" s="23">
        <v>147395.14000000001</v>
      </c>
      <c r="E107" s="24">
        <v>9257</v>
      </c>
      <c r="F107" s="24">
        <v>9693</v>
      </c>
      <c r="G107" s="25">
        <v>24.1</v>
      </c>
      <c r="H107" s="26">
        <v>0.61780000000000002</v>
      </c>
      <c r="I107" s="27">
        <v>151.61000000000001</v>
      </c>
      <c r="J107" s="28">
        <v>25.773</v>
      </c>
    </row>
    <row r="108" spans="1:10" s="4" customFormat="1">
      <c r="A108" s="21">
        <v>112672803</v>
      </c>
      <c r="B108" s="22" t="s">
        <v>304</v>
      </c>
      <c r="C108" s="22" t="s">
        <v>299</v>
      </c>
      <c r="D108" s="23">
        <v>68490.61</v>
      </c>
      <c r="E108" s="24">
        <v>9409</v>
      </c>
      <c r="F108" s="24">
        <v>9695</v>
      </c>
      <c r="G108" s="25">
        <v>24.4</v>
      </c>
      <c r="H108" s="26">
        <v>0.52139999999999997</v>
      </c>
      <c r="I108" s="27">
        <v>82.129000000000005</v>
      </c>
      <c r="J108" s="28">
        <v>13.961</v>
      </c>
    </row>
    <row r="109" spans="1:10" s="4" customFormat="1">
      <c r="A109" s="21">
        <v>115674603</v>
      </c>
      <c r="B109" s="22" t="s">
        <v>377</v>
      </c>
      <c r="C109" s="22" t="s">
        <v>299</v>
      </c>
      <c r="D109" s="23">
        <v>25399.7</v>
      </c>
      <c r="E109" s="24">
        <v>8943</v>
      </c>
      <c r="F109" s="24">
        <v>9661</v>
      </c>
      <c r="G109" s="25">
        <v>18.399999999999999</v>
      </c>
      <c r="H109" s="26">
        <v>0.50790000000000002</v>
      </c>
      <c r="I109" s="27">
        <v>32.898000000000003</v>
      </c>
      <c r="J109" s="28">
        <v>5.5919999999999996</v>
      </c>
    </row>
    <row r="110" spans="1:10" s="4" customFormat="1">
      <c r="A110" s="21">
        <v>112675503</v>
      </c>
      <c r="B110" s="22" t="s">
        <v>306</v>
      </c>
      <c r="C110" s="22" t="s">
        <v>299</v>
      </c>
      <c r="D110" s="23">
        <v>99102.94</v>
      </c>
      <c r="E110" s="24">
        <v>8976</v>
      </c>
      <c r="F110" s="24">
        <v>9685</v>
      </c>
      <c r="G110" s="25">
        <v>22.7</v>
      </c>
      <c r="H110" s="26">
        <v>0.59350000000000003</v>
      </c>
      <c r="I110" s="27">
        <v>109.435</v>
      </c>
      <c r="J110" s="28">
        <v>18.603000000000002</v>
      </c>
    </row>
    <row r="111" spans="1:10" s="4" customFormat="1">
      <c r="A111" s="29">
        <v>112676203</v>
      </c>
      <c r="B111" s="30" t="s">
        <v>307</v>
      </c>
      <c r="C111" s="30" t="s">
        <v>299</v>
      </c>
      <c r="D111" s="31">
        <v>71954.83</v>
      </c>
      <c r="E111" s="32">
        <v>11378</v>
      </c>
      <c r="F111" s="32">
        <v>9686</v>
      </c>
      <c r="G111" s="33">
        <v>22.9</v>
      </c>
      <c r="H111" s="34">
        <v>0.5141</v>
      </c>
      <c r="I111" s="35">
        <v>85</v>
      </c>
      <c r="J111" s="36">
        <v>14.45</v>
      </c>
    </row>
    <row r="113" spans="4:4">
      <c r="D113" s="31">
        <f>SUM(D2:D111)</f>
        <v>9776878.6499999985</v>
      </c>
    </row>
  </sheetData>
  <sortState xmlns:xlrd2="http://schemas.microsoft.com/office/spreadsheetml/2017/richdata2" ref="A2:J111">
    <sortCondition ref="C2:C111"/>
    <sortCondition ref="B2:B111"/>
  </sortState>
  <pageMargins left="0.7" right="0.7" top="0.75" bottom="0.75" header="0.3" footer="0.3"/>
  <pageSetup orientation="landscape" horizontalDpi="4294967293" verticalDpi="0" r:id="rId1"/>
  <headerFooter>
    <oddHeader>&amp;C2019-20 Secondary Career and Technical Education Subsidy
SD Allocations</oddHeader>
    <oddFooter>&amp;RMay 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2" outlineLevelRow="2"/>
  <cols>
    <col min="1" max="1" width="10.81640625" style="9" hidden="1" customWidth="1"/>
    <col min="2" max="2" width="35.26953125" style="9" bestFit="1" customWidth="1"/>
    <col min="3" max="3" width="12.6328125" style="9" hidden="1" customWidth="1"/>
    <col min="4" max="4" width="14.36328125" style="9" hidden="1" customWidth="1"/>
    <col min="5" max="5" width="22.26953125" style="9" bestFit="1" customWidth="1"/>
    <col min="6" max="6" width="16.1796875" style="9" hidden="1" customWidth="1"/>
    <col min="7" max="7" width="11" style="8" bestFit="1" customWidth="1"/>
    <col min="8" max="8" width="6.26953125" style="9" bestFit="1" customWidth="1"/>
    <col min="9" max="9" width="5.26953125" style="9" bestFit="1" customWidth="1"/>
    <col min="10" max="10" width="7.36328125" style="9" bestFit="1" customWidth="1"/>
    <col min="11" max="11" width="8.453125" style="9" bestFit="1" customWidth="1"/>
    <col min="12" max="12" width="8.1796875" style="9" bestFit="1" customWidth="1"/>
    <col min="13" max="13" width="8.26953125" style="9" bestFit="1" customWidth="1"/>
    <col min="14" max="16384" width="8.7265625" style="9"/>
  </cols>
  <sheetData>
    <row r="1" spans="1:13" s="4" customFormat="1" ht="60">
      <c r="A1" s="17" t="s">
        <v>649</v>
      </c>
      <c r="B1" s="18" t="s">
        <v>650</v>
      </c>
      <c r="C1" s="11" t="s">
        <v>651</v>
      </c>
      <c r="D1" s="19" t="s">
        <v>652</v>
      </c>
      <c r="E1" s="11" t="s">
        <v>647</v>
      </c>
      <c r="F1" s="11" t="s">
        <v>653</v>
      </c>
      <c r="G1" s="53" t="s">
        <v>656</v>
      </c>
      <c r="H1" s="12" t="s">
        <v>657</v>
      </c>
      <c r="I1" s="12" t="s">
        <v>0</v>
      </c>
      <c r="J1" s="13" t="s">
        <v>658</v>
      </c>
      <c r="K1" s="14" t="s">
        <v>659</v>
      </c>
      <c r="L1" s="15" t="s">
        <v>660</v>
      </c>
      <c r="M1" s="16" t="s">
        <v>661</v>
      </c>
    </row>
    <row r="2" spans="1:13" outlineLevel="2">
      <c r="A2" s="58">
        <v>103020407</v>
      </c>
      <c r="B2" s="58" t="s">
        <v>40</v>
      </c>
      <c r="C2" s="58" t="s">
        <v>37</v>
      </c>
      <c r="D2" s="58">
        <v>103020753</v>
      </c>
      <c r="E2" s="58" t="s">
        <v>41</v>
      </c>
      <c r="F2" s="58" t="s">
        <v>37</v>
      </c>
      <c r="G2" s="62">
        <v>28608.959999999999</v>
      </c>
      <c r="H2" s="64">
        <v>10433</v>
      </c>
      <c r="I2" s="64">
        <v>9684</v>
      </c>
      <c r="J2" s="66">
        <v>22.5</v>
      </c>
      <c r="K2" s="68">
        <v>0.375</v>
      </c>
      <c r="L2" s="69">
        <v>37.518999999999998</v>
      </c>
      <c r="M2" s="70">
        <v>7.8780000000000001</v>
      </c>
    </row>
    <row r="3" spans="1:13" outlineLevel="2">
      <c r="A3" s="45">
        <v>103020407</v>
      </c>
      <c r="B3" s="46" t="s">
        <v>40</v>
      </c>
      <c r="C3" s="47" t="s">
        <v>37</v>
      </c>
      <c r="D3" s="47">
        <v>103022253</v>
      </c>
      <c r="E3" s="47" t="s">
        <v>43</v>
      </c>
      <c r="F3" s="47" t="s">
        <v>37</v>
      </c>
      <c r="G3" s="54">
        <v>76269.48</v>
      </c>
      <c r="H3" s="48">
        <v>11043</v>
      </c>
      <c r="I3" s="48">
        <v>9678</v>
      </c>
      <c r="J3" s="49">
        <v>21.4</v>
      </c>
      <c r="K3" s="50">
        <v>0.499</v>
      </c>
      <c r="L3" s="51">
        <v>75.209000000000003</v>
      </c>
      <c r="M3" s="52">
        <v>15.792999999999999</v>
      </c>
    </row>
    <row r="4" spans="1:13" outlineLevel="2">
      <c r="A4" s="45">
        <v>103020407</v>
      </c>
      <c r="B4" s="46" t="s">
        <v>40</v>
      </c>
      <c r="C4" s="47" t="s">
        <v>37</v>
      </c>
      <c r="D4" s="47">
        <v>103023912</v>
      </c>
      <c r="E4" s="47" t="s">
        <v>44</v>
      </c>
      <c r="F4" s="47" t="s">
        <v>37</v>
      </c>
      <c r="G4" s="54">
        <v>36678.61</v>
      </c>
      <c r="H4" s="48">
        <v>15563</v>
      </c>
      <c r="I4" s="48">
        <v>9687</v>
      </c>
      <c r="J4" s="49">
        <v>23</v>
      </c>
      <c r="K4" s="50">
        <v>0.375</v>
      </c>
      <c r="L4" s="51">
        <v>48.082000000000001</v>
      </c>
      <c r="M4" s="52">
        <v>10.097</v>
      </c>
    </row>
    <row r="5" spans="1:13" outlineLevel="2">
      <c r="A5" s="45">
        <v>103020407</v>
      </c>
      <c r="B5" s="46" t="s">
        <v>40</v>
      </c>
      <c r="C5" s="47" t="s">
        <v>37</v>
      </c>
      <c r="D5" s="47">
        <v>103024603</v>
      </c>
      <c r="E5" s="47" t="s">
        <v>45</v>
      </c>
      <c r="F5" s="47" t="s">
        <v>37</v>
      </c>
      <c r="G5" s="54">
        <v>57001.4</v>
      </c>
      <c r="H5" s="48">
        <v>11036</v>
      </c>
      <c r="I5" s="48">
        <v>9683</v>
      </c>
      <c r="J5" s="49">
        <v>22.4</v>
      </c>
      <c r="K5" s="50">
        <v>0.375</v>
      </c>
      <c r="L5" s="51">
        <v>74.756</v>
      </c>
      <c r="M5" s="52">
        <v>15.698</v>
      </c>
    </row>
    <row r="6" spans="1:13" outlineLevel="2">
      <c r="A6" s="45">
        <v>103020407</v>
      </c>
      <c r="B6" s="46" t="s">
        <v>40</v>
      </c>
      <c r="C6" s="47" t="s">
        <v>37</v>
      </c>
      <c r="D6" s="47">
        <v>103024753</v>
      </c>
      <c r="E6" s="47" t="s">
        <v>46</v>
      </c>
      <c r="F6" s="47" t="s">
        <v>37</v>
      </c>
      <c r="G6" s="54">
        <v>1391.94</v>
      </c>
      <c r="H6" s="48">
        <v>10340</v>
      </c>
      <c r="I6" s="48">
        <v>9707</v>
      </c>
      <c r="J6" s="49">
        <v>26.5</v>
      </c>
      <c r="K6" s="50">
        <v>0.68940000000000001</v>
      </c>
      <c r="L6" s="51">
        <v>0.99399999999999999</v>
      </c>
      <c r="M6" s="52">
        <v>0.20799999999999999</v>
      </c>
    </row>
    <row r="7" spans="1:13" outlineLevel="2">
      <c r="A7" s="45">
        <v>103020407</v>
      </c>
      <c r="B7" s="46" t="s">
        <v>40</v>
      </c>
      <c r="C7" s="47" t="s">
        <v>37</v>
      </c>
      <c r="D7" s="47">
        <v>104105003</v>
      </c>
      <c r="E7" s="47" t="s">
        <v>52</v>
      </c>
      <c r="F7" s="47" t="s">
        <v>53</v>
      </c>
      <c r="G7" s="54">
        <v>661.75</v>
      </c>
      <c r="H7" s="48">
        <v>8484</v>
      </c>
      <c r="I7" s="48">
        <v>9634</v>
      </c>
      <c r="J7" s="49">
        <v>13.6</v>
      </c>
      <c r="K7" s="50">
        <v>0.375</v>
      </c>
      <c r="L7" s="51">
        <v>0.99399999999999999</v>
      </c>
      <c r="M7" s="52">
        <v>0.20799999999999999</v>
      </c>
    </row>
    <row r="8" spans="1:13" outlineLevel="2">
      <c r="A8" s="45">
        <v>103020407</v>
      </c>
      <c r="B8" s="46" t="s">
        <v>40</v>
      </c>
      <c r="C8" s="47" t="s">
        <v>37</v>
      </c>
      <c r="D8" s="47">
        <v>103026303</v>
      </c>
      <c r="E8" s="47" t="s">
        <v>47</v>
      </c>
      <c r="F8" s="47" t="s">
        <v>37</v>
      </c>
      <c r="G8" s="54">
        <v>355.7</v>
      </c>
      <c r="H8" s="48">
        <v>12511</v>
      </c>
      <c r="I8" s="48">
        <v>9679</v>
      </c>
      <c r="J8" s="49">
        <v>21.6</v>
      </c>
      <c r="K8" s="50">
        <v>0.375</v>
      </c>
      <c r="L8" s="51">
        <v>0.46899999999999997</v>
      </c>
      <c r="M8" s="52">
        <v>9.8000000000000004E-2</v>
      </c>
    </row>
    <row r="9" spans="1:13" outlineLevel="2">
      <c r="A9" s="45">
        <v>103020407</v>
      </c>
      <c r="B9" s="46" t="s">
        <v>40</v>
      </c>
      <c r="C9" s="47" t="s">
        <v>37</v>
      </c>
      <c r="D9" s="47">
        <v>103026852</v>
      </c>
      <c r="E9" s="47" t="s">
        <v>48</v>
      </c>
      <c r="F9" s="47" t="s">
        <v>37</v>
      </c>
      <c r="G9" s="54">
        <v>74101.149999999994</v>
      </c>
      <c r="H9" s="48">
        <v>11377</v>
      </c>
      <c r="I9" s="48">
        <v>9685</v>
      </c>
      <c r="J9" s="49">
        <v>22.6</v>
      </c>
      <c r="K9" s="50">
        <v>0.375</v>
      </c>
      <c r="L9" s="51">
        <v>97.16</v>
      </c>
      <c r="M9" s="52">
        <v>20.402999999999999</v>
      </c>
    </row>
    <row r="10" spans="1:13" outlineLevel="2">
      <c r="A10" s="45">
        <v>103020407</v>
      </c>
      <c r="B10" s="46" t="s">
        <v>40</v>
      </c>
      <c r="C10" s="47" t="s">
        <v>37</v>
      </c>
      <c r="D10" s="47">
        <v>103026902</v>
      </c>
      <c r="E10" s="47" t="s">
        <v>50</v>
      </c>
      <c r="F10" s="47" t="s">
        <v>37</v>
      </c>
      <c r="G10" s="54">
        <v>89906.29</v>
      </c>
      <c r="H10" s="48">
        <v>10768</v>
      </c>
      <c r="I10" s="48">
        <v>9681</v>
      </c>
      <c r="J10" s="49">
        <v>21.9</v>
      </c>
      <c r="K10" s="50">
        <v>0.39479999999999998</v>
      </c>
      <c r="L10" s="51">
        <v>112.01600000000001</v>
      </c>
      <c r="M10" s="52">
        <v>23.523</v>
      </c>
    </row>
    <row r="11" spans="1:13" outlineLevel="2">
      <c r="A11" s="45">
        <v>103020407</v>
      </c>
      <c r="B11" s="46" t="s">
        <v>40</v>
      </c>
      <c r="C11" s="47" t="s">
        <v>37</v>
      </c>
      <c r="D11" s="47">
        <v>103026873</v>
      </c>
      <c r="E11" s="47" t="s">
        <v>49</v>
      </c>
      <c r="F11" s="47" t="s">
        <v>37</v>
      </c>
      <c r="G11" s="54">
        <v>86723.26</v>
      </c>
      <c r="H11" s="48">
        <v>13033</v>
      </c>
      <c r="I11" s="48">
        <v>9733</v>
      </c>
      <c r="J11" s="49">
        <v>31.2</v>
      </c>
      <c r="K11" s="50">
        <v>0.52329999999999999</v>
      </c>
      <c r="L11" s="51">
        <v>81.081999999999994</v>
      </c>
      <c r="M11" s="52">
        <v>17.027000000000001</v>
      </c>
    </row>
    <row r="12" spans="1:13" outlineLevel="2">
      <c r="A12" s="45">
        <v>103020407</v>
      </c>
      <c r="B12" s="46" t="s">
        <v>40</v>
      </c>
      <c r="C12" s="47" t="s">
        <v>37</v>
      </c>
      <c r="D12" s="47">
        <v>103021003</v>
      </c>
      <c r="E12" s="47" t="s">
        <v>42</v>
      </c>
      <c r="F12" s="47" t="s">
        <v>37</v>
      </c>
      <c r="G12" s="54">
        <v>51522.400000000001</v>
      </c>
      <c r="H12" s="48">
        <v>10447</v>
      </c>
      <c r="I12" s="48">
        <v>9694</v>
      </c>
      <c r="J12" s="49">
        <v>24.2</v>
      </c>
      <c r="K12" s="50">
        <v>0.375</v>
      </c>
      <c r="L12" s="51">
        <v>67.491</v>
      </c>
      <c r="M12" s="52">
        <v>14.173</v>
      </c>
    </row>
    <row r="13" spans="1:13" outlineLevel="2">
      <c r="A13" s="45">
        <v>103020407</v>
      </c>
      <c r="B13" s="46" t="s">
        <v>40</v>
      </c>
      <c r="C13" s="47" t="s">
        <v>37</v>
      </c>
      <c r="D13" s="47">
        <v>103028302</v>
      </c>
      <c r="E13" s="47" t="s">
        <v>51</v>
      </c>
      <c r="F13" s="47" t="s">
        <v>37</v>
      </c>
      <c r="G13" s="54">
        <v>158840.23000000001</v>
      </c>
      <c r="H13" s="48">
        <v>11111</v>
      </c>
      <c r="I13" s="48">
        <v>9711</v>
      </c>
      <c r="J13" s="49">
        <v>27.2</v>
      </c>
      <c r="K13" s="50">
        <v>0.51770000000000005</v>
      </c>
      <c r="L13" s="51">
        <v>150.453</v>
      </c>
      <c r="M13" s="52">
        <v>31.594999999999999</v>
      </c>
    </row>
    <row r="14" spans="1:13" outlineLevel="1">
      <c r="A14" s="45"/>
      <c r="B14" s="78" t="s">
        <v>40</v>
      </c>
      <c r="C14" s="47"/>
      <c r="D14" s="47"/>
      <c r="E14" s="79"/>
      <c r="F14" s="47"/>
      <c r="G14" s="80">
        <f>SUBTOTAL(9,G2:G13)</f>
        <v>662061.17000000004</v>
      </c>
      <c r="H14" s="81"/>
      <c r="I14" s="81"/>
      <c r="J14" s="82"/>
      <c r="K14" s="83"/>
      <c r="L14" s="84">
        <f>SUBTOTAL(9,L2:L13)</f>
        <v>746.22499999999991</v>
      </c>
      <c r="M14" s="85">
        <f>SUBTOTAL(9,M2:M13)</f>
        <v>156.70099999999999</v>
      </c>
    </row>
    <row r="15" spans="1:13" outlineLevel="2">
      <c r="A15" s="45">
        <v>108110307</v>
      </c>
      <c r="B15" s="46" t="s">
        <v>215</v>
      </c>
      <c r="C15" s="47" t="s">
        <v>216</v>
      </c>
      <c r="D15" s="47">
        <v>108110603</v>
      </c>
      <c r="E15" s="47" t="s">
        <v>217</v>
      </c>
      <c r="F15" s="47" t="s">
        <v>216</v>
      </c>
      <c r="G15" s="54">
        <v>52424.11</v>
      </c>
      <c r="H15" s="48">
        <v>8210</v>
      </c>
      <c r="I15" s="48">
        <v>9631</v>
      </c>
      <c r="J15" s="49">
        <v>13.2</v>
      </c>
      <c r="K15" s="50">
        <v>0.77380000000000004</v>
      </c>
      <c r="L15" s="51">
        <v>39.295999999999999</v>
      </c>
      <c r="M15" s="52">
        <v>8.2520000000000007</v>
      </c>
    </row>
    <row r="16" spans="1:13" outlineLevel="2">
      <c r="A16" s="45">
        <v>108110307</v>
      </c>
      <c r="B16" s="46" t="s">
        <v>215</v>
      </c>
      <c r="C16" s="47" t="s">
        <v>216</v>
      </c>
      <c r="D16" s="47">
        <v>108111203</v>
      </c>
      <c r="E16" s="47" t="s">
        <v>218</v>
      </c>
      <c r="F16" s="47" t="s">
        <v>216</v>
      </c>
      <c r="G16" s="54">
        <v>110542.62</v>
      </c>
      <c r="H16" s="48">
        <v>10441</v>
      </c>
      <c r="I16" s="48">
        <v>9642</v>
      </c>
      <c r="J16" s="49">
        <v>15.1</v>
      </c>
      <c r="K16" s="50">
        <v>0.71399999999999997</v>
      </c>
      <c r="L16" s="51">
        <v>76.462999999999994</v>
      </c>
      <c r="M16" s="52">
        <v>16.056999999999999</v>
      </c>
    </row>
    <row r="17" spans="1:13" outlineLevel="2">
      <c r="A17" s="45">
        <v>108110307</v>
      </c>
      <c r="B17" s="46" t="s">
        <v>215</v>
      </c>
      <c r="C17" s="47" t="s">
        <v>216</v>
      </c>
      <c r="D17" s="47">
        <v>108111303</v>
      </c>
      <c r="E17" s="47" t="s">
        <v>219</v>
      </c>
      <c r="F17" s="47" t="s">
        <v>216</v>
      </c>
      <c r="G17" s="54">
        <v>105171.96</v>
      </c>
      <c r="H17" s="48">
        <v>8358</v>
      </c>
      <c r="I17" s="48">
        <v>9633</v>
      </c>
      <c r="J17" s="49">
        <v>13.4</v>
      </c>
      <c r="K17" s="50">
        <v>0.57640000000000002</v>
      </c>
      <c r="L17" s="51">
        <v>103.96</v>
      </c>
      <c r="M17" s="52">
        <v>21.831</v>
      </c>
    </row>
    <row r="18" spans="1:13" outlineLevel="2">
      <c r="A18" s="45">
        <v>108110307</v>
      </c>
      <c r="B18" s="46" t="s">
        <v>215</v>
      </c>
      <c r="C18" s="47" t="s">
        <v>216</v>
      </c>
      <c r="D18" s="47">
        <v>108111403</v>
      </c>
      <c r="E18" s="47" t="s">
        <v>220</v>
      </c>
      <c r="F18" s="47" t="s">
        <v>216</v>
      </c>
      <c r="G18" s="54">
        <v>38221.65</v>
      </c>
      <c r="H18" s="48">
        <v>8868</v>
      </c>
      <c r="I18" s="48">
        <v>9639</v>
      </c>
      <c r="J18" s="49">
        <v>14.6</v>
      </c>
      <c r="K18" s="50">
        <v>0.72560000000000002</v>
      </c>
      <c r="L18" s="51">
        <v>28.29</v>
      </c>
      <c r="M18" s="52">
        <v>5.94</v>
      </c>
    </row>
    <row r="19" spans="1:13" outlineLevel="2">
      <c r="A19" s="45">
        <v>108110307</v>
      </c>
      <c r="B19" s="46" t="s">
        <v>215</v>
      </c>
      <c r="C19" s="47" t="s">
        <v>216</v>
      </c>
      <c r="D19" s="47">
        <v>110173504</v>
      </c>
      <c r="E19" s="47" t="s">
        <v>224</v>
      </c>
      <c r="F19" s="47" t="s">
        <v>73</v>
      </c>
      <c r="G19" s="54">
        <v>29630.93</v>
      </c>
      <c r="H19" s="48">
        <v>10615</v>
      </c>
      <c r="I19" s="48">
        <v>9639</v>
      </c>
      <c r="J19" s="49">
        <v>14.6</v>
      </c>
      <c r="K19" s="50">
        <v>0.68479999999999996</v>
      </c>
      <c r="L19" s="51">
        <v>21.379000000000001</v>
      </c>
      <c r="M19" s="52">
        <v>4.4889999999999999</v>
      </c>
    </row>
    <row r="20" spans="1:13" outlineLevel="2">
      <c r="A20" s="45">
        <v>108110307</v>
      </c>
      <c r="B20" s="46" t="s">
        <v>215</v>
      </c>
      <c r="C20" s="47" t="s">
        <v>216</v>
      </c>
      <c r="D20" s="47">
        <v>108114503</v>
      </c>
      <c r="E20" s="47" t="s">
        <v>221</v>
      </c>
      <c r="F20" s="47" t="s">
        <v>216</v>
      </c>
      <c r="G20" s="54">
        <v>71362.880000000005</v>
      </c>
      <c r="H20" s="48">
        <v>9328</v>
      </c>
      <c r="I20" s="48">
        <v>9642</v>
      </c>
      <c r="J20" s="49">
        <v>15.1</v>
      </c>
      <c r="K20" s="50">
        <v>0.75470000000000004</v>
      </c>
      <c r="L20" s="51">
        <v>48.273000000000003</v>
      </c>
      <c r="M20" s="52">
        <v>10.137</v>
      </c>
    </row>
    <row r="21" spans="1:13" outlineLevel="2">
      <c r="A21" s="45">
        <v>108110307</v>
      </c>
      <c r="B21" s="46" t="s">
        <v>215</v>
      </c>
      <c r="C21" s="47" t="s">
        <v>216</v>
      </c>
      <c r="D21" s="47">
        <v>108116003</v>
      </c>
      <c r="E21" s="47" t="s">
        <v>222</v>
      </c>
      <c r="F21" s="47" t="s">
        <v>216</v>
      </c>
      <c r="G21" s="54">
        <v>139890.49</v>
      </c>
      <c r="H21" s="48">
        <v>7766</v>
      </c>
      <c r="I21" s="48">
        <v>9630</v>
      </c>
      <c r="J21" s="49">
        <v>12.9</v>
      </c>
      <c r="K21" s="50">
        <v>0.67449999999999999</v>
      </c>
      <c r="L21" s="51">
        <v>127.173</v>
      </c>
      <c r="M21" s="52">
        <v>26.706</v>
      </c>
    </row>
    <row r="22" spans="1:13" outlineLevel="2">
      <c r="A22" s="45">
        <v>108110307</v>
      </c>
      <c r="B22" s="46" t="s">
        <v>215</v>
      </c>
      <c r="C22" s="47" t="s">
        <v>216</v>
      </c>
      <c r="D22" s="47">
        <v>128326303</v>
      </c>
      <c r="E22" s="47" t="s">
        <v>225</v>
      </c>
      <c r="F22" s="47" t="s">
        <v>226</v>
      </c>
      <c r="G22" s="54">
        <v>1488.71</v>
      </c>
      <c r="H22" s="48">
        <v>12271</v>
      </c>
      <c r="I22" s="48">
        <v>9674</v>
      </c>
      <c r="J22" s="49">
        <v>20.7</v>
      </c>
      <c r="K22" s="50">
        <v>0.73280000000000001</v>
      </c>
      <c r="L22" s="51">
        <v>1</v>
      </c>
      <c r="M22" s="52">
        <v>0.21</v>
      </c>
    </row>
    <row r="23" spans="1:13" outlineLevel="2">
      <c r="A23" s="45">
        <v>108110307</v>
      </c>
      <c r="B23" s="46" t="s">
        <v>215</v>
      </c>
      <c r="C23" s="47" t="s">
        <v>216</v>
      </c>
      <c r="D23" s="47">
        <v>108116303</v>
      </c>
      <c r="E23" s="47" t="s">
        <v>223</v>
      </c>
      <c r="F23" s="47" t="s">
        <v>216</v>
      </c>
      <c r="G23" s="54">
        <v>68311.490000000005</v>
      </c>
      <c r="H23" s="48">
        <v>7909</v>
      </c>
      <c r="I23" s="48">
        <v>9628</v>
      </c>
      <c r="J23" s="49">
        <v>12.5</v>
      </c>
      <c r="K23" s="50">
        <v>0.76280000000000003</v>
      </c>
      <c r="L23" s="51">
        <v>53.920999999999999</v>
      </c>
      <c r="M23" s="52">
        <v>11.323</v>
      </c>
    </row>
    <row r="24" spans="1:13" outlineLevel="1">
      <c r="A24" s="45"/>
      <c r="B24" s="78" t="s">
        <v>215</v>
      </c>
      <c r="C24" s="47"/>
      <c r="D24" s="47"/>
      <c r="E24" s="79"/>
      <c r="F24" s="47"/>
      <c r="G24" s="80">
        <f>SUBTOTAL(9,G15:G23)</f>
        <v>617044.84</v>
      </c>
      <c r="H24" s="81"/>
      <c r="I24" s="81"/>
      <c r="J24" s="82"/>
      <c r="K24" s="83"/>
      <c r="L24" s="84">
        <f>SUBTOTAL(9,L15:L23)</f>
        <v>499.755</v>
      </c>
      <c r="M24" s="85">
        <f>SUBTOTAL(9,M15:M23)</f>
        <v>104.94499999999999</v>
      </c>
    </row>
    <row r="25" spans="1:13" outlineLevel="2">
      <c r="A25" s="45">
        <v>127041307</v>
      </c>
      <c r="B25" s="46" t="s">
        <v>580</v>
      </c>
      <c r="C25" s="47" t="s">
        <v>95</v>
      </c>
      <c r="D25" s="47">
        <v>127040503</v>
      </c>
      <c r="E25" s="47" t="s">
        <v>581</v>
      </c>
      <c r="F25" s="47" t="s">
        <v>95</v>
      </c>
      <c r="G25" s="54">
        <v>59873.63</v>
      </c>
      <c r="H25" s="48">
        <v>10518</v>
      </c>
      <c r="I25" s="48">
        <v>9700</v>
      </c>
      <c r="J25" s="49">
        <v>25.4</v>
      </c>
      <c r="K25" s="50">
        <v>0.77729999999999999</v>
      </c>
      <c r="L25" s="51">
        <v>37.816000000000003</v>
      </c>
      <c r="M25" s="52">
        <v>7.9409999999999998</v>
      </c>
    </row>
    <row r="26" spans="1:13" outlineLevel="2">
      <c r="A26" s="45">
        <v>127041307</v>
      </c>
      <c r="B26" s="46" t="s">
        <v>580</v>
      </c>
      <c r="C26" s="47" t="s">
        <v>95</v>
      </c>
      <c r="D26" s="47">
        <v>127040703</v>
      </c>
      <c r="E26" s="47" t="s">
        <v>582</v>
      </c>
      <c r="F26" s="47" t="s">
        <v>95</v>
      </c>
      <c r="G26" s="54">
        <v>76789.47</v>
      </c>
      <c r="H26" s="48">
        <v>9724</v>
      </c>
      <c r="I26" s="48">
        <v>9694</v>
      </c>
      <c r="J26" s="49">
        <v>24.2</v>
      </c>
      <c r="K26" s="50">
        <v>0.59</v>
      </c>
      <c r="L26" s="51">
        <v>63.938000000000002</v>
      </c>
      <c r="M26" s="52">
        <v>13.426</v>
      </c>
    </row>
    <row r="27" spans="1:13" outlineLevel="2">
      <c r="A27" s="45">
        <v>127041307</v>
      </c>
      <c r="B27" s="46" t="s">
        <v>580</v>
      </c>
      <c r="C27" s="47" t="s">
        <v>95</v>
      </c>
      <c r="D27" s="47">
        <v>127041203</v>
      </c>
      <c r="E27" s="47" t="s">
        <v>583</v>
      </c>
      <c r="F27" s="47" t="s">
        <v>95</v>
      </c>
      <c r="G27" s="54">
        <v>36698.730000000003</v>
      </c>
      <c r="H27" s="48">
        <v>8697</v>
      </c>
      <c r="I27" s="48">
        <v>9678</v>
      </c>
      <c r="J27" s="49">
        <v>21.4</v>
      </c>
      <c r="K27" s="50">
        <v>0.55030000000000001</v>
      </c>
      <c r="L27" s="51">
        <v>36.515999999999998</v>
      </c>
      <c r="M27" s="52">
        <v>7.6680000000000001</v>
      </c>
    </row>
    <row r="28" spans="1:13" outlineLevel="2">
      <c r="A28" s="45">
        <v>127041307</v>
      </c>
      <c r="B28" s="46" t="s">
        <v>580</v>
      </c>
      <c r="C28" s="47" t="s">
        <v>95</v>
      </c>
      <c r="D28" s="47">
        <v>127041503</v>
      </c>
      <c r="E28" s="47" t="s">
        <v>584</v>
      </c>
      <c r="F28" s="47" t="s">
        <v>95</v>
      </c>
      <c r="G28" s="54">
        <v>63830.92</v>
      </c>
      <c r="H28" s="48">
        <v>8835</v>
      </c>
      <c r="I28" s="48">
        <v>9689</v>
      </c>
      <c r="J28" s="49">
        <v>23.3</v>
      </c>
      <c r="K28" s="50">
        <v>0.77869999999999995</v>
      </c>
      <c r="L28" s="51">
        <v>44.183</v>
      </c>
      <c r="M28" s="52">
        <v>9.2780000000000005</v>
      </c>
    </row>
    <row r="29" spans="1:13" outlineLevel="2">
      <c r="A29" s="45">
        <v>127041307</v>
      </c>
      <c r="B29" s="46" t="s">
        <v>580</v>
      </c>
      <c r="C29" s="47" t="s">
        <v>95</v>
      </c>
      <c r="D29" s="47">
        <v>127041603</v>
      </c>
      <c r="E29" s="47" t="s">
        <v>585</v>
      </c>
      <c r="F29" s="47" t="s">
        <v>95</v>
      </c>
      <c r="G29" s="54">
        <v>66913.48</v>
      </c>
      <c r="H29" s="48">
        <v>9057</v>
      </c>
      <c r="I29" s="48">
        <v>9661</v>
      </c>
      <c r="J29" s="49">
        <v>18.5</v>
      </c>
      <c r="K29" s="50">
        <v>0.57999999999999996</v>
      </c>
      <c r="L29" s="51">
        <v>60.661000000000001</v>
      </c>
      <c r="M29" s="52">
        <v>12.738</v>
      </c>
    </row>
    <row r="30" spans="1:13" outlineLevel="2">
      <c r="A30" s="45">
        <v>127041307</v>
      </c>
      <c r="B30" s="46" t="s">
        <v>580</v>
      </c>
      <c r="C30" s="47" t="s">
        <v>95</v>
      </c>
      <c r="D30" s="47">
        <v>127042003</v>
      </c>
      <c r="E30" s="47" t="s">
        <v>586</v>
      </c>
      <c r="F30" s="47" t="s">
        <v>95</v>
      </c>
      <c r="G30" s="54">
        <v>50627.47</v>
      </c>
      <c r="H30" s="48">
        <v>9455</v>
      </c>
      <c r="I30" s="48">
        <v>9644</v>
      </c>
      <c r="J30" s="49">
        <v>15.4</v>
      </c>
      <c r="K30" s="50">
        <v>0.5171</v>
      </c>
      <c r="L30" s="51">
        <v>49.311</v>
      </c>
      <c r="M30" s="52">
        <v>10.355</v>
      </c>
    </row>
    <row r="31" spans="1:13" outlineLevel="2">
      <c r="A31" s="45">
        <v>127041307</v>
      </c>
      <c r="B31" s="46" t="s">
        <v>580</v>
      </c>
      <c r="C31" s="47" t="s">
        <v>95</v>
      </c>
      <c r="D31" s="47">
        <v>127042853</v>
      </c>
      <c r="E31" s="47" t="s">
        <v>587</v>
      </c>
      <c r="F31" s="47" t="s">
        <v>95</v>
      </c>
      <c r="G31" s="54">
        <v>79506.53</v>
      </c>
      <c r="H31" s="48">
        <v>9635</v>
      </c>
      <c r="I31" s="48">
        <v>9646</v>
      </c>
      <c r="J31" s="49">
        <v>15.8</v>
      </c>
      <c r="K31" s="50">
        <v>0.61480000000000001</v>
      </c>
      <c r="L31" s="51">
        <v>63.915999999999997</v>
      </c>
      <c r="M31" s="52">
        <v>13.422000000000001</v>
      </c>
    </row>
    <row r="32" spans="1:13" outlineLevel="2">
      <c r="A32" s="45">
        <v>127041307</v>
      </c>
      <c r="B32" s="46" t="s">
        <v>580</v>
      </c>
      <c r="C32" s="47" t="s">
        <v>95</v>
      </c>
      <c r="D32" s="47">
        <v>127044103</v>
      </c>
      <c r="E32" s="47" t="s">
        <v>94</v>
      </c>
      <c r="F32" s="47" t="s">
        <v>95</v>
      </c>
      <c r="G32" s="54">
        <v>53256.08</v>
      </c>
      <c r="H32" s="48">
        <v>10944</v>
      </c>
      <c r="I32" s="48">
        <v>9677</v>
      </c>
      <c r="J32" s="49">
        <v>21.2</v>
      </c>
      <c r="K32" s="50">
        <v>0.54879999999999995</v>
      </c>
      <c r="L32" s="51">
        <v>47.755000000000003</v>
      </c>
      <c r="M32" s="52">
        <v>10.028</v>
      </c>
    </row>
    <row r="33" spans="1:13" outlineLevel="2">
      <c r="A33" s="45">
        <v>127041307</v>
      </c>
      <c r="B33" s="46" t="s">
        <v>580</v>
      </c>
      <c r="C33" s="47" t="s">
        <v>95</v>
      </c>
      <c r="D33" s="47">
        <v>127045303</v>
      </c>
      <c r="E33" s="47" t="s">
        <v>588</v>
      </c>
      <c r="F33" s="47" t="s">
        <v>95</v>
      </c>
      <c r="G33" s="54">
        <v>3108.28</v>
      </c>
      <c r="H33" s="48">
        <v>8140</v>
      </c>
      <c r="I33" s="48">
        <v>9635</v>
      </c>
      <c r="J33" s="49">
        <v>13.8</v>
      </c>
      <c r="K33" s="50">
        <v>0.80389999999999995</v>
      </c>
      <c r="L33" s="51">
        <v>2.266</v>
      </c>
      <c r="M33" s="52">
        <v>0.47499999999999998</v>
      </c>
    </row>
    <row r="34" spans="1:13" outlineLevel="2">
      <c r="A34" s="45">
        <v>127041307</v>
      </c>
      <c r="B34" s="46" t="s">
        <v>580</v>
      </c>
      <c r="C34" s="47" t="s">
        <v>95</v>
      </c>
      <c r="D34" s="47">
        <v>127045653</v>
      </c>
      <c r="E34" s="47" t="s">
        <v>589</v>
      </c>
      <c r="F34" s="47" t="s">
        <v>95</v>
      </c>
      <c r="G34" s="54">
        <v>93413.77</v>
      </c>
      <c r="H34" s="48">
        <v>9247</v>
      </c>
      <c r="I34" s="48">
        <v>9673</v>
      </c>
      <c r="J34" s="49">
        <v>20.6</v>
      </c>
      <c r="K34" s="50">
        <v>0.74929999999999997</v>
      </c>
      <c r="L34" s="51">
        <v>64.2</v>
      </c>
      <c r="M34" s="52">
        <v>13.481999999999999</v>
      </c>
    </row>
    <row r="35" spans="1:13" outlineLevel="2">
      <c r="A35" s="45">
        <v>127041307</v>
      </c>
      <c r="B35" s="46" t="s">
        <v>580</v>
      </c>
      <c r="C35" s="47" t="s">
        <v>95</v>
      </c>
      <c r="D35" s="47">
        <v>127045853</v>
      </c>
      <c r="E35" s="47" t="s">
        <v>590</v>
      </c>
      <c r="F35" s="47" t="s">
        <v>95</v>
      </c>
      <c r="G35" s="54">
        <v>32058.75</v>
      </c>
      <c r="H35" s="48">
        <v>9372</v>
      </c>
      <c r="I35" s="48">
        <v>9656</v>
      </c>
      <c r="J35" s="49">
        <v>17.5</v>
      </c>
      <c r="K35" s="50">
        <v>0.6179</v>
      </c>
      <c r="L35" s="51">
        <v>26.366</v>
      </c>
      <c r="M35" s="52">
        <v>5.5359999999999996</v>
      </c>
    </row>
    <row r="36" spans="1:13" outlineLevel="2">
      <c r="A36" s="45">
        <v>127041307</v>
      </c>
      <c r="B36" s="46" t="s">
        <v>580</v>
      </c>
      <c r="C36" s="47" t="s">
        <v>95</v>
      </c>
      <c r="D36" s="47">
        <v>127046903</v>
      </c>
      <c r="E36" s="47" t="s">
        <v>591</v>
      </c>
      <c r="F36" s="47" t="s">
        <v>95</v>
      </c>
      <c r="G36" s="54">
        <v>47128.4</v>
      </c>
      <c r="H36" s="48">
        <v>12908</v>
      </c>
      <c r="I36" s="48">
        <v>9703</v>
      </c>
      <c r="J36" s="49">
        <v>25.8</v>
      </c>
      <c r="K36" s="50">
        <v>0.70240000000000002</v>
      </c>
      <c r="L36" s="51">
        <v>32.933</v>
      </c>
      <c r="M36" s="52">
        <v>6.915</v>
      </c>
    </row>
    <row r="37" spans="1:13" outlineLevel="2">
      <c r="A37" s="45">
        <v>127041307</v>
      </c>
      <c r="B37" s="46" t="s">
        <v>580</v>
      </c>
      <c r="C37" s="47" t="s">
        <v>95</v>
      </c>
      <c r="D37" s="47">
        <v>127047404</v>
      </c>
      <c r="E37" s="47" t="s">
        <v>592</v>
      </c>
      <c r="F37" s="47" t="s">
        <v>95</v>
      </c>
      <c r="G37" s="54">
        <v>29911.11</v>
      </c>
      <c r="H37" s="48">
        <v>13075</v>
      </c>
      <c r="I37" s="48">
        <v>9648</v>
      </c>
      <c r="J37" s="49">
        <v>16.100000000000001</v>
      </c>
      <c r="K37" s="50">
        <v>0.55830000000000002</v>
      </c>
      <c r="L37" s="51">
        <v>26.443999999999999</v>
      </c>
      <c r="M37" s="52">
        <v>5.5529999999999999</v>
      </c>
    </row>
    <row r="38" spans="1:13" outlineLevel="2">
      <c r="A38" s="45">
        <v>127041307</v>
      </c>
      <c r="B38" s="46" t="s">
        <v>580</v>
      </c>
      <c r="C38" s="47" t="s">
        <v>95</v>
      </c>
      <c r="D38" s="47">
        <v>127049303</v>
      </c>
      <c r="E38" s="47" t="s">
        <v>593</v>
      </c>
      <c r="F38" s="47" t="s">
        <v>95</v>
      </c>
      <c r="G38" s="54">
        <v>50574.06</v>
      </c>
      <c r="H38" s="48">
        <v>11306</v>
      </c>
      <c r="I38" s="48">
        <v>9652</v>
      </c>
      <c r="J38" s="49">
        <v>16.8</v>
      </c>
      <c r="K38" s="50">
        <v>0.66410000000000002</v>
      </c>
      <c r="L38" s="51">
        <v>37.572000000000003</v>
      </c>
      <c r="M38" s="52">
        <v>7.89</v>
      </c>
    </row>
    <row r="39" spans="1:13" outlineLevel="1">
      <c r="A39" s="45"/>
      <c r="B39" s="78" t="s">
        <v>580</v>
      </c>
      <c r="C39" s="47"/>
      <c r="D39" s="47"/>
      <c r="E39" s="79"/>
      <c r="F39" s="47"/>
      <c r="G39" s="80">
        <f>SUBTOTAL(9,G25:G38)</f>
        <v>743690.67999999993</v>
      </c>
      <c r="H39" s="81"/>
      <c r="I39" s="81"/>
      <c r="J39" s="82"/>
      <c r="K39" s="83"/>
      <c r="L39" s="84">
        <f>SUBTOTAL(9,L25:L38)</f>
        <v>593.87699999999995</v>
      </c>
      <c r="M39" s="85">
        <f>SUBTOTAL(9,M25:M38)</f>
        <v>124.70700000000001</v>
      </c>
    </row>
    <row r="40" spans="1:13" outlineLevel="2">
      <c r="A40" s="45">
        <v>108051307</v>
      </c>
      <c r="B40" s="46" t="s">
        <v>199</v>
      </c>
      <c r="C40" s="47" t="s">
        <v>200</v>
      </c>
      <c r="D40" s="47">
        <v>108051003</v>
      </c>
      <c r="E40" s="47" t="s">
        <v>201</v>
      </c>
      <c r="F40" s="47" t="s">
        <v>200</v>
      </c>
      <c r="G40" s="54">
        <v>100068.66</v>
      </c>
      <c r="H40" s="48">
        <v>8175</v>
      </c>
      <c r="I40" s="48">
        <v>9624</v>
      </c>
      <c r="J40" s="49">
        <v>11.9</v>
      </c>
      <c r="K40" s="50">
        <v>0.51349999999999996</v>
      </c>
      <c r="L40" s="51">
        <v>113.51900000000001</v>
      </c>
      <c r="M40" s="52">
        <v>23.838000000000001</v>
      </c>
    </row>
    <row r="41" spans="1:13" outlineLevel="2">
      <c r="A41" s="45">
        <v>108051307</v>
      </c>
      <c r="B41" s="46" t="s">
        <v>199</v>
      </c>
      <c r="C41" s="47" t="s">
        <v>200</v>
      </c>
      <c r="D41" s="47">
        <v>108051503</v>
      </c>
      <c r="E41" s="47" t="s">
        <v>202</v>
      </c>
      <c r="F41" s="47" t="s">
        <v>200</v>
      </c>
      <c r="G41" s="54">
        <v>35456.720000000001</v>
      </c>
      <c r="H41" s="48">
        <v>8136</v>
      </c>
      <c r="I41" s="48">
        <v>9612</v>
      </c>
      <c r="J41" s="49">
        <v>9.8000000000000007</v>
      </c>
      <c r="K41" s="50">
        <v>0.62660000000000005</v>
      </c>
      <c r="L41" s="51">
        <v>33.122</v>
      </c>
      <c r="M41" s="52">
        <v>6.9550000000000001</v>
      </c>
    </row>
    <row r="42" spans="1:13" outlineLevel="2">
      <c r="A42" s="45">
        <v>108051307</v>
      </c>
      <c r="B42" s="46" t="s">
        <v>199</v>
      </c>
      <c r="C42" s="47" t="s">
        <v>200</v>
      </c>
      <c r="D42" s="47">
        <v>108053003</v>
      </c>
      <c r="E42" s="47" t="s">
        <v>203</v>
      </c>
      <c r="F42" s="47" t="s">
        <v>200</v>
      </c>
      <c r="G42" s="54">
        <v>175060.84</v>
      </c>
      <c r="H42" s="48">
        <v>7805</v>
      </c>
      <c r="I42" s="48">
        <v>9638</v>
      </c>
      <c r="J42" s="49">
        <v>14.4</v>
      </c>
      <c r="K42" s="50">
        <v>0.622</v>
      </c>
      <c r="L42" s="51">
        <v>171.71899999999999</v>
      </c>
      <c r="M42" s="52">
        <v>36.06</v>
      </c>
    </row>
    <row r="43" spans="1:13" outlineLevel="2">
      <c r="A43" s="45">
        <v>108051307</v>
      </c>
      <c r="B43" s="46" t="s">
        <v>199</v>
      </c>
      <c r="C43" s="47" t="s">
        <v>200</v>
      </c>
      <c r="D43" s="47">
        <v>108056004</v>
      </c>
      <c r="E43" s="47" t="s">
        <v>204</v>
      </c>
      <c r="F43" s="47" t="s">
        <v>200</v>
      </c>
      <c r="G43" s="54">
        <v>5353.16</v>
      </c>
      <c r="H43" s="48">
        <v>8126</v>
      </c>
      <c r="I43" s="48">
        <v>9615</v>
      </c>
      <c r="J43" s="49">
        <v>10.199999999999999</v>
      </c>
      <c r="K43" s="50">
        <v>0.62739999999999996</v>
      </c>
      <c r="L43" s="51">
        <v>5</v>
      </c>
      <c r="M43" s="52">
        <v>1.05</v>
      </c>
    </row>
    <row r="44" spans="1:13" outlineLevel="2">
      <c r="A44" s="45">
        <v>108051307</v>
      </c>
      <c r="B44" s="46" t="s">
        <v>199</v>
      </c>
      <c r="C44" s="47" t="s">
        <v>200</v>
      </c>
      <c r="D44" s="47">
        <v>108058003</v>
      </c>
      <c r="E44" s="47" t="s">
        <v>205</v>
      </c>
      <c r="F44" s="47" t="s">
        <v>200</v>
      </c>
      <c r="G44" s="54">
        <v>33512.080000000002</v>
      </c>
      <c r="H44" s="48">
        <v>8875</v>
      </c>
      <c r="I44" s="48">
        <v>9627</v>
      </c>
      <c r="J44" s="49">
        <v>12.4</v>
      </c>
      <c r="K44" s="50">
        <v>0.6583</v>
      </c>
      <c r="L44" s="51">
        <v>27.318000000000001</v>
      </c>
      <c r="M44" s="52">
        <v>5.7359999999999998</v>
      </c>
    </row>
    <row r="45" spans="1:13" outlineLevel="1">
      <c r="A45" s="45"/>
      <c r="B45" s="78" t="s">
        <v>199</v>
      </c>
      <c r="C45" s="47"/>
      <c r="D45" s="47"/>
      <c r="E45" s="79"/>
      <c r="F45" s="47"/>
      <c r="G45" s="80">
        <f>SUBTOTAL(9,G40:G44)</f>
        <v>349451.45999999996</v>
      </c>
      <c r="H45" s="81"/>
      <c r="I45" s="81"/>
      <c r="J45" s="82"/>
      <c r="K45" s="83"/>
      <c r="L45" s="84">
        <f>SUBTOTAL(9,L40:L44)</f>
        <v>350.678</v>
      </c>
      <c r="M45" s="85">
        <f>SUBTOTAL(9,M40:M44)</f>
        <v>73.63900000000001</v>
      </c>
    </row>
    <row r="46" spans="1:13" outlineLevel="2">
      <c r="A46" s="45">
        <v>114060557</v>
      </c>
      <c r="B46" s="46" t="s">
        <v>343</v>
      </c>
      <c r="C46" s="47" t="s">
        <v>341</v>
      </c>
      <c r="D46" s="47">
        <v>114060503</v>
      </c>
      <c r="E46" s="47" t="s">
        <v>344</v>
      </c>
      <c r="F46" s="47" t="s">
        <v>341</v>
      </c>
      <c r="G46" s="54">
        <v>52513.07</v>
      </c>
      <c r="H46" s="48">
        <v>10114</v>
      </c>
      <c r="I46" s="48">
        <v>9747</v>
      </c>
      <c r="J46" s="49">
        <v>33.6</v>
      </c>
      <c r="K46" s="50">
        <v>0.7006</v>
      </c>
      <c r="L46" s="51">
        <v>36.619999999999997</v>
      </c>
      <c r="M46" s="52">
        <v>7.69</v>
      </c>
    </row>
    <row r="47" spans="1:13" outlineLevel="2">
      <c r="A47" s="45">
        <v>114060557</v>
      </c>
      <c r="B47" s="46" t="s">
        <v>343</v>
      </c>
      <c r="C47" s="47" t="s">
        <v>341</v>
      </c>
      <c r="D47" s="47">
        <v>114060753</v>
      </c>
      <c r="E47" s="47" t="s">
        <v>345</v>
      </c>
      <c r="F47" s="47" t="s">
        <v>341</v>
      </c>
      <c r="G47" s="54">
        <v>201460.89</v>
      </c>
      <c r="H47" s="48">
        <v>10237</v>
      </c>
      <c r="I47" s="48">
        <v>9668</v>
      </c>
      <c r="J47" s="49">
        <v>19.7</v>
      </c>
      <c r="K47" s="50">
        <v>0.4617</v>
      </c>
      <c r="L47" s="51">
        <v>214.923</v>
      </c>
      <c r="M47" s="52">
        <v>45.133000000000003</v>
      </c>
    </row>
    <row r="48" spans="1:13" outlineLevel="2">
      <c r="A48" s="45">
        <v>114060557</v>
      </c>
      <c r="B48" s="46" t="s">
        <v>343</v>
      </c>
      <c r="C48" s="47" t="s">
        <v>341</v>
      </c>
      <c r="D48" s="47">
        <v>114060853</v>
      </c>
      <c r="E48" s="47" t="s">
        <v>346</v>
      </c>
      <c r="F48" s="47" t="s">
        <v>341</v>
      </c>
      <c r="G48" s="54">
        <v>58685.919999999998</v>
      </c>
      <c r="H48" s="48">
        <v>12339</v>
      </c>
      <c r="I48" s="48">
        <v>9692</v>
      </c>
      <c r="J48" s="49">
        <v>23.9</v>
      </c>
      <c r="K48" s="50">
        <v>0.41589999999999999</v>
      </c>
      <c r="L48" s="51">
        <v>69.328999999999994</v>
      </c>
      <c r="M48" s="52">
        <v>14.558999999999999</v>
      </c>
    </row>
    <row r="49" spans="1:13" outlineLevel="2">
      <c r="A49" s="45">
        <v>114060557</v>
      </c>
      <c r="B49" s="46" t="s">
        <v>343</v>
      </c>
      <c r="C49" s="47" t="s">
        <v>341</v>
      </c>
      <c r="D49" s="47">
        <v>114061103</v>
      </c>
      <c r="E49" s="47" t="s">
        <v>340</v>
      </c>
      <c r="F49" s="47" t="s">
        <v>341</v>
      </c>
      <c r="G49" s="54">
        <v>55177.03</v>
      </c>
      <c r="H49" s="48">
        <v>10885</v>
      </c>
      <c r="I49" s="48">
        <v>9687</v>
      </c>
      <c r="J49" s="49">
        <v>23</v>
      </c>
      <c r="K49" s="50">
        <v>0.50639999999999996</v>
      </c>
      <c r="L49" s="51">
        <v>53.564999999999998</v>
      </c>
      <c r="M49" s="52">
        <v>11.247999999999999</v>
      </c>
    </row>
    <row r="50" spans="1:13" outlineLevel="2">
      <c r="A50" s="45">
        <v>114060557</v>
      </c>
      <c r="B50" s="46" t="s">
        <v>343</v>
      </c>
      <c r="C50" s="47" t="s">
        <v>341</v>
      </c>
      <c r="D50" s="47">
        <v>114061503</v>
      </c>
      <c r="E50" s="47" t="s">
        <v>347</v>
      </c>
      <c r="F50" s="47" t="s">
        <v>341</v>
      </c>
      <c r="G50" s="54">
        <v>114900</v>
      </c>
      <c r="H50" s="48">
        <v>9386</v>
      </c>
      <c r="I50" s="48">
        <v>9702</v>
      </c>
      <c r="J50" s="49">
        <v>25.6</v>
      </c>
      <c r="K50" s="50">
        <v>0.54910000000000003</v>
      </c>
      <c r="L50" s="51">
        <v>106.164</v>
      </c>
      <c r="M50" s="52">
        <v>22.294</v>
      </c>
    </row>
    <row r="51" spans="1:13" outlineLevel="2">
      <c r="A51" s="45">
        <v>114060557</v>
      </c>
      <c r="B51" s="46" t="s">
        <v>343</v>
      </c>
      <c r="C51" s="47" t="s">
        <v>341</v>
      </c>
      <c r="D51" s="47">
        <v>114062003</v>
      </c>
      <c r="E51" s="47" t="s">
        <v>348</v>
      </c>
      <c r="F51" s="47" t="s">
        <v>341</v>
      </c>
      <c r="G51" s="54">
        <v>120585.59</v>
      </c>
      <c r="H51" s="48">
        <v>10909</v>
      </c>
      <c r="I51" s="48">
        <v>9713</v>
      </c>
      <c r="J51" s="49">
        <v>27.6</v>
      </c>
      <c r="K51" s="50">
        <v>0.51170000000000004</v>
      </c>
      <c r="L51" s="51">
        <v>115.538</v>
      </c>
      <c r="M51" s="52">
        <v>24.262</v>
      </c>
    </row>
    <row r="52" spans="1:13" outlineLevel="2">
      <c r="A52" s="45">
        <v>114060557</v>
      </c>
      <c r="B52" s="46" t="s">
        <v>343</v>
      </c>
      <c r="C52" s="47" t="s">
        <v>341</v>
      </c>
      <c r="D52" s="47">
        <v>114062503</v>
      </c>
      <c r="E52" s="47" t="s">
        <v>349</v>
      </c>
      <c r="F52" s="47" t="s">
        <v>341</v>
      </c>
      <c r="G52" s="54">
        <v>158310.01</v>
      </c>
      <c r="H52" s="48">
        <v>10570</v>
      </c>
      <c r="I52" s="48">
        <v>9707</v>
      </c>
      <c r="J52" s="49">
        <v>26.5</v>
      </c>
      <c r="K52" s="50">
        <v>0.56759999999999999</v>
      </c>
      <c r="L52" s="51">
        <v>136.82400000000001</v>
      </c>
      <c r="M52" s="52">
        <v>28.733000000000001</v>
      </c>
    </row>
    <row r="53" spans="1:13" outlineLevel="2">
      <c r="A53" s="45">
        <v>114060557</v>
      </c>
      <c r="B53" s="46" t="s">
        <v>343</v>
      </c>
      <c r="C53" s="47" t="s">
        <v>341</v>
      </c>
      <c r="D53" s="47">
        <v>114063003</v>
      </c>
      <c r="E53" s="47" t="s">
        <v>350</v>
      </c>
      <c r="F53" s="47" t="s">
        <v>341</v>
      </c>
      <c r="G53" s="54">
        <v>139092.03</v>
      </c>
      <c r="H53" s="48">
        <v>10136</v>
      </c>
      <c r="I53" s="48">
        <v>9691</v>
      </c>
      <c r="J53" s="49">
        <v>23.7</v>
      </c>
      <c r="K53" s="50">
        <v>0.51129999999999998</v>
      </c>
      <c r="L53" s="51">
        <v>133.67500000000001</v>
      </c>
      <c r="M53" s="52">
        <v>28.071000000000002</v>
      </c>
    </row>
    <row r="54" spans="1:13" outlineLevel="2">
      <c r="A54" s="45">
        <v>114060557</v>
      </c>
      <c r="B54" s="46" t="s">
        <v>343</v>
      </c>
      <c r="C54" s="47" t="s">
        <v>341</v>
      </c>
      <c r="D54" s="47">
        <v>114063503</v>
      </c>
      <c r="E54" s="47" t="s">
        <v>351</v>
      </c>
      <c r="F54" s="47" t="s">
        <v>341</v>
      </c>
      <c r="G54" s="54">
        <v>112749.19</v>
      </c>
      <c r="H54" s="48">
        <v>10748</v>
      </c>
      <c r="I54" s="48">
        <v>9686</v>
      </c>
      <c r="J54" s="49">
        <v>22.8</v>
      </c>
      <c r="K54" s="50">
        <v>0.51519999999999999</v>
      </c>
      <c r="L54" s="51">
        <v>107.593</v>
      </c>
      <c r="M54" s="52">
        <v>22.594000000000001</v>
      </c>
    </row>
    <row r="55" spans="1:13" outlineLevel="2">
      <c r="A55" s="45">
        <v>114060557</v>
      </c>
      <c r="B55" s="46" t="s">
        <v>343</v>
      </c>
      <c r="C55" s="47" t="s">
        <v>341</v>
      </c>
      <c r="D55" s="47">
        <v>114064003</v>
      </c>
      <c r="E55" s="47" t="s">
        <v>352</v>
      </c>
      <c r="F55" s="47" t="s">
        <v>341</v>
      </c>
      <c r="G55" s="54">
        <v>58475.64</v>
      </c>
      <c r="H55" s="48">
        <v>14114</v>
      </c>
      <c r="I55" s="48">
        <v>9683</v>
      </c>
      <c r="J55" s="49">
        <v>22.4</v>
      </c>
      <c r="K55" s="50">
        <v>0.375</v>
      </c>
      <c r="L55" s="51">
        <v>76.686000000000007</v>
      </c>
      <c r="M55" s="52">
        <v>16.103999999999999</v>
      </c>
    </row>
    <row r="56" spans="1:13" outlineLevel="2">
      <c r="A56" s="45">
        <v>114060557</v>
      </c>
      <c r="B56" s="46" t="s">
        <v>343</v>
      </c>
      <c r="C56" s="47" t="s">
        <v>341</v>
      </c>
      <c r="D56" s="47">
        <v>114066503</v>
      </c>
      <c r="E56" s="47" t="s">
        <v>353</v>
      </c>
      <c r="F56" s="47" t="s">
        <v>341</v>
      </c>
      <c r="G56" s="54">
        <v>64609.7</v>
      </c>
      <c r="H56" s="48">
        <v>11563</v>
      </c>
      <c r="I56" s="48">
        <v>9678</v>
      </c>
      <c r="J56" s="49">
        <v>21.4</v>
      </c>
      <c r="K56" s="50">
        <v>0.42430000000000001</v>
      </c>
      <c r="L56" s="51">
        <v>74.927999999999997</v>
      </c>
      <c r="M56" s="52">
        <v>15.734</v>
      </c>
    </row>
    <row r="57" spans="1:13" outlineLevel="2">
      <c r="A57" s="45">
        <v>114060557</v>
      </c>
      <c r="B57" s="46" t="s">
        <v>343</v>
      </c>
      <c r="C57" s="47" t="s">
        <v>341</v>
      </c>
      <c r="D57" s="47">
        <v>114067503</v>
      </c>
      <c r="E57" s="47" t="s">
        <v>354</v>
      </c>
      <c r="F57" s="47" t="s">
        <v>341</v>
      </c>
      <c r="G57" s="54">
        <v>59073.08</v>
      </c>
      <c r="H57" s="48">
        <v>10939</v>
      </c>
      <c r="I57" s="48">
        <v>9686</v>
      </c>
      <c r="J57" s="49">
        <v>22.8</v>
      </c>
      <c r="K57" s="50">
        <v>0.4723</v>
      </c>
      <c r="L57" s="51">
        <v>61.494</v>
      </c>
      <c r="M57" s="52">
        <v>12.913</v>
      </c>
    </row>
    <row r="58" spans="1:13" outlineLevel="2">
      <c r="A58" s="45">
        <v>114060557</v>
      </c>
      <c r="B58" s="46" t="s">
        <v>343</v>
      </c>
      <c r="C58" s="47" t="s">
        <v>341</v>
      </c>
      <c r="D58" s="47">
        <v>114068003</v>
      </c>
      <c r="E58" s="47" t="s">
        <v>342</v>
      </c>
      <c r="F58" s="47" t="s">
        <v>341</v>
      </c>
      <c r="G58" s="54">
        <v>73983.88</v>
      </c>
      <c r="H58" s="48">
        <v>12082</v>
      </c>
      <c r="I58" s="48">
        <v>9685</v>
      </c>
      <c r="J58" s="49">
        <v>22.7</v>
      </c>
      <c r="K58" s="50">
        <v>0.4461</v>
      </c>
      <c r="L58" s="51">
        <v>81.543000000000006</v>
      </c>
      <c r="M58" s="52">
        <v>17.123999999999999</v>
      </c>
    </row>
    <row r="59" spans="1:13" outlineLevel="2">
      <c r="A59" s="45">
        <v>114060557</v>
      </c>
      <c r="B59" s="46" t="s">
        <v>343</v>
      </c>
      <c r="C59" s="47" t="s">
        <v>341</v>
      </c>
      <c r="D59" s="47">
        <v>114068103</v>
      </c>
      <c r="E59" s="47" t="s">
        <v>355</v>
      </c>
      <c r="F59" s="47" t="s">
        <v>341</v>
      </c>
      <c r="G59" s="54">
        <v>59924.15</v>
      </c>
      <c r="H59" s="48">
        <v>10378</v>
      </c>
      <c r="I59" s="48">
        <v>9678</v>
      </c>
      <c r="J59" s="49">
        <v>21.5</v>
      </c>
      <c r="K59" s="50">
        <v>0.39629999999999999</v>
      </c>
      <c r="L59" s="51">
        <v>74.400999999999996</v>
      </c>
      <c r="M59" s="52">
        <v>15.624000000000001</v>
      </c>
    </row>
    <row r="60" spans="1:13" outlineLevel="2">
      <c r="A60" s="45">
        <v>114060557</v>
      </c>
      <c r="B60" s="46" t="s">
        <v>343</v>
      </c>
      <c r="C60" s="47" t="s">
        <v>341</v>
      </c>
      <c r="D60" s="47">
        <v>114069103</v>
      </c>
      <c r="E60" s="47" t="s">
        <v>356</v>
      </c>
      <c r="F60" s="47" t="s">
        <v>341</v>
      </c>
      <c r="G60" s="54">
        <v>103817.56</v>
      </c>
      <c r="H60" s="48">
        <v>9859</v>
      </c>
      <c r="I60" s="48">
        <v>9680</v>
      </c>
      <c r="J60" s="49">
        <v>21.7</v>
      </c>
      <c r="K60" s="50">
        <v>0.46839999999999998</v>
      </c>
      <c r="L60" s="51">
        <v>109.038</v>
      </c>
      <c r="M60" s="52">
        <v>22.896999999999998</v>
      </c>
    </row>
    <row r="61" spans="1:13" outlineLevel="2">
      <c r="A61" s="45">
        <v>114060557</v>
      </c>
      <c r="B61" s="46" t="s">
        <v>343</v>
      </c>
      <c r="C61" s="47" t="s">
        <v>341</v>
      </c>
      <c r="D61" s="47">
        <v>114069353</v>
      </c>
      <c r="E61" s="47" t="s">
        <v>357</v>
      </c>
      <c r="F61" s="47" t="s">
        <v>341</v>
      </c>
      <c r="G61" s="54">
        <v>43484.11</v>
      </c>
      <c r="H61" s="48">
        <v>11482</v>
      </c>
      <c r="I61" s="48">
        <v>9710</v>
      </c>
      <c r="J61" s="49">
        <v>27.1</v>
      </c>
      <c r="K61" s="50">
        <v>0.40110000000000001</v>
      </c>
      <c r="L61" s="51">
        <v>53.17</v>
      </c>
      <c r="M61" s="52">
        <v>11.164999999999999</v>
      </c>
    </row>
    <row r="62" spans="1:13" outlineLevel="1">
      <c r="A62" s="45"/>
      <c r="B62" s="78" t="s">
        <v>343</v>
      </c>
      <c r="C62" s="47"/>
      <c r="D62" s="47"/>
      <c r="E62" s="79"/>
      <c r="F62" s="47"/>
      <c r="G62" s="80">
        <f>SUBTOTAL(9,G46:G61)</f>
        <v>1476841.8499999999</v>
      </c>
      <c r="H62" s="81"/>
      <c r="I62" s="81"/>
      <c r="J62" s="82"/>
      <c r="K62" s="83"/>
      <c r="L62" s="84">
        <f>SUBTOTAL(9,L46:L61)</f>
        <v>1505.4909999999998</v>
      </c>
      <c r="M62" s="85">
        <f>SUBTOTAL(9,M46:M61)</f>
        <v>316.14500000000004</v>
      </c>
    </row>
    <row r="63" spans="1:13" outlineLevel="2">
      <c r="A63" s="45">
        <v>120481107</v>
      </c>
      <c r="B63" s="46" t="s">
        <v>476</v>
      </c>
      <c r="C63" s="47" t="s">
        <v>477</v>
      </c>
      <c r="D63" s="47">
        <v>120481002</v>
      </c>
      <c r="E63" s="47" t="s">
        <v>478</v>
      </c>
      <c r="F63" s="47" t="s">
        <v>477</v>
      </c>
      <c r="G63" s="54">
        <v>805923.04</v>
      </c>
      <c r="H63" s="48">
        <v>10742</v>
      </c>
      <c r="I63" s="48">
        <v>9676</v>
      </c>
      <c r="J63" s="49">
        <v>21</v>
      </c>
      <c r="K63" s="50">
        <v>0.4924</v>
      </c>
      <c r="L63" s="51">
        <v>805.49199999999996</v>
      </c>
      <c r="M63" s="52">
        <v>169.15299999999999</v>
      </c>
    </row>
    <row r="64" spans="1:13" outlineLevel="2">
      <c r="A64" s="45">
        <v>120481107</v>
      </c>
      <c r="B64" s="46" t="s">
        <v>476</v>
      </c>
      <c r="C64" s="47" t="s">
        <v>477</v>
      </c>
      <c r="D64" s="47">
        <v>120484803</v>
      </c>
      <c r="E64" s="47" t="s">
        <v>479</v>
      </c>
      <c r="F64" s="47" t="s">
        <v>477</v>
      </c>
      <c r="G64" s="54">
        <v>882.75</v>
      </c>
      <c r="H64" s="48">
        <v>10595</v>
      </c>
      <c r="I64" s="48">
        <v>9674</v>
      </c>
      <c r="J64" s="49">
        <v>20.7</v>
      </c>
      <c r="K64" s="50">
        <v>0.43869999999999998</v>
      </c>
      <c r="L64" s="51">
        <v>0.99399999999999999</v>
      </c>
      <c r="M64" s="52">
        <v>0.20799999999999999</v>
      </c>
    </row>
    <row r="65" spans="1:13" outlineLevel="2">
      <c r="A65" s="45">
        <v>120481107</v>
      </c>
      <c r="B65" s="46" t="s">
        <v>476</v>
      </c>
      <c r="C65" s="47" t="s">
        <v>477</v>
      </c>
      <c r="D65" s="47">
        <v>120484903</v>
      </c>
      <c r="E65" s="47" t="s">
        <v>480</v>
      </c>
      <c r="F65" s="47" t="s">
        <v>477</v>
      </c>
      <c r="G65" s="54">
        <v>266530.78999999998</v>
      </c>
      <c r="H65" s="48">
        <v>10979</v>
      </c>
      <c r="I65" s="48">
        <v>9681</v>
      </c>
      <c r="J65" s="49">
        <v>21.9</v>
      </c>
      <c r="K65" s="50">
        <v>0.49780000000000002</v>
      </c>
      <c r="L65" s="51">
        <v>263.36599999999999</v>
      </c>
      <c r="M65" s="52">
        <v>55.305999999999997</v>
      </c>
    </row>
    <row r="66" spans="1:13" outlineLevel="2">
      <c r="A66" s="45">
        <v>120481107</v>
      </c>
      <c r="B66" s="46" t="s">
        <v>476</v>
      </c>
      <c r="C66" s="47" t="s">
        <v>477</v>
      </c>
      <c r="D66" s="47">
        <v>120486003</v>
      </c>
      <c r="E66" s="47" t="s">
        <v>481</v>
      </c>
      <c r="F66" s="47" t="s">
        <v>477</v>
      </c>
      <c r="G66" s="54">
        <v>61243.59</v>
      </c>
      <c r="H66" s="48">
        <v>12822</v>
      </c>
      <c r="I66" s="48">
        <v>9678</v>
      </c>
      <c r="J66" s="49">
        <v>21.5</v>
      </c>
      <c r="K66" s="50">
        <v>0.375</v>
      </c>
      <c r="L66" s="51">
        <v>80.36</v>
      </c>
      <c r="M66" s="52">
        <v>16.875</v>
      </c>
    </row>
    <row r="67" spans="1:13" outlineLevel="1">
      <c r="A67" s="45"/>
      <c r="B67" s="78" t="s">
        <v>476</v>
      </c>
      <c r="C67" s="47"/>
      <c r="D67" s="47"/>
      <c r="E67" s="79"/>
      <c r="F67" s="47"/>
      <c r="G67" s="80">
        <f>SUBTOTAL(9,G63:G66)</f>
        <v>1134580.1700000002</v>
      </c>
      <c r="H67" s="81"/>
      <c r="I67" s="81"/>
      <c r="J67" s="82"/>
      <c r="K67" s="83"/>
      <c r="L67" s="84">
        <f>SUBTOTAL(9,L63:L66)</f>
        <v>1150.2119999999998</v>
      </c>
      <c r="M67" s="85">
        <f>SUBTOTAL(9,M63:M66)</f>
        <v>241.54199999999997</v>
      </c>
    </row>
    <row r="68" spans="1:13" outlineLevel="2">
      <c r="A68" s="45">
        <v>122091457</v>
      </c>
      <c r="B68" s="46" t="s">
        <v>503</v>
      </c>
      <c r="C68" s="47" t="s">
        <v>504</v>
      </c>
      <c r="D68" s="47">
        <v>122091002</v>
      </c>
      <c r="E68" s="47" t="s">
        <v>505</v>
      </c>
      <c r="F68" s="47" t="s">
        <v>504</v>
      </c>
      <c r="G68" s="54">
        <v>203993.8</v>
      </c>
      <c r="H68" s="48">
        <v>11482</v>
      </c>
      <c r="I68" s="48">
        <v>9665</v>
      </c>
      <c r="J68" s="49">
        <v>19.2</v>
      </c>
      <c r="K68" s="50">
        <v>0.3952</v>
      </c>
      <c r="L68" s="51">
        <v>254.322</v>
      </c>
      <c r="M68" s="52">
        <v>53.406999999999996</v>
      </c>
    </row>
    <row r="69" spans="1:13" outlineLevel="2">
      <c r="A69" s="45">
        <v>122091457</v>
      </c>
      <c r="B69" s="46" t="s">
        <v>503</v>
      </c>
      <c r="C69" s="47" t="s">
        <v>504</v>
      </c>
      <c r="D69" s="47">
        <v>122091303</v>
      </c>
      <c r="E69" s="47" t="s">
        <v>506</v>
      </c>
      <c r="F69" s="47" t="s">
        <v>504</v>
      </c>
      <c r="G69" s="54">
        <v>69820.36</v>
      </c>
      <c r="H69" s="48">
        <v>10765</v>
      </c>
      <c r="I69" s="48">
        <v>9672</v>
      </c>
      <c r="J69" s="49">
        <v>20.399999999999999</v>
      </c>
      <c r="K69" s="50">
        <v>0.63490000000000002</v>
      </c>
      <c r="L69" s="51">
        <v>54.143999999999998</v>
      </c>
      <c r="M69" s="52">
        <v>11.37</v>
      </c>
    </row>
    <row r="70" spans="1:13" outlineLevel="2">
      <c r="A70" s="45">
        <v>122091457</v>
      </c>
      <c r="B70" s="46" t="s">
        <v>503</v>
      </c>
      <c r="C70" s="47" t="s">
        <v>504</v>
      </c>
      <c r="D70" s="47">
        <v>122091352</v>
      </c>
      <c r="E70" s="47" t="s">
        <v>507</v>
      </c>
      <c r="F70" s="47" t="s">
        <v>504</v>
      </c>
      <c r="G70" s="54">
        <v>502717.45</v>
      </c>
      <c r="H70" s="48">
        <v>11372</v>
      </c>
      <c r="I70" s="48">
        <v>9709</v>
      </c>
      <c r="J70" s="49">
        <v>26.9</v>
      </c>
      <c r="K70" s="50">
        <v>0.58389999999999997</v>
      </c>
      <c r="L70" s="51">
        <v>422.27199999999999</v>
      </c>
      <c r="M70" s="52">
        <v>88.677000000000007</v>
      </c>
    </row>
    <row r="71" spans="1:13" outlineLevel="2">
      <c r="A71" s="45">
        <v>122091457</v>
      </c>
      <c r="B71" s="46" t="s">
        <v>503</v>
      </c>
      <c r="C71" s="47" t="s">
        <v>504</v>
      </c>
      <c r="D71" s="47">
        <v>122097203</v>
      </c>
      <c r="E71" s="47" t="s">
        <v>508</v>
      </c>
      <c r="F71" s="47" t="s">
        <v>504</v>
      </c>
      <c r="G71" s="54">
        <v>36890.870000000003</v>
      </c>
      <c r="H71" s="48">
        <v>13932</v>
      </c>
      <c r="I71" s="48">
        <v>9694</v>
      </c>
      <c r="J71" s="49">
        <v>24.2</v>
      </c>
      <c r="K71" s="50">
        <v>0.38369999999999999</v>
      </c>
      <c r="L71" s="51">
        <v>47.232999999999997</v>
      </c>
      <c r="M71" s="52">
        <v>9.9179999999999993</v>
      </c>
    </row>
    <row r="72" spans="1:13" outlineLevel="2">
      <c r="A72" s="45">
        <v>122091457</v>
      </c>
      <c r="B72" s="46" t="s">
        <v>503</v>
      </c>
      <c r="C72" s="47" t="s">
        <v>504</v>
      </c>
      <c r="D72" s="47">
        <v>122097502</v>
      </c>
      <c r="E72" s="47" t="s">
        <v>509</v>
      </c>
      <c r="F72" s="47" t="s">
        <v>504</v>
      </c>
      <c r="G72" s="54">
        <v>230689.52</v>
      </c>
      <c r="H72" s="48">
        <v>11238</v>
      </c>
      <c r="I72" s="48">
        <v>9659</v>
      </c>
      <c r="J72" s="49">
        <v>18</v>
      </c>
      <c r="K72" s="50">
        <v>0.375</v>
      </c>
      <c r="L72" s="51">
        <v>303.28199999999998</v>
      </c>
      <c r="M72" s="52">
        <v>63.689</v>
      </c>
    </row>
    <row r="73" spans="1:13" outlineLevel="2">
      <c r="A73" s="45">
        <v>122091457</v>
      </c>
      <c r="B73" s="46" t="s">
        <v>503</v>
      </c>
      <c r="C73" s="47" t="s">
        <v>504</v>
      </c>
      <c r="D73" s="47">
        <v>122098202</v>
      </c>
      <c r="E73" s="47" t="s">
        <v>510</v>
      </c>
      <c r="F73" s="47" t="s">
        <v>504</v>
      </c>
      <c r="G73" s="54">
        <v>253280.52</v>
      </c>
      <c r="H73" s="48">
        <v>11892</v>
      </c>
      <c r="I73" s="48">
        <v>9663</v>
      </c>
      <c r="J73" s="49">
        <v>18.7</v>
      </c>
      <c r="K73" s="50">
        <v>0.375</v>
      </c>
      <c r="L73" s="51">
        <v>332.846</v>
      </c>
      <c r="M73" s="52">
        <v>69.897000000000006</v>
      </c>
    </row>
    <row r="74" spans="1:13" outlineLevel="1">
      <c r="A74" s="45"/>
      <c r="B74" s="78" t="s">
        <v>503</v>
      </c>
      <c r="C74" s="47"/>
      <c r="D74" s="47"/>
      <c r="E74" s="79"/>
      <c r="F74" s="47"/>
      <c r="G74" s="80">
        <f>SUBTOTAL(9,G68:G73)</f>
        <v>1297392.52</v>
      </c>
      <c r="H74" s="81"/>
      <c r="I74" s="81"/>
      <c r="J74" s="82"/>
      <c r="K74" s="83"/>
      <c r="L74" s="84">
        <f>SUBTOTAL(9,L68:L73)</f>
        <v>1414.0989999999999</v>
      </c>
      <c r="M74" s="85">
        <f>SUBTOTAL(9,M68:M73)</f>
        <v>296.95800000000003</v>
      </c>
    </row>
    <row r="75" spans="1:13" outlineLevel="2">
      <c r="A75" s="45">
        <v>104101307</v>
      </c>
      <c r="B75" s="46" t="s">
        <v>105</v>
      </c>
      <c r="C75" s="47" t="s">
        <v>53</v>
      </c>
      <c r="D75" s="47">
        <v>104101252</v>
      </c>
      <c r="E75" s="47" t="s">
        <v>106</v>
      </c>
      <c r="F75" s="47" t="s">
        <v>53</v>
      </c>
      <c r="G75" s="54">
        <v>347396.49</v>
      </c>
      <c r="H75" s="48">
        <v>8405</v>
      </c>
      <c r="I75" s="48">
        <v>9643</v>
      </c>
      <c r="J75" s="49">
        <v>15.2</v>
      </c>
      <c r="K75" s="50">
        <v>0.53249999999999997</v>
      </c>
      <c r="L75" s="51">
        <v>369.61799999999999</v>
      </c>
      <c r="M75" s="52">
        <v>77.619</v>
      </c>
    </row>
    <row r="76" spans="1:13" outlineLevel="2">
      <c r="A76" s="45">
        <v>104101307</v>
      </c>
      <c r="B76" s="46" t="s">
        <v>105</v>
      </c>
      <c r="C76" s="47" t="s">
        <v>53</v>
      </c>
      <c r="D76" s="47">
        <v>104103603</v>
      </c>
      <c r="E76" s="47" t="s">
        <v>107</v>
      </c>
      <c r="F76" s="47" t="s">
        <v>53</v>
      </c>
      <c r="G76" s="54">
        <v>136169.13</v>
      </c>
      <c r="H76" s="48">
        <v>9281</v>
      </c>
      <c r="I76" s="48">
        <v>9641</v>
      </c>
      <c r="J76" s="49">
        <v>14.9</v>
      </c>
      <c r="K76" s="50">
        <v>0.68330000000000002</v>
      </c>
      <c r="L76" s="51">
        <v>102.248</v>
      </c>
      <c r="M76" s="52">
        <v>21.472000000000001</v>
      </c>
    </row>
    <row r="77" spans="1:13" outlineLevel="2">
      <c r="A77" s="45">
        <v>104101307</v>
      </c>
      <c r="B77" s="46" t="s">
        <v>105</v>
      </c>
      <c r="C77" s="47" t="s">
        <v>53</v>
      </c>
      <c r="D77" s="47">
        <v>104105003</v>
      </c>
      <c r="E77" s="47" t="s">
        <v>52</v>
      </c>
      <c r="F77" s="47" t="s">
        <v>53</v>
      </c>
      <c r="G77" s="54">
        <v>29976.09</v>
      </c>
      <c r="H77" s="48">
        <v>8484</v>
      </c>
      <c r="I77" s="48">
        <v>9634</v>
      </c>
      <c r="J77" s="49">
        <v>13.6</v>
      </c>
      <c r="K77" s="50">
        <v>0.375</v>
      </c>
      <c r="L77" s="51">
        <v>44.866999999999997</v>
      </c>
      <c r="M77" s="52">
        <v>9.4220000000000006</v>
      </c>
    </row>
    <row r="78" spans="1:13" outlineLevel="2">
      <c r="A78" s="45">
        <v>104101307</v>
      </c>
      <c r="B78" s="46" t="s">
        <v>105</v>
      </c>
      <c r="C78" s="47" t="s">
        <v>53</v>
      </c>
      <c r="D78" s="47">
        <v>104105353</v>
      </c>
      <c r="E78" s="47" t="s">
        <v>108</v>
      </c>
      <c r="F78" s="47" t="s">
        <v>53</v>
      </c>
      <c r="G78" s="54">
        <v>73495.66</v>
      </c>
      <c r="H78" s="48">
        <v>9717</v>
      </c>
      <c r="I78" s="48">
        <v>9633</v>
      </c>
      <c r="J78" s="49">
        <v>13.4</v>
      </c>
      <c r="K78" s="50">
        <v>0.64390000000000003</v>
      </c>
      <c r="L78" s="51">
        <v>56.424999999999997</v>
      </c>
      <c r="M78" s="52">
        <v>11.849</v>
      </c>
    </row>
    <row r="79" spans="1:13" outlineLevel="2">
      <c r="A79" s="45">
        <v>104101307</v>
      </c>
      <c r="B79" s="46" t="s">
        <v>105</v>
      </c>
      <c r="C79" s="47" t="s">
        <v>53</v>
      </c>
      <c r="D79" s="47">
        <v>104107903</v>
      </c>
      <c r="E79" s="47" t="s">
        <v>111</v>
      </c>
      <c r="F79" s="47" t="s">
        <v>53</v>
      </c>
      <c r="G79" s="54">
        <v>89838.57</v>
      </c>
      <c r="H79" s="48">
        <v>10158</v>
      </c>
      <c r="I79" s="48">
        <v>9655</v>
      </c>
      <c r="J79" s="49">
        <v>17.3</v>
      </c>
      <c r="K79" s="50">
        <v>0.375</v>
      </c>
      <c r="L79" s="51">
        <v>118.16</v>
      </c>
      <c r="M79" s="52">
        <v>24.812999999999999</v>
      </c>
    </row>
    <row r="80" spans="1:13" outlineLevel="2">
      <c r="A80" s="45">
        <v>104101307</v>
      </c>
      <c r="B80" s="46" t="s">
        <v>105</v>
      </c>
      <c r="C80" s="47" t="s">
        <v>53</v>
      </c>
      <c r="D80" s="47">
        <v>104107503</v>
      </c>
      <c r="E80" s="47" t="s">
        <v>109</v>
      </c>
      <c r="F80" s="47" t="s">
        <v>53</v>
      </c>
      <c r="G80" s="54">
        <v>101445.85</v>
      </c>
      <c r="H80" s="48">
        <v>9245</v>
      </c>
      <c r="I80" s="48">
        <v>9640</v>
      </c>
      <c r="J80" s="49">
        <v>14.7</v>
      </c>
      <c r="K80" s="50">
        <v>0.50780000000000003</v>
      </c>
      <c r="L80" s="51">
        <v>102.9</v>
      </c>
      <c r="M80" s="52">
        <v>21.609000000000002</v>
      </c>
    </row>
    <row r="81" spans="1:13" outlineLevel="2">
      <c r="A81" s="45">
        <v>104101307</v>
      </c>
      <c r="B81" s="46" t="s">
        <v>105</v>
      </c>
      <c r="C81" s="47" t="s">
        <v>53</v>
      </c>
      <c r="D81" s="47">
        <v>104107803</v>
      </c>
      <c r="E81" s="47" t="s">
        <v>110</v>
      </c>
      <c r="F81" s="47" t="s">
        <v>53</v>
      </c>
      <c r="G81" s="54">
        <v>76753.919999999998</v>
      </c>
      <c r="H81" s="48">
        <v>8859</v>
      </c>
      <c r="I81" s="48">
        <v>9639</v>
      </c>
      <c r="J81" s="49">
        <v>14.5</v>
      </c>
      <c r="K81" s="50">
        <v>0.43590000000000001</v>
      </c>
      <c r="L81" s="51">
        <v>94.650999999999996</v>
      </c>
      <c r="M81" s="52">
        <v>19.876000000000001</v>
      </c>
    </row>
    <row r="82" spans="1:13" outlineLevel="1">
      <c r="A82" s="45"/>
      <c r="B82" s="78" t="s">
        <v>105</v>
      </c>
      <c r="C82" s="47"/>
      <c r="D82" s="47"/>
      <c r="E82" s="79"/>
      <c r="F82" s="47"/>
      <c r="G82" s="80">
        <f>SUBTOTAL(9,G75:G81)</f>
        <v>855075.71</v>
      </c>
      <c r="H82" s="81"/>
      <c r="I82" s="81"/>
      <c r="J82" s="82"/>
      <c r="K82" s="83"/>
      <c r="L82" s="84">
        <f>SUBTOTAL(9,L75:L81)</f>
        <v>888.8689999999998</v>
      </c>
      <c r="M82" s="85">
        <f>SUBTOTAL(9,M75:M81)</f>
        <v>186.66000000000003</v>
      </c>
    </row>
    <row r="83" spans="1:13" outlineLevel="2">
      <c r="A83" s="45">
        <v>121131507</v>
      </c>
      <c r="B83" s="46" t="s">
        <v>487</v>
      </c>
      <c r="C83" s="47" t="s">
        <v>436</v>
      </c>
      <c r="D83" s="47">
        <v>121135003</v>
      </c>
      <c r="E83" s="47" t="s">
        <v>488</v>
      </c>
      <c r="F83" s="47" t="s">
        <v>436</v>
      </c>
      <c r="G83" s="54">
        <v>68562.95</v>
      </c>
      <c r="H83" s="48">
        <v>10959</v>
      </c>
      <c r="I83" s="48">
        <v>9676</v>
      </c>
      <c r="J83" s="49">
        <v>21.1</v>
      </c>
      <c r="K83" s="50">
        <v>0.48630000000000001</v>
      </c>
      <c r="L83" s="51">
        <v>69.388000000000005</v>
      </c>
      <c r="M83" s="52">
        <v>14.571</v>
      </c>
    </row>
    <row r="84" spans="1:13" outlineLevel="2">
      <c r="A84" s="45">
        <v>121131507</v>
      </c>
      <c r="B84" s="46" t="s">
        <v>487</v>
      </c>
      <c r="C84" s="47" t="s">
        <v>436</v>
      </c>
      <c r="D84" s="47">
        <v>121135503</v>
      </c>
      <c r="E84" s="47" t="s">
        <v>489</v>
      </c>
      <c r="F84" s="47" t="s">
        <v>436</v>
      </c>
      <c r="G84" s="54">
        <v>121995.58</v>
      </c>
      <c r="H84" s="48">
        <v>10013</v>
      </c>
      <c r="I84" s="48">
        <v>9680</v>
      </c>
      <c r="J84" s="49">
        <v>21.7</v>
      </c>
      <c r="K84" s="50">
        <v>0.63349999999999995</v>
      </c>
      <c r="L84" s="51">
        <v>94.738</v>
      </c>
      <c r="M84" s="52">
        <v>19.893999999999998</v>
      </c>
    </row>
    <row r="85" spans="1:13" outlineLevel="2">
      <c r="A85" s="45">
        <v>121131507</v>
      </c>
      <c r="B85" s="46" t="s">
        <v>487</v>
      </c>
      <c r="C85" s="47" t="s">
        <v>436</v>
      </c>
      <c r="D85" s="47">
        <v>121136503</v>
      </c>
      <c r="E85" s="47" t="s">
        <v>435</v>
      </c>
      <c r="F85" s="47" t="s">
        <v>436</v>
      </c>
      <c r="G85" s="54">
        <v>138188.26999999999</v>
      </c>
      <c r="H85" s="48">
        <v>9812</v>
      </c>
      <c r="I85" s="48">
        <v>9693</v>
      </c>
      <c r="J85" s="49">
        <v>24.1</v>
      </c>
      <c r="K85" s="50">
        <v>0.61040000000000005</v>
      </c>
      <c r="L85" s="51">
        <v>111.221</v>
      </c>
      <c r="M85" s="52">
        <v>23.356000000000002</v>
      </c>
    </row>
    <row r="86" spans="1:13" outlineLevel="2">
      <c r="A86" s="45">
        <v>121131507</v>
      </c>
      <c r="B86" s="46" t="s">
        <v>487</v>
      </c>
      <c r="C86" s="47" t="s">
        <v>436</v>
      </c>
      <c r="D86" s="47">
        <v>121136603</v>
      </c>
      <c r="E86" s="47" t="s">
        <v>490</v>
      </c>
      <c r="F86" s="47" t="s">
        <v>436</v>
      </c>
      <c r="G86" s="54">
        <v>112310.45</v>
      </c>
      <c r="H86" s="48">
        <v>8298</v>
      </c>
      <c r="I86" s="48">
        <v>9728</v>
      </c>
      <c r="J86" s="49">
        <v>30.2</v>
      </c>
      <c r="K86" s="50">
        <v>0.79410000000000003</v>
      </c>
      <c r="L86" s="51">
        <v>81.165000000000006</v>
      </c>
      <c r="M86" s="52">
        <v>17.044</v>
      </c>
    </row>
    <row r="87" spans="1:13" outlineLevel="2">
      <c r="A87" s="45">
        <v>121131507</v>
      </c>
      <c r="B87" s="46" t="s">
        <v>487</v>
      </c>
      <c r="C87" s="47" t="s">
        <v>436</v>
      </c>
      <c r="D87" s="47">
        <v>121139004</v>
      </c>
      <c r="E87" s="47" t="s">
        <v>491</v>
      </c>
      <c r="F87" s="47" t="s">
        <v>436</v>
      </c>
      <c r="G87" s="54">
        <v>32833.89</v>
      </c>
      <c r="H87" s="48">
        <v>12869</v>
      </c>
      <c r="I87" s="48">
        <v>9675</v>
      </c>
      <c r="J87" s="49">
        <v>20.9</v>
      </c>
      <c r="K87" s="50">
        <v>0.56279999999999997</v>
      </c>
      <c r="L87" s="51">
        <v>28.716000000000001</v>
      </c>
      <c r="M87" s="52">
        <v>6.03</v>
      </c>
    </row>
    <row r="88" spans="1:13" outlineLevel="1">
      <c r="A88" s="45"/>
      <c r="B88" s="78" t="s">
        <v>487</v>
      </c>
      <c r="C88" s="47"/>
      <c r="D88" s="47"/>
      <c r="E88" s="79"/>
      <c r="F88" s="47"/>
      <c r="G88" s="80">
        <f>SUBTOTAL(9,G83:G87)</f>
        <v>473891.14</v>
      </c>
      <c r="H88" s="81"/>
      <c r="I88" s="81"/>
      <c r="J88" s="82"/>
      <c r="K88" s="83"/>
      <c r="L88" s="84">
        <f>SUBTOTAL(9,L83:L87)</f>
        <v>385.22800000000001</v>
      </c>
      <c r="M88" s="85">
        <f>SUBTOTAL(9,M83:M87)</f>
        <v>80.894999999999996</v>
      </c>
    </row>
    <row r="89" spans="1:13" outlineLevel="2">
      <c r="A89" s="45">
        <v>120483007</v>
      </c>
      <c r="B89" s="46" t="s">
        <v>482</v>
      </c>
      <c r="C89" s="47" t="s">
        <v>477</v>
      </c>
      <c r="D89" s="47">
        <v>120480803</v>
      </c>
      <c r="E89" s="47" t="s">
        <v>483</v>
      </c>
      <c r="F89" s="47" t="s">
        <v>477</v>
      </c>
      <c r="G89" s="54">
        <v>119354.18</v>
      </c>
      <c r="H89" s="48">
        <v>10706</v>
      </c>
      <c r="I89" s="48">
        <v>9682</v>
      </c>
      <c r="J89" s="49">
        <v>22.1</v>
      </c>
      <c r="K89" s="50">
        <v>0.54830000000000001</v>
      </c>
      <c r="L89" s="51">
        <v>107.066</v>
      </c>
      <c r="M89" s="52">
        <v>22.483000000000001</v>
      </c>
    </row>
    <row r="90" spans="1:13" outlineLevel="2">
      <c r="A90" s="45">
        <v>120483007</v>
      </c>
      <c r="B90" s="46" t="s">
        <v>482</v>
      </c>
      <c r="C90" s="47" t="s">
        <v>477</v>
      </c>
      <c r="D90" s="47">
        <v>120483302</v>
      </c>
      <c r="E90" s="47" t="s">
        <v>484</v>
      </c>
      <c r="F90" s="47" t="s">
        <v>477</v>
      </c>
      <c r="G90" s="54">
        <v>308356.21999999997</v>
      </c>
      <c r="H90" s="48">
        <v>10516</v>
      </c>
      <c r="I90" s="48">
        <v>9702</v>
      </c>
      <c r="J90" s="49">
        <v>25.6</v>
      </c>
      <c r="K90" s="50">
        <v>0.56830000000000003</v>
      </c>
      <c r="L90" s="51">
        <v>266.31599999999997</v>
      </c>
      <c r="M90" s="52">
        <v>55.926000000000002</v>
      </c>
    </row>
    <row r="91" spans="1:13" outlineLevel="2">
      <c r="A91" s="45">
        <v>120483007</v>
      </c>
      <c r="B91" s="46" t="s">
        <v>482</v>
      </c>
      <c r="C91" s="47" t="s">
        <v>477</v>
      </c>
      <c r="D91" s="47">
        <v>120484803</v>
      </c>
      <c r="E91" s="47" t="s">
        <v>479</v>
      </c>
      <c r="F91" s="47" t="s">
        <v>477</v>
      </c>
      <c r="G91" s="54">
        <v>120860.18</v>
      </c>
      <c r="H91" s="48">
        <v>10595</v>
      </c>
      <c r="I91" s="48">
        <v>9674</v>
      </c>
      <c r="J91" s="49">
        <v>20.7</v>
      </c>
      <c r="K91" s="50">
        <v>0.43869999999999998</v>
      </c>
      <c r="L91" s="51">
        <v>135.61099999999999</v>
      </c>
      <c r="M91" s="52">
        <v>28.478000000000002</v>
      </c>
    </row>
    <row r="92" spans="1:13" outlineLevel="2">
      <c r="A92" s="45">
        <v>120483007</v>
      </c>
      <c r="B92" s="46" t="s">
        <v>482</v>
      </c>
      <c r="C92" s="47" t="s">
        <v>477</v>
      </c>
      <c r="D92" s="47">
        <v>120484903</v>
      </c>
      <c r="E92" s="47" t="s">
        <v>480</v>
      </c>
      <c r="F92" s="47" t="s">
        <v>477</v>
      </c>
      <c r="G92" s="54">
        <v>2761.4</v>
      </c>
      <c r="H92" s="48">
        <v>10979</v>
      </c>
      <c r="I92" s="48">
        <v>9681</v>
      </c>
      <c r="J92" s="49">
        <v>21.9</v>
      </c>
      <c r="K92" s="50">
        <v>0.49780000000000002</v>
      </c>
      <c r="L92" s="51">
        <v>2.7330000000000001</v>
      </c>
      <c r="M92" s="52">
        <v>0.57299999999999995</v>
      </c>
    </row>
    <row r="93" spans="1:13" outlineLevel="2">
      <c r="A93" s="45">
        <v>120483007</v>
      </c>
      <c r="B93" s="46" t="s">
        <v>482</v>
      </c>
      <c r="C93" s="47" t="s">
        <v>477</v>
      </c>
      <c r="D93" s="47">
        <v>120485603</v>
      </c>
      <c r="E93" s="47" t="s">
        <v>485</v>
      </c>
      <c r="F93" s="47" t="s">
        <v>477</v>
      </c>
      <c r="G93" s="54">
        <v>77821.38</v>
      </c>
      <c r="H93" s="48">
        <v>11075</v>
      </c>
      <c r="I93" s="48">
        <v>9681</v>
      </c>
      <c r="J93" s="49">
        <v>21.9</v>
      </c>
      <c r="K93" s="50">
        <v>0.5474</v>
      </c>
      <c r="L93" s="51">
        <v>69.933000000000007</v>
      </c>
      <c r="M93" s="52">
        <v>14.685</v>
      </c>
    </row>
    <row r="94" spans="1:13" outlineLevel="2">
      <c r="A94" s="45">
        <v>120483007</v>
      </c>
      <c r="B94" s="46" t="s">
        <v>482</v>
      </c>
      <c r="C94" s="47" t="s">
        <v>477</v>
      </c>
      <c r="D94" s="47">
        <v>120456003</v>
      </c>
      <c r="E94" s="47" t="s">
        <v>475</v>
      </c>
      <c r="F94" s="47" t="s">
        <v>471</v>
      </c>
      <c r="G94" s="54">
        <v>1241.46</v>
      </c>
      <c r="H94" s="48">
        <v>11328</v>
      </c>
      <c r="I94" s="48">
        <v>9728</v>
      </c>
      <c r="J94" s="49">
        <v>30.2</v>
      </c>
      <c r="K94" s="50">
        <v>0.60770000000000002</v>
      </c>
      <c r="L94" s="51">
        <v>1</v>
      </c>
      <c r="M94" s="52">
        <v>0.21</v>
      </c>
    </row>
    <row r="95" spans="1:13" outlineLevel="2">
      <c r="A95" s="45">
        <v>120483007</v>
      </c>
      <c r="B95" s="46" t="s">
        <v>482</v>
      </c>
      <c r="C95" s="47" t="s">
        <v>477</v>
      </c>
      <c r="D95" s="47">
        <v>120488603</v>
      </c>
      <c r="E95" s="47" t="s">
        <v>486</v>
      </c>
      <c r="F95" s="47" t="s">
        <v>477</v>
      </c>
      <c r="G95" s="54">
        <v>72961.399999999994</v>
      </c>
      <c r="H95" s="48">
        <v>10122</v>
      </c>
      <c r="I95" s="48">
        <v>9688</v>
      </c>
      <c r="J95" s="49">
        <v>23.2</v>
      </c>
      <c r="K95" s="50">
        <v>0.56320000000000003</v>
      </c>
      <c r="L95" s="51">
        <v>63.677</v>
      </c>
      <c r="M95" s="52">
        <v>13.372</v>
      </c>
    </row>
    <row r="96" spans="1:13" outlineLevel="1">
      <c r="A96" s="45"/>
      <c r="B96" s="78" t="s">
        <v>482</v>
      </c>
      <c r="C96" s="47"/>
      <c r="D96" s="47"/>
      <c r="E96" s="79"/>
      <c r="F96" s="47"/>
      <c r="G96" s="80">
        <f>SUBTOTAL(9,G89:G95)</f>
        <v>703356.22</v>
      </c>
      <c r="H96" s="81"/>
      <c r="I96" s="81"/>
      <c r="J96" s="82"/>
      <c r="K96" s="83"/>
      <c r="L96" s="84">
        <f>SUBTOTAL(9,L89:L95)</f>
        <v>646.33600000000001</v>
      </c>
      <c r="M96" s="85">
        <f>SUBTOTAL(9,M89:M95)</f>
        <v>135.72699999999998</v>
      </c>
    </row>
    <row r="97" spans="1:13" outlineLevel="2">
      <c r="A97" s="45">
        <v>123460957</v>
      </c>
      <c r="B97" s="46" t="s">
        <v>520</v>
      </c>
      <c r="C97" s="47" t="s">
        <v>521</v>
      </c>
      <c r="D97" s="47">
        <v>123461602</v>
      </c>
      <c r="E97" s="47" t="s">
        <v>522</v>
      </c>
      <c r="F97" s="47" t="s">
        <v>521</v>
      </c>
      <c r="G97" s="54">
        <v>115416.33</v>
      </c>
      <c r="H97" s="48">
        <v>15069</v>
      </c>
      <c r="I97" s="48">
        <v>9637</v>
      </c>
      <c r="J97" s="49">
        <v>14.1</v>
      </c>
      <c r="K97" s="50">
        <v>0.375</v>
      </c>
      <c r="L97" s="51">
        <v>152.08199999999999</v>
      </c>
      <c r="M97" s="52">
        <v>31.937000000000001</v>
      </c>
    </row>
    <row r="98" spans="1:13" outlineLevel="2">
      <c r="A98" s="45">
        <v>123460957</v>
      </c>
      <c r="B98" s="46" t="s">
        <v>520</v>
      </c>
      <c r="C98" s="47" t="s">
        <v>521</v>
      </c>
      <c r="D98" s="47">
        <v>123464502</v>
      </c>
      <c r="E98" s="47" t="s">
        <v>523</v>
      </c>
      <c r="F98" s="47" t="s">
        <v>521</v>
      </c>
      <c r="G98" s="54">
        <v>25537.24</v>
      </c>
      <c r="H98" s="48">
        <v>17674</v>
      </c>
      <c r="I98" s="48">
        <v>9654</v>
      </c>
      <c r="J98" s="49">
        <v>17.100000000000001</v>
      </c>
      <c r="K98" s="50">
        <v>0.375</v>
      </c>
      <c r="L98" s="51">
        <v>33.591000000000001</v>
      </c>
      <c r="M98" s="52">
        <v>7.0540000000000003</v>
      </c>
    </row>
    <row r="99" spans="1:13" outlineLevel="2">
      <c r="A99" s="45">
        <v>123460957</v>
      </c>
      <c r="B99" s="46" t="s">
        <v>520</v>
      </c>
      <c r="C99" s="47" t="s">
        <v>521</v>
      </c>
      <c r="D99" s="47">
        <v>123465602</v>
      </c>
      <c r="E99" s="47" t="s">
        <v>524</v>
      </c>
      <c r="F99" s="47" t="s">
        <v>521</v>
      </c>
      <c r="G99" s="54">
        <v>373365.42</v>
      </c>
      <c r="H99" s="48">
        <v>11572</v>
      </c>
      <c r="I99" s="48">
        <v>9702</v>
      </c>
      <c r="J99" s="49">
        <v>25.7</v>
      </c>
      <c r="K99" s="50">
        <v>0.50619999999999998</v>
      </c>
      <c r="L99" s="51">
        <v>362.02199999999999</v>
      </c>
      <c r="M99" s="52">
        <v>76.024000000000001</v>
      </c>
    </row>
    <row r="100" spans="1:13" outlineLevel="2">
      <c r="A100" s="45">
        <v>123460957</v>
      </c>
      <c r="B100" s="46" t="s">
        <v>520</v>
      </c>
      <c r="C100" s="47" t="s">
        <v>521</v>
      </c>
      <c r="D100" s="47">
        <v>123468402</v>
      </c>
      <c r="E100" s="47" t="s">
        <v>525</v>
      </c>
      <c r="F100" s="47" t="s">
        <v>521</v>
      </c>
      <c r="G100" s="54">
        <v>108358.75</v>
      </c>
      <c r="H100" s="48">
        <v>15135</v>
      </c>
      <c r="I100" s="48">
        <v>9629</v>
      </c>
      <c r="J100" s="49">
        <v>12.8</v>
      </c>
      <c r="K100" s="50">
        <v>0.375</v>
      </c>
      <c r="L100" s="51">
        <v>142.9</v>
      </c>
      <c r="M100" s="52">
        <v>30.009</v>
      </c>
    </row>
    <row r="101" spans="1:13" outlineLevel="1">
      <c r="A101" s="45"/>
      <c r="B101" s="78" t="s">
        <v>520</v>
      </c>
      <c r="C101" s="47"/>
      <c r="D101" s="47"/>
      <c r="E101" s="79"/>
      <c r="F101" s="47"/>
      <c r="G101" s="80">
        <f>SUBTOTAL(9,G97:G100)</f>
        <v>622677.74</v>
      </c>
      <c r="H101" s="81"/>
      <c r="I101" s="81"/>
      <c r="J101" s="82"/>
      <c r="K101" s="83"/>
      <c r="L101" s="84">
        <f>SUBTOTAL(9,L97:L100)</f>
        <v>690.59499999999991</v>
      </c>
      <c r="M101" s="85">
        <f>SUBTOTAL(9,M97:M100)</f>
        <v>145.024</v>
      </c>
    </row>
    <row r="102" spans="1:13" outlineLevel="2">
      <c r="A102" s="45">
        <v>110141607</v>
      </c>
      <c r="B102" s="46" t="s">
        <v>258</v>
      </c>
      <c r="C102" s="47" t="s">
        <v>259</v>
      </c>
      <c r="D102" s="47">
        <v>110141003</v>
      </c>
      <c r="E102" s="47" t="s">
        <v>260</v>
      </c>
      <c r="F102" s="47" t="s">
        <v>259</v>
      </c>
      <c r="G102" s="54">
        <v>184749.6</v>
      </c>
      <c r="H102" s="48">
        <v>11099</v>
      </c>
      <c r="I102" s="48">
        <v>9681</v>
      </c>
      <c r="J102" s="49">
        <v>22</v>
      </c>
      <c r="K102" s="50">
        <v>0.59909999999999997</v>
      </c>
      <c r="L102" s="51">
        <v>151.69</v>
      </c>
      <c r="M102" s="52">
        <v>31.853999999999999</v>
      </c>
    </row>
    <row r="103" spans="1:13" outlineLevel="2">
      <c r="A103" s="45">
        <v>110141607</v>
      </c>
      <c r="B103" s="46" t="s">
        <v>258</v>
      </c>
      <c r="C103" s="47" t="s">
        <v>259</v>
      </c>
      <c r="D103" s="47">
        <v>110141103</v>
      </c>
      <c r="E103" s="47" t="s">
        <v>261</v>
      </c>
      <c r="F103" s="47" t="s">
        <v>259</v>
      </c>
      <c r="G103" s="54">
        <v>210995.9</v>
      </c>
      <c r="H103" s="48">
        <v>11810</v>
      </c>
      <c r="I103" s="48">
        <v>9672</v>
      </c>
      <c r="J103" s="49">
        <v>20.399999999999999</v>
      </c>
      <c r="K103" s="50">
        <v>0.51619999999999999</v>
      </c>
      <c r="L103" s="51">
        <v>201.24700000000001</v>
      </c>
      <c r="M103" s="52">
        <v>42.261000000000003</v>
      </c>
    </row>
    <row r="104" spans="1:13" outlineLevel="2">
      <c r="A104" s="45">
        <v>110141607</v>
      </c>
      <c r="B104" s="46" t="s">
        <v>258</v>
      </c>
      <c r="C104" s="47" t="s">
        <v>259</v>
      </c>
      <c r="D104" s="47">
        <v>110147003</v>
      </c>
      <c r="E104" s="47" t="s">
        <v>262</v>
      </c>
      <c r="F104" s="47" t="s">
        <v>259</v>
      </c>
      <c r="G104" s="54">
        <v>62472.2</v>
      </c>
      <c r="H104" s="48">
        <v>9837</v>
      </c>
      <c r="I104" s="48">
        <v>9661</v>
      </c>
      <c r="J104" s="49">
        <v>18.5</v>
      </c>
      <c r="K104" s="50">
        <v>0.49430000000000002</v>
      </c>
      <c r="L104" s="51">
        <v>62.296999999999997</v>
      </c>
      <c r="M104" s="52">
        <v>13.082000000000001</v>
      </c>
    </row>
    <row r="105" spans="1:13" outlineLevel="2">
      <c r="A105" s="45">
        <v>110141607</v>
      </c>
      <c r="B105" s="46" t="s">
        <v>258</v>
      </c>
      <c r="C105" s="47" t="s">
        <v>259</v>
      </c>
      <c r="D105" s="47">
        <v>110148002</v>
      </c>
      <c r="E105" s="47" t="s">
        <v>263</v>
      </c>
      <c r="F105" s="47" t="s">
        <v>259</v>
      </c>
      <c r="G105" s="54">
        <v>2345.92</v>
      </c>
      <c r="H105" s="48">
        <v>11972</v>
      </c>
      <c r="I105" s="48">
        <v>9654</v>
      </c>
      <c r="J105" s="49">
        <v>17.2</v>
      </c>
      <c r="K105" s="50">
        <v>0.375</v>
      </c>
      <c r="L105" s="51">
        <v>3.089</v>
      </c>
      <c r="M105" s="52">
        <v>0.64800000000000002</v>
      </c>
    </row>
    <row r="106" spans="1:13" outlineLevel="1">
      <c r="A106" s="45"/>
      <c r="B106" s="78" t="s">
        <v>258</v>
      </c>
      <c r="C106" s="47"/>
      <c r="D106" s="47"/>
      <c r="E106" s="79"/>
      <c r="F106" s="47"/>
      <c r="G106" s="80">
        <f>SUBTOTAL(9,G102:G105)</f>
        <v>460563.62</v>
      </c>
      <c r="H106" s="81"/>
      <c r="I106" s="81"/>
      <c r="J106" s="82"/>
      <c r="K106" s="83"/>
      <c r="L106" s="84">
        <f>SUBTOTAL(9,L102:L105)</f>
        <v>418.32300000000004</v>
      </c>
      <c r="M106" s="85">
        <f>SUBTOTAL(9,M102:M105)</f>
        <v>87.844999999999999</v>
      </c>
    </row>
    <row r="107" spans="1:13" outlineLevel="2">
      <c r="A107" s="45">
        <v>107651207</v>
      </c>
      <c r="B107" s="46" t="s">
        <v>183</v>
      </c>
      <c r="C107" s="47" t="s">
        <v>24</v>
      </c>
      <c r="D107" s="47">
        <v>107650603</v>
      </c>
      <c r="E107" s="47" t="s">
        <v>23</v>
      </c>
      <c r="F107" s="47" t="s">
        <v>24</v>
      </c>
      <c r="G107" s="54">
        <v>65315.81</v>
      </c>
      <c r="H107" s="48">
        <v>8455</v>
      </c>
      <c r="I107" s="48">
        <v>9657</v>
      </c>
      <c r="J107" s="49">
        <v>17.8</v>
      </c>
      <c r="K107" s="50">
        <v>0.59360000000000002</v>
      </c>
      <c r="L107" s="51">
        <v>61.972000000000001</v>
      </c>
      <c r="M107" s="52">
        <v>13.013999999999999</v>
      </c>
    </row>
    <row r="108" spans="1:13" outlineLevel="2">
      <c r="A108" s="45">
        <v>107651207</v>
      </c>
      <c r="B108" s="46" t="s">
        <v>183</v>
      </c>
      <c r="C108" s="47" t="s">
        <v>24</v>
      </c>
      <c r="D108" s="47">
        <v>107651603</v>
      </c>
      <c r="E108" s="47" t="s">
        <v>185</v>
      </c>
      <c r="F108" s="47" t="s">
        <v>24</v>
      </c>
      <c r="G108" s="54">
        <v>3683.24</v>
      </c>
      <c r="H108" s="48">
        <v>9245</v>
      </c>
      <c r="I108" s="48">
        <v>9651</v>
      </c>
      <c r="J108" s="49">
        <v>16.7</v>
      </c>
      <c r="K108" s="50">
        <v>0.63439999999999996</v>
      </c>
      <c r="L108" s="51">
        <v>2.9940000000000002</v>
      </c>
      <c r="M108" s="52">
        <v>0.628</v>
      </c>
    </row>
    <row r="109" spans="1:13" outlineLevel="2">
      <c r="A109" s="45">
        <v>107651207</v>
      </c>
      <c r="B109" s="46" t="s">
        <v>183</v>
      </c>
      <c r="C109" s="47" t="s">
        <v>24</v>
      </c>
      <c r="D109" s="47">
        <v>101262903</v>
      </c>
      <c r="E109" s="47" t="s">
        <v>184</v>
      </c>
      <c r="F109" s="47" t="s">
        <v>2</v>
      </c>
      <c r="G109" s="54">
        <v>87110.2</v>
      </c>
      <c r="H109" s="48">
        <v>8380</v>
      </c>
      <c r="I109" s="48">
        <v>9643</v>
      </c>
      <c r="J109" s="49">
        <v>15.2</v>
      </c>
      <c r="K109" s="50">
        <v>0.67030000000000001</v>
      </c>
      <c r="L109" s="51">
        <v>73.849999999999994</v>
      </c>
      <c r="M109" s="52">
        <v>15.507999999999999</v>
      </c>
    </row>
    <row r="110" spans="1:13" outlineLevel="2">
      <c r="A110" s="45">
        <v>107651207</v>
      </c>
      <c r="B110" s="46" t="s">
        <v>183</v>
      </c>
      <c r="C110" s="47" t="s">
        <v>24</v>
      </c>
      <c r="D110" s="47">
        <v>107653203</v>
      </c>
      <c r="E110" s="47" t="s">
        <v>69</v>
      </c>
      <c r="F110" s="47" t="s">
        <v>24</v>
      </c>
      <c r="G110" s="54">
        <v>97903.5</v>
      </c>
      <c r="H110" s="48">
        <v>9164</v>
      </c>
      <c r="I110" s="48">
        <v>9666</v>
      </c>
      <c r="J110" s="49">
        <v>19.3</v>
      </c>
      <c r="K110" s="50">
        <v>0.55620000000000003</v>
      </c>
      <c r="L110" s="51">
        <v>91.468999999999994</v>
      </c>
      <c r="M110" s="52">
        <v>19.207999999999998</v>
      </c>
    </row>
    <row r="111" spans="1:13" outlineLevel="2">
      <c r="A111" s="45">
        <v>107651207</v>
      </c>
      <c r="B111" s="46" t="s">
        <v>183</v>
      </c>
      <c r="C111" s="47" t="s">
        <v>24</v>
      </c>
      <c r="D111" s="47">
        <v>107653802</v>
      </c>
      <c r="E111" s="47" t="s">
        <v>186</v>
      </c>
      <c r="F111" s="47" t="s">
        <v>24</v>
      </c>
      <c r="G111" s="54">
        <v>204525.32</v>
      </c>
      <c r="H111" s="48">
        <v>9691</v>
      </c>
      <c r="I111" s="48">
        <v>9658</v>
      </c>
      <c r="J111" s="49">
        <v>17.899999999999999</v>
      </c>
      <c r="K111" s="50">
        <v>0.4657</v>
      </c>
      <c r="L111" s="51">
        <v>216.54</v>
      </c>
      <c r="M111" s="52">
        <v>45.472999999999999</v>
      </c>
    </row>
    <row r="112" spans="1:13" outlineLevel="2">
      <c r="A112" s="45">
        <v>107651207</v>
      </c>
      <c r="B112" s="46" t="s">
        <v>183</v>
      </c>
      <c r="C112" s="47" t="s">
        <v>24</v>
      </c>
      <c r="D112" s="47">
        <v>107654103</v>
      </c>
      <c r="E112" s="47" t="s">
        <v>187</v>
      </c>
      <c r="F112" s="47" t="s">
        <v>24</v>
      </c>
      <c r="G112" s="54">
        <v>61370.49</v>
      </c>
      <c r="H112" s="48">
        <v>9126</v>
      </c>
      <c r="I112" s="48">
        <v>9662</v>
      </c>
      <c r="J112" s="49">
        <v>18.600000000000001</v>
      </c>
      <c r="K112" s="50">
        <v>0.7167</v>
      </c>
      <c r="L112" s="51">
        <v>44.685000000000002</v>
      </c>
      <c r="M112" s="52">
        <v>9.3829999999999991</v>
      </c>
    </row>
    <row r="113" spans="1:13" outlineLevel="2">
      <c r="A113" s="45">
        <v>107651207</v>
      </c>
      <c r="B113" s="46" t="s">
        <v>183</v>
      </c>
      <c r="C113" s="47" t="s">
        <v>24</v>
      </c>
      <c r="D113" s="47">
        <v>107655803</v>
      </c>
      <c r="E113" s="47" t="s">
        <v>25</v>
      </c>
      <c r="F113" s="47" t="s">
        <v>24</v>
      </c>
      <c r="G113" s="54">
        <v>1486.75</v>
      </c>
      <c r="H113" s="48">
        <v>10843</v>
      </c>
      <c r="I113" s="48">
        <v>9693</v>
      </c>
      <c r="J113" s="49">
        <v>24</v>
      </c>
      <c r="K113" s="50">
        <v>0.73040000000000005</v>
      </c>
      <c r="L113" s="51">
        <v>1</v>
      </c>
      <c r="M113" s="52">
        <v>0.21</v>
      </c>
    </row>
    <row r="114" spans="1:13" outlineLevel="2">
      <c r="A114" s="45">
        <v>107651207</v>
      </c>
      <c r="B114" s="46" t="s">
        <v>183</v>
      </c>
      <c r="C114" s="47" t="s">
        <v>24</v>
      </c>
      <c r="D114" s="47">
        <v>107655903</v>
      </c>
      <c r="E114" s="47" t="s">
        <v>188</v>
      </c>
      <c r="F114" s="47" t="s">
        <v>24</v>
      </c>
      <c r="G114" s="54">
        <v>130728.65</v>
      </c>
      <c r="H114" s="48">
        <v>8357</v>
      </c>
      <c r="I114" s="48">
        <v>9660</v>
      </c>
      <c r="J114" s="49">
        <v>18.3</v>
      </c>
      <c r="K114" s="50">
        <v>0.60019999999999996</v>
      </c>
      <c r="L114" s="51">
        <v>124.11</v>
      </c>
      <c r="M114" s="52">
        <v>26.062999999999999</v>
      </c>
    </row>
    <row r="115" spans="1:13" outlineLevel="2">
      <c r="A115" s="45">
        <v>107651207</v>
      </c>
      <c r="B115" s="46" t="s">
        <v>183</v>
      </c>
      <c r="C115" s="47" t="s">
        <v>24</v>
      </c>
      <c r="D115" s="47">
        <v>107656303</v>
      </c>
      <c r="E115" s="47" t="s">
        <v>189</v>
      </c>
      <c r="F115" s="47" t="s">
        <v>24</v>
      </c>
      <c r="G115" s="54">
        <v>1452.98</v>
      </c>
      <c r="H115" s="48">
        <v>9456</v>
      </c>
      <c r="I115" s="48">
        <v>9687</v>
      </c>
      <c r="J115" s="49">
        <v>23.1</v>
      </c>
      <c r="K115" s="50">
        <v>0.73170000000000002</v>
      </c>
      <c r="L115" s="51">
        <v>1</v>
      </c>
      <c r="M115" s="52">
        <v>0.21</v>
      </c>
    </row>
    <row r="116" spans="1:13" outlineLevel="2">
      <c r="A116" s="45">
        <v>107651207</v>
      </c>
      <c r="B116" s="46" t="s">
        <v>183</v>
      </c>
      <c r="C116" s="47" t="s">
        <v>24</v>
      </c>
      <c r="D116" s="47">
        <v>107656502</v>
      </c>
      <c r="E116" s="47" t="s">
        <v>190</v>
      </c>
      <c r="F116" s="47" t="s">
        <v>24</v>
      </c>
      <c r="G116" s="54">
        <v>114662.95</v>
      </c>
      <c r="H116" s="48">
        <v>7158</v>
      </c>
      <c r="I116" s="48">
        <v>9652</v>
      </c>
      <c r="J116" s="49">
        <v>16.8</v>
      </c>
      <c r="K116" s="50">
        <v>0.55489999999999995</v>
      </c>
      <c r="L116" s="51">
        <v>137.46799999999999</v>
      </c>
      <c r="M116" s="52">
        <v>28.867999999999999</v>
      </c>
    </row>
    <row r="117" spans="1:13" outlineLevel="2">
      <c r="A117" s="45">
        <v>107651207</v>
      </c>
      <c r="B117" s="46" t="s">
        <v>183</v>
      </c>
      <c r="C117" s="47" t="s">
        <v>24</v>
      </c>
      <c r="D117" s="47">
        <v>107657103</v>
      </c>
      <c r="E117" s="47" t="s">
        <v>191</v>
      </c>
      <c r="F117" s="47" t="s">
        <v>24</v>
      </c>
      <c r="G117" s="54">
        <v>76966.899999999994</v>
      </c>
      <c r="H117" s="48">
        <v>8576</v>
      </c>
      <c r="I117" s="48">
        <v>9654</v>
      </c>
      <c r="J117" s="49">
        <v>17.100000000000001</v>
      </c>
      <c r="K117" s="50">
        <v>0.54110000000000003</v>
      </c>
      <c r="L117" s="51">
        <v>78.983000000000004</v>
      </c>
      <c r="M117" s="52">
        <v>16.585999999999999</v>
      </c>
    </row>
    <row r="118" spans="1:13" outlineLevel="2">
      <c r="A118" s="45">
        <v>107651207</v>
      </c>
      <c r="B118" s="46" t="s">
        <v>183</v>
      </c>
      <c r="C118" s="47" t="s">
        <v>24</v>
      </c>
      <c r="D118" s="47">
        <v>107657503</v>
      </c>
      <c r="E118" s="47" t="s">
        <v>192</v>
      </c>
      <c r="F118" s="47" t="s">
        <v>24</v>
      </c>
      <c r="G118" s="54">
        <v>60498.76</v>
      </c>
      <c r="H118" s="48">
        <v>8493</v>
      </c>
      <c r="I118" s="48">
        <v>9634</v>
      </c>
      <c r="J118" s="49">
        <v>13.7</v>
      </c>
      <c r="K118" s="50">
        <v>0.61040000000000005</v>
      </c>
      <c r="L118" s="51">
        <v>55.573999999999998</v>
      </c>
      <c r="M118" s="52">
        <v>11.67</v>
      </c>
    </row>
    <row r="119" spans="1:13" outlineLevel="2">
      <c r="A119" s="45">
        <v>107651207</v>
      </c>
      <c r="B119" s="46" t="s">
        <v>183</v>
      </c>
      <c r="C119" s="47" t="s">
        <v>24</v>
      </c>
      <c r="D119" s="47">
        <v>107658903</v>
      </c>
      <c r="E119" s="47" t="s">
        <v>193</v>
      </c>
      <c r="F119" s="47" t="s">
        <v>24</v>
      </c>
      <c r="G119" s="54">
        <v>142508.35</v>
      </c>
      <c r="H119" s="48">
        <v>8794</v>
      </c>
      <c r="I119" s="48">
        <v>9658</v>
      </c>
      <c r="J119" s="49">
        <v>17.899999999999999</v>
      </c>
      <c r="K119" s="50">
        <v>0.62390000000000001</v>
      </c>
      <c r="L119" s="51">
        <v>123.68899999999999</v>
      </c>
      <c r="M119" s="52">
        <v>25.974</v>
      </c>
    </row>
    <row r="120" spans="1:13" outlineLevel="1">
      <c r="A120" s="45"/>
      <c r="B120" s="78" t="s">
        <v>183</v>
      </c>
      <c r="C120" s="47"/>
      <c r="D120" s="47"/>
      <c r="E120" s="79"/>
      <c r="F120" s="47"/>
      <c r="G120" s="80">
        <f>SUBTOTAL(9,G107:G119)</f>
        <v>1048213.8999999999</v>
      </c>
      <c r="H120" s="81"/>
      <c r="I120" s="81"/>
      <c r="J120" s="82"/>
      <c r="K120" s="83"/>
      <c r="L120" s="84">
        <f>SUBTOTAL(9,L107:L119)</f>
        <v>1013.3339999999998</v>
      </c>
      <c r="M120" s="85">
        <f>SUBTOTAL(9,M107:M119)</f>
        <v>212.79499999999993</v>
      </c>
    </row>
    <row r="121" spans="1:13" outlineLevel="2">
      <c r="A121" s="45">
        <v>124151607</v>
      </c>
      <c r="B121" s="46" t="s">
        <v>545</v>
      </c>
      <c r="C121" s="47" t="s">
        <v>546</v>
      </c>
      <c r="D121" s="47">
        <v>124150503</v>
      </c>
      <c r="E121" s="47" t="s">
        <v>548</v>
      </c>
      <c r="F121" s="47" t="s">
        <v>546</v>
      </c>
      <c r="G121" s="54">
        <v>288438.17</v>
      </c>
      <c r="H121" s="48">
        <v>10129</v>
      </c>
      <c r="I121" s="48">
        <v>9670</v>
      </c>
      <c r="J121" s="49">
        <v>20</v>
      </c>
      <c r="K121" s="50">
        <v>0.58140000000000003</v>
      </c>
      <c r="L121" s="51">
        <v>244.30500000000001</v>
      </c>
      <c r="M121" s="52">
        <v>51.304000000000002</v>
      </c>
    </row>
    <row r="122" spans="1:13" outlineLevel="2">
      <c r="A122" s="45">
        <v>124151607</v>
      </c>
      <c r="B122" s="46" t="s">
        <v>545</v>
      </c>
      <c r="C122" s="47" t="s">
        <v>546</v>
      </c>
      <c r="D122" s="47">
        <v>114060753</v>
      </c>
      <c r="E122" s="47" t="s">
        <v>345</v>
      </c>
      <c r="F122" s="47" t="s">
        <v>341</v>
      </c>
      <c r="G122" s="54">
        <v>4271.78</v>
      </c>
      <c r="H122" s="48">
        <v>10237</v>
      </c>
      <c r="I122" s="48">
        <v>9668</v>
      </c>
      <c r="J122" s="49">
        <v>19.7</v>
      </c>
      <c r="K122" s="50">
        <v>0.4617</v>
      </c>
      <c r="L122" s="51">
        <v>4.5609999999999999</v>
      </c>
      <c r="M122" s="52">
        <v>0.95699999999999996</v>
      </c>
    </row>
    <row r="123" spans="1:13" outlineLevel="2">
      <c r="A123" s="45">
        <v>124151607</v>
      </c>
      <c r="B123" s="46" t="s">
        <v>545</v>
      </c>
      <c r="C123" s="47" t="s">
        <v>546</v>
      </c>
      <c r="D123" s="47">
        <v>122092102</v>
      </c>
      <c r="E123" s="47" t="s">
        <v>513</v>
      </c>
      <c r="F123" s="47" t="s">
        <v>504</v>
      </c>
      <c r="G123" s="54">
        <v>434.12</v>
      </c>
      <c r="H123" s="48">
        <v>10699</v>
      </c>
      <c r="I123" s="48">
        <v>9647</v>
      </c>
      <c r="J123" s="49">
        <v>16</v>
      </c>
      <c r="K123" s="50">
        <v>0.375</v>
      </c>
      <c r="L123" s="51">
        <v>0.57199999999999995</v>
      </c>
      <c r="M123" s="52">
        <v>0.12</v>
      </c>
    </row>
    <row r="124" spans="1:13" outlineLevel="2">
      <c r="A124" s="45">
        <v>124151607</v>
      </c>
      <c r="B124" s="46" t="s">
        <v>545</v>
      </c>
      <c r="C124" s="47" t="s">
        <v>546</v>
      </c>
      <c r="D124" s="47">
        <v>124151902</v>
      </c>
      <c r="E124" s="47" t="s">
        <v>549</v>
      </c>
      <c r="F124" s="47" t="s">
        <v>546</v>
      </c>
      <c r="G124" s="54">
        <v>383971.11</v>
      </c>
      <c r="H124" s="48">
        <v>12596</v>
      </c>
      <c r="I124" s="48">
        <v>9700</v>
      </c>
      <c r="J124" s="49">
        <v>25.4</v>
      </c>
      <c r="K124" s="50">
        <v>0.52429999999999999</v>
      </c>
      <c r="L124" s="51">
        <v>359.52600000000001</v>
      </c>
      <c r="M124" s="52">
        <v>75.5</v>
      </c>
    </row>
    <row r="125" spans="1:13" outlineLevel="2">
      <c r="A125" s="45">
        <v>124151607</v>
      </c>
      <c r="B125" s="46" t="s">
        <v>545</v>
      </c>
      <c r="C125" s="47" t="s">
        <v>546</v>
      </c>
      <c r="D125" s="47">
        <v>124152003</v>
      </c>
      <c r="E125" s="47" t="s">
        <v>550</v>
      </c>
      <c r="F125" s="47" t="s">
        <v>546</v>
      </c>
      <c r="G125" s="54">
        <v>181982.67</v>
      </c>
      <c r="H125" s="48">
        <v>9811</v>
      </c>
      <c r="I125" s="48">
        <v>9669</v>
      </c>
      <c r="J125" s="49">
        <v>19.8</v>
      </c>
      <c r="K125" s="50">
        <v>0.375</v>
      </c>
      <c r="L125" s="51">
        <v>239</v>
      </c>
      <c r="M125" s="52">
        <v>50.19</v>
      </c>
    </row>
    <row r="126" spans="1:13" outlineLevel="2">
      <c r="A126" s="45">
        <v>124151607</v>
      </c>
      <c r="B126" s="46" t="s">
        <v>545</v>
      </c>
      <c r="C126" s="47" t="s">
        <v>546</v>
      </c>
      <c r="D126" s="47">
        <v>114062003</v>
      </c>
      <c r="E126" s="47" t="s">
        <v>348</v>
      </c>
      <c r="F126" s="47" t="s">
        <v>341</v>
      </c>
      <c r="G126" s="54">
        <v>651.09</v>
      </c>
      <c r="H126" s="48">
        <v>10909</v>
      </c>
      <c r="I126" s="48">
        <v>9713</v>
      </c>
      <c r="J126" s="49">
        <v>27.6</v>
      </c>
      <c r="K126" s="50">
        <v>0.51170000000000004</v>
      </c>
      <c r="L126" s="51">
        <v>0.627</v>
      </c>
      <c r="M126" s="52">
        <v>0.13100000000000001</v>
      </c>
    </row>
    <row r="127" spans="1:13" outlineLevel="2">
      <c r="A127" s="45">
        <v>124151607</v>
      </c>
      <c r="B127" s="46" t="s">
        <v>545</v>
      </c>
      <c r="C127" s="47" t="s">
        <v>546</v>
      </c>
      <c r="D127" s="47">
        <v>125234103</v>
      </c>
      <c r="E127" s="47" t="s">
        <v>560</v>
      </c>
      <c r="F127" s="47" t="s">
        <v>561</v>
      </c>
      <c r="G127" s="54">
        <v>569.91</v>
      </c>
      <c r="H127" s="48">
        <v>13890</v>
      </c>
      <c r="I127" s="48">
        <v>9680</v>
      </c>
      <c r="J127" s="49">
        <v>21.8</v>
      </c>
      <c r="K127" s="50">
        <v>0.375</v>
      </c>
      <c r="L127" s="51">
        <v>0.75</v>
      </c>
      <c r="M127" s="52">
        <v>0.157</v>
      </c>
    </row>
    <row r="128" spans="1:13" outlineLevel="2">
      <c r="A128" s="45">
        <v>124151607</v>
      </c>
      <c r="B128" s="46" t="s">
        <v>545</v>
      </c>
      <c r="C128" s="47" t="s">
        <v>546</v>
      </c>
      <c r="D128" s="47">
        <v>114063003</v>
      </c>
      <c r="E128" s="47" t="s">
        <v>350</v>
      </c>
      <c r="F128" s="47" t="s">
        <v>341</v>
      </c>
      <c r="G128" s="54">
        <v>1040.55</v>
      </c>
      <c r="H128" s="48">
        <v>10136</v>
      </c>
      <c r="I128" s="48">
        <v>9691</v>
      </c>
      <c r="J128" s="49">
        <v>23.7</v>
      </c>
      <c r="K128" s="50">
        <v>0.51129999999999998</v>
      </c>
      <c r="L128" s="51">
        <v>1</v>
      </c>
      <c r="M128" s="52">
        <v>0.21</v>
      </c>
    </row>
    <row r="129" spans="1:13" outlineLevel="2">
      <c r="A129" s="45">
        <v>124151607</v>
      </c>
      <c r="B129" s="46" t="s">
        <v>545</v>
      </c>
      <c r="C129" s="47" t="s">
        <v>546</v>
      </c>
      <c r="D129" s="47">
        <v>124153503</v>
      </c>
      <c r="E129" s="47" t="s">
        <v>551</v>
      </c>
      <c r="F129" s="47" t="s">
        <v>546</v>
      </c>
      <c r="G129" s="54">
        <v>51015.39</v>
      </c>
      <c r="H129" s="48">
        <v>14113</v>
      </c>
      <c r="I129" s="48">
        <v>9636</v>
      </c>
      <c r="J129" s="49">
        <v>14</v>
      </c>
      <c r="K129" s="50">
        <v>0.375</v>
      </c>
      <c r="L129" s="51">
        <v>67.231999999999999</v>
      </c>
      <c r="M129" s="52">
        <v>14.118</v>
      </c>
    </row>
    <row r="130" spans="1:13" outlineLevel="2">
      <c r="A130" s="45">
        <v>124151607</v>
      </c>
      <c r="B130" s="46" t="s">
        <v>545</v>
      </c>
      <c r="C130" s="47" t="s">
        <v>546</v>
      </c>
      <c r="D130" s="47">
        <v>125234502</v>
      </c>
      <c r="E130" s="47" t="s">
        <v>562</v>
      </c>
      <c r="F130" s="47" t="s">
        <v>561</v>
      </c>
      <c r="G130" s="54">
        <v>2212.4699999999998</v>
      </c>
      <c r="H130" s="48">
        <v>11825</v>
      </c>
      <c r="I130" s="48">
        <v>9672</v>
      </c>
      <c r="J130" s="49">
        <v>20.399999999999999</v>
      </c>
      <c r="K130" s="50">
        <v>0.375</v>
      </c>
      <c r="L130" s="51">
        <v>2.9049999999999998</v>
      </c>
      <c r="M130" s="52">
        <v>0.61</v>
      </c>
    </row>
    <row r="131" spans="1:13" outlineLevel="2">
      <c r="A131" s="45">
        <v>124151607</v>
      </c>
      <c r="B131" s="46" t="s">
        <v>545</v>
      </c>
      <c r="C131" s="47" t="s">
        <v>546</v>
      </c>
      <c r="D131" s="47">
        <v>124154003</v>
      </c>
      <c r="E131" s="47" t="s">
        <v>552</v>
      </c>
      <c r="F131" s="47" t="s">
        <v>546</v>
      </c>
      <c r="G131" s="54">
        <v>156942.37</v>
      </c>
      <c r="H131" s="48">
        <v>11825</v>
      </c>
      <c r="I131" s="48">
        <v>9678</v>
      </c>
      <c r="J131" s="49">
        <v>21.4</v>
      </c>
      <c r="K131" s="50">
        <v>0.40450000000000003</v>
      </c>
      <c r="L131" s="51">
        <v>190.905</v>
      </c>
      <c r="M131" s="52">
        <v>40.090000000000003</v>
      </c>
    </row>
    <row r="132" spans="1:13" outlineLevel="2">
      <c r="A132" s="45">
        <v>124151607</v>
      </c>
      <c r="B132" s="46" t="s">
        <v>545</v>
      </c>
      <c r="C132" s="47" t="s">
        <v>546</v>
      </c>
      <c r="D132" s="47">
        <v>113363603</v>
      </c>
      <c r="E132" s="47" t="s">
        <v>324</v>
      </c>
      <c r="F132" s="47" t="s">
        <v>315</v>
      </c>
      <c r="G132" s="54">
        <v>183.84</v>
      </c>
      <c r="H132" s="48">
        <v>10070</v>
      </c>
      <c r="I132" s="48">
        <v>9672</v>
      </c>
      <c r="J132" s="49">
        <v>20.399999999999999</v>
      </c>
      <c r="K132" s="50">
        <v>0.41320000000000001</v>
      </c>
      <c r="L132" s="51">
        <v>0.222</v>
      </c>
      <c r="M132" s="52">
        <v>4.5999999999999999E-2</v>
      </c>
    </row>
    <row r="133" spans="1:13" outlineLevel="2">
      <c r="A133" s="45">
        <v>124151607</v>
      </c>
      <c r="B133" s="46" t="s">
        <v>545</v>
      </c>
      <c r="C133" s="47" t="s">
        <v>546</v>
      </c>
      <c r="D133" s="47">
        <v>123464502</v>
      </c>
      <c r="E133" s="47" t="s">
        <v>523</v>
      </c>
      <c r="F133" s="47" t="s">
        <v>521</v>
      </c>
      <c r="G133" s="54">
        <v>2280.7600000000002</v>
      </c>
      <c r="H133" s="48">
        <v>17674</v>
      </c>
      <c r="I133" s="48">
        <v>9654</v>
      </c>
      <c r="J133" s="49">
        <v>17.100000000000001</v>
      </c>
      <c r="K133" s="50">
        <v>0.375</v>
      </c>
      <c r="L133" s="51">
        <v>3</v>
      </c>
      <c r="M133" s="52">
        <v>0.63</v>
      </c>
    </row>
    <row r="134" spans="1:13" outlineLevel="2">
      <c r="A134" s="45">
        <v>124151607</v>
      </c>
      <c r="B134" s="46" t="s">
        <v>545</v>
      </c>
      <c r="C134" s="47" t="s">
        <v>546</v>
      </c>
      <c r="D134" s="47">
        <v>123465303</v>
      </c>
      <c r="E134" s="47" t="s">
        <v>536</v>
      </c>
      <c r="F134" s="47" t="s">
        <v>521</v>
      </c>
      <c r="G134" s="54">
        <v>1567.51</v>
      </c>
      <c r="H134" s="48">
        <v>13247</v>
      </c>
      <c r="I134" s="48">
        <v>9676</v>
      </c>
      <c r="J134" s="49">
        <v>21</v>
      </c>
      <c r="K134" s="50">
        <v>0.375</v>
      </c>
      <c r="L134" s="51">
        <v>2.0609999999999999</v>
      </c>
      <c r="M134" s="52">
        <v>0.432</v>
      </c>
    </row>
    <row r="135" spans="1:13" outlineLevel="2">
      <c r="A135" s="45">
        <v>124151607</v>
      </c>
      <c r="B135" s="46" t="s">
        <v>545</v>
      </c>
      <c r="C135" s="47" t="s">
        <v>546</v>
      </c>
      <c r="D135" s="47">
        <v>123465602</v>
      </c>
      <c r="E135" s="47" t="s">
        <v>524</v>
      </c>
      <c r="F135" s="47" t="s">
        <v>521</v>
      </c>
      <c r="G135" s="54">
        <v>2047.95</v>
      </c>
      <c r="H135" s="48">
        <v>11572</v>
      </c>
      <c r="I135" s="48">
        <v>9702</v>
      </c>
      <c r="J135" s="49">
        <v>25.7</v>
      </c>
      <c r="K135" s="50">
        <v>0.50619999999999998</v>
      </c>
      <c r="L135" s="51">
        <v>1.988</v>
      </c>
      <c r="M135" s="52">
        <v>0.41699999999999998</v>
      </c>
    </row>
    <row r="136" spans="1:13" outlineLevel="2">
      <c r="A136" s="45">
        <v>124151607</v>
      </c>
      <c r="B136" s="46" t="s">
        <v>545</v>
      </c>
      <c r="C136" s="47" t="s">
        <v>546</v>
      </c>
      <c r="D136" s="47">
        <v>124156503</v>
      </c>
      <c r="E136" s="47" t="s">
        <v>553</v>
      </c>
      <c r="F136" s="47" t="s">
        <v>546</v>
      </c>
      <c r="G136" s="54">
        <v>109524.54</v>
      </c>
      <c r="H136" s="48">
        <v>12620</v>
      </c>
      <c r="I136" s="48">
        <v>9708</v>
      </c>
      <c r="J136" s="49">
        <v>26.8</v>
      </c>
      <c r="K136" s="50">
        <v>0.49209999999999998</v>
      </c>
      <c r="L136" s="51">
        <v>109.172</v>
      </c>
      <c r="M136" s="52">
        <v>22.925999999999998</v>
      </c>
    </row>
    <row r="137" spans="1:13" outlineLevel="2">
      <c r="A137" s="45">
        <v>124151607</v>
      </c>
      <c r="B137" s="46" t="s">
        <v>545</v>
      </c>
      <c r="C137" s="47" t="s">
        <v>546</v>
      </c>
      <c r="D137" s="47">
        <v>124156603</v>
      </c>
      <c r="E137" s="47" t="s">
        <v>554</v>
      </c>
      <c r="F137" s="47" t="s">
        <v>546</v>
      </c>
      <c r="G137" s="54">
        <v>80385.259999999995</v>
      </c>
      <c r="H137" s="48">
        <v>11615</v>
      </c>
      <c r="I137" s="48">
        <v>9693</v>
      </c>
      <c r="J137" s="49">
        <v>24</v>
      </c>
      <c r="K137" s="50">
        <v>0.375</v>
      </c>
      <c r="L137" s="51">
        <v>105.31</v>
      </c>
      <c r="M137" s="52">
        <v>22.114999999999998</v>
      </c>
    </row>
    <row r="138" spans="1:13" outlineLevel="2">
      <c r="A138" s="45">
        <v>124151607</v>
      </c>
      <c r="B138" s="46" t="s">
        <v>545</v>
      </c>
      <c r="C138" s="47" t="s">
        <v>546</v>
      </c>
      <c r="D138" s="47">
        <v>124156703</v>
      </c>
      <c r="E138" s="47" t="s">
        <v>555</v>
      </c>
      <c r="F138" s="47" t="s">
        <v>546</v>
      </c>
      <c r="G138" s="54">
        <v>287779.58</v>
      </c>
      <c r="H138" s="48">
        <v>9619</v>
      </c>
      <c r="I138" s="48">
        <v>9678</v>
      </c>
      <c r="J138" s="49">
        <v>21.5</v>
      </c>
      <c r="K138" s="50">
        <v>0.64019999999999999</v>
      </c>
      <c r="L138" s="51">
        <v>222.53800000000001</v>
      </c>
      <c r="M138" s="52">
        <v>46.731999999999999</v>
      </c>
    </row>
    <row r="139" spans="1:13" outlineLevel="2">
      <c r="A139" s="45">
        <v>124151607</v>
      </c>
      <c r="B139" s="46" t="s">
        <v>545</v>
      </c>
      <c r="C139" s="47" t="s">
        <v>546</v>
      </c>
      <c r="D139" s="47">
        <v>113365303</v>
      </c>
      <c r="E139" s="47" t="s">
        <v>329</v>
      </c>
      <c r="F139" s="47" t="s">
        <v>315</v>
      </c>
      <c r="G139" s="54">
        <v>2620.25</v>
      </c>
      <c r="H139" s="48">
        <v>13874</v>
      </c>
      <c r="I139" s="48">
        <v>9651</v>
      </c>
      <c r="J139" s="49">
        <v>16.7</v>
      </c>
      <c r="K139" s="50">
        <v>0.375</v>
      </c>
      <c r="L139" s="51">
        <v>3.45</v>
      </c>
      <c r="M139" s="52">
        <v>0.72399999999999998</v>
      </c>
    </row>
    <row r="140" spans="1:13" outlineLevel="2">
      <c r="A140" s="45">
        <v>124151607</v>
      </c>
      <c r="B140" s="46" t="s">
        <v>545</v>
      </c>
      <c r="C140" s="47" t="s">
        <v>546</v>
      </c>
      <c r="D140" s="47">
        <v>123466103</v>
      </c>
      <c r="E140" s="47" t="s">
        <v>538</v>
      </c>
      <c r="F140" s="47" t="s">
        <v>521</v>
      </c>
      <c r="G140" s="54">
        <v>5605.88</v>
      </c>
      <c r="H140" s="48">
        <v>11517</v>
      </c>
      <c r="I140" s="48">
        <v>9695</v>
      </c>
      <c r="J140" s="49">
        <v>24.4</v>
      </c>
      <c r="K140" s="50">
        <v>0.39850000000000002</v>
      </c>
      <c r="L140" s="51">
        <v>6.9109999999999996</v>
      </c>
      <c r="M140" s="52">
        <v>1.4510000000000001</v>
      </c>
    </row>
    <row r="141" spans="1:13" outlineLevel="2">
      <c r="A141" s="45">
        <v>124151607</v>
      </c>
      <c r="B141" s="46" t="s">
        <v>545</v>
      </c>
      <c r="C141" s="47" t="s">
        <v>546</v>
      </c>
      <c r="D141" s="47">
        <v>126515001</v>
      </c>
      <c r="E141" s="47" t="s">
        <v>565</v>
      </c>
      <c r="F141" s="47" t="s">
        <v>566</v>
      </c>
      <c r="G141" s="54">
        <v>2585.09</v>
      </c>
      <c r="H141" s="48">
        <v>8620</v>
      </c>
      <c r="I141" s="48">
        <v>9688</v>
      </c>
      <c r="J141" s="49">
        <v>23.2</v>
      </c>
      <c r="K141" s="50">
        <v>0.72089999999999999</v>
      </c>
      <c r="L141" s="51">
        <v>1.982</v>
      </c>
      <c r="M141" s="52">
        <v>0.41599999999999998</v>
      </c>
    </row>
    <row r="142" spans="1:13" outlineLevel="2">
      <c r="A142" s="45">
        <v>124151607</v>
      </c>
      <c r="B142" s="46" t="s">
        <v>545</v>
      </c>
      <c r="C142" s="47" t="s">
        <v>546</v>
      </c>
      <c r="D142" s="47">
        <v>124157203</v>
      </c>
      <c r="E142" s="47" t="s">
        <v>556</v>
      </c>
      <c r="F142" s="47" t="s">
        <v>546</v>
      </c>
      <c r="G142" s="54">
        <v>44254.13</v>
      </c>
      <c r="H142" s="48">
        <v>12454</v>
      </c>
      <c r="I142" s="48">
        <v>9677</v>
      </c>
      <c r="J142" s="49">
        <v>21.3</v>
      </c>
      <c r="K142" s="50">
        <v>0.375</v>
      </c>
      <c r="L142" s="51">
        <v>58.072000000000003</v>
      </c>
      <c r="M142" s="52">
        <v>12.195</v>
      </c>
    </row>
    <row r="143" spans="1:13" outlineLevel="2">
      <c r="A143" s="45">
        <v>124151607</v>
      </c>
      <c r="B143" s="46" t="s">
        <v>545</v>
      </c>
      <c r="C143" s="47" t="s">
        <v>546</v>
      </c>
      <c r="D143" s="47">
        <v>123466303</v>
      </c>
      <c r="E143" s="47" t="s">
        <v>542</v>
      </c>
      <c r="F143" s="47" t="s">
        <v>521</v>
      </c>
      <c r="G143" s="54">
        <v>1031.2</v>
      </c>
      <c r="H143" s="48">
        <v>11732</v>
      </c>
      <c r="I143" s="48">
        <v>9721</v>
      </c>
      <c r="J143" s="49">
        <v>29</v>
      </c>
      <c r="K143" s="50">
        <v>0.54679999999999995</v>
      </c>
      <c r="L143" s="51">
        <v>0.92700000000000005</v>
      </c>
      <c r="M143" s="52">
        <v>0.19400000000000001</v>
      </c>
    </row>
    <row r="144" spans="1:13" outlineLevel="2">
      <c r="A144" s="45">
        <v>124151607</v>
      </c>
      <c r="B144" s="46" t="s">
        <v>545</v>
      </c>
      <c r="C144" s="47" t="s">
        <v>546</v>
      </c>
      <c r="D144" s="47">
        <v>123466403</v>
      </c>
      <c r="E144" s="47" t="s">
        <v>547</v>
      </c>
      <c r="F144" s="47" t="s">
        <v>521</v>
      </c>
      <c r="G144" s="54">
        <v>5896.32</v>
      </c>
      <c r="H144" s="48">
        <v>10560</v>
      </c>
      <c r="I144" s="48">
        <v>9745</v>
      </c>
      <c r="J144" s="49">
        <v>33.299999999999997</v>
      </c>
      <c r="K144" s="50">
        <v>0.71099999999999997</v>
      </c>
      <c r="L144" s="51">
        <v>4.0549999999999997</v>
      </c>
      <c r="M144" s="52">
        <v>0.85099999999999998</v>
      </c>
    </row>
    <row r="145" spans="1:13" outlineLevel="2">
      <c r="A145" s="45">
        <v>124151607</v>
      </c>
      <c r="B145" s="46" t="s">
        <v>545</v>
      </c>
      <c r="C145" s="47" t="s">
        <v>546</v>
      </c>
      <c r="D145" s="47">
        <v>125237603</v>
      </c>
      <c r="E145" s="47" t="s">
        <v>563</v>
      </c>
      <c r="F145" s="47" t="s">
        <v>561</v>
      </c>
      <c r="G145" s="54">
        <v>2570</v>
      </c>
      <c r="H145" s="48">
        <v>15742</v>
      </c>
      <c r="I145" s="48">
        <v>9639</v>
      </c>
      <c r="J145" s="49">
        <v>14.6</v>
      </c>
      <c r="K145" s="50">
        <v>0.375</v>
      </c>
      <c r="L145" s="51">
        <v>3.3879999999999999</v>
      </c>
      <c r="M145" s="52">
        <v>0.71099999999999997</v>
      </c>
    </row>
    <row r="146" spans="1:13" outlineLevel="2">
      <c r="A146" s="45">
        <v>124151607</v>
      </c>
      <c r="B146" s="46" t="s">
        <v>545</v>
      </c>
      <c r="C146" s="47" t="s">
        <v>546</v>
      </c>
      <c r="D146" s="47">
        <v>114067002</v>
      </c>
      <c r="E146" s="47" t="s">
        <v>360</v>
      </c>
      <c r="F146" s="47" t="s">
        <v>341</v>
      </c>
      <c r="G146" s="54">
        <v>2354.58</v>
      </c>
      <c r="H146" s="48">
        <v>7347</v>
      </c>
      <c r="I146" s="48">
        <v>9698</v>
      </c>
      <c r="J146" s="49">
        <v>25</v>
      </c>
      <c r="K146" s="50">
        <v>0.8952</v>
      </c>
      <c r="L146" s="51">
        <v>1.7050000000000001</v>
      </c>
      <c r="M146" s="52">
        <v>0.35799999999999998</v>
      </c>
    </row>
    <row r="147" spans="1:13" outlineLevel="2">
      <c r="A147" s="45">
        <v>124151607</v>
      </c>
      <c r="B147" s="46" t="s">
        <v>545</v>
      </c>
      <c r="C147" s="47" t="s">
        <v>546</v>
      </c>
      <c r="D147" s="47">
        <v>123467103</v>
      </c>
      <c r="E147" s="47" t="s">
        <v>539</v>
      </c>
      <c r="F147" s="47" t="s">
        <v>521</v>
      </c>
      <c r="G147" s="54">
        <v>1320.5</v>
      </c>
      <c r="H147" s="48">
        <v>10908</v>
      </c>
      <c r="I147" s="48">
        <v>9674</v>
      </c>
      <c r="J147" s="49">
        <v>20.8</v>
      </c>
      <c r="K147" s="50">
        <v>0.375</v>
      </c>
      <c r="L147" s="51">
        <v>1.738</v>
      </c>
      <c r="M147" s="52">
        <v>0.36399999999999999</v>
      </c>
    </row>
    <row r="148" spans="1:13" outlineLevel="2">
      <c r="A148" s="45">
        <v>124151607</v>
      </c>
      <c r="B148" s="46" t="s">
        <v>545</v>
      </c>
      <c r="C148" s="47" t="s">
        <v>546</v>
      </c>
      <c r="D148" s="47">
        <v>123467303</v>
      </c>
      <c r="E148" s="47" t="s">
        <v>543</v>
      </c>
      <c r="F148" s="47" t="s">
        <v>521</v>
      </c>
      <c r="G148" s="54">
        <v>11140.34</v>
      </c>
      <c r="H148" s="48">
        <v>11977</v>
      </c>
      <c r="I148" s="48">
        <v>9661</v>
      </c>
      <c r="J148" s="49">
        <v>18.399999999999999</v>
      </c>
      <c r="K148" s="50">
        <v>0.375</v>
      </c>
      <c r="L148" s="51">
        <v>14.644</v>
      </c>
      <c r="M148" s="52">
        <v>3.0750000000000002</v>
      </c>
    </row>
    <row r="149" spans="1:13" outlineLevel="2">
      <c r="A149" s="45">
        <v>124151607</v>
      </c>
      <c r="B149" s="46" t="s">
        <v>545</v>
      </c>
      <c r="C149" s="47" t="s">
        <v>546</v>
      </c>
      <c r="D149" s="47">
        <v>124157802</v>
      </c>
      <c r="E149" s="47" t="s">
        <v>557</v>
      </c>
      <c r="F149" s="47" t="s">
        <v>546</v>
      </c>
      <c r="G149" s="54">
        <v>31082.03</v>
      </c>
      <c r="H149" s="48">
        <v>12820</v>
      </c>
      <c r="I149" s="48">
        <v>9630</v>
      </c>
      <c r="J149" s="49">
        <v>12.9</v>
      </c>
      <c r="K149" s="50">
        <v>0.375</v>
      </c>
      <c r="L149" s="51">
        <v>40.988</v>
      </c>
      <c r="M149" s="52">
        <v>8.6069999999999993</v>
      </c>
    </row>
    <row r="150" spans="1:13" outlineLevel="2">
      <c r="A150" s="45">
        <v>124151607</v>
      </c>
      <c r="B150" s="46" t="s">
        <v>545</v>
      </c>
      <c r="C150" s="47" t="s">
        <v>546</v>
      </c>
      <c r="D150" s="47">
        <v>114068103</v>
      </c>
      <c r="E150" s="47" t="s">
        <v>355</v>
      </c>
      <c r="F150" s="47" t="s">
        <v>341</v>
      </c>
      <c r="G150" s="54">
        <v>20933.560000000001</v>
      </c>
      <c r="H150" s="48">
        <v>10378</v>
      </c>
      <c r="I150" s="48">
        <v>9678</v>
      </c>
      <c r="J150" s="49">
        <v>21.5</v>
      </c>
      <c r="K150" s="50">
        <v>0.39629999999999999</v>
      </c>
      <c r="L150" s="51">
        <v>25.994</v>
      </c>
      <c r="M150" s="52">
        <v>5.4580000000000002</v>
      </c>
    </row>
    <row r="151" spans="1:13" outlineLevel="2">
      <c r="A151" s="45">
        <v>124151607</v>
      </c>
      <c r="B151" s="46" t="s">
        <v>545</v>
      </c>
      <c r="C151" s="47" t="s">
        <v>546</v>
      </c>
      <c r="D151" s="47">
        <v>124158503</v>
      </c>
      <c r="E151" s="47" t="s">
        <v>558</v>
      </c>
      <c r="F151" s="47" t="s">
        <v>546</v>
      </c>
      <c r="G151" s="54">
        <v>47587.48</v>
      </c>
      <c r="H151" s="48">
        <v>13080</v>
      </c>
      <c r="I151" s="48">
        <v>9659</v>
      </c>
      <c r="J151" s="49">
        <v>18.100000000000001</v>
      </c>
      <c r="K151" s="50">
        <v>0.375</v>
      </c>
      <c r="L151" s="51">
        <v>62.566000000000003</v>
      </c>
      <c r="M151" s="52">
        <v>13.138</v>
      </c>
    </row>
    <row r="152" spans="1:13" outlineLevel="2">
      <c r="A152" s="45">
        <v>124151607</v>
      </c>
      <c r="B152" s="46" t="s">
        <v>545</v>
      </c>
      <c r="C152" s="47" t="s">
        <v>546</v>
      </c>
      <c r="D152" s="47">
        <v>125239452</v>
      </c>
      <c r="E152" s="47" t="s">
        <v>564</v>
      </c>
      <c r="F152" s="47" t="s">
        <v>561</v>
      </c>
      <c r="G152" s="54">
        <v>1310.89</v>
      </c>
      <c r="H152" s="48">
        <v>8996</v>
      </c>
      <c r="I152" s="48">
        <v>9711</v>
      </c>
      <c r="J152" s="49">
        <v>27.3</v>
      </c>
      <c r="K152" s="50">
        <v>0.69389999999999996</v>
      </c>
      <c r="L152" s="51">
        <v>1</v>
      </c>
      <c r="M152" s="52">
        <v>0.21</v>
      </c>
    </row>
    <row r="153" spans="1:13" outlineLevel="2">
      <c r="A153" s="45">
        <v>124151607</v>
      </c>
      <c r="B153" s="46" t="s">
        <v>545</v>
      </c>
      <c r="C153" s="47" t="s">
        <v>546</v>
      </c>
      <c r="D153" s="47">
        <v>124159002</v>
      </c>
      <c r="E153" s="47" t="s">
        <v>559</v>
      </c>
      <c r="F153" s="47" t="s">
        <v>546</v>
      </c>
      <c r="G153" s="54">
        <v>137450.12</v>
      </c>
      <c r="H153" s="48">
        <v>11154</v>
      </c>
      <c r="I153" s="48">
        <v>9637</v>
      </c>
      <c r="J153" s="49">
        <v>14.2</v>
      </c>
      <c r="K153" s="50">
        <v>0.375</v>
      </c>
      <c r="L153" s="51">
        <v>181.11500000000001</v>
      </c>
      <c r="M153" s="52">
        <v>38.033999999999999</v>
      </c>
    </row>
    <row r="154" spans="1:13" outlineLevel="1">
      <c r="A154" s="45"/>
      <c r="B154" s="78" t="s">
        <v>545</v>
      </c>
      <c r="C154" s="47"/>
      <c r="D154" s="47"/>
      <c r="E154" s="79"/>
      <c r="F154" s="47"/>
      <c r="G154" s="80">
        <f>SUBTOTAL(9,G121:G153)</f>
        <v>1873041.44</v>
      </c>
      <c r="H154" s="81"/>
      <c r="I154" s="81"/>
      <c r="J154" s="82"/>
      <c r="K154" s="83"/>
      <c r="L154" s="84">
        <f>SUBTOTAL(9,L121:L153)</f>
        <v>1964.2089999999998</v>
      </c>
      <c r="M154" s="85">
        <f>SUBTOTAL(9,M121:M153)</f>
        <v>412.47100000000006</v>
      </c>
    </row>
    <row r="155" spans="1:13" outlineLevel="2">
      <c r="A155" s="45">
        <v>105252507</v>
      </c>
      <c r="B155" s="46" t="s">
        <v>146</v>
      </c>
      <c r="C155" s="47" t="s">
        <v>140</v>
      </c>
      <c r="D155" s="47">
        <v>105252602</v>
      </c>
      <c r="E155" s="47" t="s">
        <v>139</v>
      </c>
      <c r="F155" s="47" t="s">
        <v>140</v>
      </c>
      <c r="G155" s="54">
        <v>978505.29</v>
      </c>
      <c r="H155" s="48">
        <v>7399</v>
      </c>
      <c r="I155" s="48">
        <v>9669</v>
      </c>
      <c r="J155" s="49">
        <v>19.8</v>
      </c>
      <c r="K155" s="50">
        <v>0.77339999999999998</v>
      </c>
      <c r="L155" s="51">
        <v>814.27099999999996</v>
      </c>
      <c r="M155" s="52">
        <v>170.99600000000001</v>
      </c>
    </row>
    <row r="156" spans="1:13" outlineLevel="1">
      <c r="A156" s="45"/>
      <c r="B156" s="78" t="s">
        <v>146</v>
      </c>
      <c r="C156" s="47"/>
      <c r="D156" s="47"/>
      <c r="E156" s="79"/>
      <c r="F156" s="47"/>
      <c r="G156" s="80">
        <f>SUBTOTAL(9,G155:G155)</f>
        <v>978505.29</v>
      </c>
      <c r="H156" s="81"/>
      <c r="I156" s="81"/>
      <c r="J156" s="82"/>
      <c r="K156" s="83"/>
      <c r="L156" s="84">
        <f>SUBTOTAL(9,L155:L155)</f>
        <v>814.27099999999996</v>
      </c>
      <c r="M156" s="85">
        <f>SUBTOTAL(9,M155:M155)</f>
        <v>170.99600000000001</v>
      </c>
    </row>
    <row r="157" spans="1:13" outlineLevel="2">
      <c r="A157" s="45">
        <v>106161357</v>
      </c>
      <c r="B157" s="46" t="s">
        <v>159</v>
      </c>
      <c r="C157" s="47" t="s">
        <v>160</v>
      </c>
      <c r="D157" s="47">
        <v>106160303</v>
      </c>
      <c r="E157" s="47" t="s">
        <v>161</v>
      </c>
      <c r="F157" s="47" t="s">
        <v>160</v>
      </c>
      <c r="G157" s="54">
        <v>58028.45</v>
      </c>
      <c r="H157" s="48">
        <v>13782</v>
      </c>
      <c r="I157" s="48">
        <v>9629</v>
      </c>
      <c r="J157" s="49">
        <v>12.8</v>
      </c>
      <c r="K157" s="50">
        <v>0.62450000000000006</v>
      </c>
      <c r="L157" s="51">
        <v>45.954000000000001</v>
      </c>
      <c r="M157" s="52">
        <v>9.65</v>
      </c>
    </row>
    <row r="158" spans="1:13" outlineLevel="2">
      <c r="A158" s="45">
        <v>106161357</v>
      </c>
      <c r="B158" s="46" t="s">
        <v>159</v>
      </c>
      <c r="C158" s="47" t="s">
        <v>160</v>
      </c>
      <c r="D158" s="47">
        <v>106161203</v>
      </c>
      <c r="E158" s="47" t="s">
        <v>162</v>
      </c>
      <c r="F158" s="47" t="s">
        <v>160</v>
      </c>
      <c r="G158" s="54">
        <v>39926.11</v>
      </c>
      <c r="H158" s="48">
        <v>8276</v>
      </c>
      <c r="I158" s="48">
        <v>9677</v>
      </c>
      <c r="J158" s="49">
        <v>21.3</v>
      </c>
      <c r="K158" s="50">
        <v>0.52200000000000002</v>
      </c>
      <c r="L158" s="51">
        <v>44.011000000000003</v>
      </c>
      <c r="M158" s="52">
        <v>9.2420000000000009</v>
      </c>
    </row>
    <row r="159" spans="1:13" outlineLevel="2">
      <c r="A159" s="45">
        <v>106161357</v>
      </c>
      <c r="B159" s="46" t="s">
        <v>159</v>
      </c>
      <c r="C159" s="47" t="s">
        <v>160</v>
      </c>
      <c r="D159" s="47">
        <v>106161703</v>
      </c>
      <c r="E159" s="47" t="s">
        <v>163</v>
      </c>
      <c r="F159" s="47" t="s">
        <v>160</v>
      </c>
      <c r="G159" s="54">
        <v>34444.18</v>
      </c>
      <c r="H159" s="48">
        <v>9979</v>
      </c>
      <c r="I159" s="48">
        <v>9652</v>
      </c>
      <c r="J159" s="49">
        <v>16.8</v>
      </c>
      <c r="K159" s="50">
        <v>0.65180000000000005</v>
      </c>
      <c r="L159" s="51">
        <v>26.073</v>
      </c>
      <c r="M159" s="52">
        <v>5.4749999999999996</v>
      </c>
    </row>
    <row r="160" spans="1:13" outlineLevel="2">
      <c r="A160" s="45">
        <v>106161357</v>
      </c>
      <c r="B160" s="46" t="s">
        <v>159</v>
      </c>
      <c r="C160" s="47" t="s">
        <v>160</v>
      </c>
      <c r="D160" s="47">
        <v>106166503</v>
      </c>
      <c r="E160" s="47" t="s">
        <v>164</v>
      </c>
      <c r="F160" s="47" t="s">
        <v>160</v>
      </c>
      <c r="G160" s="54">
        <v>113055.7</v>
      </c>
      <c r="H160" s="48">
        <v>9650</v>
      </c>
      <c r="I160" s="48">
        <v>9642</v>
      </c>
      <c r="J160" s="49">
        <v>15</v>
      </c>
      <c r="K160" s="50">
        <v>0.70299999999999996</v>
      </c>
      <c r="L160" s="51">
        <v>79.426000000000002</v>
      </c>
      <c r="M160" s="52">
        <v>16.678999999999998</v>
      </c>
    </row>
    <row r="161" spans="1:13" outlineLevel="2">
      <c r="A161" s="45">
        <v>106161357</v>
      </c>
      <c r="B161" s="46" t="s">
        <v>159</v>
      </c>
      <c r="C161" s="47" t="s">
        <v>160</v>
      </c>
      <c r="D161" s="47">
        <v>106167504</v>
      </c>
      <c r="E161" s="47" t="s">
        <v>165</v>
      </c>
      <c r="F161" s="47" t="s">
        <v>160</v>
      </c>
      <c r="G161" s="54">
        <v>30376.89</v>
      </c>
      <c r="H161" s="48">
        <v>8495</v>
      </c>
      <c r="I161" s="48">
        <v>9618</v>
      </c>
      <c r="J161" s="49">
        <v>10.9</v>
      </c>
      <c r="K161" s="50">
        <v>0.59370000000000001</v>
      </c>
      <c r="L161" s="51">
        <v>28.681000000000001</v>
      </c>
      <c r="M161" s="52">
        <v>6.0229999999999997</v>
      </c>
    </row>
    <row r="162" spans="1:13" outlineLevel="2">
      <c r="A162" s="45">
        <v>106161357</v>
      </c>
      <c r="B162" s="46" t="s">
        <v>159</v>
      </c>
      <c r="C162" s="47" t="s">
        <v>160</v>
      </c>
      <c r="D162" s="47">
        <v>106168003</v>
      </c>
      <c r="E162" s="47" t="s">
        <v>166</v>
      </c>
      <c r="F162" s="47" t="s">
        <v>160</v>
      </c>
      <c r="G162" s="54">
        <v>107857.51</v>
      </c>
      <c r="H162" s="48">
        <v>8636</v>
      </c>
      <c r="I162" s="48">
        <v>9614</v>
      </c>
      <c r="J162" s="49">
        <v>10.1</v>
      </c>
      <c r="K162" s="50">
        <v>0.72230000000000005</v>
      </c>
      <c r="L162" s="51">
        <v>82.338999999999999</v>
      </c>
      <c r="M162" s="52">
        <v>17.291</v>
      </c>
    </row>
    <row r="163" spans="1:13" outlineLevel="2">
      <c r="A163" s="45">
        <v>106161357</v>
      </c>
      <c r="B163" s="46" t="s">
        <v>159</v>
      </c>
      <c r="C163" s="47" t="s">
        <v>160</v>
      </c>
      <c r="D163" s="47">
        <v>106169003</v>
      </c>
      <c r="E163" s="47" t="s">
        <v>167</v>
      </c>
      <c r="F163" s="47" t="s">
        <v>160</v>
      </c>
      <c r="G163" s="54">
        <v>41538.239999999998</v>
      </c>
      <c r="H163" s="48">
        <v>11382</v>
      </c>
      <c r="I163" s="48">
        <v>9657</v>
      </c>
      <c r="J163" s="49">
        <v>17.7</v>
      </c>
      <c r="K163" s="50">
        <v>0.7681</v>
      </c>
      <c r="L163" s="51">
        <v>26.67</v>
      </c>
      <c r="M163" s="52">
        <v>5.6</v>
      </c>
    </row>
    <row r="164" spans="1:13" outlineLevel="1">
      <c r="A164" s="45"/>
      <c r="B164" s="78" t="s">
        <v>159</v>
      </c>
      <c r="C164" s="47"/>
      <c r="D164" s="47"/>
      <c r="E164" s="79"/>
      <c r="F164" s="47"/>
      <c r="G164" s="80">
        <f>SUBTOTAL(9,G157:G163)</f>
        <v>425227.08</v>
      </c>
      <c r="H164" s="81"/>
      <c r="I164" s="81"/>
      <c r="J164" s="82"/>
      <c r="K164" s="83"/>
      <c r="L164" s="84">
        <f>SUBTOTAL(9,L157:L163)</f>
        <v>333.15400000000005</v>
      </c>
      <c r="M164" s="85">
        <f>SUBTOTAL(9,M157:M163)</f>
        <v>69.959999999999994</v>
      </c>
    </row>
    <row r="165" spans="1:13" outlineLevel="2">
      <c r="A165" s="45">
        <v>110171607</v>
      </c>
      <c r="B165" s="46" t="s">
        <v>264</v>
      </c>
      <c r="C165" s="47" t="s">
        <v>73</v>
      </c>
      <c r="D165" s="47">
        <v>110171003</v>
      </c>
      <c r="E165" s="47" t="s">
        <v>265</v>
      </c>
      <c r="F165" s="47" t="s">
        <v>73</v>
      </c>
      <c r="G165" s="54">
        <v>112357.68</v>
      </c>
      <c r="H165" s="48">
        <v>9759</v>
      </c>
      <c r="I165" s="48">
        <v>9654</v>
      </c>
      <c r="J165" s="49">
        <v>17.100000000000001</v>
      </c>
      <c r="K165" s="50">
        <v>0.63719999999999999</v>
      </c>
      <c r="L165" s="51">
        <v>86.977000000000004</v>
      </c>
      <c r="M165" s="52">
        <v>18.265000000000001</v>
      </c>
    </row>
    <row r="166" spans="1:13" outlineLevel="2">
      <c r="A166" s="45">
        <v>110171607</v>
      </c>
      <c r="B166" s="46" t="s">
        <v>264</v>
      </c>
      <c r="C166" s="47" t="s">
        <v>73</v>
      </c>
      <c r="D166" s="47">
        <v>110171803</v>
      </c>
      <c r="E166" s="47" t="s">
        <v>266</v>
      </c>
      <c r="F166" s="47" t="s">
        <v>73</v>
      </c>
      <c r="G166" s="54">
        <v>48883.519999999997</v>
      </c>
      <c r="H166" s="48">
        <v>9235</v>
      </c>
      <c r="I166" s="48">
        <v>9645</v>
      </c>
      <c r="J166" s="49">
        <v>15.6</v>
      </c>
      <c r="K166" s="50">
        <v>0.72719999999999996</v>
      </c>
      <c r="L166" s="51">
        <v>34.665999999999997</v>
      </c>
      <c r="M166" s="52">
        <v>7.2789999999999999</v>
      </c>
    </row>
    <row r="167" spans="1:13" outlineLevel="2">
      <c r="A167" s="45">
        <v>110171607</v>
      </c>
      <c r="B167" s="46" t="s">
        <v>264</v>
      </c>
      <c r="C167" s="47" t="s">
        <v>73</v>
      </c>
      <c r="D167" s="47">
        <v>110173504</v>
      </c>
      <c r="E167" s="47" t="s">
        <v>224</v>
      </c>
      <c r="F167" s="47" t="s">
        <v>73</v>
      </c>
      <c r="G167" s="54">
        <v>1036.32</v>
      </c>
      <c r="H167" s="48">
        <v>10615</v>
      </c>
      <c r="I167" s="48">
        <v>9639</v>
      </c>
      <c r="J167" s="49">
        <v>14.6</v>
      </c>
      <c r="K167" s="50">
        <v>0.68479999999999996</v>
      </c>
      <c r="L167" s="51">
        <v>0.75</v>
      </c>
      <c r="M167" s="52">
        <v>0.157</v>
      </c>
    </row>
    <row r="168" spans="1:13" outlineLevel="2">
      <c r="A168" s="45">
        <v>110171607</v>
      </c>
      <c r="B168" s="46" t="s">
        <v>264</v>
      </c>
      <c r="C168" s="47" t="s">
        <v>73</v>
      </c>
      <c r="D168" s="47">
        <v>110175003</v>
      </c>
      <c r="E168" s="47" t="s">
        <v>267</v>
      </c>
      <c r="F168" s="47" t="s">
        <v>73</v>
      </c>
      <c r="G168" s="54">
        <v>93415.58</v>
      </c>
      <c r="H168" s="48">
        <v>9254</v>
      </c>
      <c r="I168" s="48">
        <v>9646</v>
      </c>
      <c r="J168" s="49">
        <v>15.8</v>
      </c>
      <c r="K168" s="50">
        <v>0.73160000000000003</v>
      </c>
      <c r="L168" s="51">
        <v>65.704999999999998</v>
      </c>
      <c r="M168" s="52">
        <v>13.798</v>
      </c>
    </row>
    <row r="169" spans="1:13" outlineLevel="2">
      <c r="A169" s="45">
        <v>110171607</v>
      </c>
      <c r="B169" s="46" t="s">
        <v>264</v>
      </c>
      <c r="C169" s="47" t="s">
        <v>73</v>
      </c>
      <c r="D169" s="47">
        <v>110177003</v>
      </c>
      <c r="E169" s="47" t="s">
        <v>268</v>
      </c>
      <c r="F169" s="47" t="s">
        <v>73</v>
      </c>
      <c r="G169" s="54">
        <v>113358.02</v>
      </c>
      <c r="H169" s="48">
        <v>10715</v>
      </c>
      <c r="I169" s="48">
        <v>9665</v>
      </c>
      <c r="J169" s="49">
        <v>19.2</v>
      </c>
      <c r="K169" s="50">
        <v>0.66959999999999997</v>
      </c>
      <c r="L169" s="51">
        <v>83.411000000000001</v>
      </c>
      <c r="M169" s="52">
        <v>17.515999999999998</v>
      </c>
    </row>
    <row r="170" spans="1:13" outlineLevel="2">
      <c r="A170" s="45">
        <v>110171607</v>
      </c>
      <c r="B170" s="46" t="s">
        <v>264</v>
      </c>
      <c r="C170" s="47" t="s">
        <v>73</v>
      </c>
      <c r="D170" s="47">
        <v>110179003</v>
      </c>
      <c r="E170" s="47" t="s">
        <v>269</v>
      </c>
      <c r="F170" s="47" t="s">
        <v>73</v>
      </c>
      <c r="G170" s="54">
        <v>108175.09</v>
      </c>
      <c r="H170" s="48">
        <v>9307</v>
      </c>
      <c r="I170" s="48">
        <v>9659</v>
      </c>
      <c r="J170" s="49">
        <v>18.100000000000001</v>
      </c>
      <c r="K170" s="50">
        <v>0.72729999999999995</v>
      </c>
      <c r="L170" s="51">
        <v>76.099999999999994</v>
      </c>
      <c r="M170" s="52">
        <v>15.981</v>
      </c>
    </row>
    <row r="171" spans="1:13" outlineLevel="1">
      <c r="A171" s="45"/>
      <c r="B171" s="78" t="s">
        <v>264</v>
      </c>
      <c r="C171" s="47"/>
      <c r="D171" s="47"/>
      <c r="E171" s="79"/>
      <c r="F171" s="47"/>
      <c r="G171" s="80">
        <f>SUBTOTAL(9,G165:G170)</f>
        <v>477226.20999999996</v>
      </c>
      <c r="H171" s="81"/>
      <c r="I171" s="81"/>
      <c r="J171" s="82"/>
      <c r="K171" s="83"/>
      <c r="L171" s="84">
        <f>SUBTOTAL(9,L165:L170)</f>
        <v>347.60900000000004</v>
      </c>
      <c r="M171" s="85">
        <f>SUBTOTAL(9,M165:M170)</f>
        <v>72.995999999999995</v>
      </c>
    </row>
    <row r="172" spans="1:13" outlineLevel="2">
      <c r="A172" s="45">
        <v>116191757</v>
      </c>
      <c r="B172" s="46" t="s">
        <v>390</v>
      </c>
      <c r="C172" s="47" t="s">
        <v>391</v>
      </c>
      <c r="D172" s="47">
        <v>116191004</v>
      </c>
      <c r="E172" s="47" t="s">
        <v>392</v>
      </c>
      <c r="F172" s="47" t="s">
        <v>391</v>
      </c>
      <c r="G172" s="54">
        <v>67616.429999999993</v>
      </c>
      <c r="H172" s="48">
        <v>10926</v>
      </c>
      <c r="I172" s="48">
        <v>9650</v>
      </c>
      <c r="J172" s="49">
        <v>16.5</v>
      </c>
      <c r="K172" s="50">
        <v>0.56689999999999996</v>
      </c>
      <c r="L172" s="51">
        <v>58.857999999999997</v>
      </c>
      <c r="M172" s="52">
        <v>12.36</v>
      </c>
    </row>
    <row r="173" spans="1:13" outlineLevel="2">
      <c r="A173" s="45">
        <v>116191757</v>
      </c>
      <c r="B173" s="46" t="s">
        <v>390</v>
      </c>
      <c r="C173" s="47" t="s">
        <v>391</v>
      </c>
      <c r="D173" s="47">
        <v>116191103</v>
      </c>
      <c r="E173" s="47" t="s">
        <v>393</v>
      </c>
      <c r="F173" s="47" t="s">
        <v>391</v>
      </c>
      <c r="G173" s="54">
        <v>195410.83</v>
      </c>
      <c r="H173" s="48">
        <v>9412</v>
      </c>
      <c r="I173" s="48">
        <v>9643</v>
      </c>
      <c r="J173" s="49">
        <v>15.3</v>
      </c>
      <c r="K173" s="50">
        <v>0.64070000000000005</v>
      </c>
      <c r="L173" s="51">
        <v>154.31200000000001</v>
      </c>
      <c r="M173" s="52">
        <v>32.405000000000001</v>
      </c>
    </row>
    <row r="174" spans="1:13" outlineLevel="2">
      <c r="A174" s="45">
        <v>116191757</v>
      </c>
      <c r="B174" s="46" t="s">
        <v>390</v>
      </c>
      <c r="C174" s="47" t="s">
        <v>391</v>
      </c>
      <c r="D174" s="47">
        <v>116191203</v>
      </c>
      <c r="E174" s="47" t="s">
        <v>394</v>
      </c>
      <c r="F174" s="47" t="s">
        <v>391</v>
      </c>
      <c r="G174" s="54">
        <v>82514.42</v>
      </c>
      <c r="H174" s="48">
        <v>9520</v>
      </c>
      <c r="I174" s="48">
        <v>9638</v>
      </c>
      <c r="J174" s="49">
        <v>14.3</v>
      </c>
      <c r="K174" s="50">
        <v>0.47339999999999999</v>
      </c>
      <c r="L174" s="51">
        <v>87.188999999999993</v>
      </c>
      <c r="M174" s="52">
        <v>18.309000000000001</v>
      </c>
    </row>
    <row r="175" spans="1:13" outlineLevel="2">
      <c r="A175" s="45">
        <v>116191757</v>
      </c>
      <c r="B175" s="46" t="s">
        <v>390</v>
      </c>
      <c r="C175" s="47" t="s">
        <v>391</v>
      </c>
      <c r="D175" s="47">
        <v>116191503</v>
      </c>
      <c r="E175" s="47" t="s">
        <v>395</v>
      </c>
      <c r="F175" s="47" t="s">
        <v>391</v>
      </c>
      <c r="G175" s="54">
        <v>86110.22</v>
      </c>
      <c r="H175" s="48">
        <v>9237</v>
      </c>
      <c r="I175" s="48">
        <v>9651</v>
      </c>
      <c r="J175" s="49">
        <v>16.7</v>
      </c>
      <c r="K175" s="50">
        <v>0.4945</v>
      </c>
      <c r="L175" s="51">
        <v>89.775999999999996</v>
      </c>
      <c r="M175" s="52">
        <v>18.852</v>
      </c>
    </row>
    <row r="176" spans="1:13" outlineLevel="2">
      <c r="A176" s="45">
        <v>116191757</v>
      </c>
      <c r="B176" s="46" t="s">
        <v>390</v>
      </c>
      <c r="C176" s="47" t="s">
        <v>391</v>
      </c>
      <c r="D176" s="47">
        <v>116471803</v>
      </c>
      <c r="E176" s="47" t="s">
        <v>398</v>
      </c>
      <c r="F176" s="47" t="s">
        <v>399</v>
      </c>
      <c r="G176" s="54">
        <v>99968.34</v>
      </c>
      <c r="H176" s="48">
        <v>9285</v>
      </c>
      <c r="I176" s="48">
        <v>9640</v>
      </c>
      <c r="J176" s="49">
        <v>14.7</v>
      </c>
      <c r="K176" s="50">
        <v>0.4128</v>
      </c>
      <c r="L176" s="51">
        <v>124.202</v>
      </c>
      <c r="M176" s="52">
        <v>26.082000000000001</v>
      </c>
    </row>
    <row r="177" spans="1:13" outlineLevel="2">
      <c r="A177" s="45">
        <v>116191757</v>
      </c>
      <c r="B177" s="46" t="s">
        <v>390</v>
      </c>
      <c r="C177" s="47" t="s">
        <v>391</v>
      </c>
      <c r="D177" s="47">
        <v>116195004</v>
      </c>
      <c r="E177" s="47" t="s">
        <v>396</v>
      </c>
      <c r="F177" s="47" t="s">
        <v>391</v>
      </c>
      <c r="G177" s="54">
        <v>56777.63</v>
      </c>
      <c r="H177" s="48">
        <v>11308</v>
      </c>
      <c r="I177" s="48">
        <v>9642</v>
      </c>
      <c r="J177" s="49">
        <v>15</v>
      </c>
      <c r="K177" s="50">
        <v>0.56730000000000003</v>
      </c>
      <c r="L177" s="51">
        <v>49.432000000000002</v>
      </c>
      <c r="M177" s="52">
        <v>10.38</v>
      </c>
    </row>
    <row r="178" spans="1:13" outlineLevel="2">
      <c r="A178" s="45">
        <v>116191757</v>
      </c>
      <c r="B178" s="46" t="s">
        <v>390</v>
      </c>
      <c r="C178" s="47" t="s">
        <v>391</v>
      </c>
      <c r="D178" s="47">
        <v>116197503</v>
      </c>
      <c r="E178" s="47" t="s">
        <v>397</v>
      </c>
      <c r="F178" s="47" t="s">
        <v>391</v>
      </c>
      <c r="G178" s="54">
        <v>59604.09</v>
      </c>
      <c r="H178" s="48">
        <v>8813</v>
      </c>
      <c r="I178" s="48">
        <v>9659</v>
      </c>
      <c r="J178" s="49">
        <v>18</v>
      </c>
      <c r="K178" s="50">
        <v>0.5383</v>
      </c>
      <c r="L178" s="51">
        <v>59.832999999999998</v>
      </c>
      <c r="M178" s="52">
        <v>12.564</v>
      </c>
    </row>
    <row r="179" spans="1:13" outlineLevel="1">
      <c r="A179" s="45"/>
      <c r="B179" s="78" t="s">
        <v>390</v>
      </c>
      <c r="C179" s="47"/>
      <c r="D179" s="47"/>
      <c r="E179" s="79"/>
      <c r="F179" s="47"/>
      <c r="G179" s="80">
        <f>SUBTOTAL(9,G172:G178)</f>
        <v>648001.96</v>
      </c>
      <c r="H179" s="81"/>
      <c r="I179" s="81"/>
      <c r="J179" s="82"/>
      <c r="K179" s="83"/>
      <c r="L179" s="84">
        <f>SUBTOTAL(9,L172:L178)</f>
        <v>623.60199999999998</v>
      </c>
      <c r="M179" s="85">
        <f>SUBTOTAL(9,M172:M178)</f>
        <v>130.952</v>
      </c>
    </row>
    <row r="180" spans="1:13" outlineLevel="2">
      <c r="A180" s="45">
        <v>101266007</v>
      </c>
      <c r="B180" s="46" t="s">
        <v>9</v>
      </c>
      <c r="C180" s="47" t="s">
        <v>2</v>
      </c>
      <c r="D180" s="47">
        <v>101261302</v>
      </c>
      <c r="E180" s="47" t="s">
        <v>10</v>
      </c>
      <c r="F180" s="47" t="s">
        <v>2</v>
      </c>
      <c r="G180" s="54">
        <v>515583.77</v>
      </c>
      <c r="H180" s="48">
        <v>7892</v>
      </c>
      <c r="I180" s="48">
        <v>9628</v>
      </c>
      <c r="J180" s="49">
        <v>12.6</v>
      </c>
      <c r="K180" s="50">
        <v>0.68479999999999996</v>
      </c>
      <c r="L180" s="51">
        <v>454.28699999999998</v>
      </c>
      <c r="M180" s="52">
        <v>95.4</v>
      </c>
    </row>
    <row r="181" spans="1:13" outlineLevel="1">
      <c r="A181" s="45"/>
      <c r="B181" s="78" t="s">
        <v>9</v>
      </c>
      <c r="C181" s="47"/>
      <c r="D181" s="47"/>
      <c r="E181" s="79"/>
      <c r="F181" s="47"/>
      <c r="G181" s="80">
        <f>SUBTOTAL(9,G180:G180)</f>
        <v>515583.77</v>
      </c>
      <c r="H181" s="81"/>
      <c r="I181" s="81"/>
      <c r="J181" s="82"/>
      <c r="K181" s="83"/>
      <c r="L181" s="84">
        <f>SUBTOTAL(9,L180:L180)</f>
        <v>454.28699999999998</v>
      </c>
      <c r="M181" s="85">
        <f>SUBTOTAL(9,M180:M180)</f>
        <v>95.4</v>
      </c>
    </row>
    <row r="182" spans="1:13" outlineLevel="2">
      <c r="A182" s="45">
        <v>105201407</v>
      </c>
      <c r="B182" s="46" t="s">
        <v>134</v>
      </c>
      <c r="C182" s="47" t="s">
        <v>135</v>
      </c>
      <c r="D182" s="47">
        <v>105201033</v>
      </c>
      <c r="E182" s="47" t="s">
        <v>136</v>
      </c>
      <c r="F182" s="47" t="s">
        <v>135</v>
      </c>
      <c r="G182" s="54">
        <v>146460.4</v>
      </c>
      <c r="H182" s="48">
        <v>9777</v>
      </c>
      <c r="I182" s="48">
        <v>9652</v>
      </c>
      <c r="J182" s="49">
        <v>16.899999999999999</v>
      </c>
      <c r="K182" s="50">
        <v>0.60319999999999996</v>
      </c>
      <c r="L182" s="51">
        <v>119.794</v>
      </c>
      <c r="M182" s="52">
        <v>25.155999999999999</v>
      </c>
    </row>
    <row r="183" spans="1:13" outlineLevel="2">
      <c r="A183" s="45">
        <v>105201407</v>
      </c>
      <c r="B183" s="46" t="s">
        <v>134</v>
      </c>
      <c r="C183" s="47" t="s">
        <v>135</v>
      </c>
      <c r="D183" s="47">
        <v>105201352</v>
      </c>
      <c r="E183" s="47" t="s">
        <v>137</v>
      </c>
      <c r="F183" s="47" t="s">
        <v>135</v>
      </c>
      <c r="G183" s="54">
        <v>213525.68</v>
      </c>
      <c r="H183" s="48">
        <v>8478</v>
      </c>
      <c r="I183" s="48">
        <v>9673</v>
      </c>
      <c r="J183" s="49">
        <v>20.6</v>
      </c>
      <c r="K183" s="50">
        <v>0.67079999999999995</v>
      </c>
      <c r="L183" s="51">
        <v>178.79400000000001</v>
      </c>
      <c r="M183" s="52">
        <v>37.545999999999999</v>
      </c>
    </row>
    <row r="184" spans="1:13" outlineLevel="2">
      <c r="A184" s="45">
        <v>105201407</v>
      </c>
      <c r="B184" s="46" t="s">
        <v>134</v>
      </c>
      <c r="C184" s="47" t="s">
        <v>135</v>
      </c>
      <c r="D184" s="47">
        <v>105252602</v>
      </c>
      <c r="E184" s="47" t="s">
        <v>139</v>
      </c>
      <c r="F184" s="47" t="s">
        <v>140</v>
      </c>
      <c r="G184" s="54">
        <v>463.51</v>
      </c>
      <c r="H184" s="48">
        <v>7399</v>
      </c>
      <c r="I184" s="48">
        <v>9669</v>
      </c>
      <c r="J184" s="49">
        <v>19.8</v>
      </c>
      <c r="K184" s="50">
        <v>0.77339999999999998</v>
      </c>
      <c r="L184" s="51">
        <v>0.38800000000000001</v>
      </c>
      <c r="M184" s="52">
        <v>8.1000000000000003E-2</v>
      </c>
    </row>
    <row r="185" spans="1:13" outlineLevel="2">
      <c r="A185" s="45">
        <v>105201407</v>
      </c>
      <c r="B185" s="46" t="s">
        <v>134</v>
      </c>
      <c r="C185" s="47" t="s">
        <v>135</v>
      </c>
      <c r="D185" s="47">
        <v>106612203</v>
      </c>
      <c r="E185" s="47" t="s">
        <v>144</v>
      </c>
      <c r="F185" s="47" t="s">
        <v>145</v>
      </c>
      <c r="G185" s="54">
        <v>1266.51</v>
      </c>
      <c r="H185" s="48">
        <v>8964</v>
      </c>
      <c r="I185" s="48">
        <v>9652</v>
      </c>
      <c r="J185" s="49">
        <v>16.899999999999999</v>
      </c>
      <c r="K185" s="50">
        <v>0.67279999999999995</v>
      </c>
      <c r="L185" s="51">
        <v>1</v>
      </c>
      <c r="M185" s="52">
        <v>0.21</v>
      </c>
    </row>
    <row r="186" spans="1:13" outlineLevel="2">
      <c r="A186" s="45">
        <v>105201407</v>
      </c>
      <c r="B186" s="46" t="s">
        <v>134</v>
      </c>
      <c r="C186" s="47" t="s">
        <v>135</v>
      </c>
      <c r="D186" s="47">
        <v>105256553</v>
      </c>
      <c r="E186" s="47" t="s">
        <v>141</v>
      </c>
      <c r="F186" s="47" t="s">
        <v>140</v>
      </c>
      <c r="G186" s="54">
        <v>1153.95</v>
      </c>
      <c r="H186" s="48">
        <v>8790</v>
      </c>
      <c r="I186" s="48">
        <v>9698</v>
      </c>
      <c r="J186" s="49">
        <v>25</v>
      </c>
      <c r="K186" s="50">
        <v>0.8054</v>
      </c>
      <c r="L186" s="51">
        <v>0.77700000000000002</v>
      </c>
      <c r="M186" s="52">
        <v>0.16300000000000001</v>
      </c>
    </row>
    <row r="187" spans="1:13" outlineLevel="2">
      <c r="A187" s="45">
        <v>105201407</v>
      </c>
      <c r="B187" s="46" t="s">
        <v>134</v>
      </c>
      <c r="C187" s="47" t="s">
        <v>135</v>
      </c>
      <c r="D187" s="47">
        <v>105204703</v>
      </c>
      <c r="E187" s="47" t="s">
        <v>138</v>
      </c>
      <c r="F187" s="47" t="s">
        <v>135</v>
      </c>
      <c r="G187" s="54">
        <v>267036.01</v>
      </c>
      <c r="H187" s="48">
        <v>9298</v>
      </c>
      <c r="I187" s="48">
        <v>9652</v>
      </c>
      <c r="J187" s="49">
        <v>16.8</v>
      </c>
      <c r="K187" s="50">
        <v>0.67110000000000003</v>
      </c>
      <c r="L187" s="51">
        <v>203.78800000000001</v>
      </c>
      <c r="M187" s="52">
        <v>42.795000000000002</v>
      </c>
    </row>
    <row r="188" spans="1:13" outlineLevel="2">
      <c r="A188" s="45">
        <v>105201407</v>
      </c>
      <c r="B188" s="46" t="s">
        <v>134</v>
      </c>
      <c r="C188" s="47" t="s">
        <v>135</v>
      </c>
      <c r="D188" s="47">
        <v>105628302</v>
      </c>
      <c r="E188" s="47" t="s">
        <v>142</v>
      </c>
      <c r="F188" s="47" t="s">
        <v>143</v>
      </c>
      <c r="G188" s="54">
        <v>402.33</v>
      </c>
      <c r="H188" s="48">
        <v>8440</v>
      </c>
      <c r="I188" s="48">
        <v>9659</v>
      </c>
      <c r="J188" s="49">
        <v>18</v>
      </c>
      <c r="K188" s="50">
        <v>0.68100000000000005</v>
      </c>
      <c r="L188" s="51">
        <v>0.33800000000000002</v>
      </c>
      <c r="M188" s="52">
        <v>7.0000000000000007E-2</v>
      </c>
    </row>
    <row r="189" spans="1:13" outlineLevel="1">
      <c r="A189" s="45"/>
      <c r="B189" s="78" t="s">
        <v>134</v>
      </c>
      <c r="C189" s="47"/>
      <c r="D189" s="47"/>
      <c r="E189" s="79"/>
      <c r="F189" s="47"/>
      <c r="G189" s="80">
        <f>SUBTOTAL(9,G182:G188)</f>
        <v>630308.39</v>
      </c>
      <c r="H189" s="81"/>
      <c r="I189" s="81"/>
      <c r="J189" s="82"/>
      <c r="K189" s="83"/>
      <c r="L189" s="84">
        <f>SUBTOTAL(9,L182:L188)</f>
        <v>504.87900000000002</v>
      </c>
      <c r="M189" s="85">
        <f>SUBTOTAL(9,M182:M188)</f>
        <v>106.02099999999999</v>
      </c>
    </row>
    <row r="190" spans="1:13" outlineLevel="2">
      <c r="A190" s="45">
        <v>119354207</v>
      </c>
      <c r="B190" s="46" t="s">
        <v>451</v>
      </c>
      <c r="C190" s="47" t="s">
        <v>448</v>
      </c>
      <c r="D190" s="47">
        <v>119350303</v>
      </c>
      <c r="E190" s="47" t="s">
        <v>452</v>
      </c>
      <c r="F190" s="47" t="s">
        <v>448</v>
      </c>
      <c r="G190" s="54">
        <v>22995.33</v>
      </c>
      <c r="H190" s="48">
        <v>8720</v>
      </c>
      <c r="I190" s="48">
        <v>9652</v>
      </c>
      <c r="J190" s="49">
        <v>16.8</v>
      </c>
      <c r="K190" s="50">
        <v>0.41339999999999999</v>
      </c>
      <c r="L190" s="51">
        <v>30.376999999999999</v>
      </c>
      <c r="M190" s="52">
        <v>6.3789999999999996</v>
      </c>
    </row>
    <row r="191" spans="1:13" outlineLevel="2">
      <c r="A191" s="45">
        <v>119354207</v>
      </c>
      <c r="B191" s="46" t="s">
        <v>451</v>
      </c>
      <c r="C191" s="47" t="s">
        <v>448</v>
      </c>
      <c r="D191" s="47">
        <v>119351303</v>
      </c>
      <c r="E191" s="47" t="s">
        <v>453</v>
      </c>
      <c r="F191" s="47" t="s">
        <v>448</v>
      </c>
      <c r="G191" s="54">
        <v>79627.53</v>
      </c>
      <c r="H191" s="48">
        <v>8435</v>
      </c>
      <c r="I191" s="48">
        <v>9678</v>
      </c>
      <c r="J191" s="49">
        <v>21.5</v>
      </c>
      <c r="K191" s="50">
        <v>0.7903</v>
      </c>
      <c r="L191" s="51">
        <v>56.884999999999998</v>
      </c>
      <c r="M191" s="52">
        <v>11.945</v>
      </c>
    </row>
    <row r="192" spans="1:13" outlineLevel="2">
      <c r="A192" s="45">
        <v>119354207</v>
      </c>
      <c r="B192" s="46" t="s">
        <v>451</v>
      </c>
      <c r="C192" s="47" t="s">
        <v>448</v>
      </c>
      <c r="D192" s="47">
        <v>119352203</v>
      </c>
      <c r="E192" s="47" t="s">
        <v>454</v>
      </c>
      <c r="F192" s="47" t="s">
        <v>448</v>
      </c>
      <c r="G192" s="54">
        <v>30232.9</v>
      </c>
      <c r="H192" s="48">
        <v>8647</v>
      </c>
      <c r="I192" s="48">
        <v>9657</v>
      </c>
      <c r="J192" s="49">
        <v>17.7</v>
      </c>
      <c r="K192" s="50">
        <v>0.55630000000000002</v>
      </c>
      <c r="L192" s="51">
        <v>29.928999999999998</v>
      </c>
      <c r="M192" s="52">
        <v>6.2850000000000001</v>
      </c>
    </row>
    <row r="193" spans="1:13" outlineLevel="2">
      <c r="A193" s="45">
        <v>119354207</v>
      </c>
      <c r="B193" s="46" t="s">
        <v>451</v>
      </c>
      <c r="C193" s="47" t="s">
        <v>448</v>
      </c>
      <c r="D193" s="47">
        <v>119583003</v>
      </c>
      <c r="E193" s="47" t="s">
        <v>460</v>
      </c>
      <c r="F193" s="47" t="s">
        <v>434</v>
      </c>
      <c r="G193" s="54">
        <v>48888.17</v>
      </c>
      <c r="H193" s="48">
        <v>10476</v>
      </c>
      <c r="I193" s="48">
        <v>9639</v>
      </c>
      <c r="J193" s="49">
        <v>14.5</v>
      </c>
      <c r="K193" s="50">
        <v>0.52749999999999997</v>
      </c>
      <c r="L193" s="51">
        <v>45.786000000000001</v>
      </c>
      <c r="M193" s="52">
        <v>9.6150000000000002</v>
      </c>
    </row>
    <row r="194" spans="1:13" outlineLevel="2">
      <c r="A194" s="45">
        <v>119354207</v>
      </c>
      <c r="B194" s="46" t="s">
        <v>451</v>
      </c>
      <c r="C194" s="47" t="s">
        <v>448</v>
      </c>
      <c r="D194" s="47">
        <v>119665003</v>
      </c>
      <c r="E194" s="47" t="s">
        <v>462</v>
      </c>
      <c r="F194" s="47" t="s">
        <v>463</v>
      </c>
      <c r="G194" s="54">
        <v>1037.26</v>
      </c>
      <c r="H194" s="48">
        <v>12086</v>
      </c>
      <c r="I194" s="48">
        <v>9669</v>
      </c>
      <c r="J194" s="49">
        <v>19.899999999999999</v>
      </c>
      <c r="K194" s="50">
        <v>0.52329999999999999</v>
      </c>
      <c r="L194" s="51">
        <v>0.97799999999999998</v>
      </c>
      <c r="M194" s="52">
        <v>0.20499999999999999</v>
      </c>
    </row>
    <row r="195" spans="1:13" outlineLevel="2">
      <c r="A195" s="45">
        <v>119354207</v>
      </c>
      <c r="B195" s="46" t="s">
        <v>451</v>
      </c>
      <c r="C195" s="47" t="s">
        <v>448</v>
      </c>
      <c r="D195" s="47">
        <v>119354603</v>
      </c>
      <c r="E195" s="47" t="s">
        <v>455</v>
      </c>
      <c r="F195" s="47" t="s">
        <v>448</v>
      </c>
      <c r="G195" s="54">
        <v>58871</v>
      </c>
      <c r="H195" s="48">
        <v>8899</v>
      </c>
      <c r="I195" s="48">
        <v>9652</v>
      </c>
      <c r="J195" s="49">
        <v>16.8</v>
      </c>
      <c r="K195" s="50">
        <v>0.56030000000000002</v>
      </c>
      <c r="L195" s="51">
        <v>56.228000000000002</v>
      </c>
      <c r="M195" s="52">
        <v>11.807</v>
      </c>
    </row>
    <row r="196" spans="1:13" outlineLevel="2">
      <c r="A196" s="45">
        <v>119354207</v>
      </c>
      <c r="B196" s="46" t="s">
        <v>451</v>
      </c>
      <c r="C196" s="47" t="s">
        <v>448</v>
      </c>
      <c r="D196" s="47">
        <v>119355503</v>
      </c>
      <c r="E196" s="47" t="s">
        <v>456</v>
      </c>
      <c r="F196" s="47" t="s">
        <v>448</v>
      </c>
      <c r="G196" s="54">
        <v>62215.62</v>
      </c>
      <c r="H196" s="48">
        <v>8821</v>
      </c>
      <c r="I196" s="48">
        <v>9657</v>
      </c>
      <c r="J196" s="49">
        <v>17.8</v>
      </c>
      <c r="K196" s="50">
        <v>0.53359999999999996</v>
      </c>
      <c r="L196" s="51">
        <v>62.945</v>
      </c>
      <c r="M196" s="52">
        <v>13.218</v>
      </c>
    </row>
    <row r="197" spans="1:13" outlineLevel="2">
      <c r="A197" s="45">
        <v>119354207</v>
      </c>
      <c r="B197" s="46" t="s">
        <v>451</v>
      </c>
      <c r="C197" s="47" t="s">
        <v>448</v>
      </c>
      <c r="D197" s="47">
        <v>119356503</v>
      </c>
      <c r="E197" s="47" t="s">
        <v>457</v>
      </c>
      <c r="F197" s="47" t="s">
        <v>448</v>
      </c>
      <c r="G197" s="54">
        <v>87266.63</v>
      </c>
      <c r="H197" s="48">
        <v>10286</v>
      </c>
      <c r="I197" s="48">
        <v>9667</v>
      </c>
      <c r="J197" s="49">
        <v>19.5</v>
      </c>
      <c r="K197" s="50">
        <v>0.51749999999999996</v>
      </c>
      <c r="L197" s="51">
        <v>83.07</v>
      </c>
      <c r="M197" s="52">
        <v>17.443999999999999</v>
      </c>
    </row>
    <row r="198" spans="1:13" outlineLevel="2">
      <c r="A198" s="45">
        <v>119354207</v>
      </c>
      <c r="B198" s="46" t="s">
        <v>451</v>
      </c>
      <c r="C198" s="47" t="s">
        <v>448</v>
      </c>
      <c r="D198" s="47">
        <v>119357402</v>
      </c>
      <c r="E198" s="47" t="s">
        <v>458</v>
      </c>
      <c r="F198" s="47" t="s">
        <v>448</v>
      </c>
      <c r="G198" s="54">
        <v>281252.59999999998</v>
      </c>
      <c r="H198" s="48">
        <v>7702</v>
      </c>
      <c r="I198" s="48">
        <v>9714</v>
      </c>
      <c r="J198" s="49">
        <v>27.8</v>
      </c>
      <c r="K198" s="50">
        <v>0.76649999999999996</v>
      </c>
      <c r="L198" s="51">
        <v>226.864</v>
      </c>
      <c r="M198" s="52">
        <v>47.640999999999998</v>
      </c>
    </row>
    <row r="199" spans="1:13" outlineLevel="2">
      <c r="A199" s="45">
        <v>119354207</v>
      </c>
      <c r="B199" s="46" t="s">
        <v>451</v>
      </c>
      <c r="C199" s="47" t="s">
        <v>448</v>
      </c>
      <c r="D199" s="47">
        <v>119358403</v>
      </c>
      <c r="E199" s="47" t="s">
        <v>459</v>
      </c>
      <c r="F199" s="47" t="s">
        <v>448</v>
      </c>
      <c r="G199" s="54">
        <v>39582.15</v>
      </c>
      <c r="H199" s="48">
        <v>8605</v>
      </c>
      <c r="I199" s="48">
        <v>9643</v>
      </c>
      <c r="J199" s="49">
        <v>15.3</v>
      </c>
      <c r="K199" s="50">
        <v>0.58589999999999998</v>
      </c>
      <c r="L199" s="51">
        <v>37.389000000000003</v>
      </c>
      <c r="M199" s="52">
        <v>7.851</v>
      </c>
    </row>
    <row r="200" spans="1:13" outlineLevel="2">
      <c r="A200" s="45">
        <v>119354207</v>
      </c>
      <c r="B200" s="46" t="s">
        <v>451</v>
      </c>
      <c r="C200" s="47" t="s">
        <v>448</v>
      </c>
      <c r="D200" s="47">
        <v>119648903</v>
      </c>
      <c r="E200" s="47" t="s">
        <v>461</v>
      </c>
      <c r="F200" s="47" t="s">
        <v>79</v>
      </c>
      <c r="G200" s="54">
        <v>4450.99</v>
      </c>
      <c r="H200" s="48">
        <v>12596</v>
      </c>
      <c r="I200" s="48">
        <v>9642</v>
      </c>
      <c r="J200" s="49">
        <v>15.1</v>
      </c>
      <c r="K200" s="50">
        <v>0.375</v>
      </c>
      <c r="L200" s="51">
        <v>5.8639999999999999</v>
      </c>
      <c r="M200" s="52">
        <v>1.2310000000000001</v>
      </c>
    </row>
    <row r="201" spans="1:13" outlineLevel="1">
      <c r="A201" s="45"/>
      <c r="B201" s="78" t="s">
        <v>451</v>
      </c>
      <c r="C201" s="47"/>
      <c r="D201" s="47"/>
      <c r="E201" s="79"/>
      <c r="F201" s="47"/>
      <c r="G201" s="80">
        <f>SUBTOTAL(9,G190:G200)</f>
        <v>716420.18</v>
      </c>
      <c r="H201" s="81"/>
      <c r="I201" s="81"/>
      <c r="J201" s="82"/>
      <c r="K201" s="83"/>
      <c r="L201" s="84">
        <f>SUBTOTAL(9,L190:L200)</f>
        <v>636.31500000000005</v>
      </c>
      <c r="M201" s="85">
        <f>SUBTOTAL(9,M190:M200)</f>
        <v>133.62099999999998</v>
      </c>
    </row>
    <row r="202" spans="1:13" outlineLevel="2">
      <c r="A202" s="45">
        <v>115211657</v>
      </c>
      <c r="B202" s="46" t="s">
        <v>361</v>
      </c>
      <c r="C202" s="47" t="s">
        <v>297</v>
      </c>
      <c r="D202" s="47">
        <v>115210503</v>
      </c>
      <c r="E202" s="47" t="s">
        <v>364</v>
      </c>
      <c r="F202" s="47" t="s">
        <v>297</v>
      </c>
      <c r="G202" s="54">
        <v>100009.19</v>
      </c>
      <c r="H202" s="48">
        <v>11237</v>
      </c>
      <c r="I202" s="48">
        <v>9672</v>
      </c>
      <c r="J202" s="49">
        <v>20.399999999999999</v>
      </c>
      <c r="K202" s="50">
        <v>0.47310000000000002</v>
      </c>
      <c r="L202" s="51">
        <v>104.078</v>
      </c>
      <c r="M202" s="52">
        <v>21.856000000000002</v>
      </c>
    </row>
    <row r="203" spans="1:13" outlineLevel="2">
      <c r="A203" s="45">
        <v>115211657</v>
      </c>
      <c r="B203" s="46" t="s">
        <v>361</v>
      </c>
      <c r="C203" s="47" t="s">
        <v>297</v>
      </c>
      <c r="D203" s="47">
        <v>115211003</v>
      </c>
      <c r="E203" s="47" t="s">
        <v>365</v>
      </c>
      <c r="F203" s="47" t="s">
        <v>297</v>
      </c>
      <c r="G203" s="54">
        <v>10519.63</v>
      </c>
      <c r="H203" s="48">
        <v>10549</v>
      </c>
      <c r="I203" s="48">
        <v>9699</v>
      </c>
      <c r="J203" s="49">
        <v>25.2</v>
      </c>
      <c r="K203" s="50">
        <v>0.41539999999999999</v>
      </c>
      <c r="L203" s="51">
        <v>12.435</v>
      </c>
      <c r="M203" s="52">
        <v>2.6110000000000002</v>
      </c>
    </row>
    <row r="204" spans="1:13" outlineLevel="2">
      <c r="A204" s="45">
        <v>115211657</v>
      </c>
      <c r="B204" s="46" t="s">
        <v>361</v>
      </c>
      <c r="C204" s="47" t="s">
        <v>297</v>
      </c>
      <c r="D204" s="47">
        <v>115211103</v>
      </c>
      <c r="E204" s="47" t="s">
        <v>366</v>
      </c>
      <c r="F204" s="47" t="s">
        <v>297</v>
      </c>
      <c r="G204" s="54">
        <v>2956.33</v>
      </c>
      <c r="H204" s="48">
        <v>8956</v>
      </c>
      <c r="I204" s="48">
        <v>9669</v>
      </c>
      <c r="J204" s="49">
        <v>19.899999999999999</v>
      </c>
      <c r="K204" s="50">
        <v>0.53069999999999995</v>
      </c>
      <c r="L204" s="51">
        <v>2.9660000000000002</v>
      </c>
      <c r="M204" s="52">
        <v>0.622</v>
      </c>
    </row>
    <row r="205" spans="1:13" outlineLevel="2">
      <c r="A205" s="45">
        <v>115211657</v>
      </c>
      <c r="B205" s="46" t="s">
        <v>361</v>
      </c>
      <c r="C205" s="47" t="s">
        <v>297</v>
      </c>
      <c r="D205" s="47">
        <v>115211603</v>
      </c>
      <c r="E205" s="47" t="s">
        <v>367</v>
      </c>
      <c r="F205" s="47" t="s">
        <v>297</v>
      </c>
      <c r="G205" s="54">
        <v>69883.289999999994</v>
      </c>
      <c r="H205" s="48">
        <v>9014</v>
      </c>
      <c r="I205" s="48">
        <v>9644</v>
      </c>
      <c r="J205" s="49">
        <v>15.5</v>
      </c>
      <c r="K205" s="50">
        <v>0.375</v>
      </c>
      <c r="L205" s="51">
        <v>98.451999999999998</v>
      </c>
      <c r="M205" s="52">
        <v>20.673999999999999</v>
      </c>
    </row>
    <row r="206" spans="1:13" outlineLevel="2">
      <c r="A206" s="45">
        <v>115211657</v>
      </c>
      <c r="B206" s="46" t="s">
        <v>361</v>
      </c>
      <c r="C206" s="47" t="s">
        <v>297</v>
      </c>
      <c r="D206" s="47">
        <v>115212503</v>
      </c>
      <c r="E206" s="47" t="s">
        <v>368</v>
      </c>
      <c r="F206" s="47" t="s">
        <v>297</v>
      </c>
      <c r="G206" s="54">
        <v>40887.65</v>
      </c>
      <c r="H206" s="48">
        <v>9175</v>
      </c>
      <c r="I206" s="48">
        <v>9655</v>
      </c>
      <c r="J206" s="49">
        <v>17.399999999999999</v>
      </c>
      <c r="K206" s="50">
        <v>0.48349999999999999</v>
      </c>
      <c r="L206" s="51">
        <v>43.893000000000001</v>
      </c>
      <c r="M206" s="52">
        <v>9.2170000000000005</v>
      </c>
    </row>
    <row r="207" spans="1:13" outlineLevel="2">
      <c r="A207" s="45">
        <v>115211657</v>
      </c>
      <c r="B207" s="46" t="s">
        <v>361</v>
      </c>
      <c r="C207" s="47" t="s">
        <v>297</v>
      </c>
      <c r="D207" s="47">
        <v>115503004</v>
      </c>
      <c r="E207" s="47" t="s">
        <v>372</v>
      </c>
      <c r="F207" s="47" t="s">
        <v>373</v>
      </c>
      <c r="G207" s="54">
        <v>24958.42</v>
      </c>
      <c r="H207" s="48">
        <v>9994</v>
      </c>
      <c r="I207" s="48">
        <v>9666</v>
      </c>
      <c r="J207" s="49">
        <v>19.3</v>
      </c>
      <c r="K207" s="50">
        <v>0.58260000000000001</v>
      </c>
      <c r="L207" s="51">
        <v>21.106000000000002</v>
      </c>
      <c r="M207" s="52">
        <v>4.4320000000000004</v>
      </c>
    </row>
    <row r="208" spans="1:13" outlineLevel="2">
      <c r="A208" s="45">
        <v>115211657</v>
      </c>
      <c r="B208" s="46" t="s">
        <v>361</v>
      </c>
      <c r="C208" s="47" t="s">
        <v>297</v>
      </c>
      <c r="D208" s="47">
        <v>115216503</v>
      </c>
      <c r="E208" s="47" t="s">
        <v>369</v>
      </c>
      <c r="F208" s="47" t="s">
        <v>297</v>
      </c>
      <c r="G208" s="54">
        <v>62415.199999999997</v>
      </c>
      <c r="H208" s="48">
        <v>9357</v>
      </c>
      <c r="I208" s="48">
        <v>9672</v>
      </c>
      <c r="J208" s="49">
        <v>20.399999999999999</v>
      </c>
      <c r="K208" s="50">
        <v>0.44690000000000002</v>
      </c>
      <c r="L208" s="51">
        <v>71.078000000000003</v>
      </c>
      <c r="M208" s="52">
        <v>14.926</v>
      </c>
    </row>
    <row r="209" spans="1:13" outlineLevel="2">
      <c r="A209" s="45">
        <v>115211657</v>
      </c>
      <c r="B209" s="46" t="s">
        <v>361</v>
      </c>
      <c r="C209" s="47" t="s">
        <v>297</v>
      </c>
      <c r="D209" s="47">
        <v>115504003</v>
      </c>
      <c r="E209" s="47" t="s">
        <v>374</v>
      </c>
      <c r="F209" s="47" t="s">
        <v>373</v>
      </c>
      <c r="G209" s="54">
        <v>60151.49</v>
      </c>
      <c r="H209" s="48">
        <v>10315</v>
      </c>
      <c r="I209" s="48">
        <v>9663</v>
      </c>
      <c r="J209" s="49">
        <v>18.8</v>
      </c>
      <c r="K209" s="50">
        <v>0.65969999999999995</v>
      </c>
      <c r="L209" s="51">
        <v>44.938000000000002</v>
      </c>
      <c r="M209" s="52">
        <v>9.4359999999999999</v>
      </c>
    </row>
    <row r="210" spans="1:13" outlineLevel="2">
      <c r="A210" s="45">
        <v>115211657</v>
      </c>
      <c r="B210" s="46" t="s">
        <v>361</v>
      </c>
      <c r="C210" s="47" t="s">
        <v>297</v>
      </c>
      <c r="D210" s="47">
        <v>115674603</v>
      </c>
      <c r="E210" s="47" t="s">
        <v>377</v>
      </c>
      <c r="F210" s="47" t="s">
        <v>299</v>
      </c>
      <c r="G210" s="54">
        <v>58271.24</v>
      </c>
      <c r="H210" s="48">
        <v>8943</v>
      </c>
      <c r="I210" s="48">
        <v>9661</v>
      </c>
      <c r="J210" s="49">
        <v>18.399999999999999</v>
      </c>
      <c r="K210" s="50">
        <v>0.50790000000000002</v>
      </c>
      <c r="L210" s="51">
        <v>61.094000000000001</v>
      </c>
      <c r="M210" s="52">
        <v>12.829000000000001</v>
      </c>
    </row>
    <row r="211" spans="1:13" outlineLevel="2">
      <c r="A211" s="45">
        <v>115211657</v>
      </c>
      <c r="B211" s="46" t="s">
        <v>361</v>
      </c>
      <c r="C211" s="47" t="s">
        <v>297</v>
      </c>
      <c r="D211" s="47">
        <v>115218303</v>
      </c>
      <c r="E211" s="47" t="s">
        <v>370</v>
      </c>
      <c r="F211" s="47" t="s">
        <v>297</v>
      </c>
      <c r="G211" s="54">
        <v>46303.3</v>
      </c>
      <c r="H211" s="48">
        <v>9571</v>
      </c>
      <c r="I211" s="48">
        <v>9643</v>
      </c>
      <c r="J211" s="49">
        <v>15.3</v>
      </c>
      <c r="K211" s="50">
        <v>0.375</v>
      </c>
      <c r="L211" s="51">
        <v>61.435000000000002</v>
      </c>
      <c r="M211" s="52">
        <v>12.901</v>
      </c>
    </row>
    <row r="212" spans="1:13" outlineLevel="2">
      <c r="A212" s="45">
        <v>115211657</v>
      </c>
      <c r="B212" s="46" t="s">
        <v>361</v>
      </c>
      <c r="C212" s="47" t="s">
        <v>297</v>
      </c>
      <c r="D212" s="47">
        <v>115506003</v>
      </c>
      <c r="E212" s="47" t="s">
        <v>375</v>
      </c>
      <c r="F212" s="47" t="s">
        <v>373</v>
      </c>
      <c r="G212" s="54">
        <v>69571.38</v>
      </c>
      <c r="H212" s="48">
        <v>9374</v>
      </c>
      <c r="I212" s="48">
        <v>9667</v>
      </c>
      <c r="J212" s="49">
        <v>19.399999999999999</v>
      </c>
      <c r="K212" s="50">
        <v>0.57240000000000002</v>
      </c>
      <c r="L212" s="51">
        <v>61.743000000000002</v>
      </c>
      <c r="M212" s="52">
        <v>12.965999999999999</v>
      </c>
    </row>
    <row r="213" spans="1:13" outlineLevel="2">
      <c r="A213" s="45">
        <v>115211657</v>
      </c>
      <c r="B213" s="46" t="s">
        <v>361</v>
      </c>
      <c r="C213" s="47" t="s">
        <v>297</v>
      </c>
      <c r="D213" s="47">
        <v>112018523</v>
      </c>
      <c r="E213" s="47" t="s">
        <v>362</v>
      </c>
      <c r="F213" s="47" t="s">
        <v>363</v>
      </c>
      <c r="G213" s="54">
        <v>43906.71</v>
      </c>
      <c r="H213" s="48">
        <v>9115</v>
      </c>
      <c r="I213" s="48">
        <v>9686</v>
      </c>
      <c r="J213" s="49">
        <v>22.9</v>
      </c>
      <c r="K213" s="50">
        <v>0.64639999999999997</v>
      </c>
      <c r="L213" s="51">
        <v>35.485999999999997</v>
      </c>
      <c r="M213" s="52">
        <v>7.452</v>
      </c>
    </row>
    <row r="214" spans="1:13" outlineLevel="2">
      <c r="A214" s="45">
        <v>115211657</v>
      </c>
      <c r="B214" s="46" t="s">
        <v>361</v>
      </c>
      <c r="C214" s="47" t="s">
        <v>297</v>
      </c>
      <c r="D214" s="47">
        <v>115508003</v>
      </c>
      <c r="E214" s="47" t="s">
        <v>376</v>
      </c>
      <c r="F214" s="47" t="s">
        <v>373</v>
      </c>
      <c r="G214" s="54">
        <v>110610.76</v>
      </c>
      <c r="H214" s="48">
        <v>8677</v>
      </c>
      <c r="I214" s="48">
        <v>9657</v>
      </c>
      <c r="J214" s="49">
        <v>17.7</v>
      </c>
      <c r="K214" s="50">
        <v>0.57520000000000004</v>
      </c>
      <c r="L214" s="51">
        <v>105.536</v>
      </c>
      <c r="M214" s="52">
        <v>22.161999999999999</v>
      </c>
    </row>
    <row r="215" spans="1:13" outlineLevel="2">
      <c r="A215" s="45">
        <v>115211657</v>
      </c>
      <c r="B215" s="46" t="s">
        <v>361</v>
      </c>
      <c r="C215" s="47" t="s">
        <v>297</v>
      </c>
      <c r="D215" s="47">
        <v>115219002</v>
      </c>
      <c r="E215" s="47" t="s">
        <v>371</v>
      </c>
      <c r="F215" s="47" t="s">
        <v>299</v>
      </c>
      <c r="G215" s="54">
        <v>157652.93</v>
      </c>
      <c r="H215" s="48">
        <v>9339</v>
      </c>
      <c r="I215" s="48">
        <v>9655</v>
      </c>
      <c r="J215" s="49">
        <v>17.3</v>
      </c>
      <c r="K215" s="50">
        <v>0.41420000000000001</v>
      </c>
      <c r="L215" s="51">
        <v>194.078</v>
      </c>
      <c r="M215" s="52">
        <v>40.756</v>
      </c>
    </row>
    <row r="216" spans="1:13" outlineLevel="1">
      <c r="A216" s="45"/>
      <c r="B216" s="78" t="s">
        <v>361</v>
      </c>
      <c r="C216" s="47"/>
      <c r="D216" s="47"/>
      <c r="E216" s="79"/>
      <c r="F216" s="47"/>
      <c r="G216" s="80">
        <f>SUBTOTAL(9,G202:G215)</f>
        <v>858097.52</v>
      </c>
      <c r="H216" s="81"/>
      <c r="I216" s="81"/>
      <c r="J216" s="82"/>
      <c r="K216" s="83"/>
      <c r="L216" s="84">
        <f>SUBTOTAL(9,L202:L215)</f>
        <v>918.31799999999998</v>
      </c>
      <c r="M216" s="85">
        <f>SUBTOTAL(9,M202:M215)</f>
        <v>192.84</v>
      </c>
    </row>
    <row r="217" spans="1:13" outlineLevel="2">
      <c r="A217" s="45">
        <v>115221607</v>
      </c>
      <c r="B217" s="46" t="s">
        <v>378</v>
      </c>
      <c r="C217" s="47" t="s">
        <v>379</v>
      </c>
      <c r="D217" s="47">
        <v>115221402</v>
      </c>
      <c r="E217" s="47" t="s">
        <v>380</v>
      </c>
      <c r="F217" s="47" t="s">
        <v>379</v>
      </c>
      <c r="G217" s="54">
        <v>407838.08</v>
      </c>
      <c r="H217" s="48">
        <v>9511</v>
      </c>
      <c r="I217" s="48">
        <v>9660</v>
      </c>
      <c r="J217" s="49">
        <v>18.3</v>
      </c>
      <c r="K217" s="50">
        <v>0.43659999999999999</v>
      </c>
      <c r="L217" s="51">
        <v>467.69400000000002</v>
      </c>
      <c r="M217" s="52">
        <v>98.215000000000003</v>
      </c>
    </row>
    <row r="218" spans="1:13" outlineLevel="2">
      <c r="A218" s="45">
        <v>115221607</v>
      </c>
      <c r="B218" s="46" t="s">
        <v>378</v>
      </c>
      <c r="C218" s="47" t="s">
        <v>379</v>
      </c>
      <c r="D218" s="47">
        <v>115221753</v>
      </c>
      <c r="E218" s="47" t="s">
        <v>381</v>
      </c>
      <c r="F218" s="47" t="s">
        <v>379</v>
      </c>
      <c r="G218" s="54">
        <v>27182.85</v>
      </c>
      <c r="H218" s="48">
        <v>10339</v>
      </c>
      <c r="I218" s="48">
        <v>9656</v>
      </c>
      <c r="J218" s="49">
        <v>17.600000000000001</v>
      </c>
      <c r="K218" s="50">
        <v>0.375</v>
      </c>
      <c r="L218" s="51">
        <v>35.750999999999998</v>
      </c>
      <c r="M218" s="52">
        <v>7.5069999999999997</v>
      </c>
    </row>
    <row r="219" spans="1:13" outlineLevel="2">
      <c r="A219" s="45">
        <v>115221607</v>
      </c>
      <c r="B219" s="46" t="s">
        <v>378</v>
      </c>
      <c r="C219" s="47" t="s">
        <v>379</v>
      </c>
      <c r="D219" s="47">
        <v>115222504</v>
      </c>
      <c r="E219" s="47" t="s">
        <v>382</v>
      </c>
      <c r="F219" s="47" t="s">
        <v>379</v>
      </c>
      <c r="G219" s="54">
        <v>61314.68</v>
      </c>
      <c r="H219" s="48">
        <v>11596</v>
      </c>
      <c r="I219" s="48">
        <v>9676</v>
      </c>
      <c r="J219" s="49">
        <v>21.1</v>
      </c>
      <c r="K219" s="50">
        <v>0.59860000000000002</v>
      </c>
      <c r="L219" s="51">
        <v>50.411999999999999</v>
      </c>
      <c r="M219" s="52">
        <v>10.586</v>
      </c>
    </row>
    <row r="220" spans="1:13" outlineLevel="2">
      <c r="A220" s="45">
        <v>115221607</v>
      </c>
      <c r="B220" s="46" t="s">
        <v>378</v>
      </c>
      <c r="C220" s="47" t="s">
        <v>379</v>
      </c>
      <c r="D220" s="47">
        <v>115222752</v>
      </c>
      <c r="E220" s="47" t="s">
        <v>383</v>
      </c>
      <c r="F220" s="47" t="s">
        <v>379</v>
      </c>
      <c r="G220" s="54">
        <v>322959.52</v>
      </c>
      <c r="H220" s="48">
        <v>10199</v>
      </c>
      <c r="I220" s="48">
        <v>9695</v>
      </c>
      <c r="J220" s="49">
        <v>24.5</v>
      </c>
      <c r="K220" s="50">
        <v>0.75739999999999996</v>
      </c>
      <c r="L220" s="51">
        <v>209.44</v>
      </c>
      <c r="M220" s="52">
        <v>43.981999999999999</v>
      </c>
    </row>
    <row r="221" spans="1:13" outlineLevel="2">
      <c r="A221" s="45">
        <v>115221607</v>
      </c>
      <c r="B221" s="46" t="s">
        <v>378</v>
      </c>
      <c r="C221" s="47" t="s">
        <v>379</v>
      </c>
      <c r="D221" s="47">
        <v>115224003</v>
      </c>
      <c r="E221" s="47" t="s">
        <v>384</v>
      </c>
      <c r="F221" s="47" t="s">
        <v>379</v>
      </c>
      <c r="G221" s="54">
        <v>54575.16</v>
      </c>
      <c r="H221" s="48">
        <v>10215</v>
      </c>
      <c r="I221" s="48">
        <v>9656</v>
      </c>
      <c r="J221" s="49">
        <v>17.600000000000001</v>
      </c>
      <c r="K221" s="50">
        <v>0.47360000000000002</v>
      </c>
      <c r="L221" s="51">
        <v>56.829000000000001</v>
      </c>
      <c r="M221" s="52">
        <v>11.933999999999999</v>
      </c>
    </row>
    <row r="222" spans="1:13" outlineLevel="2">
      <c r="A222" s="45">
        <v>115221607</v>
      </c>
      <c r="B222" s="46" t="s">
        <v>378</v>
      </c>
      <c r="C222" s="47" t="s">
        <v>379</v>
      </c>
      <c r="D222" s="47">
        <v>115226003</v>
      </c>
      <c r="E222" s="47" t="s">
        <v>385</v>
      </c>
      <c r="F222" s="47" t="s">
        <v>379</v>
      </c>
      <c r="G222" s="54">
        <v>65929.72</v>
      </c>
      <c r="H222" s="48">
        <v>10045</v>
      </c>
      <c r="I222" s="48">
        <v>9680</v>
      </c>
      <c r="J222" s="49">
        <v>21.8</v>
      </c>
      <c r="K222" s="50">
        <v>0.55059999999999998</v>
      </c>
      <c r="L222" s="51">
        <v>58.908999999999999</v>
      </c>
      <c r="M222" s="52">
        <v>12.37</v>
      </c>
    </row>
    <row r="223" spans="1:13" outlineLevel="2">
      <c r="A223" s="45">
        <v>115221607</v>
      </c>
      <c r="B223" s="46" t="s">
        <v>378</v>
      </c>
      <c r="C223" s="47" t="s">
        <v>379</v>
      </c>
      <c r="D223" s="47">
        <v>115226103</v>
      </c>
      <c r="E223" s="47" t="s">
        <v>386</v>
      </c>
      <c r="F223" s="47" t="s">
        <v>379</v>
      </c>
      <c r="G223" s="54">
        <v>6117.85</v>
      </c>
      <c r="H223" s="48">
        <v>9711</v>
      </c>
      <c r="I223" s="48">
        <v>9677</v>
      </c>
      <c r="J223" s="49">
        <v>21.2</v>
      </c>
      <c r="K223" s="50">
        <v>0.60209999999999997</v>
      </c>
      <c r="L223" s="51">
        <v>5</v>
      </c>
      <c r="M223" s="52">
        <v>1.05</v>
      </c>
    </row>
    <row r="224" spans="1:13" outlineLevel="2">
      <c r="A224" s="45">
        <v>115221607</v>
      </c>
      <c r="B224" s="46" t="s">
        <v>378</v>
      </c>
      <c r="C224" s="47" t="s">
        <v>379</v>
      </c>
      <c r="D224" s="47">
        <v>115228003</v>
      </c>
      <c r="E224" s="47" t="s">
        <v>387</v>
      </c>
      <c r="F224" s="47" t="s">
        <v>379</v>
      </c>
      <c r="G224" s="54">
        <v>17858.52</v>
      </c>
      <c r="H224" s="48">
        <v>7476</v>
      </c>
      <c r="I224" s="48">
        <v>9685</v>
      </c>
      <c r="J224" s="49">
        <v>22.7</v>
      </c>
      <c r="K224" s="50">
        <v>0.82799999999999996</v>
      </c>
      <c r="L224" s="51">
        <v>13.74</v>
      </c>
      <c r="M224" s="52">
        <v>2.8849999999999998</v>
      </c>
    </row>
    <row r="225" spans="1:13" outlineLevel="2">
      <c r="A225" s="45">
        <v>115221607</v>
      </c>
      <c r="B225" s="46" t="s">
        <v>378</v>
      </c>
      <c r="C225" s="47" t="s">
        <v>379</v>
      </c>
      <c r="D225" s="47">
        <v>115228303</v>
      </c>
      <c r="E225" s="47" t="s">
        <v>388</v>
      </c>
      <c r="F225" s="47" t="s">
        <v>379</v>
      </c>
      <c r="G225" s="54">
        <v>88590.64</v>
      </c>
      <c r="H225" s="48">
        <v>10361</v>
      </c>
      <c r="I225" s="48">
        <v>9655</v>
      </c>
      <c r="J225" s="49">
        <v>17.399999999999999</v>
      </c>
      <c r="K225" s="50">
        <v>0.38100000000000001</v>
      </c>
      <c r="L225" s="51">
        <v>114.68300000000001</v>
      </c>
      <c r="M225" s="52">
        <v>24.082999999999998</v>
      </c>
    </row>
    <row r="226" spans="1:13" outlineLevel="2">
      <c r="A226" s="45">
        <v>115221607</v>
      </c>
      <c r="B226" s="46" t="s">
        <v>378</v>
      </c>
      <c r="C226" s="47" t="s">
        <v>379</v>
      </c>
      <c r="D226" s="47">
        <v>115229003</v>
      </c>
      <c r="E226" s="47" t="s">
        <v>389</v>
      </c>
      <c r="F226" s="47" t="s">
        <v>379</v>
      </c>
      <c r="G226" s="54">
        <v>2506.02</v>
      </c>
      <c r="H226" s="48">
        <v>9790</v>
      </c>
      <c r="I226" s="48">
        <v>9658</v>
      </c>
      <c r="J226" s="49">
        <v>17.899999999999999</v>
      </c>
      <c r="K226" s="50">
        <v>0.61780000000000002</v>
      </c>
      <c r="L226" s="51">
        <v>2</v>
      </c>
      <c r="M226" s="52">
        <v>0.42</v>
      </c>
    </row>
    <row r="227" spans="1:13" outlineLevel="1">
      <c r="A227" s="45"/>
      <c r="B227" s="78" t="s">
        <v>378</v>
      </c>
      <c r="C227" s="47"/>
      <c r="D227" s="47"/>
      <c r="E227" s="79"/>
      <c r="F227" s="47"/>
      <c r="G227" s="80">
        <f>SUBTOTAL(9,G217:G226)</f>
        <v>1054873.04</v>
      </c>
      <c r="H227" s="81"/>
      <c r="I227" s="81"/>
      <c r="J227" s="82"/>
      <c r="K227" s="83"/>
      <c r="L227" s="84">
        <f>SUBTOTAL(9,L217:L226)</f>
        <v>1014.458</v>
      </c>
      <c r="M227" s="85">
        <f>SUBTOTAL(9,M217:M226)</f>
        <v>213.03200000000001</v>
      </c>
    </row>
    <row r="228" spans="1:13" outlineLevel="2">
      <c r="A228" s="45">
        <v>125232407</v>
      </c>
      <c r="B228" s="46" t="s">
        <v>567</v>
      </c>
      <c r="C228" s="47" t="s">
        <v>561</v>
      </c>
      <c r="D228" s="47">
        <v>125231232</v>
      </c>
      <c r="E228" s="47" t="s">
        <v>568</v>
      </c>
      <c r="F228" s="47" t="s">
        <v>561</v>
      </c>
      <c r="G228" s="54">
        <v>43478.34</v>
      </c>
      <c r="H228" s="48">
        <v>12195</v>
      </c>
      <c r="I228" s="48">
        <v>9676</v>
      </c>
      <c r="J228" s="49">
        <v>21</v>
      </c>
      <c r="K228" s="50">
        <v>0.84589999999999999</v>
      </c>
      <c r="L228" s="51">
        <v>25.297999999999998</v>
      </c>
      <c r="M228" s="52">
        <v>5.3120000000000003</v>
      </c>
    </row>
    <row r="229" spans="1:13" outlineLevel="2">
      <c r="A229" s="45">
        <v>125232407</v>
      </c>
      <c r="B229" s="46" t="s">
        <v>567</v>
      </c>
      <c r="C229" s="47" t="s">
        <v>561</v>
      </c>
      <c r="D229" s="47">
        <v>125231303</v>
      </c>
      <c r="E229" s="47" t="s">
        <v>569</v>
      </c>
      <c r="F229" s="47" t="s">
        <v>561</v>
      </c>
      <c r="G229" s="54">
        <v>110496.5</v>
      </c>
      <c r="H229" s="48">
        <v>12841</v>
      </c>
      <c r="I229" s="48">
        <v>9738</v>
      </c>
      <c r="J229" s="49">
        <v>32.1</v>
      </c>
      <c r="K229" s="50">
        <v>0.60429999999999995</v>
      </c>
      <c r="L229" s="51">
        <v>89.418999999999997</v>
      </c>
      <c r="M229" s="52">
        <v>18.777000000000001</v>
      </c>
    </row>
    <row r="230" spans="1:13" outlineLevel="2">
      <c r="A230" s="45">
        <v>125232407</v>
      </c>
      <c r="B230" s="46" t="s">
        <v>567</v>
      </c>
      <c r="C230" s="47" t="s">
        <v>561</v>
      </c>
      <c r="D230" s="47">
        <v>125234103</v>
      </c>
      <c r="E230" s="47" t="s">
        <v>560</v>
      </c>
      <c r="F230" s="47" t="s">
        <v>561</v>
      </c>
      <c r="G230" s="54">
        <v>47124.66</v>
      </c>
      <c r="H230" s="48">
        <v>13890</v>
      </c>
      <c r="I230" s="48">
        <v>9680</v>
      </c>
      <c r="J230" s="49">
        <v>21.8</v>
      </c>
      <c r="K230" s="50">
        <v>0.375</v>
      </c>
      <c r="L230" s="51">
        <v>61.823</v>
      </c>
      <c r="M230" s="52">
        <v>12.981999999999999</v>
      </c>
    </row>
    <row r="231" spans="1:13" outlineLevel="2">
      <c r="A231" s="45">
        <v>125232407</v>
      </c>
      <c r="B231" s="46" t="s">
        <v>567</v>
      </c>
      <c r="C231" s="47" t="s">
        <v>561</v>
      </c>
      <c r="D231" s="47">
        <v>125234502</v>
      </c>
      <c r="E231" s="47" t="s">
        <v>562</v>
      </c>
      <c r="F231" s="47" t="s">
        <v>561</v>
      </c>
      <c r="G231" s="54">
        <v>59076.58</v>
      </c>
      <c r="H231" s="48">
        <v>11825</v>
      </c>
      <c r="I231" s="48">
        <v>9672</v>
      </c>
      <c r="J231" s="49">
        <v>20.399999999999999</v>
      </c>
      <c r="K231" s="50">
        <v>0.375</v>
      </c>
      <c r="L231" s="51">
        <v>77.563000000000002</v>
      </c>
      <c r="M231" s="52">
        <v>16.288</v>
      </c>
    </row>
    <row r="232" spans="1:13" outlineLevel="2">
      <c r="A232" s="45">
        <v>125232407</v>
      </c>
      <c r="B232" s="46" t="s">
        <v>567</v>
      </c>
      <c r="C232" s="47" t="s">
        <v>561</v>
      </c>
      <c r="D232" s="47">
        <v>125235103</v>
      </c>
      <c r="E232" s="47" t="s">
        <v>570</v>
      </c>
      <c r="F232" s="47" t="s">
        <v>561</v>
      </c>
      <c r="G232" s="54">
        <v>105095.58</v>
      </c>
      <c r="H232" s="48">
        <v>11394</v>
      </c>
      <c r="I232" s="48">
        <v>9698</v>
      </c>
      <c r="J232" s="49">
        <v>25</v>
      </c>
      <c r="K232" s="50">
        <v>0.58250000000000002</v>
      </c>
      <c r="L232" s="51">
        <v>88.590999999999994</v>
      </c>
      <c r="M232" s="52">
        <v>18.603999999999999</v>
      </c>
    </row>
    <row r="233" spans="1:13" outlineLevel="2">
      <c r="A233" s="45">
        <v>125232407</v>
      </c>
      <c r="B233" s="46" t="s">
        <v>567</v>
      </c>
      <c r="C233" s="47" t="s">
        <v>561</v>
      </c>
      <c r="D233" s="47">
        <v>125235502</v>
      </c>
      <c r="E233" s="47" t="s">
        <v>571</v>
      </c>
      <c r="F233" s="47" t="s">
        <v>561</v>
      </c>
      <c r="G233" s="54">
        <v>26695.200000000001</v>
      </c>
      <c r="H233" s="48">
        <v>14089</v>
      </c>
      <c r="I233" s="48">
        <v>9629</v>
      </c>
      <c r="J233" s="49">
        <v>12.7</v>
      </c>
      <c r="K233" s="50">
        <v>0.375</v>
      </c>
      <c r="L233" s="51">
        <v>35.209000000000003</v>
      </c>
      <c r="M233" s="52">
        <v>7.3929999999999998</v>
      </c>
    </row>
    <row r="234" spans="1:13" outlineLevel="2">
      <c r="A234" s="45">
        <v>125232407</v>
      </c>
      <c r="B234" s="46" t="s">
        <v>567</v>
      </c>
      <c r="C234" s="47" t="s">
        <v>561</v>
      </c>
      <c r="D234" s="47">
        <v>125236903</v>
      </c>
      <c r="E234" s="47" t="s">
        <v>572</v>
      </c>
      <c r="F234" s="47" t="s">
        <v>561</v>
      </c>
      <c r="G234" s="54">
        <v>59115.75</v>
      </c>
      <c r="H234" s="48">
        <v>10695</v>
      </c>
      <c r="I234" s="48">
        <v>9680</v>
      </c>
      <c r="J234" s="49">
        <v>21.7</v>
      </c>
      <c r="K234" s="50">
        <v>0.46839999999999998</v>
      </c>
      <c r="L234" s="51">
        <v>62.088000000000001</v>
      </c>
      <c r="M234" s="52">
        <v>13.038</v>
      </c>
    </row>
    <row r="235" spans="1:13" outlineLevel="2">
      <c r="A235" s="45">
        <v>125232407</v>
      </c>
      <c r="B235" s="46" t="s">
        <v>567</v>
      </c>
      <c r="C235" s="47" t="s">
        <v>561</v>
      </c>
      <c r="D235" s="47">
        <v>126515001</v>
      </c>
      <c r="E235" s="47" t="s">
        <v>565</v>
      </c>
      <c r="F235" s="47" t="s">
        <v>566</v>
      </c>
      <c r="G235" s="54">
        <v>2467.02</v>
      </c>
      <c r="H235" s="48">
        <v>8620</v>
      </c>
      <c r="I235" s="48">
        <v>9688</v>
      </c>
      <c r="J235" s="49">
        <v>23.2</v>
      </c>
      <c r="K235" s="50">
        <v>0.72089999999999999</v>
      </c>
      <c r="L235" s="51">
        <v>1.895</v>
      </c>
      <c r="M235" s="52">
        <v>0.39700000000000002</v>
      </c>
    </row>
    <row r="236" spans="1:13" outlineLevel="2">
      <c r="A236" s="45">
        <v>125232407</v>
      </c>
      <c r="B236" s="46" t="s">
        <v>567</v>
      </c>
      <c r="C236" s="47" t="s">
        <v>561</v>
      </c>
      <c r="D236" s="47">
        <v>125237603</v>
      </c>
      <c r="E236" s="47" t="s">
        <v>563</v>
      </c>
      <c r="F236" s="47" t="s">
        <v>561</v>
      </c>
      <c r="G236" s="54">
        <v>16381.48</v>
      </c>
      <c r="H236" s="48">
        <v>15742</v>
      </c>
      <c r="I236" s="48">
        <v>9639</v>
      </c>
      <c r="J236" s="49">
        <v>14.6</v>
      </c>
      <c r="K236" s="50">
        <v>0.375</v>
      </c>
      <c r="L236" s="51">
        <v>21.585000000000001</v>
      </c>
      <c r="M236" s="52">
        <v>4.532</v>
      </c>
    </row>
    <row r="237" spans="1:13" outlineLevel="2">
      <c r="A237" s="45">
        <v>125232407</v>
      </c>
      <c r="B237" s="46" t="s">
        <v>567</v>
      </c>
      <c r="C237" s="47" t="s">
        <v>561</v>
      </c>
      <c r="D237" s="47">
        <v>125237702</v>
      </c>
      <c r="E237" s="47" t="s">
        <v>573</v>
      </c>
      <c r="F237" s="47" t="s">
        <v>561</v>
      </c>
      <c r="G237" s="54">
        <v>130773.04</v>
      </c>
      <c r="H237" s="48">
        <v>12474</v>
      </c>
      <c r="I237" s="48">
        <v>9718</v>
      </c>
      <c r="J237" s="49">
        <v>28.6</v>
      </c>
      <c r="K237" s="50">
        <v>0.55379999999999996</v>
      </c>
      <c r="L237" s="51">
        <v>115.712</v>
      </c>
      <c r="M237" s="52">
        <v>24.298999999999999</v>
      </c>
    </row>
    <row r="238" spans="1:13" outlineLevel="2">
      <c r="A238" s="45">
        <v>125232407</v>
      </c>
      <c r="B238" s="46" t="s">
        <v>567</v>
      </c>
      <c r="C238" s="47" t="s">
        <v>561</v>
      </c>
      <c r="D238" s="47">
        <v>125237903</v>
      </c>
      <c r="E238" s="47" t="s">
        <v>574</v>
      </c>
      <c r="F238" s="47" t="s">
        <v>561</v>
      </c>
      <c r="G238" s="54">
        <v>27465.29</v>
      </c>
      <c r="H238" s="48">
        <v>14595</v>
      </c>
      <c r="I238" s="48">
        <v>9656</v>
      </c>
      <c r="J238" s="49">
        <v>17.600000000000001</v>
      </c>
      <c r="K238" s="50">
        <v>0.375</v>
      </c>
      <c r="L238" s="51">
        <v>36.121000000000002</v>
      </c>
      <c r="M238" s="52">
        <v>7.585</v>
      </c>
    </row>
    <row r="239" spans="1:13" outlineLevel="2">
      <c r="A239" s="45">
        <v>125232407</v>
      </c>
      <c r="B239" s="46" t="s">
        <v>567</v>
      </c>
      <c r="C239" s="47" t="s">
        <v>561</v>
      </c>
      <c r="D239" s="47">
        <v>125238402</v>
      </c>
      <c r="E239" s="47" t="s">
        <v>575</v>
      </c>
      <c r="F239" s="47" t="s">
        <v>561</v>
      </c>
      <c r="G239" s="54">
        <v>176451.41</v>
      </c>
      <c r="H239" s="48">
        <v>9524</v>
      </c>
      <c r="I239" s="48">
        <v>9731</v>
      </c>
      <c r="J239" s="49">
        <v>30.8</v>
      </c>
      <c r="K239" s="50">
        <v>0.76290000000000002</v>
      </c>
      <c r="L239" s="51">
        <v>115.646</v>
      </c>
      <c r="M239" s="52">
        <v>24.285</v>
      </c>
    </row>
    <row r="240" spans="1:13" outlineLevel="2">
      <c r="A240" s="45">
        <v>125232407</v>
      </c>
      <c r="B240" s="46" t="s">
        <v>567</v>
      </c>
      <c r="C240" s="47" t="s">
        <v>561</v>
      </c>
      <c r="D240" s="47">
        <v>125238502</v>
      </c>
      <c r="E240" s="47" t="s">
        <v>576</v>
      </c>
      <c r="F240" s="47" t="s">
        <v>561</v>
      </c>
      <c r="G240" s="54">
        <v>61307.85</v>
      </c>
      <c r="H240" s="48">
        <v>11302</v>
      </c>
      <c r="I240" s="48">
        <v>9683</v>
      </c>
      <c r="J240" s="49">
        <v>22.3</v>
      </c>
      <c r="K240" s="50">
        <v>0.3831</v>
      </c>
      <c r="L240" s="51">
        <v>78.700999999999993</v>
      </c>
      <c r="M240" s="52">
        <v>16.527000000000001</v>
      </c>
    </row>
    <row r="241" spans="1:13" outlineLevel="2">
      <c r="A241" s="45">
        <v>125232407</v>
      </c>
      <c r="B241" s="46" t="s">
        <v>567</v>
      </c>
      <c r="C241" s="47" t="s">
        <v>561</v>
      </c>
      <c r="D241" s="47">
        <v>125239452</v>
      </c>
      <c r="E241" s="47" t="s">
        <v>564</v>
      </c>
      <c r="F241" s="47" t="s">
        <v>561</v>
      </c>
      <c r="G241" s="54">
        <v>206739.53</v>
      </c>
      <c r="H241" s="48">
        <v>8996</v>
      </c>
      <c r="I241" s="48">
        <v>9711</v>
      </c>
      <c r="J241" s="49">
        <v>27.3</v>
      </c>
      <c r="K241" s="50">
        <v>0.69389999999999996</v>
      </c>
      <c r="L241" s="51">
        <v>157.71199999999999</v>
      </c>
      <c r="M241" s="52">
        <v>33.119</v>
      </c>
    </row>
    <row r="242" spans="1:13" outlineLevel="2">
      <c r="A242" s="45">
        <v>125232407</v>
      </c>
      <c r="B242" s="46" t="s">
        <v>567</v>
      </c>
      <c r="C242" s="47" t="s">
        <v>561</v>
      </c>
      <c r="D242" s="47">
        <v>125239603</v>
      </c>
      <c r="E242" s="47" t="s">
        <v>577</v>
      </c>
      <c r="F242" s="47" t="s">
        <v>561</v>
      </c>
      <c r="G242" s="54">
        <v>21564.45</v>
      </c>
      <c r="H242" s="48">
        <v>13464</v>
      </c>
      <c r="I242" s="48">
        <v>9720</v>
      </c>
      <c r="J242" s="49">
        <v>28.8</v>
      </c>
      <c r="K242" s="50">
        <v>0.38450000000000001</v>
      </c>
      <c r="L242" s="51">
        <v>27.48</v>
      </c>
      <c r="M242" s="52">
        <v>5.77</v>
      </c>
    </row>
    <row r="243" spans="1:13" outlineLevel="2">
      <c r="A243" s="45">
        <v>125232407</v>
      </c>
      <c r="B243" s="46" t="s">
        <v>567</v>
      </c>
      <c r="C243" s="47" t="s">
        <v>561</v>
      </c>
      <c r="D243" s="47">
        <v>125239652</v>
      </c>
      <c r="E243" s="47" t="s">
        <v>578</v>
      </c>
      <c r="F243" s="47" t="s">
        <v>561</v>
      </c>
      <c r="G243" s="54">
        <v>186426.64</v>
      </c>
      <c r="H243" s="48">
        <v>10143</v>
      </c>
      <c r="I243" s="48">
        <v>9754</v>
      </c>
      <c r="J243" s="49">
        <v>34.9</v>
      </c>
      <c r="K243" s="50">
        <v>0.72540000000000004</v>
      </c>
      <c r="L243" s="51">
        <v>125.46899999999999</v>
      </c>
      <c r="M243" s="52">
        <v>26.347999999999999</v>
      </c>
    </row>
    <row r="244" spans="1:13" outlineLevel="1">
      <c r="A244" s="45"/>
      <c r="B244" s="78" t="s">
        <v>567</v>
      </c>
      <c r="C244" s="47"/>
      <c r="D244" s="47"/>
      <c r="E244" s="79"/>
      <c r="F244" s="47"/>
      <c r="G244" s="80">
        <f>SUBTOTAL(9,G228:G243)</f>
        <v>1280659.3199999998</v>
      </c>
      <c r="H244" s="81"/>
      <c r="I244" s="81"/>
      <c r="J244" s="82"/>
      <c r="K244" s="83"/>
      <c r="L244" s="84">
        <f>SUBTOTAL(9,L228:L243)</f>
        <v>1120.3119999999999</v>
      </c>
      <c r="M244" s="85">
        <f>SUBTOTAL(9,M228:M243)</f>
        <v>235.25600000000003</v>
      </c>
    </row>
    <row r="245" spans="1:13" outlineLevel="2">
      <c r="A245" s="45">
        <v>123463507</v>
      </c>
      <c r="B245" s="46" t="s">
        <v>526</v>
      </c>
      <c r="C245" s="47" t="s">
        <v>521</v>
      </c>
      <c r="D245" s="47">
        <v>123460302</v>
      </c>
      <c r="E245" s="47" t="s">
        <v>527</v>
      </c>
      <c r="F245" s="47" t="s">
        <v>521</v>
      </c>
      <c r="G245" s="54">
        <v>80902.14</v>
      </c>
      <c r="H245" s="48">
        <v>11213</v>
      </c>
      <c r="I245" s="48">
        <v>9677</v>
      </c>
      <c r="J245" s="49">
        <v>21.2</v>
      </c>
      <c r="K245" s="50">
        <v>0.375</v>
      </c>
      <c r="L245" s="51">
        <v>106.16200000000001</v>
      </c>
      <c r="M245" s="52">
        <v>22.294</v>
      </c>
    </row>
    <row r="246" spans="1:13" outlineLevel="2">
      <c r="A246" s="45">
        <v>123463507</v>
      </c>
      <c r="B246" s="46" t="s">
        <v>526</v>
      </c>
      <c r="C246" s="47" t="s">
        <v>521</v>
      </c>
      <c r="D246" s="47">
        <v>122092002</v>
      </c>
      <c r="E246" s="47" t="s">
        <v>512</v>
      </c>
      <c r="F246" s="47" t="s">
        <v>504</v>
      </c>
      <c r="G246" s="54">
        <v>760.57</v>
      </c>
      <c r="H246" s="48">
        <v>13085</v>
      </c>
      <c r="I246" s="48">
        <v>9658</v>
      </c>
      <c r="J246" s="49">
        <v>17.899999999999999</v>
      </c>
      <c r="K246" s="50">
        <v>0.375</v>
      </c>
      <c r="L246" s="51">
        <v>1</v>
      </c>
      <c r="M246" s="52">
        <v>0.21</v>
      </c>
    </row>
    <row r="247" spans="1:13" outlineLevel="2">
      <c r="A247" s="45">
        <v>123463507</v>
      </c>
      <c r="B247" s="46" t="s">
        <v>526</v>
      </c>
      <c r="C247" s="47" t="s">
        <v>521</v>
      </c>
      <c r="D247" s="47">
        <v>123461302</v>
      </c>
      <c r="E247" s="47" t="s">
        <v>528</v>
      </c>
      <c r="F247" s="47" t="s">
        <v>521</v>
      </c>
      <c r="G247" s="54">
        <v>85658.38</v>
      </c>
      <c r="H247" s="48">
        <v>16041</v>
      </c>
      <c r="I247" s="48">
        <v>9739</v>
      </c>
      <c r="J247" s="49">
        <v>32.200000000000003</v>
      </c>
      <c r="K247" s="50">
        <v>0.3997</v>
      </c>
      <c r="L247" s="51">
        <v>104.78700000000001</v>
      </c>
      <c r="M247" s="52">
        <v>22.004999999999999</v>
      </c>
    </row>
    <row r="248" spans="1:13" outlineLevel="2">
      <c r="A248" s="45">
        <v>123463507</v>
      </c>
      <c r="B248" s="46" t="s">
        <v>526</v>
      </c>
      <c r="C248" s="47" t="s">
        <v>521</v>
      </c>
      <c r="D248" s="47">
        <v>123463603</v>
      </c>
      <c r="E248" s="47" t="s">
        <v>529</v>
      </c>
      <c r="F248" s="47" t="s">
        <v>521</v>
      </c>
      <c r="G248" s="54">
        <v>75019.39</v>
      </c>
      <c r="H248" s="48">
        <v>12631</v>
      </c>
      <c r="I248" s="48">
        <v>9662</v>
      </c>
      <c r="J248" s="49">
        <v>18.600000000000001</v>
      </c>
      <c r="K248" s="50">
        <v>0.375</v>
      </c>
      <c r="L248" s="51">
        <v>98.596999999999994</v>
      </c>
      <c r="M248" s="52">
        <v>20.704999999999998</v>
      </c>
    </row>
    <row r="249" spans="1:13" outlineLevel="2">
      <c r="A249" s="45">
        <v>123463507</v>
      </c>
      <c r="B249" s="46" t="s">
        <v>526</v>
      </c>
      <c r="C249" s="47" t="s">
        <v>521</v>
      </c>
      <c r="D249" s="47">
        <v>123463803</v>
      </c>
      <c r="E249" s="47" t="s">
        <v>530</v>
      </c>
      <c r="F249" s="47" t="s">
        <v>521</v>
      </c>
      <c r="G249" s="54">
        <v>9994.0300000000007</v>
      </c>
      <c r="H249" s="48">
        <v>15135</v>
      </c>
      <c r="I249" s="48">
        <v>9723</v>
      </c>
      <c r="J249" s="49">
        <v>29.4</v>
      </c>
      <c r="K249" s="50">
        <v>0.375</v>
      </c>
      <c r="L249" s="51">
        <v>13.055</v>
      </c>
      <c r="M249" s="52">
        <v>2.7410000000000001</v>
      </c>
    </row>
    <row r="250" spans="1:13" outlineLevel="2">
      <c r="A250" s="45">
        <v>123463507</v>
      </c>
      <c r="B250" s="46" t="s">
        <v>526</v>
      </c>
      <c r="C250" s="47" t="s">
        <v>521</v>
      </c>
      <c r="D250" s="47">
        <v>123464603</v>
      </c>
      <c r="E250" s="47" t="s">
        <v>531</v>
      </c>
      <c r="F250" s="47" t="s">
        <v>521</v>
      </c>
      <c r="G250" s="54">
        <v>19813</v>
      </c>
      <c r="H250" s="48">
        <v>12928</v>
      </c>
      <c r="I250" s="48">
        <v>9682</v>
      </c>
      <c r="J250" s="49">
        <v>22.2</v>
      </c>
      <c r="K250" s="50">
        <v>0.375</v>
      </c>
      <c r="L250" s="51">
        <v>25.988</v>
      </c>
      <c r="M250" s="52">
        <v>5.4569999999999999</v>
      </c>
    </row>
    <row r="251" spans="1:13" outlineLevel="2">
      <c r="A251" s="45">
        <v>123463507</v>
      </c>
      <c r="B251" s="46" t="s">
        <v>526</v>
      </c>
      <c r="C251" s="47" t="s">
        <v>521</v>
      </c>
      <c r="D251" s="47">
        <v>123467203</v>
      </c>
      <c r="E251" s="47" t="s">
        <v>532</v>
      </c>
      <c r="F251" s="47" t="s">
        <v>521</v>
      </c>
      <c r="G251" s="54">
        <v>27369.69</v>
      </c>
      <c r="H251" s="48">
        <v>12509</v>
      </c>
      <c r="I251" s="48">
        <v>9667</v>
      </c>
      <c r="J251" s="49">
        <v>19.5</v>
      </c>
      <c r="K251" s="50">
        <v>0.375</v>
      </c>
      <c r="L251" s="51">
        <v>35.954999999999998</v>
      </c>
      <c r="M251" s="52">
        <v>7.55</v>
      </c>
    </row>
    <row r="252" spans="1:13" outlineLevel="2">
      <c r="A252" s="45">
        <v>123463507</v>
      </c>
      <c r="B252" s="46" t="s">
        <v>526</v>
      </c>
      <c r="C252" s="47" t="s">
        <v>521</v>
      </c>
      <c r="D252" s="47">
        <v>123468303</v>
      </c>
      <c r="E252" s="47" t="s">
        <v>533</v>
      </c>
      <c r="F252" s="47" t="s">
        <v>521</v>
      </c>
      <c r="G252" s="54">
        <v>26035.97</v>
      </c>
      <c r="H252" s="48">
        <v>14545</v>
      </c>
      <c r="I252" s="48">
        <v>9686</v>
      </c>
      <c r="J252" s="49">
        <v>22.8</v>
      </c>
      <c r="K252" s="50">
        <v>0.375</v>
      </c>
      <c r="L252" s="51">
        <v>34.134</v>
      </c>
      <c r="M252" s="52">
        <v>7.1680000000000001</v>
      </c>
    </row>
    <row r="253" spans="1:13" outlineLevel="2">
      <c r="A253" s="45">
        <v>123463507</v>
      </c>
      <c r="B253" s="46" t="s">
        <v>526</v>
      </c>
      <c r="C253" s="47" t="s">
        <v>521</v>
      </c>
      <c r="D253" s="47">
        <v>123468503</v>
      </c>
      <c r="E253" s="47" t="s">
        <v>534</v>
      </c>
      <c r="F253" s="47" t="s">
        <v>521</v>
      </c>
      <c r="G253" s="54">
        <v>66162.070000000007</v>
      </c>
      <c r="H253" s="48">
        <v>11483</v>
      </c>
      <c r="I253" s="48">
        <v>9676</v>
      </c>
      <c r="J253" s="49">
        <v>21.1</v>
      </c>
      <c r="K253" s="50">
        <v>0.375</v>
      </c>
      <c r="L253" s="51">
        <v>86.831999999999994</v>
      </c>
      <c r="M253" s="52">
        <v>18.234000000000002</v>
      </c>
    </row>
    <row r="254" spans="1:13" outlineLevel="1">
      <c r="A254" s="45"/>
      <c r="B254" s="78" t="s">
        <v>526</v>
      </c>
      <c r="C254" s="47"/>
      <c r="D254" s="47"/>
      <c r="E254" s="79"/>
      <c r="F254" s="47"/>
      <c r="G254" s="80">
        <f>SUBTOTAL(9,G245:G253)</f>
        <v>391715.24000000005</v>
      </c>
      <c r="H254" s="81"/>
      <c r="I254" s="81"/>
      <c r="J254" s="82"/>
      <c r="K254" s="83"/>
      <c r="L254" s="84">
        <f>SUBTOTAL(9,L245:L253)</f>
        <v>506.51</v>
      </c>
      <c r="M254" s="85">
        <f>SUBTOTAL(9,M245:M253)</f>
        <v>106.364</v>
      </c>
    </row>
    <row r="255" spans="1:13" outlineLevel="2">
      <c r="A255" s="45">
        <v>107652207</v>
      </c>
      <c r="B255" s="46" t="s">
        <v>194</v>
      </c>
      <c r="C255" s="47" t="s">
        <v>24</v>
      </c>
      <c r="D255" s="47">
        <v>107651603</v>
      </c>
      <c r="E255" s="47" t="s">
        <v>185</v>
      </c>
      <c r="F255" s="47" t="s">
        <v>24</v>
      </c>
      <c r="G255" s="54">
        <v>150830.93</v>
      </c>
      <c r="H255" s="48">
        <v>9245</v>
      </c>
      <c r="I255" s="48">
        <v>9651</v>
      </c>
      <c r="J255" s="49">
        <v>16.7</v>
      </c>
      <c r="K255" s="50">
        <v>0.63439999999999996</v>
      </c>
      <c r="L255" s="51">
        <v>122.46299999999999</v>
      </c>
      <c r="M255" s="52">
        <v>25.716999999999999</v>
      </c>
    </row>
    <row r="256" spans="1:13" outlineLevel="2">
      <c r="A256" s="45">
        <v>107652207</v>
      </c>
      <c r="B256" s="46" t="s">
        <v>194</v>
      </c>
      <c r="C256" s="47" t="s">
        <v>24</v>
      </c>
      <c r="D256" s="47">
        <v>107653102</v>
      </c>
      <c r="E256" s="47" t="s">
        <v>195</v>
      </c>
      <c r="F256" s="47" t="s">
        <v>24</v>
      </c>
      <c r="G256" s="54">
        <v>213601.51</v>
      </c>
      <c r="H256" s="48">
        <v>8375</v>
      </c>
      <c r="I256" s="48">
        <v>9656</v>
      </c>
      <c r="J256" s="49">
        <v>17.600000000000001</v>
      </c>
      <c r="K256" s="50">
        <v>0.50309999999999999</v>
      </c>
      <c r="L256" s="51">
        <v>241.40600000000001</v>
      </c>
      <c r="M256" s="52">
        <v>50.695</v>
      </c>
    </row>
    <row r="257" spans="1:13" outlineLevel="2">
      <c r="A257" s="45">
        <v>107652207</v>
      </c>
      <c r="B257" s="46" t="s">
        <v>194</v>
      </c>
      <c r="C257" s="47" t="s">
        <v>24</v>
      </c>
      <c r="D257" s="47">
        <v>107654903</v>
      </c>
      <c r="E257" s="47" t="s">
        <v>196</v>
      </c>
      <c r="F257" s="47" t="s">
        <v>24</v>
      </c>
      <c r="G257" s="54">
        <v>90971.22</v>
      </c>
      <c r="H257" s="48">
        <v>9606</v>
      </c>
      <c r="I257" s="48">
        <v>9638</v>
      </c>
      <c r="J257" s="49">
        <v>14.3</v>
      </c>
      <c r="K257" s="50">
        <v>0.375</v>
      </c>
      <c r="L257" s="51">
        <v>120.259</v>
      </c>
      <c r="M257" s="52">
        <v>25.254000000000001</v>
      </c>
    </row>
    <row r="258" spans="1:13" outlineLevel="1">
      <c r="A258" s="45"/>
      <c r="B258" s="78" t="s">
        <v>194</v>
      </c>
      <c r="C258" s="47"/>
      <c r="D258" s="47"/>
      <c r="E258" s="79"/>
      <c r="F258" s="47"/>
      <c r="G258" s="80">
        <f>SUBTOTAL(9,G255:G257)</f>
        <v>455403.66000000003</v>
      </c>
      <c r="H258" s="81"/>
      <c r="I258" s="81"/>
      <c r="J258" s="82"/>
      <c r="K258" s="83"/>
      <c r="L258" s="84">
        <f>SUBTOTAL(9,L255:L257)</f>
        <v>484.12800000000004</v>
      </c>
      <c r="M258" s="85">
        <f>SUBTOTAL(9,M255:M257)</f>
        <v>101.66600000000001</v>
      </c>
    </row>
    <row r="259" spans="1:13" outlineLevel="2">
      <c r="A259" s="45">
        <v>105252807</v>
      </c>
      <c r="B259" s="46" t="s">
        <v>147</v>
      </c>
      <c r="C259" s="47" t="s">
        <v>140</v>
      </c>
      <c r="D259" s="47">
        <v>105253303</v>
      </c>
      <c r="E259" s="47" t="s">
        <v>148</v>
      </c>
      <c r="F259" s="47" t="s">
        <v>140</v>
      </c>
      <c r="G259" s="54">
        <v>27821.56</v>
      </c>
      <c r="H259" s="48">
        <v>8161</v>
      </c>
      <c r="I259" s="48">
        <v>9679</v>
      </c>
      <c r="J259" s="49">
        <v>21.6</v>
      </c>
      <c r="K259" s="50">
        <v>0.47820000000000001</v>
      </c>
      <c r="L259" s="51">
        <v>33.950000000000003</v>
      </c>
      <c r="M259" s="52">
        <v>7.1289999999999996</v>
      </c>
    </row>
    <row r="260" spans="1:13" outlineLevel="2">
      <c r="A260" s="45">
        <v>105252807</v>
      </c>
      <c r="B260" s="46" t="s">
        <v>147</v>
      </c>
      <c r="C260" s="47" t="s">
        <v>140</v>
      </c>
      <c r="D260" s="47">
        <v>105253553</v>
      </c>
      <c r="E260" s="47" t="s">
        <v>149</v>
      </c>
      <c r="F260" s="47" t="s">
        <v>140</v>
      </c>
      <c r="G260" s="54">
        <v>50152.66</v>
      </c>
      <c r="H260" s="48">
        <v>8482</v>
      </c>
      <c r="I260" s="48">
        <v>9633</v>
      </c>
      <c r="J260" s="49">
        <v>13.4</v>
      </c>
      <c r="K260" s="50">
        <v>0.49359999999999998</v>
      </c>
      <c r="L260" s="51">
        <v>57.043999999999997</v>
      </c>
      <c r="M260" s="52">
        <v>11.978999999999999</v>
      </c>
    </row>
    <row r="261" spans="1:13" outlineLevel="2">
      <c r="A261" s="45">
        <v>105252807</v>
      </c>
      <c r="B261" s="46" t="s">
        <v>147</v>
      </c>
      <c r="C261" s="47" t="s">
        <v>140</v>
      </c>
      <c r="D261" s="47">
        <v>105253903</v>
      </c>
      <c r="E261" s="47" t="s">
        <v>150</v>
      </c>
      <c r="F261" s="47" t="s">
        <v>140</v>
      </c>
      <c r="G261" s="54">
        <v>64495.91</v>
      </c>
      <c r="H261" s="48">
        <v>8709</v>
      </c>
      <c r="I261" s="48">
        <v>9640</v>
      </c>
      <c r="J261" s="49">
        <v>14.7</v>
      </c>
      <c r="K261" s="50">
        <v>0.60409999999999997</v>
      </c>
      <c r="L261" s="51">
        <v>58.377000000000002</v>
      </c>
      <c r="M261" s="52">
        <v>12.259</v>
      </c>
    </row>
    <row r="262" spans="1:13" outlineLevel="2">
      <c r="A262" s="45">
        <v>105252807</v>
      </c>
      <c r="B262" s="46" t="s">
        <v>147</v>
      </c>
      <c r="C262" s="47" t="s">
        <v>140</v>
      </c>
      <c r="D262" s="47">
        <v>105254053</v>
      </c>
      <c r="E262" s="47" t="s">
        <v>151</v>
      </c>
      <c r="F262" s="47" t="s">
        <v>140</v>
      </c>
      <c r="G262" s="54">
        <v>109389.54</v>
      </c>
      <c r="H262" s="48">
        <v>8944</v>
      </c>
      <c r="I262" s="48">
        <v>9669</v>
      </c>
      <c r="J262" s="49">
        <v>19.899999999999999</v>
      </c>
      <c r="K262" s="50">
        <v>0.71830000000000005</v>
      </c>
      <c r="L262" s="51">
        <v>81.082999999999998</v>
      </c>
      <c r="M262" s="52">
        <v>17.027000000000001</v>
      </c>
    </row>
    <row r="263" spans="1:13" outlineLevel="2">
      <c r="A263" s="45">
        <v>105252807</v>
      </c>
      <c r="B263" s="46" t="s">
        <v>147</v>
      </c>
      <c r="C263" s="47" t="s">
        <v>140</v>
      </c>
      <c r="D263" s="47">
        <v>105254353</v>
      </c>
      <c r="E263" s="47" t="s">
        <v>152</v>
      </c>
      <c r="F263" s="47" t="s">
        <v>140</v>
      </c>
      <c r="G263" s="54">
        <v>60739.44</v>
      </c>
      <c r="H263" s="48">
        <v>8334</v>
      </c>
      <c r="I263" s="48">
        <v>9661</v>
      </c>
      <c r="J263" s="49">
        <v>18.399999999999999</v>
      </c>
      <c r="K263" s="50">
        <v>0.59689999999999999</v>
      </c>
      <c r="L263" s="51">
        <v>58.143999999999998</v>
      </c>
      <c r="M263" s="52">
        <v>12.21</v>
      </c>
    </row>
    <row r="264" spans="1:13" outlineLevel="2">
      <c r="A264" s="45">
        <v>105252807</v>
      </c>
      <c r="B264" s="46" t="s">
        <v>147</v>
      </c>
      <c r="C264" s="47" t="s">
        <v>140</v>
      </c>
      <c r="D264" s="47">
        <v>105256553</v>
      </c>
      <c r="E264" s="47" t="s">
        <v>141</v>
      </c>
      <c r="F264" s="47" t="s">
        <v>140</v>
      </c>
      <c r="G264" s="54">
        <v>73803.429999999993</v>
      </c>
      <c r="H264" s="48">
        <v>8790</v>
      </c>
      <c r="I264" s="48">
        <v>9698</v>
      </c>
      <c r="J264" s="49">
        <v>25</v>
      </c>
      <c r="K264" s="50">
        <v>0.8054</v>
      </c>
      <c r="L264" s="51">
        <v>49.643999999999998</v>
      </c>
      <c r="M264" s="52">
        <v>10.425000000000001</v>
      </c>
    </row>
    <row r="265" spans="1:13" outlineLevel="2">
      <c r="A265" s="45">
        <v>105252807</v>
      </c>
      <c r="B265" s="46" t="s">
        <v>147</v>
      </c>
      <c r="C265" s="47" t="s">
        <v>140</v>
      </c>
      <c r="D265" s="47">
        <v>105257602</v>
      </c>
      <c r="E265" s="47" t="s">
        <v>153</v>
      </c>
      <c r="F265" s="47" t="s">
        <v>140</v>
      </c>
      <c r="G265" s="54">
        <v>93646.61</v>
      </c>
      <c r="H265" s="48">
        <v>8174</v>
      </c>
      <c r="I265" s="48">
        <v>9653</v>
      </c>
      <c r="J265" s="49">
        <v>17</v>
      </c>
      <c r="K265" s="50">
        <v>0.44769999999999999</v>
      </c>
      <c r="L265" s="51">
        <v>121.861</v>
      </c>
      <c r="M265" s="52">
        <v>25.59</v>
      </c>
    </row>
    <row r="266" spans="1:13" outlineLevel="2">
      <c r="A266" s="45">
        <v>105252807</v>
      </c>
      <c r="B266" s="46" t="s">
        <v>147</v>
      </c>
      <c r="C266" s="47" t="s">
        <v>140</v>
      </c>
      <c r="D266" s="47">
        <v>105258303</v>
      </c>
      <c r="E266" s="47" t="s">
        <v>154</v>
      </c>
      <c r="F266" s="47" t="s">
        <v>140</v>
      </c>
      <c r="G266" s="54">
        <v>73049.22</v>
      </c>
      <c r="H266" s="48">
        <v>7719</v>
      </c>
      <c r="I266" s="48">
        <v>9654</v>
      </c>
      <c r="J266" s="49">
        <v>17.2</v>
      </c>
      <c r="K266" s="50">
        <v>0.67649999999999999</v>
      </c>
      <c r="L266" s="51">
        <v>66.616</v>
      </c>
      <c r="M266" s="52">
        <v>13.989000000000001</v>
      </c>
    </row>
    <row r="267" spans="1:13" outlineLevel="2">
      <c r="A267" s="45">
        <v>105252807</v>
      </c>
      <c r="B267" s="46" t="s">
        <v>147</v>
      </c>
      <c r="C267" s="47" t="s">
        <v>140</v>
      </c>
      <c r="D267" s="47">
        <v>105258503</v>
      </c>
      <c r="E267" s="47" t="s">
        <v>155</v>
      </c>
      <c r="F267" s="47" t="s">
        <v>140</v>
      </c>
      <c r="G267" s="54">
        <v>55665.69</v>
      </c>
      <c r="H267" s="48">
        <v>8053</v>
      </c>
      <c r="I267" s="48">
        <v>9626</v>
      </c>
      <c r="J267" s="49">
        <v>12.3</v>
      </c>
      <c r="K267" s="50">
        <v>0.71240000000000003</v>
      </c>
      <c r="L267" s="51">
        <v>46.204999999999998</v>
      </c>
      <c r="M267" s="52">
        <v>9.7029999999999994</v>
      </c>
    </row>
    <row r="268" spans="1:13" outlineLevel="2">
      <c r="A268" s="45">
        <v>105252807</v>
      </c>
      <c r="B268" s="46" t="s">
        <v>147</v>
      </c>
      <c r="C268" s="47" t="s">
        <v>140</v>
      </c>
      <c r="D268" s="47">
        <v>105259103</v>
      </c>
      <c r="E268" s="47" t="s">
        <v>156</v>
      </c>
      <c r="F268" s="47" t="s">
        <v>140</v>
      </c>
      <c r="G268" s="54">
        <v>81079.78</v>
      </c>
      <c r="H268" s="48">
        <v>9023</v>
      </c>
      <c r="I268" s="48">
        <v>9633</v>
      </c>
      <c r="J268" s="49">
        <v>13.4</v>
      </c>
      <c r="K268" s="50">
        <v>0.77800000000000002</v>
      </c>
      <c r="L268" s="51">
        <v>55</v>
      </c>
      <c r="M268" s="52">
        <v>11.55</v>
      </c>
    </row>
    <row r="269" spans="1:13" outlineLevel="2">
      <c r="A269" s="45">
        <v>105252807</v>
      </c>
      <c r="B269" s="46" t="s">
        <v>147</v>
      </c>
      <c r="C269" s="47" t="s">
        <v>140</v>
      </c>
      <c r="D269" s="47">
        <v>105259703</v>
      </c>
      <c r="E269" s="47" t="s">
        <v>157</v>
      </c>
      <c r="F269" s="47" t="s">
        <v>140</v>
      </c>
      <c r="G269" s="54">
        <v>74195.070000000007</v>
      </c>
      <c r="H269" s="48">
        <v>9713</v>
      </c>
      <c r="I269" s="48">
        <v>9676</v>
      </c>
      <c r="J269" s="49">
        <v>21</v>
      </c>
      <c r="K269" s="50">
        <v>0.61070000000000002</v>
      </c>
      <c r="L269" s="51">
        <v>59.793999999999997</v>
      </c>
      <c r="M269" s="52">
        <v>12.555999999999999</v>
      </c>
    </row>
    <row r="270" spans="1:13" outlineLevel="1">
      <c r="A270" s="45"/>
      <c r="B270" s="78" t="s">
        <v>147</v>
      </c>
      <c r="C270" s="47"/>
      <c r="D270" s="47"/>
      <c r="E270" s="79"/>
      <c r="F270" s="47"/>
      <c r="G270" s="80">
        <f>SUBTOTAL(9,G259:G269)</f>
        <v>764038.91000000015</v>
      </c>
      <c r="H270" s="81"/>
      <c r="I270" s="81"/>
      <c r="J270" s="82"/>
      <c r="K270" s="83"/>
      <c r="L270" s="84">
        <f>SUBTOTAL(9,L259:L269)</f>
        <v>687.71800000000007</v>
      </c>
      <c r="M270" s="85">
        <f>SUBTOTAL(9,M259:M269)</f>
        <v>144.41700000000003</v>
      </c>
    </row>
    <row r="271" spans="1:13" outlineLevel="2">
      <c r="A271" s="59">
        <v>101262507</v>
      </c>
      <c r="B271" s="60" t="s">
        <v>1</v>
      </c>
      <c r="C271" s="61" t="s">
        <v>2</v>
      </c>
      <c r="D271" s="61">
        <v>101260303</v>
      </c>
      <c r="E271" s="61" t="s">
        <v>3</v>
      </c>
      <c r="F271" s="61" t="s">
        <v>2</v>
      </c>
      <c r="G271" s="63">
        <v>273667.25</v>
      </c>
      <c r="H271" s="65">
        <v>8124</v>
      </c>
      <c r="I271" s="65">
        <v>9626</v>
      </c>
      <c r="J271" s="67">
        <v>12.3</v>
      </c>
      <c r="K271" s="67">
        <v>0.72570000000000001</v>
      </c>
      <c r="L271" s="61">
        <v>221.04499999999999</v>
      </c>
      <c r="M271" s="71">
        <v>46.418999999999997</v>
      </c>
    </row>
    <row r="272" spans="1:13" outlineLevel="2">
      <c r="A272" s="45">
        <v>101262507</v>
      </c>
      <c r="B272" s="46" t="s">
        <v>1</v>
      </c>
      <c r="C272" s="47" t="s">
        <v>2</v>
      </c>
      <c r="D272" s="47">
        <v>101260803</v>
      </c>
      <c r="E272" s="47" t="s">
        <v>4</v>
      </c>
      <c r="F272" s="47" t="s">
        <v>2</v>
      </c>
      <c r="G272" s="54">
        <v>91233.2</v>
      </c>
      <c r="H272" s="48">
        <v>8802</v>
      </c>
      <c r="I272" s="48">
        <v>9653</v>
      </c>
      <c r="J272" s="49">
        <v>17</v>
      </c>
      <c r="K272" s="50">
        <v>0.75839999999999996</v>
      </c>
      <c r="L272" s="51">
        <v>65.084000000000003</v>
      </c>
      <c r="M272" s="52">
        <v>13.667</v>
      </c>
    </row>
    <row r="273" spans="1:13" outlineLevel="2">
      <c r="A273" s="45">
        <v>101262507</v>
      </c>
      <c r="B273" s="46" t="s">
        <v>1</v>
      </c>
      <c r="C273" s="47" t="s">
        <v>2</v>
      </c>
      <c r="D273" s="47">
        <v>101631503</v>
      </c>
      <c r="E273" s="47" t="s">
        <v>7</v>
      </c>
      <c r="F273" s="47" t="s">
        <v>8</v>
      </c>
      <c r="G273" s="54">
        <v>1275.47</v>
      </c>
      <c r="H273" s="48">
        <v>9586</v>
      </c>
      <c r="I273" s="48">
        <v>9636</v>
      </c>
      <c r="J273" s="49">
        <v>14</v>
      </c>
      <c r="K273" s="50">
        <v>0.63360000000000005</v>
      </c>
      <c r="L273" s="51">
        <v>1</v>
      </c>
      <c r="M273" s="52">
        <v>0.21</v>
      </c>
    </row>
    <row r="274" spans="1:13" outlineLevel="2">
      <c r="A274" s="45">
        <v>101262507</v>
      </c>
      <c r="B274" s="46" t="s">
        <v>1</v>
      </c>
      <c r="C274" s="47" t="s">
        <v>2</v>
      </c>
      <c r="D274" s="47">
        <v>101264003</v>
      </c>
      <c r="E274" s="47" t="s">
        <v>5</v>
      </c>
      <c r="F274" s="47" t="s">
        <v>2</v>
      </c>
      <c r="G274" s="54">
        <v>153996.82</v>
      </c>
      <c r="H274" s="48">
        <v>9226</v>
      </c>
      <c r="I274" s="48">
        <v>9645</v>
      </c>
      <c r="J274" s="49">
        <v>15.6</v>
      </c>
      <c r="K274" s="50">
        <v>0.59460000000000002</v>
      </c>
      <c r="L274" s="51">
        <v>133.67699999999999</v>
      </c>
      <c r="M274" s="52">
        <v>28.071999999999999</v>
      </c>
    </row>
    <row r="275" spans="1:13" outlineLevel="2">
      <c r="A275" s="45">
        <v>101262507</v>
      </c>
      <c r="B275" s="46" t="s">
        <v>1</v>
      </c>
      <c r="C275" s="47" t="s">
        <v>2</v>
      </c>
      <c r="D275" s="47">
        <v>101268003</v>
      </c>
      <c r="E275" s="47" t="s">
        <v>6</v>
      </c>
      <c r="F275" s="47" t="s">
        <v>2</v>
      </c>
      <c r="G275" s="54">
        <v>169161.76</v>
      </c>
      <c r="H275" s="48">
        <v>8686</v>
      </c>
      <c r="I275" s="48">
        <v>9624</v>
      </c>
      <c r="J275" s="49">
        <v>11.9</v>
      </c>
      <c r="K275" s="50">
        <v>0.59570000000000001</v>
      </c>
      <c r="L275" s="51">
        <v>155.68299999999999</v>
      </c>
      <c r="M275" s="52">
        <v>32.692999999999998</v>
      </c>
    </row>
    <row r="276" spans="1:13" outlineLevel="1">
      <c r="A276" s="45"/>
      <c r="B276" s="78" t="s">
        <v>1</v>
      </c>
      <c r="C276" s="47"/>
      <c r="D276" s="47"/>
      <c r="E276" s="79"/>
      <c r="F276" s="47"/>
      <c r="G276" s="80">
        <f>SUBTOTAL(9,G271:G275)</f>
        <v>689334.5</v>
      </c>
      <c r="H276" s="81"/>
      <c r="I276" s="81"/>
      <c r="J276" s="82"/>
      <c r="K276" s="83"/>
      <c r="L276" s="84">
        <f>SUBTOTAL(9,L271:L275)</f>
        <v>576.48900000000003</v>
      </c>
      <c r="M276" s="85">
        <f>SUBTOTAL(9,M271:M275)</f>
        <v>121.06099999999999</v>
      </c>
    </row>
    <row r="277" spans="1:13" outlineLevel="2">
      <c r="A277" s="45">
        <v>103023807</v>
      </c>
      <c r="B277" s="46" t="s">
        <v>54</v>
      </c>
      <c r="C277" s="47" t="s">
        <v>37</v>
      </c>
      <c r="D277" s="47">
        <v>101260303</v>
      </c>
      <c r="E277" s="47" t="s">
        <v>3</v>
      </c>
      <c r="F277" s="47" t="s">
        <v>2</v>
      </c>
      <c r="G277" s="54">
        <v>1238.07</v>
      </c>
      <c r="H277" s="48">
        <v>8124</v>
      </c>
      <c r="I277" s="48">
        <v>9626</v>
      </c>
      <c r="J277" s="49">
        <v>12.3</v>
      </c>
      <c r="K277" s="50">
        <v>0.72570000000000001</v>
      </c>
      <c r="L277" s="51">
        <v>1</v>
      </c>
      <c r="M277" s="52">
        <v>0.21</v>
      </c>
    </row>
    <row r="278" spans="1:13" outlineLevel="2">
      <c r="A278" s="45">
        <v>103023807</v>
      </c>
      <c r="B278" s="46" t="s">
        <v>54</v>
      </c>
      <c r="C278" s="47" t="s">
        <v>37</v>
      </c>
      <c r="D278" s="47">
        <v>103020603</v>
      </c>
      <c r="E278" s="47" t="s">
        <v>55</v>
      </c>
      <c r="F278" s="47" t="s">
        <v>37</v>
      </c>
      <c r="G278" s="54">
        <v>16441.990000000002</v>
      </c>
      <c r="H278" s="48">
        <v>14295</v>
      </c>
      <c r="I278" s="48">
        <v>9696</v>
      </c>
      <c r="J278" s="49">
        <v>24.6</v>
      </c>
      <c r="K278" s="50">
        <v>0.375</v>
      </c>
      <c r="L278" s="51">
        <v>21.538</v>
      </c>
      <c r="M278" s="52">
        <v>4.5220000000000002</v>
      </c>
    </row>
    <row r="279" spans="1:13" outlineLevel="2">
      <c r="A279" s="45">
        <v>103023807</v>
      </c>
      <c r="B279" s="46" t="s">
        <v>54</v>
      </c>
      <c r="C279" s="47" t="s">
        <v>37</v>
      </c>
      <c r="D279" s="47">
        <v>109530304</v>
      </c>
      <c r="E279" s="47" t="s">
        <v>70</v>
      </c>
      <c r="F279" s="47" t="s">
        <v>71</v>
      </c>
      <c r="G279" s="54">
        <v>977.28</v>
      </c>
      <c r="H279" s="48">
        <v>16679</v>
      </c>
      <c r="I279" s="48">
        <v>9651</v>
      </c>
      <c r="J279" s="49">
        <v>16.600000000000001</v>
      </c>
      <c r="K279" s="50">
        <v>0.48220000000000002</v>
      </c>
      <c r="L279" s="51">
        <v>1</v>
      </c>
      <c r="M279" s="52">
        <v>0.21</v>
      </c>
    </row>
    <row r="280" spans="1:13" outlineLevel="2">
      <c r="A280" s="45">
        <v>103023807</v>
      </c>
      <c r="B280" s="46" t="s">
        <v>54</v>
      </c>
      <c r="C280" s="47" t="s">
        <v>37</v>
      </c>
      <c r="D280" s="47">
        <v>107650703</v>
      </c>
      <c r="E280" s="47" t="s">
        <v>67</v>
      </c>
      <c r="F280" s="47" t="s">
        <v>24</v>
      </c>
      <c r="G280" s="54">
        <v>2317.9699999999998</v>
      </c>
      <c r="H280" s="48">
        <v>9413</v>
      </c>
      <c r="I280" s="48">
        <v>9665</v>
      </c>
      <c r="J280" s="49">
        <v>19.100000000000001</v>
      </c>
      <c r="K280" s="50">
        <v>0.55089999999999995</v>
      </c>
      <c r="L280" s="51">
        <v>2.1320000000000001</v>
      </c>
      <c r="M280" s="52">
        <v>0.44700000000000001</v>
      </c>
    </row>
    <row r="281" spans="1:13" outlineLevel="2">
      <c r="A281" s="45">
        <v>103023807</v>
      </c>
      <c r="B281" s="46" t="s">
        <v>54</v>
      </c>
      <c r="C281" s="47" t="s">
        <v>37</v>
      </c>
      <c r="D281" s="47">
        <v>118401603</v>
      </c>
      <c r="E281" s="47" t="s">
        <v>76</v>
      </c>
      <c r="F281" s="47" t="s">
        <v>77</v>
      </c>
      <c r="G281" s="54">
        <v>826.39</v>
      </c>
      <c r="H281" s="48">
        <v>9061</v>
      </c>
      <c r="I281" s="48">
        <v>9662</v>
      </c>
      <c r="J281" s="49">
        <v>18.600000000000001</v>
      </c>
      <c r="K281" s="50">
        <v>0.43430000000000002</v>
      </c>
      <c r="L281" s="51">
        <v>1</v>
      </c>
      <c r="M281" s="52">
        <v>0.21</v>
      </c>
    </row>
    <row r="282" spans="1:13" outlineLevel="2">
      <c r="A282" s="45">
        <v>103023807</v>
      </c>
      <c r="B282" s="46" t="s">
        <v>54</v>
      </c>
      <c r="C282" s="47" t="s">
        <v>37</v>
      </c>
      <c r="D282" s="47">
        <v>103022503</v>
      </c>
      <c r="E282" s="47" t="s">
        <v>56</v>
      </c>
      <c r="F282" s="47" t="s">
        <v>37</v>
      </c>
      <c r="G282" s="54">
        <v>1778.51</v>
      </c>
      <c r="H282" s="48">
        <v>13201</v>
      </c>
      <c r="I282" s="48">
        <v>9658</v>
      </c>
      <c r="J282" s="49">
        <v>17.899999999999999</v>
      </c>
      <c r="K282" s="50">
        <v>0.87690000000000001</v>
      </c>
      <c r="L282" s="51">
        <v>1</v>
      </c>
      <c r="M282" s="52">
        <v>0.21</v>
      </c>
    </row>
    <row r="283" spans="1:13" outlineLevel="2">
      <c r="A283" s="45">
        <v>103023807</v>
      </c>
      <c r="B283" s="46" t="s">
        <v>54</v>
      </c>
      <c r="C283" s="47" t="s">
        <v>37</v>
      </c>
      <c r="D283" s="47">
        <v>103022803</v>
      </c>
      <c r="E283" s="47" t="s">
        <v>57</v>
      </c>
      <c r="F283" s="47" t="s">
        <v>37</v>
      </c>
      <c r="G283" s="54">
        <v>74279.23</v>
      </c>
      <c r="H283" s="48">
        <v>8927</v>
      </c>
      <c r="I283" s="48">
        <v>9739</v>
      </c>
      <c r="J283" s="49">
        <v>32.200000000000003</v>
      </c>
      <c r="K283" s="50">
        <v>0.71160000000000001</v>
      </c>
      <c r="L283" s="51">
        <v>55.682000000000002</v>
      </c>
      <c r="M283" s="52">
        <v>11.693</v>
      </c>
    </row>
    <row r="284" spans="1:13" outlineLevel="2">
      <c r="A284" s="45">
        <v>103023807</v>
      </c>
      <c r="B284" s="46" t="s">
        <v>54</v>
      </c>
      <c r="C284" s="47" t="s">
        <v>37</v>
      </c>
      <c r="D284" s="47">
        <v>107652603</v>
      </c>
      <c r="E284" s="47" t="s">
        <v>68</v>
      </c>
      <c r="F284" s="47" t="s">
        <v>24</v>
      </c>
      <c r="G284" s="54">
        <v>40345.25</v>
      </c>
      <c r="H284" s="48">
        <v>10124</v>
      </c>
      <c r="I284" s="48">
        <v>9666</v>
      </c>
      <c r="J284" s="49">
        <v>19.3</v>
      </c>
      <c r="K284" s="50">
        <v>0.39439999999999997</v>
      </c>
      <c r="L284" s="51">
        <v>50.399000000000001</v>
      </c>
      <c r="M284" s="52">
        <v>10.583</v>
      </c>
    </row>
    <row r="285" spans="1:13" outlineLevel="2">
      <c r="A285" s="45">
        <v>103023807</v>
      </c>
      <c r="B285" s="46" t="s">
        <v>54</v>
      </c>
      <c r="C285" s="47" t="s">
        <v>37</v>
      </c>
      <c r="D285" s="47">
        <v>103024102</v>
      </c>
      <c r="E285" s="47" t="s">
        <v>58</v>
      </c>
      <c r="F285" s="47" t="s">
        <v>37</v>
      </c>
      <c r="G285" s="54">
        <v>77749.399999999994</v>
      </c>
      <c r="H285" s="48">
        <v>13124</v>
      </c>
      <c r="I285" s="48">
        <v>9686</v>
      </c>
      <c r="J285" s="49">
        <v>22.8</v>
      </c>
      <c r="K285" s="50">
        <v>0.41339999999999999</v>
      </c>
      <c r="L285" s="51">
        <v>92.465999999999994</v>
      </c>
      <c r="M285" s="52">
        <v>19.417000000000002</v>
      </c>
    </row>
    <row r="286" spans="1:13" outlineLevel="2">
      <c r="A286" s="45">
        <v>103023807</v>
      </c>
      <c r="B286" s="46" t="s">
        <v>54</v>
      </c>
      <c r="C286" s="47" t="s">
        <v>37</v>
      </c>
      <c r="D286" s="47">
        <v>110173003</v>
      </c>
      <c r="E286" s="47" t="s">
        <v>72</v>
      </c>
      <c r="F286" s="47" t="s">
        <v>73</v>
      </c>
      <c r="G286" s="54">
        <v>1475.08</v>
      </c>
      <c r="H286" s="48">
        <v>9200</v>
      </c>
      <c r="I286" s="48">
        <v>9654</v>
      </c>
      <c r="J286" s="49">
        <v>17.100000000000001</v>
      </c>
      <c r="K286" s="50">
        <v>0.76349999999999996</v>
      </c>
      <c r="L286" s="51">
        <v>1</v>
      </c>
      <c r="M286" s="52">
        <v>0.21</v>
      </c>
    </row>
    <row r="287" spans="1:13" outlineLevel="2">
      <c r="A287" s="45">
        <v>103023807</v>
      </c>
      <c r="B287" s="46" t="s">
        <v>54</v>
      </c>
      <c r="C287" s="47" t="s">
        <v>37</v>
      </c>
      <c r="D287" s="47">
        <v>107653203</v>
      </c>
      <c r="E287" s="47" t="s">
        <v>69</v>
      </c>
      <c r="F287" s="47" t="s">
        <v>24</v>
      </c>
      <c r="G287" s="54">
        <v>555.57000000000005</v>
      </c>
      <c r="H287" s="48">
        <v>9164</v>
      </c>
      <c r="I287" s="48">
        <v>9666</v>
      </c>
      <c r="J287" s="49">
        <v>19.3</v>
      </c>
      <c r="K287" s="50">
        <v>0.55620000000000003</v>
      </c>
      <c r="L287" s="51">
        <v>0.52200000000000002</v>
      </c>
      <c r="M287" s="52">
        <v>0.109</v>
      </c>
    </row>
    <row r="288" spans="1:13" outlineLevel="2">
      <c r="A288" s="45">
        <v>103023807</v>
      </c>
      <c r="B288" s="46" t="s">
        <v>54</v>
      </c>
      <c r="C288" s="47" t="s">
        <v>37</v>
      </c>
      <c r="D288" s="47">
        <v>103024753</v>
      </c>
      <c r="E288" s="47" t="s">
        <v>46</v>
      </c>
      <c r="F288" s="47" t="s">
        <v>37</v>
      </c>
      <c r="G288" s="54">
        <v>99771.12</v>
      </c>
      <c r="H288" s="48">
        <v>10340</v>
      </c>
      <c r="I288" s="48">
        <v>9707</v>
      </c>
      <c r="J288" s="49">
        <v>26.5</v>
      </c>
      <c r="K288" s="50">
        <v>0.68940000000000001</v>
      </c>
      <c r="L288" s="51">
        <v>70.998000000000005</v>
      </c>
      <c r="M288" s="52">
        <v>14.909000000000001</v>
      </c>
    </row>
    <row r="289" spans="1:13" outlineLevel="2">
      <c r="A289" s="45">
        <v>103023807</v>
      </c>
      <c r="B289" s="46" t="s">
        <v>54</v>
      </c>
      <c r="C289" s="47" t="s">
        <v>37</v>
      </c>
      <c r="D289" s="47">
        <v>104433903</v>
      </c>
      <c r="E289" s="47" t="s">
        <v>65</v>
      </c>
      <c r="F289" s="47" t="s">
        <v>66</v>
      </c>
      <c r="G289" s="54">
        <v>1234.9100000000001</v>
      </c>
      <c r="H289" s="48">
        <v>9537</v>
      </c>
      <c r="I289" s="48">
        <v>9619</v>
      </c>
      <c r="J289" s="49">
        <v>11</v>
      </c>
      <c r="K289" s="50">
        <v>0.61660000000000004</v>
      </c>
      <c r="L289" s="51">
        <v>1</v>
      </c>
      <c r="M289" s="52">
        <v>0.21</v>
      </c>
    </row>
    <row r="290" spans="1:13" outlineLevel="2">
      <c r="A290" s="45">
        <v>103023807</v>
      </c>
      <c r="B290" s="46" t="s">
        <v>54</v>
      </c>
      <c r="C290" s="47" t="s">
        <v>37</v>
      </c>
      <c r="D290" s="47">
        <v>101264003</v>
      </c>
      <c r="E290" s="47" t="s">
        <v>5</v>
      </c>
      <c r="F290" s="47" t="s">
        <v>2</v>
      </c>
      <c r="G290" s="54">
        <v>1152.01</v>
      </c>
      <c r="H290" s="48">
        <v>9226</v>
      </c>
      <c r="I290" s="48">
        <v>9645</v>
      </c>
      <c r="J290" s="49">
        <v>15.6</v>
      </c>
      <c r="K290" s="50">
        <v>0.59460000000000002</v>
      </c>
      <c r="L290" s="51">
        <v>1</v>
      </c>
      <c r="M290" s="52">
        <v>0.21</v>
      </c>
    </row>
    <row r="291" spans="1:13" outlineLevel="2">
      <c r="A291" s="45">
        <v>103023807</v>
      </c>
      <c r="B291" s="46" t="s">
        <v>54</v>
      </c>
      <c r="C291" s="47" t="s">
        <v>37</v>
      </c>
      <c r="D291" s="47">
        <v>103027352</v>
      </c>
      <c r="E291" s="47" t="s">
        <v>59</v>
      </c>
      <c r="F291" s="47" t="s">
        <v>37</v>
      </c>
      <c r="G291" s="54">
        <v>183024.66</v>
      </c>
      <c r="H291" s="48">
        <v>10390</v>
      </c>
      <c r="I291" s="48">
        <v>9735</v>
      </c>
      <c r="J291" s="49">
        <v>31.5</v>
      </c>
      <c r="K291" s="50">
        <v>0.62439999999999996</v>
      </c>
      <c r="L291" s="51">
        <v>143.38200000000001</v>
      </c>
      <c r="M291" s="52">
        <v>30.11</v>
      </c>
    </row>
    <row r="292" spans="1:13" outlineLevel="2">
      <c r="A292" s="45">
        <v>103023807</v>
      </c>
      <c r="B292" s="46" t="s">
        <v>54</v>
      </c>
      <c r="C292" s="47" t="s">
        <v>37</v>
      </c>
      <c r="D292" s="47">
        <v>103027503</v>
      </c>
      <c r="E292" s="47" t="s">
        <v>60</v>
      </c>
      <c r="F292" s="47" t="s">
        <v>37</v>
      </c>
      <c r="G292" s="54">
        <v>92800.960000000006</v>
      </c>
      <c r="H292" s="48">
        <v>9118</v>
      </c>
      <c r="I292" s="48">
        <v>9691</v>
      </c>
      <c r="J292" s="49">
        <v>23.7</v>
      </c>
      <c r="K292" s="50">
        <v>0.59179999999999999</v>
      </c>
      <c r="L292" s="51">
        <v>81.899000000000001</v>
      </c>
      <c r="M292" s="52">
        <v>17.198</v>
      </c>
    </row>
    <row r="293" spans="1:13" outlineLevel="2">
      <c r="A293" s="45">
        <v>103023807</v>
      </c>
      <c r="B293" s="46" t="s">
        <v>54</v>
      </c>
      <c r="C293" s="47" t="s">
        <v>37</v>
      </c>
      <c r="D293" s="47">
        <v>103028203</v>
      </c>
      <c r="E293" s="47" t="s">
        <v>61</v>
      </c>
      <c r="F293" s="47" t="s">
        <v>37</v>
      </c>
      <c r="G293" s="54">
        <v>18842.5</v>
      </c>
      <c r="H293" s="48">
        <v>13748</v>
      </c>
      <c r="I293" s="48">
        <v>9702</v>
      </c>
      <c r="J293" s="49">
        <v>25.7</v>
      </c>
      <c r="K293" s="50">
        <v>0.375</v>
      </c>
      <c r="L293" s="51">
        <v>24.664999999999999</v>
      </c>
      <c r="M293" s="52">
        <v>5.1790000000000003</v>
      </c>
    </row>
    <row r="294" spans="1:13" outlineLevel="2">
      <c r="A294" s="45">
        <v>103023807</v>
      </c>
      <c r="B294" s="46" t="s">
        <v>54</v>
      </c>
      <c r="C294" s="47" t="s">
        <v>37</v>
      </c>
      <c r="D294" s="47">
        <v>103028653</v>
      </c>
      <c r="E294" s="47" t="s">
        <v>62</v>
      </c>
      <c r="F294" s="47" t="s">
        <v>37</v>
      </c>
      <c r="G294" s="54">
        <v>1435.02</v>
      </c>
      <c r="H294" s="48">
        <v>8907</v>
      </c>
      <c r="I294" s="48">
        <v>9674</v>
      </c>
      <c r="J294" s="49">
        <v>20.8</v>
      </c>
      <c r="K294" s="50">
        <v>0.76719999999999999</v>
      </c>
      <c r="L294" s="51">
        <v>1</v>
      </c>
      <c r="M294" s="52">
        <v>0.21</v>
      </c>
    </row>
    <row r="295" spans="1:13" outlineLevel="2">
      <c r="A295" s="45">
        <v>103023807</v>
      </c>
      <c r="B295" s="46" t="s">
        <v>54</v>
      </c>
      <c r="C295" s="47" t="s">
        <v>37</v>
      </c>
      <c r="D295" s="47">
        <v>119648703</v>
      </c>
      <c r="E295" s="47" t="s">
        <v>78</v>
      </c>
      <c r="F295" s="47" t="s">
        <v>79</v>
      </c>
      <c r="G295" s="54">
        <v>758.76</v>
      </c>
      <c r="H295" s="48">
        <v>12444</v>
      </c>
      <c r="I295" s="48">
        <v>9635</v>
      </c>
      <c r="J295" s="49">
        <v>13.8</v>
      </c>
      <c r="K295" s="50">
        <v>0.375</v>
      </c>
      <c r="L295" s="51">
        <v>1</v>
      </c>
      <c r="M295" s="52">
        <v>0.21</v>
      </c>
    </row>
    <row r="296" spans="1:13" outlineLevel="2">
      <c r="A296" s="45">
        <v>103023807</v>
      </c>
      <c r="B296" s="46" t="s">
        <v>54</v>
      </c>
      <c r="C296" s="47" t="s">
        <v>37</v>
      </c>
      <c r="D296" s="47">
        <v>103029803</v>
      </c>
      <c r="E296" s="47" t="s">
        <v>63</v>
      </c>
      <c r="F296" s="47" t="s">
        <v>37</v>
      </c>
      <c r="G296" s="54">
        <v>2802.58</v>
      </c>
      <c r="H296" s="48">
        <v>16237</v>
      </c>
      <c r="I296" s="48">
        <v>9754</v>
      </c>
      <c r="J296" s="49">
        <v>34.9</v>
      </c>
      <c r="K296" s="50">
        <v>0.55900000000000005</v>
      </c>
      <c r="L296" s="51">
        <v>2.4500000000000002</v>
      </c>
      <c r="M296" s="52">
        <v>0.51400000000000001</v>
      </c>
    </row>
    <row r="297" spans="1:13" outlineLevel="2">
      <c r="A297" s="45">
        <v>103023807</v>
      </c>
      <c r="B297" s="46" t="s">
        <v>54</v>
      </c>
      <c r="C297" s="47" t="s">
        <v>37</v>
      </c>
      <c r="D297" s="47">
        <v>117417202</v>
      </c>
      <c r="E297" s="47" t="s">
        <v>74</v>
      </c>
      <c r="F297" s="47" t="s">
        <v>75</v>
      </c>
      <c r="G297" s="54">
        <v>1262.49</v>
      </c>
      <c r="H297" s="48">
        <v>8985</v>
      </c>
      <c r="I297" s="48">
        <v>9663</v>
      </c>
      <c r="J297" s="49">
        <v>18.8</v>
      </c>
      <c r="K297" s="50">
        <v>0.66910000000000003</v>
      </c>
      <c r="L297" s="51">
        <v>1</v>
      </c>
      <c r="M297" s="52">
        <v>0.21</v>
      </c>
    </row>
    <row r="298" spans="1:13" outlineLevel="2">
      <c r="A298" s="45">
        <v>103023807</v>
      </c>
      <c r="B298" s="46" t="s">
        <v>54</v>
      </c>
      <c r="C298" s="47" t="s">
        <v>37</v>
      </c>
      <c r="D298" s="47">
        <v>103029902</v>
      </c>
      <c r="E298" s="47" t="s">
        <v>64</v>
      </c>
      <c r="F298" s="47" t="s">
        <v>37</v>
      </c>
      <c r="G298" s="54">
        <v>118897.81</v>
      </c>
      <c r="H298" s="48">
        <v>12899</v>
      </c>
      <c r="I298" s="48">
        <v>9725</v>
      </c>
      <c r="J298" s="49">
        <v>29.7</v>
      </c>
      <c r="K298" s="50">
        <v>0.56720000000000004</v>
      </c>
      <c r="L298" s="51">
        <v>102.643</v>
      </c>
      <c r="M298" s="52">
        <v>21.555</v>
      </c>
    </row>
    <row r="299" spans="1:13" outlineLevel="1">
      <c r="A299" s="45"/>
      <c r="B299" s="78" t="s">
        <v>54</v>
      </c>
      <c r="C299" s="47"/>
      <c r="D299" s="47"/>
      <c r="E299" s="79"/>
      <c r="F299" s="47"/>
      <c r="G299" s="80">
        <f>SUBTOTAL(9,G277:G298)</f>
        <v>739967.55999999982</v>
      </c>
      <c r="H299" s="81"/>
      <c r="I299" s="81"/>
      <c r="J299" s="82"/>
      <c r="K299" s="83"/>
      <c r="L299" s="84">
        <f>SUBTOTAL(9,L277:L298)</f>
        <v>658.77600000000007</v>
      </c>
      <c r="M299" s="85">
        <f>SUBTOTAL(9,M277:M298)</f>
        <v>138.33599999999998</v>
      </c>
    </row>
    <row r="300" spans="1:13" outlineLevel="2">
      <c r="A300" s="45">
        <v>112282307</v>
      </c>
      <c r="B300" s="46" t="s">
        <v>289</v>
      </c>
      <c r="C300" s="47" t="s">
        <v>290</v>
      </c>
      <c r="D300" s="47">
        <v>112281302</v>
      </c>
      <c r="E300" s="47" t="s">
        <v>291</v>
      </c>
      <c r="F300" s="47" t="s">
        <v>290</v>
      </c>
      <c r="G300" s="54">
        <v>345736.57</v>
      </c>
      <c r="H300" s="48">
        <v>8406</v>
      </c>
      <c r="I300" s="48">
        <v>9651</v>
      </c>
      <c r="J300" s="49">
        <v>16.7</v>
      </c>
      <c r="K300" s="50">
        <v>0.5504</v>
      </c>
      <c r="L300" s="51">
        <v>355.84500000000003</v>
      </c>
      <c r="M300" s="52">
        <v>74.727000000000004</v>
      </c>
    </row>
    <row r="301" spans="1:13" outlineLevel="2">
      <c r="A301" s="45">
        <v>112282307</v>
      </c>
      <c r="B301" s="46" t="s">
        <v>289</v>
      </c>
      <c r="C301" s="47" t="s">
        <v>290</v>
      </c>
      <c r="D301" s="47">
        <v>112282004</v>
      </c>
      <c r="E301" s="47" t="s">
        <v>292</v>
      </c>
      <c r="F301" s="47" t="s">
        <v>290</v>
      </c>
      <c r="G301" s="54">
        <v>15374.87</v>
      </c>
      <c r="H301" s="48">
        <v>9621</v>
      </c>
      <c r="I301" s="48">
        <v>9622</v>
      </c>
      <c r="J301" s="49">
        <v>11.5</v>
      </c>
      <c r="K301" s="50">
        <v>0.48930000000000001</v>
      </c>
      <c r="L301" s="51">
        <v>15.555</v>
      </c>
      <c r="M301" s="52">
        <v>3.266</v>
      </c>
    </row>
    <row r="302" spans="1:13" outlineLevel="2">
      <c r="A302" s="45">
        <v>112282307</v>
      </c>
      <c r="B302" s="46" t="s">
        <v>289</v>
      </c>
      <c r="C302" s="47" t="s">
        <v>290</v>
      </c>
      <c r="D302" s="47">
        <v>112283003</v>
      </c>
      <c r="E302" s="47" t="s">
        <v>293</v>
      </c>
      <c r="F302" s="47" t="s">
        <v>290</v>
      </c>
      <c r="G302" s="54">
        <v>114832.78</v>
      </c>
      <c r="H302" s="48">
        <v>8017</v>
      </c>
      <c r="I302" s="48">
        <v>9654</v>
      </c>
      <c r="J302" s="49">
        <v>17.100000000000001</v>
      </c>
      <c r="K302" s="50">
        <v>0.5484</v>
      </c>
      <c r="L302" s="51">
        <v>124.38</v>
      </c>
      <c r="M302" s="52">
        <v>26.119</v>
      </c>
    </row>
    <row r="303" spans="1:13" outlineLevel="2">
      <c r="A303" s="45">
        <v>112282307</v>
      </c>
      <c r="B303" s="46" t="s">
        <v>289</v>
      </c>
      <c r="C303" s="47" t="s">
        <v>290</v>
      </c>
      <c r="D303" s="47">
        <v>115218003</v>
      </c>
      <c r="E303" s="47" t="s">
        <v>296</v>
      </c>
      <c r="F303" s="47" t="s">
        <v>297</v>
      </c>
      <c r="G303" s="54">
        <v>144357.15</v>
      </c>
      <c r="H303" s="48">
        <v>8029</v>
      </c>
      <c r="I303" s="48">
        <v>9647</v>
      </c>
      <c r="J303" s="49">
        <v>15.9</v>
      </c>
      <c r="K303" s="50">
        <v>0.56030000000000002</v>
      </c>
      <c r="L303" s="51">
        <v>152.80699999999999</v>
      </c>
      <c r="M303" s="52">
        <v>32.088999999999999</v>
      </c>
    </row>
    <row r="304" spans="1:13" outlineLevel="2">
      <c r="A304" s="45">
        <v>112282307</v>
      </c>
      <c r="B304" s="46" t="s">
        <v>289</v>
      </c>
      <c r="C304" s="47" t="s">
        <v>290</v>
      </c>
      <c r="D304" s="47">
        <v>112286003</v>
      </c>
      <c r="E304" s="47" t="s">
        <v>294</v>
      </c>
      <c r="F304" s="47" t="s">
        <v>290</v>
      </c>
      <c r="G304" s="54">
        <v>89995.7</v>
      </c>
      <c r="H304" s="48">
        <v>8586</v>
      </c>
      <c r="I304" s="48">
        <v>9651</v>
      </c>
      <c r="J304" s="49">
        <v>16.7</v>
      </c>
      <c r="K304" s="50">
        <v>0.55400000000000005</v>
      </c>
      <c r="L304" s="51">
        <v>90.097999999999999</v>
      </c>
      <c r="M304" s="52">
        <v>18.920000000000002</v>
      </c>
    </row>
    <row r="305" spans="1:13" outlineLevel="2">
      <c r="A305" s="45">
        <v>112282307</v>
      </c>
      <c r="B305" s="46" t="s">
        <v>289</v>
      </c>
      <c r="C305" s="47" t="s">
        <v>290</v>
      </c>
      <c r="D305" s="47">
        <v>112289003</v>
      </c>
      <c r="E305" s="47" t="s">
        <v>295</v>
      </c>
      <c r="F305" s="47" t="s">
        <v>290</v>
      </c>
      <c r="G305" s="54">
        <v>150570.84</v>
      </c>
      <c r="H305" s="48">
        <v>7220</v>
      </c>
      <c r="I305" s="48">
        <v>9643</v>
      </c>
      <c r="J305" s="49">
        <v>15.2</v>
      </c>
      <c r="K305" s="50">
        <v>0.59960000000000002</v>
      </c>
      <c r="L305" s="51">
        <v>165.625</v>
      </c>
      <c r="M305" s="52">
        <v>34.780999999999999</v>
      </c>
    </row>
    <row r="306" spans="1:13" outlineLevel="1">
      <c r="A306" s="45"/>
      <c r="B306" s="78" t="s">
        <v>289</v>
      </c>
      <c r="C306" s="47"/>
      <c r="D306" s="47"/>
      <c r="E306" s="79"/>
      <c r="F306" s="47"/>
      <c r="G306" s="80">
        <f>SUBTOTAL(9,G300:G305)</f>
        <v>860867.90999999992</v>
      </c>
      <c r="H306" s="81"/>
      <c r="I306" s="81"/>
      <c r="J306" s="82"/>
      <c r="K306" s="83"/>
      <c r="L306" s="84">
        <f>SUBTOTAL(9,L300:L305)</f>
        <v>904.31</v>
      </c>
      <c r="M306" s="85">
        <f>SUBTOTAL(9,M300:M305)</f>
        <v>189.90200000000004</v>
      </c>
    </row>
    <row r="307" spans="1:13" outlineLevel="2">
      <c r="A307" s="45">
        <v>111292507</v>
      </c>
      <c r="B307" s="46" t="s">
        <v>273</v>
      </c>
      <c r="C307" s="47" t="s">
        <v>274</v>
      </c>
      <c r="D307" s="47">
        <v>111291304</v>
      </c>
      <c r="E307" s="47" t="s">
        <v>275</v>
      </c>
      <c r="F307" s="47" t="s">
        <v>274</v>
      </c>
      <c r="G307" s="54">
        <v>101621.26</v>
      </c>
      <c r="H307" s="48">
        <v>9557</v>
      </c>
      <c r="I307" s="48">
        <v>9636</v>
      </c>
      <c r="J307" s="49">
        <v>14</v>
      </c>
      <c r="K307" s="50">
        <v>0.65559999999999996</v>
      </c>
      <c r="L307" s="51">
        <v>77.233999999999995</v>
      </c>
      <c r="M307" s="52">
        <v>16.219000000000001</v>
      </c>
    </row>
    <row r="308" spans="1:13" outlineLevel="2">
      <c r="A308" s="45">
        <v>111292507</v>
      </c>
      <c r="B308" s="46" t="s">
        <v>273</v>
      </c>
      <c r="C308" s="47" t="s">
        <v>274</v>
      </c>
      <c r="D308" s="47">
        <v>111292304</v>
      </c>
      <c r="E308" s="47" t="s">
        <v>276</v>
      </c>
      <c r="F308" s="47" t="s">
        <v>274</v>
      </c>
      <c r="G308" s="54">
        <v>19908.96</v>
      </c>
      <c r="H308" s="48">
        <v>11297</v>
      </c>
      <c r="I308" s="48">
        <v>9651</v>
      </c>
      <c r="J308" s="49">
        <v>16.7</v>
      </c>
      <c r="K308" s="50">
        <v>0.62739999999999996</v>
      </c>
      <c r="L308" s="51">
        <v>15.659000000000001</v>
      </c>
      <c r="M308" s="52">
        <v>3.2879999999999998</v>
      </c>
    </row>
    <row r="309" spans="1:13" outlineLevel="2">
      <c r="A309" s="45">
        <v>111292507</v>
      </c>
      <c r="B309" s="46" t="s">
        <v>273</v>
      </c>
      <c r="C309" s="47" t="s">
        <v>274</v>
      </c>
      <c r="D309" s="47">
        <v>111297504</v>
      </c>
      <c r="E309" s="47" t="s">
        <v>277</v>
      </c>
      <c r="F309" s="47" t="s">
        <v>274</v>
      </c>
      <c r="G309" s="54">
        <v>67037.86</v>
      </c>
      <c r="H309" s="48">
        <v>10361</v>
      </c>
      <c r="I309" s="48">
        <v>9628</v>
      </c>
      <c r="J309" s="49">
        <v>12.6</v>
      </c>
      <c r="K309" s="50">
        <v>0.5857</v>
      </c>
      <c r="L309" s="51">
        <v>56.613999999999997</v>
      </c>
      <c r="M309" s="52">
        <v>11.888</v>
      </c>
    </row>
    <row r="310" spans="1:13" outlineLevel="1">
      <c r="A310" s="45"/>
      <c r="B310" s="78" t="s">
        <v>273</v>
      </c>
      <c r="C310" s="47"/>
      <c r="D310" s="47"/>
      <c r="E310" s="79"/>
      <c r="F310" s="47"/>
      <c r="G310" s="80">
        <f>SUBTOTAL(9,G307:G309)</f>
        <v>188568.08000000002</v>
      </c>
      <c r="H310" s="81"/>
      <c r="I310" s="81"/>
      <c r="J310" s="82"/>
      <c r="K310" s="83"/>
      <c r="L310" s="84">
        <f>SUBTOTAL(9,L307:L309)</f>
        <v>149.50700000000001</v>
      </c>
      <c r="M310" s="85">
        <f>SUBTOTAL(9,M307:M309)</f>
        <v>31.395000000000003</v>
      </c>
    </row>
    <row r="311" spans="1:13" outlineLevel="2">
      <c r="A311" s="45">
        <v>108070607</v>
      </c>
      <c r="B311" s="46" t="s">
        <v>206</v>
      </c>
      <c r="C311" s="47" t="s">
        <v>207</v>
      </c>
      <c r="D311" s="47">
        <v>108070502</v>
      </c>
      <c r="E311" s="47" t="s">
        <v>208</v>
      </c>
      <c r="F311" s="47" t="s">
        <v>207</v>
      </c>
      <c r="G311" s="54">
        <v>502044.4</v>
      </c>
      <c r="H311" s="48">
        <v>7810</v>
      </c>
      <c r="I311" s="48">
        <v>9622</v>
      </c>
      <c r="J311" s="49">
        <v>11.5</v>
      </c>
      <c r="K311" s="50">
        <v>0.70730000000000004</v>
      </c>
      <c r="L311" s="51">
        <v>432.78300000000002</v>
      </c>
      <c r="M311" s="52">
        <v>90.884</v>
      </c>
    </row>
    <row r="312" spans="1:13" outlineLevel="2">
      <c r="A312" s="45">
        <v>108070607</v>
      </c>
      <c r="B312" s="46" t="s">
        <v>206</v>
      </c>
      <c r="C312" s="47" t="s">
        <v>207</v>
      </c>
      <c r="D312" s="47">
        <v>108071003</v>
      </c>
      <c r="E312" s="47" t="s">
        <v>209</v>
      </c>
      <c r="F312" s="47" t="s">
        <v>207</v>
      </c>
      <c r="G312" s="54">
        <v>60983.63</v>
      </c>
      <c r="H312" s="48">
        <v>7843</v>
      </c>
      <c r="I312" s="48">
        <v>9644</v>
      </c>
      <c r="J312" s="49">
        <v>15.4</v>
      </c>
      <c r="K312" s="50">
        <v>0.67279999999999995</v>
      </c>
      <c r="L312" s="51">
        <v>55.037999999999997</v>
      </c>
      <c r="M312" s="52">
        <v>11.557</v>
      </c>
    </row>
    <row r="313" spans="1:13" outlineLevel="2">
      <c r="A313" s="45">
        <v>108070607</v>
      </c>
      <c r="B313" s="46" t="s">
        <v>206</v>
      </c>
      <c r="C313" s="47" t="s">
        <v>207</v>
      </c>
      <c r="D313" s="47">
        <v>108071504</v>
      </c>
      <c r="E313" s="47" t="s">
        <v>210</v>
      </c>
      <c r="F313" s="47" t="s">
        <v>207</v>
      </c>
      <c r="G313" s="54">
        <v>68722.37</v>
      </c>
      <c r="H313" s="48">
        <v>8336</v>
      </c>
      <c r="I313" s="48">
        <v>9632</v>
      </c>
      <c r="J313" s="49">
        <v>13.3</v>
      </c>
      <c r="K313" s="50">
        <v>0.72589999999999999</v>
      </c>
      <c r="L313" s="51">
        <v>54.082999999999998</v>
      </c>
      <c r="M313" s="52">
        <v>11.356999999999999</v>
      </c>
    </row>
    <row r="314" spans="1:13" outlineLevel="2">
      <c r="A314" s="45">
        <v>108070607</v>
      </c>
      <c r="B314" s="46" t="s">
        <v>206</v>
      </c>
      <c r="C314" s="47" t="s">
        <v>207</v>
      </c>
      <c r="D314" s="47">
        <v>110173003</v>
      </c>
      <c r="E314" s="47" t="s">
        <v>72</v>
      </c>
      <c r="F314" s="47" t="s">
        <v>73</v>
      </c>
      <c r="G314" s="54">
        <v>40901.919999999998</v>
      </c>
      <c r="H314" s="48">
        <v>9200</v>
      </c>
      <c r="I314" s="48">
        <v>9654</v>
      </c>
      <c r="J314" s="49">
        <v>17.100000000000001</v>
      </c>
      <c r="K314" s="50">
        <v>0.76349999999999996</v>
      </c>
      <c r="L314" s="51">
        <v>27.733000000000001</v>
      </c>
      <c r="M314" s="52">
        <v>5.8230000000000004</v>
      </c>
    </row>
    <row r="315" spans="1:13" outlineLevel="2">
      <c r="A315" s="45">
        <v>108070607</v>
      </c>
      <c r="B315" s="46" t="s">
        <v>206</v>
      </c>
      <c r="C315" s="47" t="s">
        <v>207</v>
      </c>
      <c r="D315" s="47">
        <v>108073503</v>
      </c>
      <c r="E315" s="47" t="s">
        <v>211</v>
      </c>
      <c r="F315" s="47" t="s">
        <v>207</v>
      </c>
      <c r="G315" s="54">
        <v>166515.51999999999</v>
      </c>
      <c r="H315" s="48">
        <v>8351</v>
      </c>
      <c r="I315" s="48">
        <v>9641</v>
      </c>
      <c r="J315" s="49">
        <v>14.8</v>
      </c>
      <c r="K315" s="50">
        <v>0.495</v>
      </c>
      <c r="L315" s="51">
        <v>191.821</v>
      </c>
      <c r="M315" s="52">
        <v>40.281999999999996</v>
      </c>
    </row>
    <row r="316" spans="1:13" outlineLevel="2">
      <c r="A316" s="45">
        <v>108070607</v>
      </c>
      <c r="B316" s="46" t="s">
        <v>206</v>
      </c>
      <c r="C316" s="47" t="s">
        <v>207</v>
      </c>
      <c r="D316" s="47">
        <v>108077503</v>
      </c>
      <c r="E316" s="47" t="s">
        <v>212</v>
      </c>
      <c r="F316" s="47" t="s">
        <v>207</v>
      </c>
      <c r="G316" s="54">
        <v>60961.47</v>
      </c>
      <c r="H316" s="48">
        <v>7342</v>
      </c>
      <c r="I316" s="48">
        <v>9639</v>
      </c>
      <c r="J316" s="49">
        <v>14.6</v>
      </c>
      <c r="K316" s="50">
        <v>0.61499999999999999</v>
      </c>
      <c r="L316" s="51">
        <v>64.293999999999997</v>
      </c>
      <c r="M316" s="52">
        <v>13.500999999999999</v>
      </c>
    </row>
    <row r="317" spans="1:13" outlineLevel="2">
      <c r="A317" s="45">
        <v>108070607</v>
      </c>
      <c r="B317" s="46" t="s">
        <v>206</v>
      </c>
      <c r="C317" s="47" t="s">
        <v>207</v>
      </c>
      <c r="D317" s="47">
        <v>108078003</v>
      </c>
      <c r="E317" s="47" t="s">
        <v>213</v>
      </c>
      <c r="F317" s="47" t="s">
        <v>207</v>
      </c>
      <c r="G317" s="54">
        <v>67597.13</v>
      </c>
      <c r="H317" s="48">
        <v>7755</v>
      </c>
      <c r="I317" s="48">
        <v>9618</v>
      </c>
      <c r="J317" s="49">
        <v>10.8</v>
      </c>
      <c r="K317" s="50">
        <v>0.66149999999999998</v>
      </c>
      <c r="L317" s="51">
        <v>62.75</v>
      </c>
      <c r="M317" s="52">
        <v>13.177</v>
      </c>
    </row>
    <row r="318" spans="1:13" outlineLevel="2">
      <c r="A318" s="45">
        <v>108070607</v>
      </c>
      <c r="B318" s="46" t="s">
        <v>206</v>
      </c>
      <c r="C318" s="47" t="s">
        <v>207</v>
      </c>
      <c r="D318" s="47">
        <v>108079004</v>
      </c>
      <c r="E318" s="47" t="s">
        <v>214</v>
      </c>
      <c r="F318" s="47" t="s">
        <v>207</v>
      </c>
      <c r="G318" s="54">
        <v>47819.34</v>
      </c>
      <c r="H318" s="48">
        <v>7609</v>
      </c>
      <c r="I318" s="48">
        <v>9638</v>
      </c>
      <c r="J318" s="49">
        <v>14.3</v>
      </c>
      <c r="K318" s="50">
        <v>0.72889999999999999</v>
      </c>
      <c r="L318" s="51">
        <v>41.061</v>
      </c>
      <c r="M318" s="52">
        <v>8.6219999999999999</v>
      </c>
    </row>
    <row r="319" spans="1:13" outlineLevel="1">
      <c r="A319" s="45"/>
      <c r="B319" s="78" t="s">
        <v>206</v>
      </c>
      <c r="C319" s="47"/>
      <c r="D319" s="47"/>
      <c r="E319" s="79"/>
      <c r="F319" s="47"/>
      <c r="G319" s="80">
        <f>SUBTOTAL(9,G311:G318)</f>
        <v>1015545.78</v>
      </c>
      <c r="H319" s="81"/>
      <c r="I319" s="81"/>
      <c r="J319" s="82"/>
      <c r="K319" s="83"/>
      <c r="L319" s="84">
        <f>SUBTOTAL(9,L311:L318)</f>
        <v>929.56299999999999</v>
      </c>
      <c r="M319" s="85">
        <f>SUBTOTAL(9,M311:M318)</f>
        <v>195.20300000000003</v>
      </c>
    </row>
    <row r="320" spans="1:13" outlineLevel="2">
      <c r="A320" s="45">
        <v>108112607</v>
      </c>
      <c r="B320" s="46" t="s">
        <v>227</v>
      </c>
      <c r="C320" s="47" t="s">
        <v>216</v>
      </c>
      <c r="D320" s="47">
        <v>108561803</v>
      </c>
      <c r="E320" s="47" t="s">
        <v>233</v>
      </c>
      <c r="F320" s="47" t="s">
        <v>234</v>
      </c>
      <c r="G320" s="54">
        <v>68354.929999999993</v>
      </c>
      <c r="H320" s="48">
        <v>8728</v>
      </c>
      <c r="I320" s="48">
        <v>9626</v>
      </c>
      <c r="J320" s="49">
        <v>12.2</v>
      </c>
      <c r="K320" s="50">
        <v>0.66039999999999999</v>
      </c>
      <c r="L320" s="51">
        <v>56.472000000000001</v>
      </c>
      <c r="M320" s="52">
        <v>11.859</v>
      </c>
    </row>
    <row r="321" spans="1:13" outlineLevel="2">
      <c r="A321" s="45">
        <v>108112607</v>
      </c>
      <c r="B321" s="46" t="s">
        <v>227</v>
      </c>
      <c r="C321" s="47" t="s">
        <v>216</v>
      </c>
      <c r="D321" s="47">
        <v>108111403</v>
      </c>
      <c r="E321" s="47" t="s">
        <v>220</v>
      </c>
      <c r="F321" s="47" t="s">
        <v>216</v>
      </c>
      <c r="G321" s="54">
        <v>57.91</v>
      </c>
      <c r="H321" s="48">
        <v>8868</v>
      </c>
      <c r="I321" s="48">
        <v>9639</v>
      </c>
      <c r="J321" s="49">
        <v>14.6</v>
      </c>
      <c r="K321" s="50">
        <v>0.72560000000000002</v>
      </c>
      <c r="L321" s="51">
        <v>4.3999999999999997E-2</v>
      </c>
      <c r="M321" s="52">
        <v>8.9999999999999993E-3</v>
      </c>
    </row>
    <row r="322" spans="1:13" outlineLevel="2">
      <c r="A322" s="45">
        <v>108112607</v>
      </c>
      <c r="B322" s="46" t="s">
        <v>227</v>
      </c>
      <c r="C322" s="47" t="s">
        <v>216</v>
      </c>
      <c r="D322" s="47">
        <v>108112003</v>
      </c>
      <c r="E322" s="47" t="s">
        <v>228</v>
      </c>
      <c r="F322" s="47" t="s">
        <v>216</v>
      </c>
      <c r="G322" s="54">
        <v>60090.18</v>
      </c>
      <c r="H322" s="48">
        <v>9667</v>
      </c>
      <c r="I322" s="48">
        <v>9693</v>
      </c>
      <c r="J322" s="49">
        <v>24</v>
      </c>
      <c r="K322" s="50">
        <v>0.8347</v>
      </c>
      <c r="L322" s="51">
        <v>35.466000000000001</v>
      </c>
      <c r="M322" s="52">
        <v>7.4470000000000001</v>
      </c>
    </row>
    <row r="323" spans="1:13" outlineLevel="2">
      <c r="A323" s="45">
        <v>108112607</v>
      </c>
      <c r="B323" s="46" t="s">
        <v>227</v>
      </c>
      <c r="C323" s="47" t="s">
        <v>216</v>
      </c>
      <c r="D323" s="47">
        <v>108112203</v>
      </c>
      <c r="E323" s="47" t="s">
        <v>229</v>
      </c>
      <c r="F323" s="47" t="s">
        <v>216</v>
      </c>
      <c r="G323" s="54">
        <v>99327.76</v>
      </c>
      <c r="H323" s="48">
        <v>8036</v>
      </c>
      <c r="I323" s="48">
        <v>9617</v>
      </c>
      <c r="J323" s="49">
        <v>10.6</v>
      </c>
      <c r="K323" s="50">
        <v>0.69530000000000003</v>
      </c>
      <c r="L323" s="51">
        <v>84.655000000000001</v>
      </c>
      <c r="M323" s="52">
        <v>17.777000000000001</v>
      </c>
    </row>
    <row r="324" spans="1:13" outlineLevel="2">
      <c r="A324" s="45">
        <v>108112607</v>
      </c>
      <c r="B324" s="46" t="s">
        <v>227</v>
      </c>
      <c r="C324" s="47" t="s">
        <v>216</v>
      </c>
      <c r="D324" s="47">
        <v>108112502</v>
      </c>
      <c r="E324" s="47" t="s">
        <v>230</v>
      </c>
      <c r="F324" s="47" t="s">
        <v>216</v>
      </c>
      <c r="G324" s="54">
        <v>4654.99</v>
      </c>
      <c r="H324" s="48">
        <v>7306</v>
      </c>
      <c r="I324" s="48">
        <v>9653</v>
      </c>
      <c r="J324" s="49">
        <v>17</v>
      </c>
      <c r="K324" s="50">
        <v>0.78659999999999997</v>
      </c>
      <c r="L324" s="51">
        <v>3.8610000000000002</v>
      </c>
      <c r="M324" s="52">
        <v>0.81</v>
      </c>
    </row>
    <row r="325" spans="1:13" outlineLevel="2">
      <c r="A325" s="45">
        <v>108112607</v>
      </c>
      <c r="B325" s="46" t="s">
        <v>227</v>
      </c>
      <c r="C325" s="47" t="s">
        <v>216</v>
      </c>
      <c r="D325" s="47">
        <v>107654903</v>
      </c>
      <c r="E325" s="47" t="s">
        <v>196</v>
      </c>
      <c r="F325" s="47" t="s">
        <v>24</v>
      </c>
      <c r="G325" s="54">
        <v>1512.95</v>
      </c>
      <c r="H325" s="48">
        <v>9606</v>
      </c>
      <c r="I325" s="48">
        <v>9638</v>
      </c>
      <c r="J325" s="49">
        <v>14.3</v>
      </c>
      <c r="K325" s="50">
        <v>0.375</v>
      </c>
      <c r="L325" s="51">
        <v>2</v>
      </c>
      <c r="M325" s="52">
        <v>0.42</v>
      </c>
    </row>
    <row r="326" spans="1:13" outlineLevel="2">
      <c r="A326" s="45">
        <v>108112607</v>
      </c>
      <c r="B326" s="46" t="s">
        <v>227</v>
      </c>
      <c r="C326" s="47" t="s">
        <v>216</v>
      </c>
      <c r="D326" s="47">
        <v>108565503</v>
      </c>
      <c r="E326" s="47" t="s">
        <v>235</v>
      </c>
      <c r="F326" s="47" t="s">
        <v>234</v>
      </c>
      <c r="G326" s="54">
        <v>28.59</v>
      </c>
      <c r="H326" s="48">
        <v>8450</v>
      </c>
      <c r="I326" s="48">
        <v>9634</v>
      </c>
      <c r="J326" s="49">
        <v>13.6</v>
      </c>
      <c r="K326" s="50">
        <v>0.67669999999999997</v>
      </c>
      <c r="L326" s="51">
        <v>2.7E-2</v>
      </c>
      <c r="M326" s="52">
        <v>5.0000000000000001E-3</v>
      </c>
    </row>
    <row r="327" spans="1:13" outlineLevel="2">
      <c r="A327" s="45">
        <v>108112607</v>
      </c>
      <c r="B327" s="46" t="s">
        <v>227</v>
      </c>
      <c r="C327" s="47" t="s">
        <v>216</v>
      </c>
      <c r="D327" s="47">
        <v>108116503</v>
      </c>
      <c r="E327" s="47" t="s">
        <v>231</v>
      </c>
      <c r="F327" s="47" t="s">
        <v>216</v>
      </c>
      <c r="G327" s="54">
        <v>32699.21</v>
      </c>
      <c r="H327" s="48">
        <v>8282</v>
      </c>
      <c r="I327" s="48">
        <v>9639</v>
      </c>
      <c r="J327" s="49">
        <v>14.5</v>
      </c>
      <c r="K327" s="50">
        <v>0.43070000000000003</v>
      </c>
      <c r="L327" s="51">
        <v>43.655000000000001</v>
      </c>
      <c r="M327" s="52">
        <v>9.1669999999999998</v>
      </c>
    </row>
    <row r="328" spans="1:13" outlineLevel="2">
      <c r="A328" s="45">
        <v>108112607</v>
      </c>
      <c r="B328" s="46" t="s">
        <v>227</v>
      </c>
      <c r="C328" s="47" t="s">
        <v>216</v>
      </c>
      <c r="D328" s="47">
        <v>108567204</v>
      </c>
      <c r="E328" s="47" t="s">
        <v>236</v>
      </c>
      <c r="F328" s="47" t="s">
        <v>234</v>
      </c>
      <c r="G328" s="54">
        <v>8253.5</v>
      </c>
      <c r="H328" s="48">
        <v>11346</v>
      </c>
      <c r="I328" s="48">
        <v>9646</v>
      </c>
      <c r="J328" s="49">
        <v>15.7</v>
      </c>
      <c r="K328" s="50">
        <v>0.68069999999999997</v>
      </c>
      <c r="L328" s="51">
        <v>5.9880000000000004</v>
      </c>
      <c r="M328" s="52">
        <v>1.2569999999999999</v>
      </c>
    </row>
    <row r="329" spans="1:13" outlineLevel="2">
      <c r="A329" s="45">
        <v>108112607</v>
      </c>
      <c r="B329" s="46" t="s">
        <v>227</v>
      </c>
      <c r="C329" s="47" t="s">
        <v>216</v>
      </c>
      <c r="D329" s="47">
        <v>108118503</v>
      </c>
      <c r="E329" s="47" t="s">
        <v>232</v>
      </c>
      <c r="F329" s="47" t="s">
        <v>216</v>
      </c>
      <c r="G329" s="54">
        <v>43635.83</v>
      </c>
      <c r="H329" s="48">
        <v>8266</v>
      </c>
      <c r="I329" s="48">
        <v>9687</v>
      </c>
      <c r="J329" s="49">
        <v>23.1</v>
      </c>
      <c r="K329" s="50">
        <v>0.52210000000000001</v>
      </c>
      <c r="L329" s="51">
        <v>48.15</v>
      </c>
      <c r="M329" s="52">
        <v>10.111000000000001</v>
      </c>
    </row>
    <row r="330" spans="1:13" outlineLevel="2">
      <c r="A330" s="45">
        <v>108112607</v>
      </c>
      <c r="B330" s="46" t="s">
        <v>227</v>
      </c>
      <c r="C330" s="47" t="s">
        <v>216</v>
      </c>
      <c r="D330" s="47">
        <v>108569103</v>
      </c>
      <c r="E330" s="47" t="s">
        <v>237</v>
      </c>
      <c r="F330" s="47" t="s">
        <v>234</v>
      </c>
      <c r="G330" s="54">
        <v>104250.7</v>
      </c>
      <c r="H330" s="48">
        <v>7769</v>
      </c>
      <c r="I330" s="48">
        <v>9625</v>
      </c>
      <c r="J330" s="49">
        <v>12.1</v>
      </c>
      <c r="K330" s="50">
        <v>0.71970000000000001</v>
      </c>
      <c r="L330" s="51">
        <v>88.787999999999997</v>
      </c>
      <c r="M330" s="52">
        <v>18.645</v>
      </c>
    </row>
    <row r="331" spans="1:13" outlineLevel="1">
      <c r="A331" s="45"/>
      <c r="B331" s="78" t="s">
        <v>227</v>
      </c>
      <c r="C331" s="47"/>
      <c r="D331" s="47"/>
      <c r="E331" s="79"/>
      <c r="F331" s="47"/>
      <c r="G331" s="80">
        <f>SUBTOTAL(9,G320:G330)</f>
        <v>422866.55</v>
      </c>
      <c r="H331" s="81"/>
      <c r="I331" s="81"/>
      <c r="J331" s="82"/>
      <c r="K331" s="83"/>
      <c r="L331" s="84">
        <f>SUBTOTAL(9,L320:L330)</f>
        <v>369.10599999999999</v>
      </c>
      <c r="M331" s="85">
        <f>SUBTOTAL(9,M320:M330)</f>
        <v>77.507000000000005</v>
      </c>
    </row>
    <row r="332" spans="1:13" outlineLevel="2">
      <c r="A332" s="45">
        <v>101302607</v>
      </c>
      <c r="B332" s="46" t="s">
        <v>11</v>
      </c>
      <c r="C332" s="47" t="s">
        <v>12</v>
      </c>
      <c r="D332" s="47">
        <v>101631003</v>
      </c>
      <c r="E332" s="47" t="s">
        <v>18</v>
      </c>
      <c r="F332" s="47" t="s">
        <v>8</v>
      </c>
      <c r="G332" s="54">
        <v>1443.25</v>
      </c>
      <c r="H332" s="48">
        <v>9947</v>
      </c>
      <c r="I332" s="48">
        <v>9639</v>
      </c>
      <c r="J332" s="49">
        <v>14.5</v>
      </c>
      <c r="K332" s="50">
        <v>0.71299999999999997</v>
      </c>
      <c r="L332" s="51">
        <v>1</v>
      </c>
      <c r="M332" s="52">
        <v>0.21</v>
      </c>
    </row>
    <row r="333" spans="1:13" outlineLevel="2">
      <c r="A333" s="45">
        <v>101302607</v>
      </c>
      <c r="B333" s="46" t="s">
        <v>11</v>
      </c>
      <c r="C333" s="47" t="s">
        <v>12</v>
      </c>
      <c r="D333" s="47">
        <v>101301303</v>
      </c>
      <c r="E333" s="47" t="s">
        <v>13</v>
      </c>
      <c r="F333" s="47" t="s">
        <v>12</v>
      </c>
      <c r="G333" s="54">
        <v>115056</v>
      </c>
      <c r="H333" s="48">
        <v>8330</v>
      </c>
      <c r="I333" s="48">
        <v>9664</v>
      </c>
      <c r="J333" s="49">
        <v>18.899999999999999</v>
      </c>
      <c r="K333" s="50">
        <v>0.75580000000000003</v>
      </c>
      <c r="L333" s="51">
        <v>87.028000000000006</v>
      </c>
      <c r="M333" s="52">
        <v>18.274999999999999</v>
      </c>
    </row>
    <row r="334" spans="1:13" outlineLevel="2">
      <c r="A334" s="45">
        <v>101302607</v>
      </c>
      <c r="B334" s="46" t="s">
        <v>11</v>
      </c>
      <c r="C334" s="47" t="s">
        <v>12</v>
      </c>
      <c r="D334" s="47">
        <v>101301403</v>
      </c>
      <c r="E334" s="47" t="s">
        <v>14</v>
      </c>
      <c r="F334" s="47" t="s">
        <v>12</v>
      </c>
      <c r="G334" s="54">
        <v>105310.07</v>
      </c>
      <c r="H334" s="48">
        <v>9921</v>
      </c>
      <c r="I334" s="48">
        <v>9696</v>
      </c>
      <c r="J334" s="49">
        <v>24.6</v>
      </c>
      <c r="K334" s="50">
        <v>0.54620000000000002</v>
      </c>
      <c r="L334" s="51">
        <v>94.694000000000003</v>
      </c>
      <c r="M334" s="52">
        <v>19.885000000000002</v>
      </c>
    </row>
    <row r="335" spans="1:13" outlineLevel="2">
      <c r="A335" s="45">
        <v>101302607</v>
      </c>
      <c r="B335" s="46" t="s">
        <v>11</v>
      </c>
      <c r="C335" s="47" t="s">
        <v>12</v>
      </c>
      <c r="D335" s="47">
        <v>101303503</v>
      </c>
      <c r="E335" s="47" t="s">
        <v>15</v>
      </c>
      <c r="F335" s="47" t="s">
        <v>12</v>
      </c>
      <c r="G335" s="54">
        <v>70911.47</v>
      </c>
      <c r="H335" s="48">
        <v>10313</v>
      </c>
      <c r="I335" s="48">
        <v>9692</v>
      </c>
      <c r="J335" s="49">
        <v>23.9</v>
      </c>
      <c r="K335" s="50">
        <v>0.68589999999999995</v>
      </c>
      <c r="L335" s="51">
        <v>50.795999999999999</v>
      </c>
      <c r="M335" s="52">
        <v>10.667</v>
      </c>
    </row>
    <row r="336" spans="1:13" outlineLevel="2">
      <c r="A336" s="45">
        <v>101302607</v>
      </c>
      <c r="B336" s="46" t="s">
        <v>11</v>
      </c>
      <c r="C336" s="47" t="s">
        <v>12</v>
      </c>
      <c r="D336" s="47">
        <v>101306503</v>
      </c>
      <c r="E336" s="47" t="s">
        <v>16</v>
      </c>
      <c r="F336" s="47" t="s">
        <v>12</v>
      </c>
      <c r="G336" s="54">
        <v>52797.45</v>
      </c>
      <c r="H336" s="48">
        <v>10054</v>
      </c>
      <c r="I336" s="48">
        <v>9659</v>
      </c>
      <c r="J336" s="49">
        <v>18</v>
      </c>
      <c r="K336" s="50">
        <v>0.70860000000000001</v>
      </c>
      <c r="L336" s="51">
        <v>36.734000000000002</v>
      </c>
      <c r="M336" s="52">
        <v>7.7140000000000004</v>
      </c>
    </row>
    <row r="337" spans="1:13" outlineLevel="2">
      <c r="A337" s="45">
        <v>101302607</v>
      </c>
      <c r="B337" s="46" t="s">
        <v>11</v>
      </c>
      <c r="C337" s="47" t="s">
        <v>12</v>
      </c>
      <c r="D337" s="47">
        <v>101308503</v>
      </c>
      <c r="E337" s="47" t="s">
        <v>17</v>
      </c>
      <c r="F337" s="47" t="s">
        <v>12</v>
      </c>
      <c r="G337" s="54">
        <v>34595.599999999999</v>
      </c>
      <c r="H337" s="48">
        <v>13783</v>
      </c>
      <c r="I337" s="48">
        <v>9638</v>
      </c>
      <c r="J337" s="49">
        <v>14.4</v>
      </c>
      <c r="K337" s="50">
        <v>0.375</v>
      </c>
      <c r="L337" s="51">
        <v>45.581000000000003</v>
      </c>
      <c r="M337" s="52">
        <v>9.5719999999999992</v>
      </c>
    </row>
    <row r="338" spans="1:13" outlineLevel="1">
      <c r="A338" s="45"/>
      <c r="B338" s="78" t="s">
        <v>11</v>
      </c>
      <c r="C338" s="47"/>
      <c r="D338" s="47"/>
      <c r="E338" s="79"/>
      <c r="F338" s="47"/>
      <c r="G338" s="80">
        <f>SUBTOTAL(9,G332:G337)</f>
        <v>380113.84</v>
      </c>
      <c r="H338" s="81"/>
      <c r="I338" s="81"/>
      <c r="J338" s="82"/>
      <c r="K338" s="83"/>
      <c r="L338" s="84">
        <f>SUBTOTAL(9,L332:L337)</f>
        <v>315.83300000000003</v>
      </c>
      <c r="M338" s="85">
        <f>SUBTOTAL(9,M332:M337)</f>
        <v>66.323000000000008</v>
      </c>
    </row>
    <row r="339" spans="1:13" outlineLevel="2">
      <c r="A339" s="45">
        <v>118403207</v>
      </c>
      <c r="B339" s="46" t="s">
        <v>431</v>
      </c>
      <c r="C339" s="47" t="s">
        <v>77</v>
      </c>
      <c r="D339" s="47">
        <v>113362603</v>
      </c>
      <c r="E339" s="47" t="s">
        <v>322</v>
      </c>
      <c r="F339" s="47" t="s">
        <v>315</v>
      </c>
      <c r="G339" s="54">
        <v>952.69</v>
      </c>
      <c r="H339" s="48">
        <v>9477</v>
      </c>
      <c r="I339" s="48">
        <v>9671</v>
      </c>
      <c r="J339" s="49">
        <v>20.2</v>
      </c>
      <c r="K339" s="50">
        <v>0.47870000000000001</v>
      </c>
      <c r="L339" s="51">
        <v>1</v>
      </c>
      <c r="M339" s="52">
        <v>0.21</v>
      </c>
    </row>
    <row r="340" spans="1:13" outlineLevel="2">
      <c r="A340" s="45">
        <v>118403207</v>
      </c>
      <c r="B340" s="46" t="s">
        <v>431</v>
      </c>
      <c r="C340" s="47" t="s">
        <v>77</v>
      </c>
      <c r="D340" s="47">
        <v>118403302</v>
      </c>
      <c r="E340" s="47" t="s">
        <v>432</v>
      </c>
      <c r="F340" s="47" t="s">
        <v>77</v>
      </c>
      <c r="G340" s="54">
        <v>619719.16</v>
      </c>
      <c r="H340" s="48">
        <v>6480</v>
      </c>
      <c r="I340" s="48">
        <v>9641</v>
      </c>
      <c r="J340" s="49">
        <v>14.9</v>
      </c>
      <c r="K340" s="50">
        <v>0.68259999999999998</v>
      </c>
      <c r="L340" s="51">
        <v>667.16899999999998</v>
      </c>
      <c r="M340" s="52">
        <v>140.10499999999999</v>
      </c>
    </row>
    <row r="341" spans="1:13" outlineLevel="2">
      <c r="A341" s="45">
        <v>118403207</v>
      </c>
      <c r="B341" s="46" t="s">
        <v>431</v>
      </c>
      <c r="C341" s="47" t="s">
        <v>77</v>
      </c>
      <c r="D341" s="47">
        <v>121136503</v>
      </c>
      <c r="E341" s="47" t="s">
        <v>435</v>
      </c>
      <c r="F341" s="47" t="s">
        <v>436</v>
      </c>
      <c r="G341" s="54">
        <v>816.49</v>
      </c>
      <c r="H341" s="48">
        <v>9812</v>
      </c>
      <c r="I341" s="48">
        <v>9693</v>
      </c>
      <c r="J341" s="49">
        <v>24.1</v>
      </c>
      <c r="K341" s="50">
        <v>0.61040000000000005</v>
      </c>
      <c r="L341" s="51">
        <v>0.66100000000000003</v>
      </c>
      <c r="M341" s="52">
        <v>0.13800000000000001</v>
      </c>
    </row>
    <row r="342" spans="1:13" outlineLevel="2">
      <c r="A342" s="45">
        <v>118403207</v>
      </c>
      <c r="B342" s="46" t="s">
        <v>431</v>
      </c>
      <c r="C342" s="47" t="s">
        <v>77</v>
      </c>
      <c r="D342" s="47">
        <v>119586503</v>
      </c>
      <c r="E342" s="47" t="s">
        <v>433</v>
      </c>
      <c r="F342" s="47" t="s">
        <v>434</v>
      </c>
      <c r="G342" s="54">
        <v>119.53</v>
      </c>
      <c r="H342" s="48">
        <v>11834</v>
      </c>
      <c r="I342" s="48">
        <v>9642</v>
      </c>
      <c r="J342" s="49">
        <v>15.1</v>
      </c>
      <c r="K342" s="50">
        <v>0.72919999999999996</v>
      </c>
      <c r="L342" s="51">
        <v>8.4000000000000005E-2</v>
      </c>
      <c r="M342" s="52">
        <v>1.7000000000000001E-2</v>
      </c>
    </row>
    <row r="343" spans="1:13" outlineLevel="1">
      <c r="A343" s="45"/>
      <c r="B343" s="78" t="s">
        <v>431</v>
      </c>
      <c r="C343" s="47"/>
      <c r="D343" s="47"/>
      <c r="E343" s="79"/>
      <c r="F343" s="47"/>
      <c r="G343" s="80">
        <f>SUBTOTAL(9,G339:G342)</f>
        <v>621607.87</v>
      </c>
      <c r="H343" s="81"/>
      <c r="I343" s="81"/>
      <c r="J343" s="82"/>
      <c r="K343" s="83"/>
      <c r="L343" s="84">
        <f>SUBTOTAL(9,L339:L342)</f>
        <v>668.91399999999987</v>
      </c>
      <c r="M343" s="85">
        <f>SUBTOTAL(9,M339:M342)</f>
        <v>140.47</v>
      </c>
    </row>
    <row r="344" spans="1:13" outlineLevel="2">
      <c r="A344" s="45">
        <v>111312607</v>
      </c>
      <c r="B344" s="46" t="s">
        <v>278</v>
      </c>
      <c r="C344" s="47" t="s">
        <v>279</v>
      </c>
      <c r="D344" s="47">
        <v>111312503</v>
      </c>
      <c r="E344" s="47" t="s">
        <v>280</v>
      </c>
      <c r="F344" s="47" t="s">
        <v>279</v>
      </c>
      <c r="G344" s="54">
        <v>78703.58</v>
      </c>
      <c r="H344" s="48">
        <v>7973</v>
      </c>
      <c r="I344" s="48">
        <v>9628</v>
      </c>
      <c r="J344" s="49">
        <v>12.6</v>
      </c>
      <c r="K344" s="50">
        <v>0.5665</v>
      </c>
      <c r="L344" s="51">
        <v>82.977000000000004</v>
      </c>
      <c r="M344" s="52">
        <v>17.425000000000001</v>
      </c>
    </row>
    <row r="345" spans="1:13" outlineLevel="2">
      <c r="A345" s="45">
        <v>111312607</v>
      </c>
      <c r="B345" s="46" t="s">
        <v>278</v>
      </c>
      <c r="C345" s="47" t="s">
        <v>279</v>
      </c>
      <c r="D345" s="47">
        <v>111312804</v>
      </c>
      <c r="E345" s="47" t="s">
        <v>281</v>
      </c>
      <c r="F345" s="47" t="s">
        <v>279</v>
      </c>
      <c r="G345" s="54">
        <v>57474.22</v>
      </c>
      <c r="H345" s="48">
        <v>8494</v>
      </c>
      <c r="I345" s="48">
        <v>9641</v>
      </c>
      <c r="J345" s="49">
        <v>14.8</v>
      </c>
      <c r="K345" s="50">
        <v>0.65369999999999995</v>
      </c>
      <c r="L345" s="51">
        <v>49.293999999999997</v>
      </c>
      <c r="M345" s="52">
        <v>10.351000000000001</v>
      </c>
    </row>
    <row r="346" spans="1:13" outlineLevel="2">
      <c r="A346" s="45">
        <v>111312607</v>
      </c>
      <c r="B346" s="46" t="s">
        <v>278</v>
      </c>
      <c r="C346" s="47" t="s">
        <v>279</v>
      </c>
      <c r="D346" s="47">
        <v>111316003</v>
      </c>
      <c r="E346" s="47" t="s">
        <v>282</v>
      </c>
      <c r="F346" s="47" t="s">
        <v>279</v>
      </c>
      <c r="G346" s="54">
        <v>100057.69</v>
      </c>
      <c r="H346" s="48">
        <v>8072</v>
      </c>
      <c r="I346" s="48">
        <v>9631</v>
      </c>
      <c r="J346" s="49">
        <v>13.2</v>
      </c>
      <c r="K346" s="50">
        <v>0.74309999999999998</v>
      </c>
      <c r="L346" s="51">
        <v>79.438000000000002</v>
      </c>
      <c r="M346" s="52">
        <v>16.681000000000001</v>
      </c>
    </row>
    <row r="347" spans="1:13" outlineLevel="2">
      <c r="A347" s="45">
        <v>111312607</v>
      </c>
      <c r="B347" s="46" t="s">
        <v>278</v>
      </c>
      <c r="C347" s="47" t="s">
        <v>279</v>
      </c>
      <c r="D347" s="47">
        <v>111317503</v>
      </c>
      <c r="E347" s="47" t="s">
        <v>283</v>
      </c>
      <c r="F347" s="47" t="s">
        <v>279</v>
      </c>
      <c r="G347" s="54">
        <v>79125.919999999998</v>
      </c>
      <c r="H347" s="48">
        <v>7839</v>
      </c>
      <c r="I347" s="48">
        <v>9615</v>
      </c>
      <c r="J347" s="49">
        <v>10.3</v>
      </c>
      <c r="K347" s="50">
        <v>0.64510000000000001</v>
      </c>
      <c r="L347" s="51">
        <v>74.510999999999996</v>
      </c>
      <c r="M347" s="52">
        <v>15.647</v>
      </c>
    </row>
    <row r="348" spans="1:13" outlineLevel="1">
      <c r="A348" s="45"/>
      <c r="B348" s="78" t="s">
        <v>278</v>
      </c>
      <c r="C348" s="47"/>
      <c r="D348" s="47"/>
      <c r="E348" s="79"/>
      <c r="F348" s="47"/>
      <c r="G348" s="80">
        <f>SUBTOTAL(9,G344:G347)</f>
        <v>315361.40999999997</v>
      </c>
      <c r="H348" s="81"/>
      <c r="I348" s="81"/>
      <c r="J348" s="82"/>
      <c r="K348" s="83"/>
      <c r="L348" s="84">
        <f>SUBTOTAL(9,L344:L347)</f>
        <v>286.22000000000003</v>
      </c>
      <c r="M348" s="85">
        <f>SUBTOTAL(9,M344:M347)</f>
        <v>60.104000000000006</v>
      </c>
    </row>
    <row r="349" spans="1:13" outlineLevel="2">
      <c r="A349" s="45">
        <v>128324207</v>
      </c>
      <c r="B349" s="46" t="s">
        <v>600</v>
      </c>
      <c r="C349" s="47" t="s">
        <v>226</v>
      </c>
      <c r="D349" s="47">
        <v>128321103</v>
      </c>
      <c r="E349" s="47" t="s">
        <v>601</v>
      </c>
      <c r="F349" s="47" t="s">
        <v>226</v>
      </c>
      <c r="G349" s="54">
        <v>87874.06</v>
      </c>
      <c r="H349" s="48">
        <v>11966</v>
      </c>
      <c r="I349" s="48">
        <v>9694</v>
      </c>
      <c r="J349" s="49">
        <v>24.2</v>
      </c>
      <c r="K349" s="50">
        <v>0.64729999999999999</v>
      </c>
      <c r="L349" s="51">
        <v>66.686999999999998</v>
      </c>
      <c r="M349" s="52">
        <v>14.004</v>
      </c>
    </row>
    <row r="350" spans="1:13" outlineLevel="2">
      <c r="A350" s="45">
        <v>128324207</v>
      </c>
      <c r="B350" s="46" t="s">
        <v>600</v>
      </c>
      <c r="C350" s="47" t="s">
        <v>226</v>
      </c>
      <c r="D350" s="47">
        <v>128323303</v>
      </c>
      <c r="E350" s="47" t="s">
        <v>602</v>
      </c>
      <c r="F350" s="47" t="s">
        <v>226</v>
      </c>
      <c r="G350" s="54">
        <v>77373.27</v>
      </c>
      <c r="H350" s="48">
        <v>10283</v>
      </c>
      <c r="I350" s="48">
        <v>9700</v>
      </c>
      <c r="J350" s="49">
        <v>25.3</v>
      </c>
      <c r="K350" s="50">
        <v>0.70440000000000003</v>
      </c>
      <c r="L350" s="51">
        <v>53.926000000000002</v>
      </c>
      <c r="M350" s="52">
        <v>11.324</v>
      </c>
    </row>
    <row r="351" spans="1:13" outlineLevel="2">
      <c r="A351" s="45">
        <v>128324207</v>
      </c>
      <c r="B351" s="46" t="s">
        <v>600</v>
      </c>
      <c r="C351" s="47" t="s">
        <v>226</v>
      </c>
      <c r="D351" s="47">
        <v>128323703</v>
      </c>
      <c r="E351" s="47" t="s">
        <v>603</v>
      </c>
      <c r="F351" s="47" t="s">
        <v>226</v>
      </c>
      <c r="G351" s="54">
        <v>77809.67</v>
      </c>
      <c r="H351" s="48">
        <v>11308</v>
      </c>
      <c r="I351" s="48">
        <v>9687</v>
      </c>
      <c r="J351" s="49">
        <v>23</v>
      </c>
      <c r="K351" s="50">
        <v>0.50619999999999998</v>
      </c>
      <c r="L351" s="51">
        <v>75.561999999999998</v>
      </c>
      <c r="M351" s="52">
        <v>15.868</v>
      </c>
    </row>
    <row r="352" spans="1:13" outlineLevel="2">
      <c r="A352" s="45">
        <v>128324207</v>
      </c>
      <c r="B352" s="46" t="s">
        <v>600</v>
      </c>
      <c r="C352" s="47" t="s">
        <v>226</v>
      </c>
      <c r="D352" s="47">
        <v>128325203</v>
      </c>
      <c r="E352" s="47" t="s">
        <v>604</v>
      </c>
      <c r="F352" s="47" t="s">
        <v>226</v>
      </c>
      <c r="G352" s="54">
        <v>127892.62</v>
      </c>
      <c r="H352" s="48">
        <v>10258</v>
      </c>
      <c r="I352" s="48">
        <v>9647</v>
      </c>
      <c r="J352" s="49">
        <v>16</v>
      </c>
      <c r="K352" s="50">
        <v>0.63590000000000002</v>
      </c>
      <c r="L352" s="51">
        <v>99.278000000000006</v>
      </c>
      <c r="M352" s="52">
        <v>20.847999999999999</v>
      </c>
    </row>
    <row r="353" spans="1:13" outlineLevel="2">
      <c r="A353" s="45">
        <v>128324207</v>
      </c>
      <c r="B353" s="46" t="s">
        <v>600</v>
      </c>
      <c r="C353" s="47" t="s">
        <v>226</v>
      </c>
      <c r="D353" s="47">
        <v>128326303</v>
      </c>
      <c r="E353" s="47" t="s">
        <v>225</v>
      </c>
      <c r="F353" s="47" t="s">
        <v>226</v>
      </c>
      <c r="G353" s="54">
        <v>53260.46</v>
      </c>
      <c r="H353" s="48">
        <v>12271</v>
      </c>
      <c r="I353" s="48">
        <v>9674</v>
      </c>
      <c r="J353" s="49">
        <v>20.7</v>
      </c>
      <c r="K353" s="50">
        <v>0.73280000000000001</v>
      </c>
      <c r="L353" s="51">
        <v>35.777999999999999</v>
      </c>
      <c r="M353" s="52">
        <v>7.5129999999999999</v>
      </c>
    </row>
    <row r="354" spans="1:13" outlineLevel="2">
      <c r="A354" s="45">
        <v>128324207</v>
      </c>
      <c r="B354" s="46" t="s">
        <v>600</v>
      </c>
      <c r="C354" s="47" t="s">
        <v>226</v>
      </c>
      <c r="D354" s="47">
        <v>128327303</v>
      </c>
      <c r="E354" s="47" t="s">
        <v>605</v>
      </c>
      <c r="F354" s="47" t="s">
        <v>226</v>
      </c>
      <c r="G354" s="54">
        <v>38019.589999999997</v>
      </c>
      <c r="H354" s="48">
        <v>11429</v>
      </c>
      <c r="I354" s="48">
        <v>9631</v>
      </c>
      <c r="J354" s="49">
        <v>13.2</v>
      </c>
      <c r="K354" s="50">
        <v>0.7258</v>
      </c>
      <c r="L354" s="51">
        <v>25.902999999999999</v>
      </c>
      <c r="M354" s="52">
        <v>5.4390000000000001</v>
      </c>
    </row>
    <row r="355" spans="1:13" outlineLevel="2">
      <c r="A355" s="45">
        <v>128324207</v>
      </c>
      <c r="B355" s="46" t="s">
        <v>600</v>
      </c>
      <c r="C355" s="47" t="s">
        <v>226</v>
      </c>
      <c r="D355" s="47">
        <v>128328003</v>
      </c>
      <c r="E355" s="47" t="s">
        <v>606</v>
      </c>
      <c r="F355" s="47" t="s">
        <v>226</v>
      </c>
      <c r="G355" s="54">
        <v>98405.41</v>
      </c>
      <c r="H355" s="48">
        <v>11027</v>
      </c>
      <c r="I355" s="48">
        <v>9652</v>
      </c>
      <c r="J355" s="49">
        <v>16.899999999999999</v>
      </c>
      <c r="K355" s="50">
        <v>0.6946</v>
      </c>
      <c r="L355" s="51">
        <v>69.896000000000001</v>
      </c>
      <c r="M355" s="52">
        <v>14.678000000000001</v>
      </c>
    </row>
    <row r="356" spans="1:13" outlineLevel="1">
      <c r="A356" s="45"/>
      <c r="B356" s="78" t="s">
        <v>600</v>
      </c>
      <c r="C356" s="47"/>
      <c r="D356" s="47"/>
      <c r="E356" s="79"/>
      <c r="F356" s="47"/>
      <c r="G356" s="80">
        <f>SUBTOTAL(9,G349:G355)</f>
        <v>560635.08000000007</v>
      </c>
      <c r="H356" s="81"/>
      <c r="I356" s="81"/>
      <c r="J356" s="82"/>
      <c r="K356" s="83"/>
      <c r="L356" s="84">
        <f>SUBTOTAL(9,L349:L355)</f>
        <v>427.03000000000009</v>
      </c>
      <c r="M356" s="85">
        <f>SUBTOTAL(9,M349:M355)</f>
        <v>89.674000000000007</v>
      </c>
    </row>
    <row r="357" spans="1:13" outlineLevel="2">
      <c r="A357" s="45">
        <v>106333407</v>
      </c>
      <c r="B357" s="46" t="s">
        <v>168</v>
      </c>
      <c r="C357" s="47" t="s">
        <v>169</v>
      </c>
      <c r="D357" s="47">
        <v>106330703</v>
      </c>
      <c r="E357" s="47" t="s">
        <v>171</v>
      </c>
      <c r="F357" s="47" t="s">
        <v>169</v>
      </c>
      <c r="G357" s="54">
        <v>49595.54</v>
      </c>
      <c r="H357" s="48">
        <v>9395</v>
      </c>
      <c r="I357" s="48">
        <v>9624</v>
      </c>
      <c r="J357" s="49">
        <v>11.8</v>
      </c>
      <c r="K357" s="50">
        <v>0.67869999999999997</v>
      </c>
      <c r="L357" s="51">
        <v>37.039000000000001</v>
      </c>
      <c r="M357" s="52">
        <v>7.7779999999999996</v>
      </c>
    </row>
    <row r="358" spans="1:13" outlineLevel="2">
      <c r="A358" s="45">
        <v>106333407</v>
      </c>
      <c r="B358" s="46" t="s">
        <v>168</v>
      </c>
      <c r="C358" s="47" t="s">
        <v>169</v>
      </c>
      <c r="D358" s="47">
        <v>106330803</v>
      </c>
      <c r="E358" s="47" t="s">
        <v>172</v>
      </c>
      <c r="F358" s="47" t="s">
        <v>169</v>
      </c>
      <c r="G358" s="54">
        <v>51986.66</v>
      </c>
      <c r="H358" s="48">
        <v>8312</v>
      </c>
      <c r="I358" s="48">
        <v>9637</v>
      </c>
      <c r="J358" s="49">
        <v>14.1</v>
      </c>
      <c r="K358" s="50">
        <v>0.63400000000000001</v>
      </c>
      <c r="L358" s="51">
        <v>46.976999999999997</v>
      </c>
      <c r="M358" s="52">
        <v>9.8650000000000002</v>
      </c>
    </row>
    <row r="359" spans="1:13" outlineLevel="2">
      <c r="A359" s="45">
        <v>106333407</v>
      </c>
      <c r="B359" s="46" t="s">
        <v>168</v>
      </c>
      <c r="C359" s="47" t="s">
        <v>169</v>
      </c>
      <c r="D359" s="47">
        <v>106172003</v>
      </c>
      <c r="E359" s="47" t="s">
        <v>170</v>
      </c>
      <c r="F359" s="47" t="s">
        <v>73</v>
      </c>
      <c r="G359" s="54">
        <v>183727.62</v>
      </c>
      <c r="H359" s="48">
        <v>8562</v>
      </c>
      <c r="I359" s="48">
        <v>9654</v>
      </c>
      <c r="J359" s="49">
        <v>17.100000000000001</v>
      </c>
      <c r="K359" s="50">
        <v>0.60770000000000002</v>
      </c>
      <c r="L359" s="51">
        <v>168.15</v>
      </c>
      <c r="M359" s="52">
        <v>35.311</v>
      </c>
    </row>
    <row r="360" spans="1:13" outlineLevel="2">
      <c r="A360" s="45">
        <v>106333407</v>
      </c>
      <c r="B360" s="46" t="s">
        <v>168</v>
      </c>
      <c r="C360" s="47" t="s">
        <v>169</v>
      </c>
      <c r="D360" s="47">
        <v>106338003</v>
      </c>
      <c r="E360" s="47" t="s">
        <v>173</v>
      </c>
      <c r="F360" s="47" t="s">
        <v>169</v>
      </c>
      <c r="G360" s="54">
        <v>95482.43</v>
      </c>
      <c r="H360" s="48">
        <v>9400</v>
      </c>
      <c r="I360" s="48">
        <v>9632</v>
      </c>
      <c r="J360" s="49">
        <v>13.3</v>
      </c>
      <c r="K360" s="50">
        <v>0.63280000000000003</v>
      </c>
      <c r="L360" s="51">
        <v>76.441000000000003</v>
      </c>
      <c r="M360" s="52">
        <v>16.052</v>
      </c>
    </row>
    <row r="361" spans="1:13" outlineLevel="2">
      <c r="A361" s="45">
        <v>106333407</v>
      </c>
      <c r="B361" s="46" t="s">
        <v>168</v>
      </c>
      <c r="C361" s="47" t="s">
        <v>169</v>
      </c>
      <c r="D361" s="47">
        <v>109246003</v>
      </c>
      <c r="E361" s="47" t="s">
        <v>174</v>
      </c>
      <c r="F361" s="47" t="s">
        <v>175</v>
      </c>
      <c r="G361" s="54">
        <v>316.25</v>
      </c>
      <c r="H361" s="48">
        <v>10518</v>
      </c>
      <c r="I361" s="48">
        <v>9672</v>
      </c>
      <c r="J361" s="49">
        <v>20.3</v>
      </c>
      <c r="K361" s="50">
        <v>0.6673</v>
      </c>
      <c r="L361" s="51">
        <v>0.23400000000000001</v>
      </c>
      <c r="M361" s="52">
        <v>4.9000000000000002E-2</v>
      </c>
    </row>
    <row r="362" spans="1:13" outlineLevel="1">
      <c r="A362" s="45"/>
      <c r="B362" s="78" t="s">
        <v>168</v>
      </c>
      <c r="C362" s="47"/>
      <c r="D362" s="47"/>
      <c r="E362" s="79"/>
      <c r="F362" s="47"/>
      <c r="G362" s="80">
        <f>SUBTOTAL(9,G357:G361)</f>
        <v>381108.5</v>
      </c>
      <c r="H362" s="81"/>
      <c r="I362" s="81"/>
      <c r="J362" s="82"/>
      <c r="K362" s="83"/>
      <c r="L362" s="84">
        <f>SUBTOTAL(9,L357:L361)</f>
        <v>328.84099999999995</v>
      </c>
      <c r="M362" s="85">
        <f>SUBTOTAL(9,M357:M361)</f>
        <v>69.055000000000007</v>
      </c>
    </row>
    <row r="363" spans="1:13" outlineLevel="2">
      <c r="A363" s="45">
        <v>110183707</v>
      </c>
      <c r="B363" s="46" t="s">
        <v>270</v>
      </c>
      <c r="C363" s="47" t="s">
        <v>271</v>
      </c>
      <c r="D363" s="47">
        <v>110183602</v>
      </c>
      <c r="E363" s="47" t="s">
        <v>272</v>
      </c>
      <c r="F363" s="47" t="s">
        <v>271</v>
      </c>
      <c r="G363" s="54">
        <v>299134.03999999998</v>
      </c>
      <c r="H363" s="48">
        <v>9825</v>
      </c>
      <c r="I363" s="48">
        <v>9651</v>
      </c>
      <c r="J363" s="49">
        <v>16.600000000000001</v>
      </c>
      <c r="K363" s="50">
        <v>0.59819999999999995</v>
      </c>
      <c r="L363" s="51">
        <v>246.738</v>
      </c>
      <c r="M363" s="52">
        <v>51.814</v>
      </c>
    </row>
    <row r="364" spans="1:13" outlineLevel="1">
      <c r="A364" s="45"/>
      <c r="B364" s="78" t="s">
        <v>270</v>
      </c>
      <c r="C364" s="47"/>
      <c r="D364" s="47"/>
      <c r="E364" s="79"/>
      <c r="F364" s="47"/>
      <c r="G364" s="80">
        <f>SUBTOTAL(9,G363:G363)</f>
        <v>299134.03999999998</v>
      </c>
      <c r="H364" s="81"/>
      <c r="I364" s="81"/>
      <c r="J364" s="82"/>
      <c r="K364" s="83"/>
      <c r="L364" s="84">
        <f>SUBTOTAL(9,L363:L363)</f>
        <v>246.738</v>
      </c>
      <c r="M364" s="85">
        <f>SUBTOTAL(9,M363:M363)</f>
        <v>51.814</v>
      </c>
    </row>
    <row r="365" spans="1:13" outlineLevel="2">
      <c r="A365" s="45">
        <v>113363807</v>
      </c>
      <c r="B365" s="46" t="s">
        <v>314</v>
      </c>
      <c r="C365" s="47" t="s">
        <v>315</v>
      </c>
      <c r="D365" s="47">
        <v>113361303</v>
      </c>
      <c r="E365" s="47" t="s">
        <v>316</v>
      </c>
      <c r="F365" s="47" t="s">
        <v>315</v>
      </c>
      <c r="G365" s="54">
        <v>151863.76</v>
      </c>
      <c r="H365" s="48">
        <v>11154</v>
      </c>
      <c r="I365" s="48">
        <v>9680</v>
      </c>
      <c r="J365" s="49">
        <v>21.8</v>
      </c>
      <c r="K365" s="50">
        <v>0.4652</v>
      </c>
      <c r="L365" s="51">
        <v>160.595</v>
      </c>
      <c r="M365" s="52">
        <v>33.723999999999997</v>
      </c>
    </row>
    <row r="366" spans="1:13" outlineLevel="2">
      <c r="A366" s="45">
        <v>113363807</v>
      </c>
      <c r="B366" s="46" t="s">
        <v>314</v>
      </c>
      <c r="C366" s="47" t="s">
        <v>315</v>
      </c>
      <c r="D366" s="47">
        <v>113361503</v>
      </c>
      <c r="E366" s="47" t="s">
        <v>317</v>
      </c>
      <c r="F366" s="47" t="s">
        <v>315</v>
      </c>
      <c r="G366" s="54">
        <v>104166.14</v>
      </c>
      <c r="H366" s="48">
        <v>9615</v>
      </c>
      <c r="I366" s="48">
        <v>9735</v>
      </c>
      <c r="J366" s="49">
        <v>31.5</v>
      </c>
      <c r="K366" s="50">
        <v>0.7429</v>
      </c>
      <c r="L366" s="51">
        <v>69.447000000000003</v>
      </c>
      <c r="M366" s="52">
        <v>14.583</v>
      </c>
    </row>
    <row r="367" spans="1:13" outlineLevel="2">
      <c r="A367" s="45">
        <v>113363807</v>
      </c>
      <c r="B367" s="46" t="s">
        <v>314</v>
      </c>
      <c r="C367" s="47" t="s">
        <v>315</v>
      </c>
      <c r="D367" s="47">
        <v>113361703</v>
      </c>
      <c r="E367" s="47" t="s">
        <v>318</v>
      </c>
      <c r="F367" s="47" t="s">
        <v>315</v>
      </c>
      <c r="G367" s="54">
        <v>98163.16</v>
      </c>
      <c r="H367" s="48">
        <v>9603</v>
      </c>
      <c r="I367" s="48">
        <v>9647</v>
      </c>
      <c r="J367" s="49">
        <v>15.9</v>
      </c>
      <c r="K367" s="50">
        <v>0.37580000000000002</v>
      </c>
      <c r="L367" s="51">
        <v>129.529</v>
      </c>
      <c r="M367" s="52">
        <v>27.201000000000001</v>
      </c>
    </row>
    <row r="368" spans="1:13" outlineLevel="2">
      <c r="A368" s="45">
        <v>113363807</v>
      </c>
      <c r="B368" s="46" t="s">
        <v>314</v>
      </c>
      <c r="C368" s="47" t="s">
        <v>315</v>
      </c>
      <c r="D368" s="47">
        <v>113362203</v>
      </c>
      <c r="E368" s="47" t="s">
        <v>319</v>
      </c>
      <c r="F368" s="47" t="s">
        <v>315</v>
      </c>
      <c r="G368" s="54">
        <v>95692.49</v>
      </c>
      <c r="H368" s="48">
        <v>9255</v>
      </c>
      <c r="I368" s="48">
        <v>9683</v>
      </c>
      <c r="J368" s="49">
        <v>22.4</v>
      </c>
      <c r="K368" s="50">
        <v>0.54349999999999998</v>
      </c>
      <c r="L368" s="51">
        <v>90.593999999999994</v>
      </c>
      <c r="M368" s="52">
        <v>19.024000000000001</v>
      </c>
    </row>
    <row r="369" spans="1:13" outlineLevel="2">
      <c r="A369" s="45">
        <v>113363807</v>
      </c>
      <c r="B369" s="46" t="s">
        <v>314</v>
      </c>
      <c r="C369" s="47" t="s">
        <v>315</v>
      </c>
      <c r="D369" s="47">
        <v>113362303</v>
      </c>
      <c r="E369" s="47" t="s">
        <v>320</v>
      </c>
      <c r="F369" s="47" t="s">
        <v>315</v>
      </c>
      <c r="G369" s="54">
        <v>108716.2</v>
      </c>
      <c r="H369" s="48">
        <v>10330</v>
      </c>
      <c r="I369" s="48">
        <v>9637</v>
      </c>
      <c r="J369" s="49">
        <v>14.1</v>
      </c>
      <c r="K369" s="50">
        <v>0.375</v>
      </c>
      <c r="L369" s="51">
        <v>143.256</v>
      </c>
      <c r="M369" s="52">
        <v>30.082999999999998</v>
      </c>
    </row>
    <row r="370" spans="1:13" outlineLevel="2">
      <c r="A370" s="45">
        <v>113363807</v>
      </c>
      <c r="B370" s="46" t="s">
        <v>314</v>
      </c>
      <c r="C370" s="47" t="s">
        <v>315</v>
      </c>
      <c r="D370" s="47">
        <v>113362403</v>
      </c>
      <c r="E370" s="47" t="s">
        <v>321</v>
      </c>
      <c r="F370" s="47" t="s">
        <v>315</v>
      </c>
      <c r="G370" s="54">
        <v>161387.76999999999</v>
      </c>
      <c r="H370" s="48">
        <v>9706</v>
      </c>
      <c r="I370" s="48">
        <v>9677</v>
      </c>
      <c r="J370" s="49">
        <v>21.3</v>
      </c>
      <c r="K370" s="50">
        <v>0.51149999999999995</v>
      </c>
      <c r="L370" s="51">
        <v>155.26599999999999</v>
      </c>
      <c r="M370" s="52">
        <v>32.604999999999997</v>
      </c>
    </row>
    <row r="371" spans="1:13" outlineLevel="2">
      <c r="A371" s="45">
        <v>113363807</v>
      </c>
      <c r="B371" s="46" t="s">
        <v>314</v>
      </c>
      <c r="C371" s="47" t="s">
        <v>315</v>
      </c>
      <c r="D371" s="47">
        <v>113362603</v>
      </c>
      <c r="E371" s="47" t="s">
        <v>322</v>
      </c>
      <c r="F371" s="47" t="s">
        <v>315</v>
      </c>
      <c r="G371" s="54">
        <v>116192.42</v>
      </c>
      <c r="H371" s="48">
        <v>9477</v>
      </c>
      <c r="I371" s="48">
        <v>9671</v>
      </c>
      <c r="J371" s="49">
        <v>20.2</v>
      </c>
      <c r="K371" s="50">
        <v>0.47870000000000001</v>
      </c>
      <c r="L371" s="51">
        <v>121.96599999999999</v>
      </c>
      <c r="M371" s="52">
        <v>25.611999999999998</v>
      </c>
    </row>
    <row r="372" spans="1:13" outlineLevel="2">
      <c r="A372" s="45">
        <v>113363807</v>
      </c>
      <c r="B372" s="46" t="s">
        <v>314</v>
      </c>
      <c r="C372" s="47" t="s">
        <v>315</v>
      </c>
      <c r="D372" s="47">
        <v>113363103</v>
      </c>
      <c r="E372" s="47" t="s">
        <v>323</v>
      </c>
      <c r="F372" s="47" t="s">
        <v>315</v>
      </c>
      <c r="G372" s="54">
        <v>110775.2</v>
      </c>
      <c r="H372" s="48">
        <v>10445</v>
      </c>
      <c r="I372" s="48">
        <v>9665</v>
      </c>
      <c r="J372" s="49">
        <v>19.100000000000001</v>
      </c>
      <c r="K372" s="50">
        <v>0.40400000000000003</v>
      </c>
      <c r="L372" s="51">
        <v>135.09800000000001</v>
      </c>
      <c r="M372" s="52">
        <v>28.37</v>
      </c>
    </row>
    <row r="373" spans="1:13" outlineLevel="2">
      <c r="A373" s="45">
        <v>113363807</v>
      </c>
      <c r="B373" s="46" t="s">
        <v>314</v>
      </c>
      <c r="C373" s="47" t="s">
        <v>315</v>
      </c>
      <c r="D373" s="47">
        <v>113363603</v>
      </c>
      <c r="E373" s="47" t="s">
        <v>324</v>
      </c>
      <c r="F373" s="47" t="s">
        <v>315</v>
      </c>
      <c r="G373" s="54">
        <v>67728.179999999993</v>
      </c>
      <c r="H373" s="48">
        <v>10070</v>
      </c>
      <c r="I373" s="48">
        <v>9672</v>
      </c>
      <c r="J373" s="49">
        <v>20.399999999999999</v>
      </c>
      <c r="K373" s="50">
        <v>0.41320000000000001</v>
      </c>
      <c r="L373" s="51">
        <v>80.703999999999994</v>
      </c>
      <c r="M373" s="52">
        <v>16.946999999999999</v>
      </c>
    </row>
    <row r="374" spans="1:13" outlineLevel="2">
      <c r="A374" s="45">
        <v>113363807</v>
      </c>
      <c r="B374" s="46" t="s">
        <v>314</v>
      </c>
      <c r="C374" s="47" t="s">
        <v>315</v>
      </c>
      <c r="D374" s="47">
        <v>113364002</v>
      </c>
      <c r="E374" s="47" t="s">
        <v>325</v>
      </c>
      <c r="F374" s="47" t="s">
        <v>315</v>
      </c>
      <c r="G374" s="54">
        <v>125429.59</v>
      </c>
      <c r="H374" s="48">
        <v>10994</v>
      </c>
      <c r="I374" s="48">
        <v>9698</v>
      </c>
      <c r="J374" s="49">
        <v>25</v>
      </c>
      <c r="K374" s="50">
        <v>0.69930000000000003</v>
      </c>
      <c r="L374" s="51">
        <v>88.075000000000003</v>
      </c>
      <c r="M374" s="52">
        <v>18.495000000000001</v>
      </c>
    </row>
    <row r="375" spans="1:13" outlineLevel="2">
      <c r="A375" s="45">
        <v>113363807</v>
      </c>
      <c r="B375" s="46" t="s">
        <v>314</v>
      </c>
      <c r="C375" s="47" t="s">
        <v>315</v>
      </c>
      <c r="D375" s="47">
        <v>113364403</v>
      </c>
      <c r="E375" s="47" t="s">
        <v>326</v>
      </c>
      <c r="F375" s="47" t="s">
        <v>315</v>
      </c>
      <c r="G375" s="54">
        <v>90023.64</v>
      </c>
      <c r="H375" s="48">
        <v>9993</v>
      </c>
      <c r="I375" s="48">
        <v>9650</v>
      </c>
      <c r="J375" s="49">
        <v>16.5</v>
      </c>
      <c r="K375" s="50">
        <v>0.375</v>
      </c>
      <c r="L375" s="51">
        <v>118.46299999999999</v>
      </c>
      <c r="M375" s="52">
        <v>24.876999999999999</v>
      </c>
    </row>
    <row r="376" spans="1:13" outlineLevel="2">
      <c r="A376" s="45">
        <v>113363807</v>
      </c>
      <c r="B376" s="46" t="s">
        <v>314</v>
      </c>
      <c r="C376" s="47" t="s">
        <v>315</v>
      </c>
      <c r="D376" s="47">
        <v>113364503</v>
      </c>
      <c r="E376" s="47" t="s">
        <v>327</v>
      </c>
      <c r="F376" s="47" t="s">
        <v>315</v>
      </c>
      <c r="G376" s="54">
        <v>63605.13</v>
      </c>
      <c r="H376" s="48">
        <v>9268</v>
      </c>
      <c r="I376" s="48">
        <v>9665</v>
      </c>
      <c r="J376" s="49">
        <v>19.2</v>
      </c>
      <c r="K376" s="50">
        <v>0.375</v>
      </c>
      <c r="L376" s="51">
        <v>87.152000000000001</v>
      </c>
      <c r="M376" s="52">
        <v>18.300999999999998</v>
      </c>
    </row>
    <row r="377" spans="1:13" outlineLevel="2">
      <c r="A377" s="45">
        <v>113363807</v>
      </c>
      <c r="B377" s="46" t="s">
        <v>314</v>
      </c>
      <c r="C377" s="47" t="s">
        <v>315</v>
      </c>
      <c r="D377" s="47">
        <v>113365203</v>
      </c>
      <c r="E377" s="47" t="s">
        <v>328</v>
      </c>
      <c r="F377" s="47" t="s">
        <v>315</v>
      </c>
      <c r="G377" s="54">
        <v>234613.76000000001</v>
      </c>
      <c r="H377" s="48">
        <v>9164</v>
      </c>
      <c r="I377" s="48">
        <v>9666</v>
      </c>
      <c r="J377" s="49">
        <v>19.3</v>
      </c>
      <c r="K377" s="50">
        <v>0.49020000000000002</v>
      </c>
      <c r="L377" s="51">
        <v>248.703</v>
      </c>
      <c r="M377" s="52">
        <v>52.226999999999997</v>
      </c>
    </row>
    <row r="378" spans="1:13" outlineLevel="2">
      <c r="A378" s="45">
        <v>113363807</v>
      </c>
      <c r="B378" s="46" t="s">
        <v>314</v>
      </c>
      <c r="C378" s="47" t="s">
        <v>315</v>
      </c>
      <c r="D378" s="47">
        <v>113365303</v>
      </c>
      <c r="E378" s="47" t="s">
        <v>329</v>
      </c>
      <c r="F378" s="47" t="s">
        <v>315</v>
      </c>
      <c r="G378" s="54">
        <v>35811.24</v>
      </c>
      <c r="H378" s="48">
        <v>13874</v>
      </c>
      <c r="I378" s="48">
        <v>9651</v>
      </c>
      <c r="J378" s="49">
        <v>16.7</v>
      </c>
      <c r="K378" s="50">
        <v>0.375</v>
      </c>
      <c r="L378" s="51">
        <v>47.12</v>
      </c>
      <c r="M378" s="52">
        <v>9.8949999999999996</v>
      </c>
    </row>
    <row r="379" spans="1:13" outlineLevel="2">
      <c r="A379" s="45">
        <v>113363807</v>
      </c>
      <c r="B379" s="46" t="s">
        <v>314</v>
      </c>
      <c r="C379" s="47" t="s">
        <v>315</v>
      </c>
      <c r="D379" s="47">
        <v>113367003</v>
      </c>
      <c r="E379" s="47" t="s">
        <v>330</v>
      </c>
      <c r="F379" s="47" t="s">
        <v>315</v>
      </c>
      <c r="G379" s="54">
        <v>167462.93</v>
      </c>
      <c r="H379" s="48">
        <v>9157</v>
      </c>
      <c r="I379" s="48">
        <v>9635</v>
      </c>
      <c r="J379" s="49">
        <v>13.8</v>
      </c>
      <c r="K379" s="50">
        <v>0.4284</v>
      </c>
      <c r="L379" s="51">
        <v>203.28299999999999</v>
      </c>
      <c r="M379" s="52">
        <v>42.689</v>
      </c>
    </row>
    <row r="380" spans="1:13" outlineLevel="2">
      <c r="A380" s="45">
        <v>113363807</v>
      </c>
      <c r="B380" s="46" t="s">
        <v>314</v>
      </c>
      <c r="C380" s="47" t="s">
        <v>315</v>
      </c>
      <c r="D380" s="47">
        <v>113369003</v>
      </c>
      <c r="E380" s="47" t="s">
        <v>331</v>
      </c>
      <c r="F380" s="47" t="s">
        <v>315</v>
      </c>
      <c r="G380" s="54">
        <v>101261.34</v>
      </c>
      <c r="H380" s="48">
        <v>9074</v>
      </c>
      <c r="I380" s="48">
        <v>9670</v>
      </c>
      <c r="J380" s="49">
        <v>20.100000000000001</v>
      </c>
      <c r="K380" s="50">
        <v>0.43380000000000002</v>
      </c>
      <c r="L380" s="51">
        <v>122.502</v>
      </c>
      <c r="M380" s="52">
        <v>25.725000000000001</v>
      </c>
    </row>
    <row r="381" spans="1:13" outlineLevel="1">
      <c r="A381" s="45"/>
      <c r="B381" s="78" t="s">
        <v>314</v>
      </c>
      <c r="C381" s="47"/>
      <c r="D381" s="47"/>
      <c r="E381" s="79"/>
      <c r="F381" s="47"/>
      <c r="G381" s="80">
        <f>SUBTOTAL(9,G365:G380)</f>
        <v>1832892.95</v>
      </c>
      <c r="H381" s="81"/>
      <c r="I381" s="81"/>
      <c r="J381" s="82"/>
      <c r="K381" s="83"/>
      <c r="L381" s="84">
        <f>SUBTOTAL(9,L365:L380)</f>
        <v>2001.7529999999997</v>
      </c>
      <c r="M381" s="85">
        <f>SUBTOTAL(9,M365:M380)</f>
        <v>420.358</v>
      </c>
    </row>
    <row r="382" spans="1:13" outlineLevel="2">
      <c r="A382" s="45">
        <v>104374207</v>
      </c>
      <c r="B382" s="46" t="s">
        <v>112</v>
      </c>
      <c r="C382" s="47" t="s">
        <v>113</v>
      </c>
      <c r="D382" s="47">
        <v>104372003</v>
      </c>
      <c r="E382" s="47" t="s">
        <v>114</v>
      </c>
      <c r="F382" s="47" t="s">
        <v>113</v>
      </c>
      <c r="G382" s="54">
        <v>120559.56</v>
      </c>
      <c r="H382" s="48">
        <v>9258</v>
      </c>
      <c r="I382" s="48">
        <v>9652</v>
      </c>
      <c r="J382" s="49">
        <v>16.8</v>
      </c>
      <c r="K382" s="50">
        <v>0.66879999999999995</v>
      </c>
      <c r="L382" s="51">
        <v>92.72</v>
      </c>
      <c r="M382" s="52">
        <v>19.471</v>
      </c>
    </row>
    <row r="383" spans="1:13" outlineLevel="2">
      <c r="A383" s="45">
        <v>104374207</v>
      </c>
      <c r="B383" s="46" t="s">
        <v>112</v>
      </c>
      <c r="C383" s="47" t="s">
        <v>113</v>
      </c>
      <c r="D383" s="47">
        <v>104374003</v>
      </c>
      <c r="E383" s="47" t="s">
        <v>115</v>
      </c>
      <c r="F383" s="47" t="s">
        <v>113</v>
      </c>
      <c r="G383" s="54">
        <v>22944.49</v>
      </c>
      <c r="H383" s="48">
        <v>9340</v>
      </c>
      <c r="I383" s="48">
        <v>9630</v>
      </c>
      <c r="J383" s="49">
        <v>12.9</v>
      </c>
      <c r="K383" s="50">
        <v>0.63200000000000001</v>
      </c>
      <c r="L383" s="51">
        <v>18.513000000000002</v>
      </c>
      <c r="M383" s="52">
        <v>3.887</v>
      </c>
    </row>
    <row r="384" spans="1:13" outlineLevel="2">
      <c r="A384" s="45">
        <v>104374207</v>
      </c>
      <c r="B384" s="46" t="s">
        <v>112</v>
      </c>
      <c r="C384" s="47" t="s">
        <v>113</v>
      </c>
      <c r="D384" s="47">
        <v>104375003</v>
      </c>
      <c r="E384" s="47" t="s">
        <v>116</v>
      </c>
      <c r="F384" s="47" t="s">
        <v>113</v>
      </c>
      <c r="G384" s="54">
        <v>63312.41</v>
      </c>
      <c r="H384" s="48">
        <v>8811</v>
      </c>
      <c r="I384" s="48">
        <v>9636</v>
      </c>
      <c r="J384" s="49">
        <v>14</v>
      </c>
      <c r="K384" s="50">
        <v>0.65639999999999998</v>
      </c>
      <c r="L384" s="51">
        <v>52.133000000000003</v>
      </c>
      <c r="M384" s="52">
        <v>10.946999999999999</v>
      </c>
    </row>
    <row r="385" spans="1:13" outlineLevel="2">
      <c r="A385" s="45">
        <v>104374207</v>
      </c>
      <c r="B385" s="46" t="s">
        <v>112</v>
      </c>
      <c r="C385" s="47" t="s">
        <v>113</v>
      </c>
      <c r="D385" s="47">
        <v>104375203</v>
      </c>
      <c r="E385" s="47" t="s">
        <v>117</v>
      </c>
      <c r="F385" s="47" t="s">
        <v>113</v>
      </c>
      <c r="G385" s="54">
        <v>18295.62</v>
      </c>
      <c r="H385" s="48">
        <v>9075</v>
      </c>
      <c r="I385" s="48">
        <v>9656</v>
      </c>
      <c r="J385" s="49">
        <v>17.5</v>
      </c>
      <c r="K385" s="50">
        <v>0.47170000000000001</v>
      </c>
      <c r="L385" s="51">
        <v>20.356999999999999</v>
      </c>
      <c r="M385" s="52">
        <v>4.274</v>
      </c>
    </row>
    <row r="386" spans="1:13" outlineLevel="2">
      <c r="A386" s="45">
        <v>104374207</v>
      </c>
      <c r="B386" s="46" t="s">
        <v>112</v>
      </c>
      <c r="C386" s="47" t="s">
        <v>113</v>
      </c>
      <c r="D386" s="47">
        <v>104375302</v>
      </c>
      <c r="E386" s="47" t="s">
        <v>118</v>
      </c>
      <c r="F386" s="47" t="s">
        <v>113</v>
      </c>
      <c r="G386" s="54">
        <v>158801.32</v>
      </c>
      <c r="H386" s="48">
        <v>8005</v>
      </c>
      <c r="I386" s="48">
        <v>9660</v>
      </c>
      <c r="J386" s="49">
        <v>18.2</v>
      </c>
      <c r="K386" s="50">
        <v>0.82269999999999999</v>
      </c>
      <c r="L386" s="51">
        <v>114.82599999999999</v>
      </c>
      <c r="M386" s="52">
        <v>24.113</v>
      </c>
    </row>
    <row r="387" spans="1:13" outlineLevel="2">
      <c r="A387" s="45">
        <v>104374207</v>
      </c>
      <c r="B387" s="46" t="s">
        <v>112</v>
      </c>
      <c r="C387" s="47" t="s">
        <v>113</v>
      </c>
      <c r="D387" s="47">
        <v>104376203</v>
      </c>
      <c r="E387" s="47" t="s">
        <v>119</v>
      </c>
      <c r="F387" s="47" t="s">
        <v>113</v>
      </c>
      <c r="G387" s="54">
        <v>37850.83</v>
      </c>
      <c r="H387" s="48">
        <v>9352</v>
      </c>
      <c r="I387" s="48">
        <v>9638</v>
      </c>
      <c r="J387" s="49">
        <v>14.4</v>
      </c>
      <c r="K387" s="50">
        <v>0.65949999999999998</v>
      </c>
      <c r="L387" s="51">
        <v>29.228000000000002</v>
      </c>
      <c r="M387" s="52">
        <v>6.1369999999999996</v>
      </c>
    </row>
    <row r="388" spans="1:13" outlineLevel="2">
      <c r="A388" s="45">
        <v>104374207</v>
      </c>
      <c r="B388" s="46" t="s">
        <v>112</v>
      </c>
      <c r="C388" s="47" t="s">
        <v>113</v>
      </c>
      <c r="D388" s="47">
        <v>104107503</v>
      </c>
      <c r="E388" s="47" t="s">
        <v>109</v>
      </c>
      <c r="F388" s="47" t="s">
        <v>53</v>
      </c>
      <c r="G388" s="54">
        <v>1971.74</v>
      </c>
      <c r="H388" s="48">
        <v>9245</v>
      </c>
      <c r="I388" s="48">
        <v>9640</v>
      </c>
      <c r="J388" s="49">
        <v>14.7</v>
      </c>
      <c r="K388" s="50">
        <v>0.50780000000000003</v>
      </c>
      <c r="L388" s="51">
        <v>2</v>
      </c>
      <c r="M388" s="52">
        <v>0.42</v>
      </c>
    </row>
    <row r="389" spans="1:13" outlineLevel="2">
      <c r="A389" s="45">
        <v>104374207</v>
      </c>
      <c r="B389" s="46" t="s">
        <v>112</v>
      </c>
      <c r="C389" s="47" t="s">
        <v>113</v>
      </c>
      <c r="D389" s="47">
        <v>104377003</v>
      </c>
      <c r="E389" s="47" t="s">
        <v>120</v>
      </c>
      <c r="F389" s="47" t="s">
        <v>113</v>
      </c>
      <c r="G389" s="54">
        <v>22216.74</v>
      </c>
      <c r="H389" s="48">
        <v>9119</v>
      </c>
      <c r="I389" s="48">
        <v>9650</v>
      </c>
      <c r="J389" s="49">
        <v>16.5</v>
      </c>
      <c r="K389" s="50">
        <v>0.69469999999999998</v>
      </c>
      <c r="L389" s="51">
        <v>16.702999999999999</v>
      </c>
      <c r="M389" s="52">
        <v>3.5070000000000001</v>
      </c>
    </row>
    <row r="390" spans="1:13" outlineLevel="2">
      <c r="A390" s="45">
        <v>104374207</v>
      </c>
      <c r="B390" s="46" t="s">
        <v>112</v>
      </c>
      <c r="C390" s="47" t="s">
        <v>113</v>
      </c>
      <c r="D390" s="47">
        <v>104378003</v>
      </c>
      <c r="E390" s="47" t="s">
        <v>121</v>
      </c>
      <c r="F390" s="47" t="s">
        <v>113</v>
      </c>
      <c r="G390" s="54">
        <v>21365.68</v>
      </c>
      <c r="H390" s="48">
        <v>9266</v>
      </c>
      <c r="I390" s="48">
        <v>9641</v>
      </c>
      <c r="J390" s="49">
        <v>14.9</v>
      </c>
      <c r="K390" s="50">
        <v>0.54279999999999995</v>
      </c>
      <c r="L390" s="51">
        <v>20.228999999999999</v>
      </c>
      <c r="M390" s="52">
        <v>4.2480000000000002</v>
      </c>
    </row>
    <row r="391" spans="1:13" outlineLevel="1">
      <c r="A391" s="45"/>
      <c r="B391" s="78" t="s">
        <v>112</v>
      </c>
      <c r="C391" s="47"/>
      <c r="D391" s="47"/>
      <c r="E391" s="79"/>
      <c r="F391" s="47"/>
      <c r="G391" s="80">
        <f>SUBTOTAL(9,G382:G390)</f>
        <v>467318.39</v>
      </c>
      <c r="H391" s="81"/>
      <c r="I391" s="81"/>
      <c r="J391" s="82"/>
      <c r="K391" s="83"/>
      <c r="L391" s="84">
        <f>SUBTOTAL(9,L382:L390)</f>
        <v>366.70899999999995</v>
      </c>
      <c r="M391" s="85">
        <f>SUBTOTAL(9,M382:M390)</f>
        <v>77.004000000000005</v>
      </c>
    </row>
    <row r="392" spans="1:13" outlineLevel="2">
      <c r="A392" s="45">
        <v>113384307</v>
      </c>
      <c r="B392" s="46" t="s">
        <v>332</v>
      </c>
      <c r="C392" s="47" t="s">
        <v>333</v>
      </c>
      <c r="D392" s="47">
        <v>113380303</v>
      </c>
      <c r="E392" s="47" t="s">
        <v>334</v>
      </c>
      <c r="F392" s="47" t="s">
        <v>333</v>
      </c>
      <c r="G392" s="54">
        <v>56413.4</v>
      </c>
      <c r="H392" s="48">
        <v>9560</v>
      </c>
      <c r="I392" s="48">
        <v>9663</v>
      </c>
      <c r="J392" s="49">
        <v>18.7</v>
      </c>
      <c r="K392" s="50">
        <v>0.4904</v>
      </c>
      <c r="L392" s="51">
        <v>57.301000000000002</v>
      </c>
      <c r="M392" s="52">
        <v>12.032999999999999</v>
      </c>
    </row>
    <row r="393" spans="1:13" outlineLevel="2">
      <c r="A393" s="45">
        <v>113384307</v>
      </c>
      <c r="B393" s="46" t="s">
        <v>332</v>
      </c>
      <c r="C393" s="47" t="s">
        <v>333</v>
      </c>
      <c r="D393" s="47">
        <v>114061103</v>
      </c>
      <c r="E393" s="47" t="s">
        <v>340</v>
      </c>
      <c r="F393" s="47" t="s">
        <v>341</v>
      </c>
      <c r="G393" s="54">
        <v>416.97</v>
      </c>
      <c r="H393" s="48">
        <v>10885</v>
      </c>
      <c r="I393" s="48">
        <v>9687</v>
      </c>
      <c r="J393" s="49">
        <v>23</v>
      </c>
      <c r="K393" s="50">
        <v>0.50639999999999996</v>
      </c>
      <c r="L393" s="51">
        <v>0.40600000000000003</v>
      </c>
      <c r="M393" s="52">
        <v>8.5000000000000006E-2</v>
      </c>
    </row>
    <row r="394" spans="1:13" outlineLevel="2">
      <c r="A394" s="45">
        <v>113384307</v>
      </c>
      <c r="B394" s="46" t="s">
        <v>332</v>
      </c>
      <c r="C394" s="47" t="s">
        <v>333</v>
      </c>
      <c r="D394" s="47">
        <v>113381303</v>
      </c>
      <c r="E394" s="47" t="s">
        <v>335</v>
      </c>
      <c r="F394" s="47" t="s">
        <v>333</v>
      </c>
      <c r="G394" s="54">
        <v>175369.91</v>
      </c>
      <c r="H394" s="48">
        <v>9410</v>
      </c>
      <c r="I394" s="48">
        <v>9661</v>
      </c>
      <c r="J394" s="49">
        <v>18.5</v>
      </c>
      <c r="K394" s="50">
        <v>0.49719999999999998</v>
      </c>
      <c r="L394" s="51">
        <v>178.494</v>
      </c>
      <c r="M394" s="52">
        <v>37.482999999999997</v>
      </c>
    </row>
    <row r="395" spans="1:13" outlineLevel="2">
      <c r="A395" s="45">
        <v>113384307</v>
      </c>
      <c r="B395" s="46" t="s">
        <v>332</v>
      </c>
      <c r="C395" s="47" t="s">
        <v>333</v>
      </c>
      <c r="D395" s="47">
        <v>113382303</v>
      </c>
      <c r="E395" s="47" t="s">
        <v>336</v>
      </c>
      <c r="F395" s="47" t="s">
        <v>333</v>
      </c>
      <c r="G395" s="54">
        <v>113474.44</v>
      </c>
      <c r="H395" s="48">
        <v>9970</v>
      </c>
      <c r="I395" s="48">
        <v>9663</v>
      </c>
      <c r="J395" s="49">
        <v>18.8</v>
      </c>
      <c r="K395" s="50">
        <v>0.43359999999999999</v>
      </c>
      <c r="L395" s="51">
        <v>128.971</v>
      </c>
      <c r="M395" s="52">
        <v>27.082999999999998</v>
      </c>
    </row>
    <row r="396" spans="1:13" outlineLevel="2">
      <c r="A396" s="45">
        <v>113384307</v>
      </c>
      <c r="B396" s="46" t="s">
        <v>332</v>
      </c>
      <c r="C396" s="47" t="s">
        <v>333</v>
      </c>
      <c r="D396" s="47">
        <v>113384603</v>
      </c>
      <c r="E396" s="47" t="s">
        <v>337</v>
      </c>
      <c r="F396" s="47" t="s">
        <v>333</v>
      </c>
      <c r="G396" s="54">
        <v>193419.04</v>
      </c>
      <c r="H396" s="48">
        <v>6688</v>
      </c>
      <c r="I396" s="48">
        <v>9697</v>
      </c>
      <c r="J396" s="49">
        <v>24.8</v>
      </c>
      <c r="K396" s="50">
        <v>0.8488</v>
      </c>
      <c r="L396" s="51">
        <v>162.251</v>
      </c>
      <c r="M396" s="52">
        <v>34.072000000000003</v>
      </c>
    </row>
    <row r="397" spans="1:13" outlineLevel="2">
      <c r="A397" s="45">
        <v>113384307</v>
      </c>
      <c r="B397" s="46" t="s">
        <v>332</v>
      </c>
      <c r="C397" s="47" t="s">
        <v>333</v>
      </c>
      <c r="D397" s="47">
        <v>113364403</v>
      </c>
      <c r="E397" s="47" t="s">
        <v>326</v>
      </c>
      <c r="F397" s="47" t="s">
        <v>315</v>
      </c>
      <c r="G397" s="54">
        <v>7.24</v>
      </c>
      <c r="H397" s="48">
        <v>9993</v>
      </c>
      <c r="I397" s="48">
        <v>9650</v>
      </c>
      <c r="J397" s="49">
        <v>16.5</v>
      </c>
      <c r="K397" s="50">
        <v>0.375</v>
      </c>
      <c r="L397" s="51">
        <v>0.01</v>
      </c>
      <c r="M397" s="52">
        <v>2E-3</v>
      </c>
    </row>
    <row r="398" spans="1:13" outlineLevel="2">
      <c r="A398" s="45">
        <v>113384307</v>
      </c>
      <c r="B398" s="46" t="s">
        <v>332</v>
      </c>
      <c r="C398" s="47" t="s">
        <v>333</v>
      </c>
      <c r="D398" s="47">
        <v>113385003</v>
      </c>
      <c r="E398" s="47" t="s">
        <v>338</v>
      </c>
      <c r="F398" s="47" t="s">
        <v>333</v>
      </c>
      <c r="G398" s="54">
        <v>88518.78</v>
      </c>
      <c r="H398" s="48">
        <v>10199</v>
      </c>
      <c r="I398" s="48">
        <v>9651</v>
      </c>
      <c r="J398" s="49">
        <v>16.600000000000001</v>
      </c>
      <c r="K398" s="50">
        <v>0.50090000000000001</v>
      </c>
      <c r="L398" s="51">
        <v>87.197000000000003</v>
      </c>
      <c r="M398" s="52">
        <v>18.311</v>
      </c>
    </row>
    <row r="399" spans="1:13" outlineLevel="2">
      <c r="A399" s="45">
        <v>113384307</v>
      </c>
      <c r="B399" s="46" t="s">
        <v>332</v>
      </c>
      <c r="C399" s="47" t="s">
        <v>333</v>
      </c>
      <c r="D399" s="47">
        <v>113385303</v>
      </c>
      <c r="E399" s="47" t="s">
        <v>339</v>
      </c>
      <c r="F399" s="47" t="s">
        <v>333</v>
      </c>
      <c r="G399" s="54">
        <v>81899.820000000007</v>
      </c>
      <c r="H399" s="48">
        <v>7782</v>
      </c>
      <c r="I399" s="48">
        <v>9665</v>
      </c>
      <c r="J399" s="49">
        <v>19.100000000000001</v>
      </c>
      <c r="K399" s="50">
        <v>0.52090000000000003</v>
      </c>
      <c r="L399" s="51">
        <v>96.212999999999994</v>
      </c>
      <c r="M399" s="52">
        <v>20.204000000000001</v>
      </c>
    </row>
    <row r="400" spans="1:13" outlineLevel="2">
      <c r="A400" s="45">
        <v>113384307</v>
      </c>
      <c r="B400" s="46" t="s">
        <v>332</v>
      </c>
      <c r="C400" s="47" t="s">
        <v>333</v>
      </c>
      <c r="D400" s="47">
        <v>114068003</v>
      </c>
      <c r="E400" s="47" t="s">
        <v>342</v>
      </c>
      <c r="F400" s="47" t="s">
        <v>341</v>
      </c>
      <c r="G400" s="54">
        <v>1805.96</v>
      </c>
      <c r="H400" s="48">
        <v>12082</v>
      </c>
      <c r="I400" s="48">
        <v>9685</v>
      </c>
      <c r="J400" s="49">
        <v>22.7</v>
      </c>
      <c r="K400" s="50">
        <v>0.4461</v>
      </c>
      <c r="L400" s="51">
        <v>1.994</v>
      </c>
      <c r="M400" s="52">
        <v>0.41799999999999998</v>
      </c>
    </row>
    <row r="401" spans="1:13" outlineLevel="1">
      <c r="A401" s="45"/>
      <c r="B401" s="78" t="s">
        <v>332</v>
      </c>
      <c r="C401" s="47"/>
      <c r="D401" s="47"/>
      <c r="E401" s="79"/>
      <c r="F401" s="47"/>
      <c r="G401" s="80">
        <f>SUBTOTAL(9,G392:G400)</f>
        <v>711325.56</v>
      </c>
      <c r="H401" s="81"/>
      <c r="I401" s="81"/>
      <c r="J401" s="82"/>
      <c r="K401" s="83"/>
      <c r="L401" s="84">
        <f>SUBTOTAL(9,L392:L400)</f>
        <v>712.83699999999999</v>
      </c>
      <c r="M401" s="85">
        <f>SUBTOTAL(9,M392:M400)</f>
        <v>149.691</v>
      </c>
    </row>
    <row r="402" spans="1:13" outlineLevel="2">
      <c r="A402" s="45">
        <v>121393007</v>
      </c>
      <c r="B402" s="46" t="s">
        <v>492</v>
      </c>
      <c r="C402" s="47" t="s">
        <v>493</v>
      </c>
      <c r="D402" s="47">
        <v>121390302</v>
      </c>
      <c r="E402" s="47" t="s">
        <v>494</v>
      </c>
      <c r="F402" s="47" t="s">
        <v>493</v>
      </c>
      <c r="G402" s="54">
        <v>1181961.3899999999</v>
      </c>
      <c r="H402" s="48">
        <v>8355</v>
      </c>
      <c r="I402" s="48">
        <v>9677</v>
      </c>
      <c r="J402" s="49">
        <v>21.3</v>
      </c>
      <c r="K402" s="50">
        <v>0.78669999999999995</v>
      </c>
      <c r="L402" s="51">
        <v>856.30600000000004</v>
      </c>
      <c r="M402" s="52">
        <v>179.82400000000001</v>
      </c>
    </row>
    <row r="403" spans="1:13" outlineLevel="2">
      <c r="A403" s="45">
        <v>121393007</v>
      </c>
      <c r="B403" s="46" t="s">
        <v>492</v>
      </c>
      <c r="C403" s="47" t="s">
        <v>493</v>
      </c>
      <c r="D403" s="47">
        <v>120481002</v>
      </c>
      <c r="E403" s="47" t="s">
        <v>478</v>
      </c>
      <c r="F403" s="47" t="s">
        <v>477</v>
      </c>
      <c r="G403" s="54">
        <v>1000.54</v>
      </c>
      <c r="H403" s="48">
        <v>10742</v>
      </c>
      <c r="I403" s="48">
        <v>9676</v>
      </c>
      <c r="J403" s="49">
        <v>21</v>
      </c>
      <c r="K403" s="50">
        <v>0.4924</v>
      </c>
      <c r="L403" s="51">
        <v>1</v>
      </c>
      <c r="M403" s="52">
        <v>0.21</v>
      </c>
    </row>
    <row r="404" spans="1:13" outlineLevel="2">
      <c r="A404" s="45">
        <v>121393007</v>
      </c>
      <c r="B404" s="46" t="s">
        <v>492</v>
      </c>
      <c r="C404" s="47" t="s">
        <v>493</v>
      </c>
      <c r="D404" s="47">
        <v>121391303</v>
      </c>
      <c r="E404" s="47" t="s">
        <v>495</v>
      </c>
      <c r="F404" s="47" t="s">
        <v>493</v>
      </c>
      <c r="G404" s="54">
        <v>94972.72</v>
      </c>
      <c r="H404" s="48">
        <v>11028</v>
      </c>
      <c r="I404" s="48">
        <v>9676</v>
      </c>
      <c r="J404" s="49">
        <v>21.1</v>
      </c>
      <c r="K404" s="50">
        <v>0.53749999999999998</v>
      </c>
      <c r="L404" s="51">
        <v>86.96</v>
      </c>
      <c r="M404" s="52">
        <v>18.260999999999999</v>
      </c>
    </row>
    <row r="405" spans="1:13" outlineLevel="2">
      <c r="A405" s="45">
        <v>121393007</v>
      </c>
      <c r="B405" s="46" t="s">
        <v>492</v>
      </c>
      <c r="C405" s="47" t="s">
        <v>493</v>
      </c>
      <c r="D405" s="47">
        <v>121392303</v>
      </c>
      <c r="E405" s="47" t="s">
        <v>496</v>
      </c>
      <c r="F405" s="47" t="s">
        <v>493</v>
      </c>
      <c r="G405" s="54">
        <v>185246.75</v>
      </c>
      <c r="H405" s="48">
        <v>10037</v>
      </c>
      <c r="I405" s="48">
        <v>9675</v>
      </c>
      <c r="J405" s="49">
        <v>20.9</v>
      </c>
      <c r="K405" s="50">
        <v>0.41670000000000001</v>
      </c>
      <c r="L405" s="51">
        <v>218.80799999999999</v>
      </c>
      <c r="M405" s="52">
        <v>45.948999999999998</v>
      </c>
    </row>
    <row r="406" spans="1:13" outlineLevel="2">
      <c r="A406" s="45">
        <v>121393007</v>
      </c>
      <c r="B406" s="46" t="s">
        <v>492</v>
      </c>
      <c r="C406" s="47" t="s">
        <v>493</v>
      </c>
      <c r="D406" s="47">
        <v>120484903</v>
      </c>
      <c r="E406" s="47" t="s">
        <v>480</v>
      </c>
      <c r="F406" s="47" t="s">
        <v>477</v>
      </c>
      <c r="G406" s="54">
        <v>5060.16</v>
      </c>
      <c r="H406" s="48">
        <v>10979</v>
      </c>
      <c r="I406" s="48">
        <v>9681</v>
      </c>
      <c r="J406" s="49">
        <v>21.9</v>
      </c>
      <c r="K406" s="50">
        <v>0.49780000000000002</v>
      </c>
      <c r="L406" s="51">
        <v>5</v>
      </c>
      <c r="M406" s="52">
        <v>1.05</v>
      </c>
    </row>
    <row r="407" spans="1:13" outlineLevel="2">
      <c r="A407" s="45">
        <v>121393007</v>
      </c>
      <c r="B407" s="46" t="s">
        <v>492</v>
      </c>
      <c r="C407" s="47" t="s">
        <v>493</v>
      </c>
      <c r="D407" s="47">
        <v>121394503</v>
      </c>
      <c r="E407" s="47" t="s">
        <v>497</v>
      </c>
      <c r="F407" s="47" t="s">
        <v>493</v>
      </c>
      <c r="G407" s="54">
        <v>181552.4</v>
      </c>
      <c r="H407" s="48">
        <v>12263</v>
      </c>
      <c r="I407" s="48">
        <v>9701</v>
      </c>
      <c r="J407" s="49">
        <v>25.5</v>
      </c>
      <c r="K407" s="50">
        <v>0.58679999999999999</v>
      </c>
      <c r="L407" s="51">
        <v>151.874</v>
      </c>
      <c r="M407" s="52">
        <v>31.893000000000001</v>
      </c>
    </row>
    <row r="408" spans="1:13" outlineLevel="2">
      <c r="A408" s="45">
        <v>121393007</v>
      </c>
      <c r="B408" s="46" t="s">
        <v>492</v>
      </c>
      <c r="C408" s="47" t="s">
        <v>493</v>
      </c>
      <c r="D408" s="47">
        <v>121394603</v>
      </c>
      <c r="E408" s="47" t="s">
        <v>498</v>
      </c>
      <c r="F408" s="47" t="s">
        <v>493</v>
      </c>
      <c r="G408" s="54">
        <v>113965.61</v>
      </c>
      <c r="H408" s="48">
        <v>11566</v>
      </c>
      <c r="I408" s="48">
        <v>9658</v>
      </c>
      <c r="J408" s="49">
        <v>17.899999999999999</v>
      </c>
      <c r="K408" s="50">
        <v>0.375</v>
      </c>
      <c r="L408" s="51">
        <v>149.84700000000001</v>
      </c>
      <c r="M408" s="52">
        <v>31.466999999999999</v>
      </c>
    </row>
    <row r="409" spans="1:13" outlineLevel="2">
      <c r="A409" s="45">
        <v>121393007</v>
      </c>
      <c r="B409" s="46" t="s">
        <v>492</v>
      </c>
      <c r="C409" s="47" t="s">
        <v>493</v>
      </c>
      <c r="D409" s="47">
        <v>121395103</v>
      </c>
      <c r="E409" s="47" t="s">
        <v>499</v>
      </c>
      <c r="F409" s="47" t="s">
        <v>493</v>
      </c>
      <c r="G409" s="54">
        <v>284079.64</v>
      </c>
      <c r="H409" s="48">
        <v>10819</v>
      </c>
      <c r="I409" s="48">
        <v>9659</v>
      </c>
      <c r="J409" s="49">
        <v>18.100000000000001</v>
      </c>
      <c r="K409" s="50">
        <v>0.375</v>
      </c>
      <c r="L409" s="51">
        <v>373.47199999999998</v>
      </c>
      <c r="M409" s="52">
        <v>78.429000000000002</v>
      </c>
    </row>
    <row r="410" spans="1:13" outlineLevel="2">
      <c r="A410" s="45">
        <v>121393007</v>
      </c>
      <c r="B410" s="46" t="s">
        <v>492</v>
      </c>
      <c r="C410" s="47" t="s">
        <v>493</v>
      </c>
      <c r="D410" s="47">
        <v>121395603</v>
      </c>
      <c r="E410" s="47" t="s">
        <v>500</v>
      </c>
      <c r="F410" s="47" t="s">
        <v>493</v>
      </c>
      <c r="G410" s="54">
        <v>81987.149999999994</v>
      </c>
      <c r="H410" s="48">
        <v>13654</v>
      </c>
      <c r="I410" s="48">
        <v>9686</v>
      </c>
      <c r="J410" s="49">
        <v>22.9</v>
      </c>
      <c r="K410" s="50">
        <v>0.375</v>
      </c>
      <c r="L410" s="51">
        <v>107.488</v>
      </c>
      <c r="M410" s="52">
        <v>22.571999999999999</v>
      </c>
    </row>
    <row r="411" spans="1:13" outlineLevel="2">
      <c r="A411" s="45">
        <v>121393007</v>
      </c>
      <c r="B411" s="46" t="s">
        <v>492</v>
      </c>
      <c r="C411" s="47" t="s">
        <v>493</v>
      </c>
      <c r="D411" s="47">
        <v>121395703</v>
      </c>
      <c r="E411" s="47" t="s">
        <v>501</v>
      </c>
      <c r="F411" s="47" t="s">
        <v>493</v>
      </c>
      <c r="G411" s="54">
        <v>88394.71</v>
      </c>
      <c r="H411" s="48">
        <v>11916</v>
      </c>
      <c r="I411" s="48">
        <v>9663</v>
      </c>
      <c r="J411" s="49">
        <v>18.7</v>
      </c>
      <c r="K411" s="50">
        <v>0.375</v>
      </c>
      <c r="L411" s="51">
        <v>116.166</v>
      </c>
      <c r="M411" s="52">
        <v>24.393999999999998</v>
      </c>
    </row>
    <row r="412" spans="1:13" outlineLevel="2">
      <c r="A412" s="45">
        <v>121393007</v>
      </c>
      <c r="B412" s="46" t="s">
        <v>492</v>
      </c>
      <c r="C412" s="47" t="s">
        <v>493</v>
      </c>
      <c r="D412" s="47">
        <v>121397803</v>
      </c>
      <c r="E412" s="47" t="s">
        <v>502</v>
      </c>
      <c r="F412" s="47" t="s">
        <v>493</v>
      </c>
      <c r="G412" s="54">
        <v>298085.86</v>
      </c>
      <c r="H412" s="48">
        <v>9252</v>
      </c>
      <c r="I412" s="48">
        <v>9673</v>
      </c>
      <c r="J412" s="49">
        <v>20.6</v>
      </c>
      <c r="K412" s="50">
        <v>0.56640000000000001</v>
      </c>
      <c r="L412" s="51">
        <v>270.87200000000001</v>
      </c>
      <c r="M412" s="52">
        <v>56.883000000000003</v>
      </c>
    </row>
    <row r="413" spans="1:13" outlineLevel="1">
      <c r="A413" s="45"/>
      <c r="B413" s="78" t="s">
        <v>492</v>
      </c>
      <c r="C413" s="47"/>
      <c r="D413" s="47"/>
      <c r="E413" s="79"/>
      <c r="F413" s="47"/>
      <c r="G413" s="80">
        <f>SUBTOTAL(9,G402:G412)</f>
        <v>2516306.9299999997</v>
      </c>
      <c r="H413" s="81"/>
      <c r="I413" s="81"/>
      <c r="J413" s="82"/>
      <c r="K413" s="83"/>
      <c r="L413" s="84">
        <f>SUBTOTAL(9,L402:L412)</f>
        <v>2337.7930000000001</v>
      </c>
      <c r="M413" s="85">
        <f>SUBTOTAL(9,M402:M412)</f>
        <v>490.93199999999996</v>
      </c>
    </row>
    <row r="414" spans="1:13" outlineLevel="2">
      <c r="A414" s="45">
        <v>128034607</v>
      </c>
      <c r="B414" s="46" t="s">
        <v>594</v>
      </c>
      <c r="C414" s="47" t="s">
        <v>595</v>
      </c>
      <c r="D414" s="47">
        <v>128030603</v>
      </c>
      <c r="E414" s="47" t="s">
        <v>596</v>
      </c>
      <c r="F414" s="47" t="s">
        <v>595</v>
      </c>
      <c r="G414" s="54">
        <v>96426.55</v>
      </c>
      <c r="H414" s="48">
        <v>10633</v>
      </c>
      <c r="I414" s="48">
        <v>9702</v>
      </c>
      <c r="J414" s="49">
        <v>25.7</v>
      </c>
      <c r="K414" s="50">
        <v>0.72860000000000003</v>
      </c>
      <c r="L414" s="51">
        <v>64.959999999999994</v>
      </c>
      <c r="M414" s="52">
        <v>13.641</v>
      </c>
    </row>
    <row r="415" spans="1:13" outlineLevel="2">
      <c r="A415" s="45">
        <v>128034607</v>
      </c>
      <c r="B415" s="46" t="s">
        <v>594</v>
      </c>
      <c r="C415" s="47" t="s">
        <v>595</v>
      </c>
      <c r="D415" s="47">
        <v>128030852</v>
      </c>
      <c r="E415" s="47" t="s">
        <v>597</v>
      </c>
      <c r="F415" s="47" t="s">
        <v>595</v>
      </c>
      <c r="G415" s="54">
        <v>449922.1</v>
      </c>
      <c r="H415" s="48">
        <v>8848</v>
      </c>
      <c r="I415" s="48">
        <v>9678</v>
      </c>
      <c r="J415" s="49">
        <v>21.4</v>
      </c>
      <c r="K415" s="50">
        <v>0.67700000000000005</v>
      </c>
      <c r="L415" s="51">
        <v>357.67500000000001</v>
      </c>
      <c r="M415" s="52">
        <v>75.111000000000004</v>
      </c>
    </row>
    <row r="416" spans="1:13" outlineLevel="2">
      <c r="A416" s="45">
        <v>128034607</v>
      </c>
      <c r="B416" s="46" t="s">
        <v>594</v>
      </c>
      <c r="C416" s="47" t="s">
        <v>595</v>
      </c>
      <c r="D416" s="47">
        <v>128033053</v>
      </c>
      <c r="E416" s="47" t="s">
        <v>598</v>
      </c>
      <c r="F416" s="47" t="s">
        <v>595</v>
      </c>
      <c r="G416" s="54">
        <v>19542.11</v>
      </c>
      <c r="H416" s="48">
        <v>9336</v>
      </c>
      <c r="I416" s="48">
        <v>9674</v>
      </c>
      <c r="J416" s="49">
        <v>20.8</v>
      </c>
      <c r="K416" s="50">
        <v>0.5716</v>
      </c>
      <c r="L416" s="51">
        <v>17.440999999999999</v>
      </c>
      <c r="M416" s="52">
        <v>3.6619999999999999</v>
      </c>
    </row>
    <row r="417" spans="1:13" outlineLevel="2">
      <c r="A417" s="45">
        <v>128034607</v>
      </c>
      <c r="B417" s="46" t="s">
        <v>594</v>
      </c>
      <c r="C417" s="47" t="s">
        <v>595</v>
      </c>
      <c r="D417" s="47">
        <v>128034503</v>
      </c>
      <c r="E417" s="47" t="s">
        <v>599</v>
      </c>
      <c r="F417" s="47" t="s">
        <v>595</v>
      </c>
      <c r="G417" s="54">
        <v>50954.3</v>
      </c>
      <c r="H417" s="48">
        <v>11505</v>
      </c>
      <c r="I417" s="48">
        <v>9725</v>
      </c>
      <c r="J417" s="49">
        <v>29.7</v>
      </c>
      <c r="K417" s="50">
        <v>0.67449999999999999</v>
      </c>
      <c r="L417" s="51">
        <v>36.994</v>
      </c>
      <c r="M417" s="52">
        <v>7.7679999999999998</v>
      </c>
    </row>
    <row r="418" spans="1:13" outlineLevel="1">
      <c r="A418" s="45"/>
      <c r="B418" s="78" t="s">
        <v>594</v>
      </c>
      <c r="C418" s="47"/>
      <c r="D418" s="47"/>
      <c r="E418" s="79"/>
      <c r="F418" s="47"/>
      <c r="G418" s="80">
        <f>SUBTOTAL(9,G414:G417)</f>
        <v>616845.06000000006</v>
      </c>
      <c r="H418" s="81"/>
      <c r="I418" s="81"/>
      <c r="J418" s="82"/>
      <c r="K418" s="83"/>
      <c r="L418" s="84">
        <f>SUBTOTAL(9,L414:L417)</f>
        <v>477.06999999999994</v>
      </c>
      <c r="M418" s="85">
        <f>SUBTOTAL(9,M414:M417)</f>
        <v>100.18200000000002</v>
      </c>
    </row>
    <row r="419" spans="1:13" outlineLevel="2">
      <c r="A419" s="45">
        <v>117414807</v>
      </c>
      <c r="B419" s="46" t="s">
        <v>425</v>
      </c>
      <c r="C419" s="47" t="s">
        <v>75</v>
      </c>
      <c r="D419" s="47">
        <v>117412003</v>
      </c>
      <c r="E419" s="47" t="s">
        <v>427</v>
      </c>
      <c r="F419" s="47" t="s">
        <v>75</v>
      </c>
      <c r="G419" s="54">
        <v>106332.02</v>
      </c>
      <c r="H419" s="48">
        <v>8595</v>
      </c>
      <c r="I419" s="48">
        <v>9641</v>
      </c>
      <c r="J419" s="49">
        <v>14.9</v>
      </c>
      <c r="K419" s="50">
        <v>0.63770000000000004</v>
      </c>
      <c r="L419" s="51">
        <v>92.382999999999996</v>
      </c>
      <c r="M419" s="52">
        <v>19.399999999999999</v>
      </c>
    </row>
    <row r="420" spans="1:13" outlineLevel="2">
      <c r="A420" s="45">
        <v>117414807</v>
      </c>
      <c r="B420" s="46" t="s">
        <v>425</v>
      </c>
      <c r="C420" s="47" t="s">
        <v>75</v>
      </c>
      <c r="D420" s="47">
        <v>117414203</v>
      </c>
      <c r="E420" s="47" t="s">
        <v>428</v>
      </c>
      <c r="F420" s="47" t="s">
        <v>75</v>
      </c>
      <c r="G420" s="54">
        <v>33767.42</v>
      </c>
      <c r="H420" s="48">
        <v>8749</v>
      </c>
      <c r="I420" s="48">
        <v>9652</v>
      </c>
      <c r="J420" s="49">
        <v>16.8</v>
      </c>
      <c r="K420" s="50">
        <v>0.47520000000000001</v>
      </c>
      <c r="L420" s="51">
        <v>38.677</v>
      </c>
      <c r="M420" s="52">
        <v>8.1219999999999999</v>
      </c>
    </row>
    <row r="421" spans="1:13" outlineLevel="2">
      <c r="A421" s="45">
        <v>117414807</v>
      </c>
      <c r="B421" s="46" t="s">
        <v>425</v>
      </c>
      <c r="C421" s="47" t="s">
        <v>75</v>
      </c>
      <c r="D421" s="47">
        <v>117415103</v>
      </c>
      <c r="E421" s="47" t="s">
        <v>429</v>
      </c>
      <c r="F421" s="47" t="s">
        <v>75</v>
      </c>
      <c r="G421" s="54">
        <v>34623.39</v>
      </c>
      <c r="H421" s="48">
        <v>8244</v>
      </c>
      <c r="I421" s="48">
        <v>9648</v>
      </c>
      <c r="J421" s="49">
        <v>16.2</v>
      </c>
      <c r="K421" s="50">
        <v>0.55289999999999995</v>
      </c>
      <c r="L421" s="51">
        <v>36.171999999999997</v>
      </c>
      <c r="M421" s="52">
        <v>7.5960000000000001</v>
      </c>
    </row>
    <row r="422" spans="1:13" outlineLevel="2">
      <c r="A422" s="45">
        <v>117414807</v>
      </c>
      <c r="B422" s="46" t="s">
        <v>425</v>
      </c>
      <c r="C422" s="47" t="s">
        <v>75</v>
      </c>
      <c r="D422" s="47">
        <v>117415303</v>
      </c>
      <c r="E422" s="47" t="s">
        <v>430</v>
      </c>
      <c r="F422" s="47" t="s">
        <v>75</v>
      </c>
      <c r="G422" s="54">
        <v>71206.399999999994</v>
      </c>
      <c r="H422" s="48">
        <v>10012</v>
      </c>
      <c r="I422" s="48">
        <v>9650</v>
      </c>
      <c r="J422" s="49">
        <v>16.399999999999999</v>
      </c>
      <c r="K422" s="50">
        <v>0.55049999999999999</v>
      </c>
      <c r="L422" s="51">
        <v>63.832999999999998</v>
      </c>
      <c r="M422" s="52">
        <v>13.404</v>
      </c>
    </row>
    <row r="423" spans="1:13" outlineLevel="2">
      <c r="A423" s="45">
        <v>117414807</v>
      </c>
      <c r="B423" s="46" t="s">
        <v>425</v>
      </c>
      <c r="C423" s="47" t="s">
        <v>75</v>
      </c>
      <c r="D423" s="47">
        <v>116498003</v>
      </c>
      <c r="E423" s="47" t="s">
        <v>426</v>
      </c>
      <c r="F423" s="47" t="s">
        <v>401</v>
      </c>
      <c r="G423" s="54">
        <v>58190.239999999998</v>
      </c>
      <c r="H423" s="48">
        <v>8010</v>
      </c>
      <c r="I423" s="48">
        <v>9651</v>
      </c>
      <c r="J423" s="49">
        <v>16.7</v>
      </c>
      <c r="K423" s="50">
        <v>0.56920000000000004</v>
      </c>
      <c r="L423" s="51">
        <v>60.777000000000001</v>
      </c>
      <c r="M423" s="52">
        <v>12.763</v>
      </c>
    </row>
    <row r="424" spans="1:13" outlineLevel="1">
      <c r="A424" s="45"/>
      <c r="B424" s="78" t="s">
        <v>425</v>
      </c>
      <c r="C424" s="47"/>
      <c r="D424" s="47"/>
      <c r="E424" s="79"/>
      <c r="F424" s="47"/>
      <c r="G424" s="80">
        <f>SUBTOTAL(9,G419:G423)</f>
        <v>304119.47000000003</v>
      </c>
      <c r="H424" s="81"/>
      <c r="I424" s="81"/>
      <c r="J424" s="82"/>
      <c r="K424" s="83"/>
      <c r="L424" s="84">
        <f>SUBTOTAL(9,L419:L423)</f>
        <v>291.84199999999998</v>
      </c>
      <c r="M424" s="85">
        <f>SUBTOTAL(9,M419:M423)</f>
        <v>61.284999999999989</v>
      </c>
    </row>
    <row r="425" spans="1:13" outlineLevel="2">
      <c r="A425" s="45">
        <v>103026037</v>
      </c>
      <c r="B425" s="46" t="s">
        <v>80</v>
      </c>
      <c r="C425" s="47" t="s">
        <v>37</v>
      </c>
      <c r="D425" s="47">
        <v>103026002</v>
      </c>
      <c r="E425" s="47" t="s">
        <v>81</v>
      </c>
      <c r="F425" s="47" t="s">
        <v>37</v>
      </c>
      <c r="G425" s="54">
        <v>312631.15999999997</v>
      </c>
      <c r="H425" s="48">
        <v>7858</v>
      </c>
      <c r="I425" s="48">
        <v>9666</v>
      </c>
      <c r="J425" s="49">
        <v>19.3</v>
      </c>
      <c r="K425" s="50">
        <v>0.77429999999999999</v>
      </c>
      <c r="L425" s="51">
        <v>244.679</v>
      </c>
      <c r="M425" s="52">
        <v>51.381999999999998</v>
      </c>
    </row>
    <row r="426" spans="1:13" outlineLevel="2">
      <c r="A426" s="45">
        <v>103026037</v>
      </c>
      <c r="B426" s="46" t="s">
        <v>80</v>
      </c>
      <c r="C426" s="47" t="s">
        <v>37</v>
      </c>
      <c r="D426" s="47">
        <v>102027451</v>
      </c>
      <c r="E426" s="47" t="s">
        <v>39</v>
      </c>
      <c r="F426" s="47" t="s">
        <v>37</v>
      </c>
      <c r="G426" s="54">
        <v>1042.74</v>
      </c>
      <c r="H426" s="48">
        <v>15121</v>
      </c>
      <c r="I426" s="48">
        <v>9655</v>
      </c>
      <c r="J426" s="49">
        <v>17.3</v>
      </c>
      <c r="K426" s="50">
        <v>0.375</v>
      </c>
      <c r="L426" s="51">
        <v>1.3759999999999999</v>
      </c>
      <c r="M426" s="52">
        <v>0.28799999999999998</v>
      </c>
    </row>
    <row r="427" spans="1:13" outlineLevel="1">
      <c r="A427" s="45"/>
      <c r="B427" s="78" t="s">
        <v>80</v>
      </c>
      <c r="C427" s="47"/>
      <c r="D427" s="47"/>
      <c r="E427" s="79"/>
      <c r="F427" s="47"/>
      <c r="G427" s="80">
        <f>SUBTOTAL(9,G425:G426)</f>
        <v>313673.89999999997</v>
      </c>
      <c r="H427" s="81"/>
      <c r="I427" s="81"/>
      <c r="J427" s="82"/>
      <c r="K427" s="83"/>
      <c r="L427" s="84">
        <f>SUBTOTAL(9,L425:L426)</f>
        <v>246.05500000000001</v>
      </c>
      <c r="M427" s="85">
        <f>SUBTOTAL(9,M425:M426)</f>
        <v>51.669999999999995</v>
      </c>
    </row>
    <row r="428" spans="1:13" outlineLevel="2">
      <c r="A428" s="45">
        <v>104435107</v>
      </c>
      <c r="B428" s="46" t="s">
        <v>122</v>
      </c>
      <c r="C428" s="47" t="s">
        <v>66</v>
      </c>
      <c r="D428" s="47">
        <v>104431304</v>
      </c>
      <c r="E428" s="47" t="s">
        <v>123</v>
      </c>
      <c r="F428" s="47" t="s">
        <v>66</v>
      </c>
      <c r="G428" s="54">
        <v>28923.97</v>
      </c>
      <c r="H428" s="48">
        <v>10605</v>
      </c>
      <c r="I428" s="48">
        <v>9631</v>
      </c>
      <c r="J428" s="49">
        <v>13.2</v>
      </c>
      <c r="K428" s="50">
        <v>0.62749999999999995</v>
      </c>
      <c r="L428" s="51">
        <v>22.792000000000002</v>
      </c>
      <c r="M428" s="52">
        <v>4.7859999999999996</v>
      </c>
    </row>
    <row r="429" spans="1:13" outlineLevel="2">
      <c r="A429" s="45">
        <v>104435107</v>
      </c>
      <c r="B429" s="46" t="s">
        <v>122</v>
      </c>
      <c r="C429" s="47" t="s">
        <v>66</v>
      </c>
      <c r="D429" s="47">
        <v>104432503</v>
      </c>
      <c r="E429" s="47" t="s">
        <v>124</v>
      </c>
      <c r="F429" s="47" t="s">
        <v>66</v>
      </c>
      <c r="G429" s="54">
        <v>22178.65</v>
      </c>
      <c r="H429" s="48">
        <v>11964</v>
      </c>
      <c r="I429" s="48">
        <v>9730</v>
      </c>
      <c r="J429" s="49">
        <v>30.7</v>
      </c>
      <c r="K429" s="50">
        <v>0.84079999999999999</v>
      </c>
      <c r="L429" s="51">
        <v>12.91</v>
      </c>
      <c r="M429" s="52">
        <v>2.7109999999999999</v>
      </c>
    </row>
    <row r="430" spans="1:13" outlineLevel="2">
      <c r="A430" s="45">
        <v>104435107</v>
      </c>
      <c r="B430" s="46" t="s">
        <v>122</v>
      </c>
      <c r="C430" s="47" t="s">
        <v>66</v>
      </c>
      <c r="D430" s="47">
        <v>104432803</v>
      </c>
      <c r="E430" s="47" t="s">
        <v>125</v>
      </c>
      <c r="F430" s="47" t="s">
        <v>66</v>
      </c>
      <c r="G430" s="54">
        <v>43379.86</v>
      </c>
      <c r="H430" s="48">
        <v>8110</v>
      </c>
      <c r="I430" s="48">
        <v>9661</v>
      </c>
      <c r="J430" s="49">
        <v>18.5</v>
      </c>
      <c r="K430" s="50">
        <v>0.71740000000000004</v>
      </c>
      <c r="L430" s="51">
        <v>35.505000000000003</v>
      </c>
      <c r="M430" s="52">
        <v>7.4560000000000004</v>
      </c>
    </row>
    <row r="431" spans="1:13" outlineLevel="2">
      <c r="A431" s="45">
        <v>104435107</v>
      </c>
      <c r="B431" s="46" t="s">
        <v>122</v>
      </c>
      <c r="C431" s="47" t="s">
        <v>66</v>
      </c>
      <c r="D431" s="47">
        <v>104432903</v>
      </c>
      <c r="E431" s="47" t="s">
        <v>126</v>
      </c>
      <c r="F431" s="47" t="s">
        <v>66</v>
      </c>
      <c r="G431" s="54">
        <v>54990.28</v>
      </c>
      <c r="H431" s="48">
        <v>8675</v>
      </c>
      <c r="I431" s="48">
        <v>9642</v>
      </c>
      <c r="J431" s="49">
        <v>15</v>
      </c>
      <c r="K431" s="50">
        <v>0.57340000000000002</v>
      </c>
      <c r="L431" s="51">
        <v>52.646000000000001</v>
      </c>
      <c r="M431" s="52">
        <v>11.055</v>
      </c>
    </row>
    <row r="432" spans="1:13" outlineLevel="2">
      <c r="A432" s="45">
        <v>104435107</v>
      </c>
      <c r="B432" s="46" t="s">
        <v>122</v>
      </c>
      <c r="C432" s="47" t="s">
        <v>66</v>
      </c>
      <c r="D432" s="47">
        <v>104433303</v>
      </c>
      <c r="E432" s="47" t="s">
        <v>127</v>
      </c>
      <c r="F432" s="47" t="s">
        <v>66</v>
      </c>
      <c r="G432" s="54">
        <v>39872.33</v>
      </c>
      <c r="H432" s="48">
        <v>8327</v>
      </c>
      <c r="I432" s="48">
        <v>9655</v>
      </c>
      <c r="J432" s="49">
        <v>17.3</v>
      </c>
      <c r="K432" s="50">
        <v>0.52239999999999998</v>
      </c>
      <c r="L432" s="51">
        <v>43.651000000000003</v>
      </c>
      <c r="M432" s="52">
        <v>9.1660000000000004</v>
      </c>
    </row>
    <row r="433" spans="1:13" outlineLevel="2">
      <c r="A433" s="45">
        <v>104435107</v>
      </c>
      <c r="B433" s="46" t="s">
        <v>122</v>
      </c>
      <c r="C433" s="47" t="s">
        <v>66</v>
      </c>
      <c r="D433" s="47">
        <v>104433604</v>
      </c>
      <c r="E433" s="47" t="s">
        <v>128</v>
      </c>
      <c r="F433" s="47" t="s">
        <v>66</v>
      </c>
      <c r="G433" s="54">
        <v>32247.31</v>
      </c>
      <c r="H433" s="48">
        <v>10767</v>
      </c>
      <c r="I433" s="48">
        <v>9643</v>
      </c>
      <c r="J433" s="49">
        <v>15.3</v>
      </c>
      <c r="K433" s="50">
        <v>0.57389999999999997</v>
      </c>
      <c r="L433" s="51">
        <v>27.751999999999999</v>
      </c>
      <c r="M433" s="52">
        <v>5.827</v>
      </c>
    </row>
    <row r="434" spans="1:13" outlineLevel="2">
      <c r="A434" s="45">
        <v>104435107</v>
      </c>
      <c r="B434" s="46" t="s">
        <v>122</v>
      </c>
      <c r="C434" s="47" t="s">
        <v>66</v>
      </c>
      <c r="D434" s="47">
        <v>104433903</v>
      </c>
      <c r="E434" s="47" t="s">
        <v>65</v>
      </c>
      <c r="F434" s="47" t="s">
        <v>66</v>
      </c>
      <c r="G434" s="54">
        <v>73588.75</v>
      </c>
      <c r="H434" s="48">
        <v>9537</v>
      </c>
      <c r="I434" s="48">
        <v>9619</v>
      </c>
      <c r="J434" s="49">
        <v>11</v>
      </c>
      <c r="K434" s="50">
        <v>0.61660000000000004</v>
      </c>
      <c r="L434" s="51">
        <v>59.594999999999999</v>
      </c>
      <c r="M434" s="52">
        <v>12.513999999999999</v>
      </c>
    </row>
    <row r="435" spans="1:13" outlineLevel="2">
      <c r="A435" s="45">
        <v>104435107</v>
      </c>
      <c r="B435" s="46" t="s">
        <v>122</v>
      </c>
      <c r="C435" s="47" t="s">
        <v>66</v>
      </c>
      <c r="D435" s="47">
        <v>104435003</v>
      </c>
      <c r="E435" s="47" t="s">
        <v>129</v>
      </c>
      <c r="F435" s="47" t="s">
        <v>66</v>
      </c>
      <c r="G435" s="54">
        <v>44590.36</v>
      </c>
      <c r="H435" s="48">
        <v>8926</v>
      </c>
      <c r="I435" s="48">
        <v>9641</v>
      </c>
      <c r="J435" s="49">
        <v>14.9</v>
      </c>
      <c r="K435" s="50">
        <v>0.60050000000000003</v>
      </c>
      <c r="L435" s="51">
        <v>39.616999999999997</v>
      </c>
      <c r="M435" s="52">
        <v>8.3190000000000008</v>
      </c>
    </row>
    <row r="436" spans="1:13" outlineLevel="2">
      <c r="A436" s="45">
        <v>104435107</v>
      </c>
      <c r="B436" s="46" t="s">
        <v>122</v>
      </c>
      <c r="C436" s="47" t="s">
        <v>66</v>
      </c>
      <c r="D436" s="47">
        <v>104375302</v>
      </c>
      <c r="E436" s="47" t="s">
        <v>118</v>
      </c>
      <c r="F436" s="47" t="s">
        <v>113</v>
      </c>
      <c r="G436" s="54">
        <v>1290.8</v>
      </c>
      <c r="H436" s="48">
        <v>8005</v>
      </c>
      <c r="I436" s="48">
        <v>9660</v>
      </c>
      <c r="J436" s="49">
        <v>18.2</v>
      </c>
      <c r="K436" s="50">
        <v>0.82269999999999999</v>
      </c>
      <c r="L436" s="51">
        <v>0.93799999999999994</v>
      </c>
      <c r="M436" s="52">
        <v>0.19600000000000001</v>
      </c>
    </row>
    <row r="437" spans="1:13" outlineLevel="2">
      <c r="A437" s="45">
        <v>104435107</v>
      </c>
      <c r="B437" s="46" t="s">
        <v>122</v>
      </c>
      <c r="C437" s="47" t="s">
        <v>66</v>
      </c>
      <c r="D437" s="47">
        <v>104435303</v>
      </c>
      <c r="E437" s="47" t="s">
        <v>130</v>
      </c>
      <c r="F437" s="47" t="s">
        <v>66</v>
      </c>
      <c r="G437" s="54">
        <v>65956.39</v>
      </c>
      <c r="H437" s="48">
        <v>10222</v>
      </c>
      <c r="I437" s="48">
        <v>9652</v>
      </c>
      <c r="J437" s="49">
        <v>16.8</v>
      </c>
      <c r="K437" s="50">
        <v>0.68830000000000002</v>
      </c>
      <c r="L437" s="51">
        <v>47.28</v>
      </c>
      <c r="M437" s="52">
        <v>9.9280000000000008</v>
      </c>
    </row>
    <row r="438" spans="1:13" outlineLevel="2">
      <c r="A438" s="45">
        <v>104435107</v>
      </c>
      <c r="B438" s="46" t="s">
        <v>122</v>
      </c>
      <c r="C438" s="47" t="s">
        <v>66</v>
      </c>
      <c r="D438" s="47">
        <v>104435603</v>
      </c>
      <c r="E438" s="47" t="s">
        <v>131</v>
      </c>
      <c r="F438" s="47" t="s">
        <v>66</v>
      </c>
      <c r="G438" s="54">
        <v>36129.919999999998</v>
      </c>
      <c r="H438" s="48">
        <v>9560</v>
      </c>
      <c r="I438" s="48">
        <v>9712</v>
      </c>
      <c r="J438" s="49">
        <v>27.4</v>
      </c>
      <c r="K438" s="50">
        <v>0.83520000000000005</v>
      </c>
      <c r="L438" s="51">
        <v>21.55</v>
      </c>
      <c r="M438" s="52">
        <v>4.5250000000000004</v>
      </c>
    </row>
    <row r="439" spans="1:13" outlineLevel="2">
      <c r="A439" s="45">
        <v>104435107</v>
      </c>
      <c r="B439" s="46" t="s">
        <v>122</v>
      </c>
      <c r="C439" s="47" t="s">
        <v>66</v>
      </c>
      <c r="D439" s="47">
        <v>104435703</v>
      </c>
      <c r="E439" s="47" t="s">
        <v>132</v>
      </c>
      <c r="F439" s="47" t="s">
        <v>66</v>
      </c>
      <c r="G439" s="54">
        <v>52318.71</v>
      </c>
      <c r="H439" s="48">
        <v>7924</v>
      </c>
      <c r="I439" s="48">
        <v>9665</v>
      </c>
      <c r="J439" s="49">
        <v>19.2</v>
      </c>
      <c r="K439" s="50">
        <v>0.73640000000000005</v>
      </c>
      <c r="L439" s="51">
        <v>42.695999999999998</v>
      </c>
      <c r="M439" s="52">
        <v>8.9659999999999993</v>
      </c>
    </row>
    <row r="440" spans="1:13" outlineLevel="2">
      <c r="A440" s="45">
        <v>104435107</v>
      </c>
      <c r="B440" s="46" t="s">
        <v>122</v>
      </c>
      <c r="C440" s="47" t="s">
        <v>66</v>
      </c>
      <c r="D440" s="47">
        <v>104437503</v>
      </c>
      <c r="E440" s="47" t="s">
        <v>133</v>
      </c>
      <c r="F440" s="47" t="s">
        <v>66</v>
      </c>
      <c r="G440" s="54">
        <v>39805.769999999997</v>
      </c>
      <c r="H440" s="48">
        <v>9831</v>
      </c>
      <c r="I440" s="48">
        <v>9651</v>
      </c>
      <c r="J440" s="49">
        <v>16.600000000000001</v>
      </c>
      <c r="K440" s="50">
        <v>0.62209999999999999</v>
      </c>
      <c r="L440" s="51">
        <v>31.573</v>
      </c>
      <c r="M440" s="52">
        <v>6.63</v>
      </c>
    </row>
    <row r="441" spans="1:13" outlineLevel="1">
      <c r="A441" s="45"/>
      <c r="B441" s="78" t="s">
        <v>122</v>
      </c>
      <c r="C441" s="47"/>
      <c r="D441" s="47"/>
      <c r="E441" s="79"/>
      <c r="F441" s="47"/>
      <c r="G441" s="80">
        <f>SUBTOTAL(9,G428:G440)</f>
        <v>535273.1</v>
      </c>
      <c r="H441" s="81"/>
      <c r="I441" s="81"/>
      <c r="J441" s="82"/>
      <c r="K441" s="83"/>
      <c r="L441" s="84">
        <f>SUBTOTAL(9,L428:L440)</f>
        <v>438.505</v>
      </c>
      <c r="M441" s="85">
        <f>SUBTOTAL(9,M428:M440)</f>
        <v>92.078999999999994</v>
      </c>
    </row>
    <row r="442" spans="1:13" outlineLevel="2">
      <c r="A442" s="45">
        <v>122097007</v>
      </c>
      <c r="B442" s="46" t="s">
        <v>511</v>
      </c>
      <c r="C442" s="47" t="s">
        <v>504</v>
      </c>
      <c r="D442" s="47">
        <v>122092002</v>
      </c>
      <c r="E442" s="47" t="s">
        <v>512</v>
      </c>
      <c r="F442" s="47" t="s">
        <v>504</v>
      </c>
      <c r="G442" s="54">
        <v>152544.49</v>
      </c>
      <c r="H442" s="48">
        <v>13085</v>
      </c>
      <c r="I442" s="48">
        <v>9658</v>
      </c>
      <c r="J442" s="49">
        <v>17.899999999999999</v>
      </c>
      <c r="K442" s="50">
        <v>0.375</v>
      </c>
      <c r="L442" s="51">
        <v>200.57</v>
      </c>
      <c r="M442" s="52">
        <v>42.119</v>
      </c>
    </row>
    <row r="443" spans="1:13" outlineLevel="2">
      <c r="A443" s="45">
        <v>122097007</v>
      </c>
      <c r="B443" s="46" t="s">
        <v>511</v>
      </c>
      <c r="C443" s="47" t="s">
        <v>504</v>
      </c>
      <c r="D443" s="47">
        <v>122092102</v>
      </c>
      <c r="E443" s="47" t="s">
        <v>513</v>
      </c>
      <c r="F443" s="47" t="s">
        <v>504</v>
      </c>
      <c r="G443" s="54">
        <v>294083.96999999997</v>
      </c>
      <c r="H443" s="48">
        <v>10699</v>
      </c>
      <c r="I443" s="48">
        <v>9647</v>
      </c>
      <c r="J443" s="49">
        <v>16</v>
      </c>
      <c r="K443" s="50">
        <v>0.375</v>
      </c>
      <c r="L443" s="51">
        <v>387.10599999999999</v>
      </c>
      <c r="M443" s="52">
        <v>81.292000000000002</v>
      </c>
    </row>
    <row r="444" spans="1:13" outlineLevel="2">
      <c r="A444" s="45">
        <v>122097007</v>
      </c>
      <c r="B444" s="46" t="s">
        <v>511</v>
      </c>
      <c r="C444" s="47" t="s">
        <v>504</v>
      </c>
      <c r="D444" s="47">
        <v>122092353</v>
      </c>
      <c r="E444" s="47" t="s">
        <v>514</v>
      </c>
      <c r="F444" s="47" t="s">
        <v>504</v>
      </c>
      <c r="G444" s="54">
        <v>100740</v>
      </c>
      <c r="H444" s="48">
        <v>13473</v>
      </c>
      <c r="I444" s="48">
        <v>9647</v>
      </c>
      <c r="J444" s="49">
        <v>15.9</v>
      </c>
      <c r="K444" s="50">
        <v>0.375</v>
      </c>
      <c r="L444" s="51">
        <v>132.60900000000001</v>
      </c>
      <c r="M444" s="52">
        <v>27.847000000000001</v>
      </c>
    </row>
    <row r="445" spans="1:13" outlineLevel="2">
      <c r="A445" s="45">
        <v>122097007</v>
      </c>
      <c r="B445" s="46" t="s">
        <v>511</v>
      </c>
      <c r="C445" s="47" t="s">
        <v>504</v>
      </c>
      <c r="D445" s="47">
        <v>122097604</v>
      </c>
      <c r="E445" s="47" t="s">
        <v>515</v>
      </c>
      <c r="F445" s="47" t="s">
        <v>504</v>
      </c>
      <c r="G445" s="54">
        <v>9402.7199999999993</v>
      </c>
      <c r="H445" s="48">
        <v>17453</v>
      </c>
      <c r="I445" s="48">
        <v>9629</v>
      </c>
      <c r="J445" s="49">
        <v>12.8</v>
      </c>
      <c r="K445" s="50">
        <v>0.375</v>
      </c>
      <c r="L445" s="51">
        <v>12.401</v>
      </c>
      <c r="M445" s="52">
        <v>2.6040000000000001</v>
      </c>
    </row>
    <row r="446" spans="1:13" outlineLevel="1">
      <c r="A446" s="45"/>
      <c r="B446" s="78" t="s">
        <v>511</v>
      </c>
      <c r="C446" s="47"/>
      <c r="D446" s="47"/>
      <c r="E446" s="79"/>
      <c r="F446" s="47"/>
      <c r="G446" s="80">
        <f>SUBTOTAL(9,G442:G445)</f>
        <v>556771.17999999993</v>
      </c>
      <c r="H446" s="81"/>
      <c r="I446" s="81"/>
      <c r="J446" s="82"/>
      <c r="K446" s="83"/>
      <c r="L446" s="84">
        <f>SUBTOTAL(9,L442:L445)</f>
        <v>732.68599999999992</v>
      </c>
      <c r="M446" s="85">
        <f>SUBTOTAL(9,M442:M445)</f>
        <v>153.86200000000002</v>
      </c>
    </row>
    <row r="447" spans="1:13" outlineLevel="2">
      <c r="A447" s="45">
        <v>111444307</v>
      </c>
      <c r="B447" s="46" t="s">
        <v>284</v>
      </c>
      <c r="C447" s="47" t="s">
        <v>285</v>
      </c>
      <c r="D447" s="47">
        <v>111343603</v>
      </c>
      <c r="E447" s="47" t="s">
        <v>286</v>
      </c>
      <c r="F447" s="47" t="s">
        <v>287</v>
      </c>
      <c r="G447" s="54">
        <v>71885.289999999994</v>
      </c>
      <c r="H447" s="48">
        <v>7280</v>
      </c>
      <c r="I447" s="48">
        <v>9623</v>
      </c>
      <c r="J447" s="49">
        <v>11.7</v>
      </c>
      <c r="K447" s="50">
        <v>0.55920000000000003</v>
      </c>
      <c r="L447" s="51">
        <v>84.085999999999999</v>
      </c>
      <c r="M447" s="52">
        <v>17.658000000000001</v>
      </c>
    </row>
    <row r="448" spans="1:13" outlineLevel="2">
      <c r="A448" s="45">
        <v>111444307</v>
      </c>
      <c r="B448" s="46" t="s">
        <v>284</v>
      </c>
      <c r="C448" s="47" t="s">
        <v>285</v>
      </c>
      <c r="D448" s="47">
        <v>111444602</v>
      </c>
      <c r="E448" s="47" t="s">
        <v>288</v>
      </c>
      <c r="F448" s="47" t="s">
        <v>285</v>
      </c>
      <c r="G448" s="54">
        <v>271213.32</v>
      </c>
      <c r="H448" s="48">
        <v>7608</v>
      </c>
      <c r="I448" s="48">
        <v>9657</v>
      </c>
      <c r="J448" s="49">
        <v>17.8</v>
      </c>
      <c r="K448" s="50">
        <v>0.64759999999999995</v>
      </c>
      <c r="L448" s="51">
        <v>262.13200000000001</v>
      </c>
      <c r="M448" s="52">
        <v>55.046999999999997</v>
      </c>
    </row>
    <row r="449" spans="1:13" outlineLevel="1">
      <c r="A449" s="45"/>
      <c r="B449" s="78" t="s">
        <v>284</v>
      </c>
      <c r="C449" s="47"/>
      <c r="D449" s="47"/>
      <c r="E449" s="79"/>
      <c r="F449" s="47"/>
      <c r="G449" s="80">
        <f>SUBTOTAL(9,G447:G448)</f>
        <v>343098.61</v>
      </c>
      <c r="H449" s="81"/>
      <c r="I449" s="81"/>
      <c r="J449" s="82"/>
      <c r="K449" s="83"/>
      <c r="L449" s="84">
        <f>SUBTOTAL(9,L447:L448)</f>
        <v>346.21800000000002</v>
      </c>
      <c r="M449" s="85">
        <f>SUBTOTAL(9,M447:M448)</f>
        <v>72.704999999999998</v>
      </c>
    </row>
    <row r="450" spans="1:13" outlineLevel="2">
      <c r="A450" s="45">
        <v>101634207</v>
      </c>
      <c r="B450" s="46" t="s">
        <v>19</v>
      </c>
      <c r="C450" s="47" t="s">
        <v>8</v>
      </c>
      <c r="D450" s="47">
        <v>107650603</v>
      </c>
      <c r="E450" s="47" t="s">
        <v>23</v>
      </c>
      <c r="F450" s="47" t="s">
        <v>24</v>
      </c>
      <c r="G450" s="54">
        <v>14113.11</v>
      </c>
      <c r="H450" s="48">
        <v>8455</v>
      </c>
      <c r="I450" s="48">
        <v>9657</v>
      </c>
      <c r="J450" s="49">
        <v>17.8</v>
      </c>
      <c r="K450" s="50">
        <v>0.59360000000000002</v>
      </c>
      <c r="L450" s="51">
        <v>13.395</v>
      </c>
      <c r="M450" s="52">
        <v>2.8119999999999998</v>
      </c>
    </row>
    <row r="451" spans="1:13" outlineLevel="2">
      <c r="A451" s="45">
        <v>101634207</v>
      </c>
      <c r="B451" s="46" t="s">
        <v>19</v>
      </c>
      <c r="C451" s="47" t="s">
        <v>8</v>
      </c>
      <c r="D451" s="47">
        <v>101630903</v>
      </c>
      <c r="E451" s="47" t="s">
        <v>20</v>
      </c>
      <c r="F451" s="47" t="s">
        <v>8</v>
      </c>
      <c r="G451" s="54">
        <v>47323.56</v>
      </c>
      <c r="H451" s="48">
        <v>8793</v>
      </c>
      <c r="I451" s="48">
        <v>9646</v>
      </c>
      <c r="J451" s="49">
        <v>15.7</v>
      </c>
      <c r="K451" s="50">
        <v>0.61480000000000001</v>
      </c>
      <c r="L451" s="51">
        <v>41.686</v>
      </c>
      <c r="M451" s="52">
        <v>8.7539999999999996</v>
      </c>
    </row>
    <row r="452" spans="1:13" outlineLevel="2">
      <c r="A452" s="45">
        <v>101634207</v>
      </c>
      <c r="B452" s="46" t="s">
        <v>19</v>
      </c>
      <c r="C452" s="47" t="s">
        <v>8</v>
      </c>
      <c r="D452" s="47">
        <v>101631003</v>
      </c>
      <c r="E452" s="47" t="s">
        <v>18</v>
      </c>
      <c r="F452" s="47" t="s">
        <v>8</v>
      </c>
      <c r="G452" s="54">
        <v>119219.11</v>
      </c>
      <c r="H452" s="48">
        <v>9947</v>
      </c>
      <c r="I452" s="48">
        <v>9639</v>
      </c>
      <c r="J452" s="49">
        <v>14.5</v>
      </c>
      <c r="K452" s="50">
        <v>0.71299999999999997</v>
      </c>
      <c r="L452" s="51">
        <v>82.608999999999995</v>
      </c>
      <c r="M452" s="52">
        <v>17.347000000000001</v>
      </c>
    </row>
    <row r="453" spans="1:13" outlineLevel="2">
      <c r="A453" s="45">
        <v>101634207</v>
      </c>
      <c r="B453" s="46" t="s">
        <v>19</v>
      </c>
      <c r="C453" s="47" t="s">
        <v>8</v>
      </c>
      <c r="D453" s="47">
        <v>101631503</v>
      </c>
      <c r="E453" s="47" t="s">
        <v>7</v>
      </c>
      <c r="F453" s="47" t="s">
        <v>8</v>
      </c>
      <c r="G453" s="54">
        <v>70041.789999999994</v>
      </c>
      <c r="H453" s="48">
        <v>9586</v>
      </c>
      <c r="I453" s="48">
        <v>9636</v>
      </c>
      <c r="J453" s="49">
        <v>14</v>
      </c>
      <c r="K453" s="50">
        <v>0.63360000000000005</v>
      </c>
      <c r="L453" s="51">
        <v>54.917000000000002</v>
      </c>
      <c r="M453" s="52">
        <v>11.532</v>
      </c>
    </row>
    <row r="454" spans="1:13" outlineLevel="2">
      <c r="A454" s="45">
        <v>101634207</v>
      </c>
      <c r="B454" s="46" t="s">
        <v>19</v>
      </c>
      <c r="C454" s="47" t="s">
        <v>8</v>
      </c>
      <c r="D454" s="47">
        <v>101631803</v>
      </c>
      <c r="E454" s="47" t="s">
        <v>21</v>
      </c>
      <c r="F454" s="47" t="s">
        <v>8</v>
      </c>
      <c r="G454" s="54">
        <v>112694.27</v>
      </c>
      <c r="H454" s="48">
        <v>7842</v>
      </c>
      <c r="I454" s="48">
        <v>9680</v>
      </c>
      <c r="J454" s="49">
        <v>21.8</v>
      </c>
      <c r="K454" s="50">
        <v>0.71350000000000002</v>
      </c>
      <c r="L454" s="51">
        <v>95.912000000000006</v>
      </c>
      <c r="M454" s="52">
        <v>20.140999999999998</v>
      </c>
    </row>
    <row r="455" spans="1:13" outlineLevel="2">
      <c r="A455" s="45">
        <v>101634207</v>
      </c>
      <c r="B455" s="46" t="s">
        <v>19</v>
      </c>
      <c r="C455" s="47" t="s">
        <v>8</v>
      </c>
      <c r="D455" s="47">
        <v>107655803</v>
      </c>
      <c r="E455" s="47" t="s">
        <v>25</v>
      </c>
      <c r="F455" s="47" t="s">
        <v>24</v>
      </c>
      <c r="G455" s="54">
        <v>60645.279999999999</v>
      </c>
      <c r="H455" s="48">
        <v>10843</v>
      </c>
      <c r="I455" s="48">
        <v>9693</v>
      </c>
      <c r="J455" s="49">
        <v>24</v>
      </c>
      <c r="K455" s="50">
        <v>0.73040000000000005</v>
      </c>
      <c r="L455" s="51">
        <v>40.790999999999997</v>
      </c>
      <c r="M455" s="52">
        <v>8.5660000000000007</v>
      </c>
    </row>
    <row r="456" spans="1:13" outlineLevel="2">
      <c r="A456" s="45">
        <v>101634207</v>
      </c>
      <c r="B456" s="46" t="s">
        <v>19</v>
      </c>
      <c r="C456" s="47" t="s">
        <v>8</v>
      </c>
      <c r="D456" s="47">
        <v>101637002</v>
      </c>
      <c r="E456" s="47" t="s">
        <v>22</v>
      </c>
      <c r="F456" s="47" t="s">
        <v>8</v>
      </c>
      <c r="G456" s="54">
        <v>124189.22</v>
      </c>
      <c r="H456" s="48">
        <v>7921</v>
      </c>
      <c r="I456" s="48">
        <v>9661</v>
      </c>
      <c r="J456" s="49">
        <v>18.5</v>
      </c>
      <c r="K456" s="50">
        <v>0.6008</v>
      </c>
      <c r="L456" s="51">
        <v>124.26900000000001</v>
      </c>
      <c r="M456" s="52">
        <v>26.096</v>
      </c>
    </row>
    <row r="457" spans="1:13" outlineLevel="1">
      <c r="A457" s="45"/>
      <c r="B457" s="78" t="s">
        <v>19</v>
      </c>
      <c r="C457" s="47"/>
      <c r="D457" s="47"/>
      <c r="E457" s="79"/>
      <c r="F457" s="47"/>
      <c r="G457" s="80">
        <f>SUBTOTAL(9,G450:G456)</f>
        <v>548226.34</v>
      </c>
      <c r="H457" s="81"/>
      <c r="I457" s="81"/>
      <c r="J457" s="82"/>
      <c r="K457" s="83"/>
      <c r="L457" s="84">
        <f>SUBTOTAL(9,L450:L456)</f>
        <v>453.57900000000001</v>
      </c>
      <c r="M457" s="85">
        <f>SUBTOTAL(9,M450:M456)</f>
        <v>95.248000000000005</v>
      </c>
    </row>
    <row r="458" spans="1:13" outlineLevel="2">
      <c r="A458" s="45">
        <v>120454507</v>
      </c>
      <c r="B458" s="46" t="s">
        <v>470</v>
      </c>
      <c r="C458" s="47" t="s">
        <v>471</v>
      </c>
      <c r="D458" s="47">
        <v>120452003</v>
      </c>
      <c r="E458" s="47" t="s">
        <v>472</v>
      </c>
      <c r="F458" s="47" t="s">
        <v>471</v>
      </c>
      <c r="G458" s="54">
        <v>290072.99</v>
      </c>
      <c r="H458" s="48">
        <v>12141</v>
      </c>
      <c r="I458" s="48">
        <v>9756</v>
      </c>
      <c r="J458" s="49">
        <v>35.200000000000003</v>
      </c>
      <c r="K458" s="50">
        <v>0.66220000000000001</v>
      </c>
      <c r="L458" s="51">
        <v>213.81</v>
      </c>
      <c r="M458" s="52">
        <v>44.9</v>
      </c>
    </row>
    <row r="459" spans="1:13" outlineLevel="2">
      <c r="A459" s="45">
        <v>120454507</v>
      </c>
      <c r="B459" s="46" t="s">
        <v>470</v>
      </c>
      <c r="C459" s="47" t="s">
        <v>471</v>
      </c>
      <c r="D459" s="47">
        <v>120455203</v>
      </c>
      <c r="E459" s="47" t="s">
        <v>473</v>
      </c>
      <c r="F459" s="47" t="s">
        <v>471</v>
      </c>
      <c r="G459" s="54">
        <v>245021.87</v>
      </c>
      <c r="H459" s="48">
        <v>12472</v>
      </c>
      <c r="I459" s="48">
        <v>9698</v>
      </c>
      <c r="J459" s="49">
        <v>25</v>
      </c>
      <c r="K459" s="50">
        <v>0.62549999999999994</v>
      </c>
      <c r="L459" s="51">
        <v>192.34299999999999</v>
      </c>
      <c r="M459" s="52">
        <v>40.392000000000003</v>
      </c>
    </row>
    <row r="460" spans="1:13" outlineLevel="2">
      <c r="A460" s="45">
        <v>120454507</v>
      </c>
      <c r="B460" s="46" t="s">
        <v>470</v>
      </c>
      <c r="C460" s="47" t="s">
        <v>471</v>
      </c>
      <c r="D460" s="47">
        <v>120455403</v>
      </c>
      <c r="E460" s="47" t="s">
        <v>474</v>
      </c>
      <c r="F460" s="47" t="s">
        <v>471</v>
      </c>
      <c r="G460" s="54">
        <v>361723.51</v>
      </c>
      <c r="H460" s="48">
        <v>13053</v>
      </c>
      <c r="I460" s="48">
        <v>9688</v>
      </c>
      <c r="J460" s="49">
        <v>23.2</v>
      </c>
      <c r="K460" s="50">
        <v>0.54890000000000005</v>
      </c>
      <c r="L460" s="51">
        <v>323.91500000000002</v>
      </c>
      <c r="M460" s="52">
        <v>68.022000000000006</v>
      </c>
    </row>
    <row r="461" spans="1:13" outlineLevel="2">
      <c r="A461" s="45">
        <v>120454507</v>
      </c>
      <c r="B461" s="46" t="s">
        <v>470</v>
      </c>
      <c r="C461" s="47" t="s">
        <v>471</v>
      </c>
      <c r="D461" s="47">
        <v>120456003</v>
      </c>
      <c r="E461" s="47" t="s">
        <v>475</v>
      </c>
      <c r="F461" s="47" t="s">
        <v>471</v>
      </c>
      <c r="G461" s="54">
        <v>252967.81</v>
      </c>
      <c r="H461" s="48">
        <v>11328</v>
      </c>
      <c r="I461" s="48">
        <v>9728</v>
      </c>
      <c r="J461" s="49">
        <v>30.2</v>
      </c>
      <c r="K461" s="50">
        <v>0.60770000000000002</v>
      </c>
      <c r="L461" s="51">
        <v>203.77099999999999</v>
      </c>
      <c r="M461" s="52">
        <v>42.790999999999997</v>
      </c>
    </row>
    <row r="462" spans="1:13" outlineLevel="1">
      <c r="A462" s="45"/>
      <c r="B462" s="78" t="s">
        <v>470</v>
      </c>
      <c r="C462" s="47"/>
      <c r="D462" s="47"/>
      <c r="E462" s="79"/>
      <c r="F462" s="47"/>
      <c r="G462" s="80">
        <f>SUBTOTAL(9,G458:G461)</f>
        <v>1149786.18</v>
      </c>
      <c r="H462" s="81"/>
      <c r="I462" s="81"/>
      <c r="J462" s="82"/>
      <c r="K462" s="83"/>
      <c r="L462" s="84">
        <f>SUBTOTAL(9,L458:L461)</f>
        <v>933.83899999999994</v>
      </c>
      <c r="M462" s="85">
        <f>SUBTOTAL(9,M458:M461)</f>
        <v>196.10500000000002</v>
      </c>
    </row>
    <row r="463" spans="1:13" outlineLevel="2">
      <c r="A463" s="45">
        <v>123465507</v>
      </c>
      <c r="B463" s="46" t="s">
        <v>535</v>
      </c>
      <c r="C463" s="47" t="s">
        <v>521</v>
      </c>
      <c r="D463" s="47">
        <v>114060753</v>
      </c>
      <c r="E463" s="47" t="s">
        <v>345</v>
      </c>
      <c r="F463" s="47" t="s">
        <v>341</v>
      </c>
      <c r="G463" s="54">
        <v>937.38</v>
      </c>
      <c r="H463" s="48">
        <v>10237</v>
      </c>
      <c r="I463" s="48">
        <v>9668</v>
      </c>
      <c r="J463" s="49">
        <v>19.7</v>
      </c>
      <c r="K463" s="50">
        <v>0.4617</v>
      </c>
      <c r="L463" s="51">
        <v>1</v>
      </c>
      <c r="M463" s="52">
        <v>0.21</v>
      </c>
    </row>
    <row r="464" spans="1:13" outlineLevel="2">
      <c r="A464" s="45">
        <v>123465507</v>
      </c>
      <c r="B464" s="46" t="s">
        <v>535</v>
      </c>
      <c r="C464" s="47" t="s">
        <v>521</v>
      </c>
      <c r="D464" s="47">
        <v>123465303</v>
      </c>
      <c r="E464" s="47" t="s">
        <v>536</v>
      </c>
      <c r="F464" s="47" t="s">
        <v>521</v>
      </c>
      <c r="G464" s="54">
        <v>97381.68</v>
      </c>
      <c r="H464" s="48">
        <v>13247</v>
      </c>
      <c r="I464" s="48">
        <v>9676</v>
      </c>
      <c r="J464" s="49">
        <v>21</v>
      </c>
      <c r="K464" s="50">
        <v>0.375</v>
      </c>
      <c r="L464" s="51">
        <v>127.804</v>
      </c>
      <c r="M464" s="52">
        <v>26.838000000000001</v>
      </c>
    </row>
    <row r="465" spans="1:13" outlineLevel="2">
      <c r="A465" s="45">
        <v>123465507</v>
      </c>
      <c r="B465" s="46" t="s">
        <v>535</v>
      </c>
      <c r="C465" s="47" t="s">
        <v>521</v>
      </c>
      <c r="D465" s="47">
        <v>123465702</v>
      </c>
      <c r="E465" s="47" t="s">
        <v>537</v>
      </c>
      <c r="F465" s="47" t="s">
        <v>521</v>
      </c>
      <c r="G465" s="54">
        <v>338274.99</v>
      </c>
      <c r="H465" s="48">
        <v>12472</v>
      </c>
      <c r="I465" s="48">
        <v>9655</v>
      </c>
      <c r="J465" s="49">
        <v>17.3</v>
      </c>
      <c r="K465" s="50">
        <v>0.375</v>
      </c>
      <c r="L465" s="51">
        <v>444.90499999999997</v>
      </c>
      <c r="M465" s="52">
        <v>93.43</v>
      </c>
    </row>
    <row r="466" spans="1:13" outlineLevel="2">
      <c r="A466" s="45">
        <v>123465507</v>
      </c>
      <c r="B466" s="46" t="s">
        <v>535</v>
      </c>
      <c r="C466" s="47" t="s">
        <v>521</v>
      </c>
      <c r="D466" s="47">
        <v>123466103</v>
      </c>
      <c r="E466" s="47" t="s">
        <v>538</v>
      </c>
      <c r="F466" s="47" t="s">
        <v>521</v>
      </c>
      <c r="G466" s="54">
        <v>145420.56</v>
      </c>
      <c r="H466" s="48">
        <v>11517</v>
      </c>
      <c r="I466" s="48">
        <v>9695</v>
      </c>
      <c r="J466" s="49">
        <v>24.4</v>
      </c>
      <c r="K466" s="50">
        <v>0.39850000000000002</v>
      </c>
      <c r="L466" s="51">
        <v>179.24</v>
      </c>
      <c r="M466" s="52">
        <v>37.64</v>
      </c>
    </row>
    <row r="467" spans="1:13" outlineLevel="2">
      <c r="A467" s="45">
        <v>123465507</v>
      </c>
      <c r="B467" s="46" t="s">
        <v>535</v>
      </c>
      <c r="C467" s="47" t="s">
        <v>521</v>
      </c>
      <c r="D467" s="47">
        <v>123467103</v>
      </c>
      <c r="E467" s="47" t="s">
        <v>539</v>
      </c>
      <c r="F467" s="47" t="s">
        <v>521</v>
      </c>
      <c r="G467" s="54">
        <v>119657.71</v>
      </c>
      <c r="H467" s="48">
        <v>10908</v>
      </c>
      <c r="I467" s="48">
        <v>9674</v>
      </c>
      <c r="J467" s="49">
        <v>20.8</v>
      </c>
      <c r="K467" s="50">
        <v>0.375</v>
      </c>
      <c r="L467" s="51">
        <v>157.06899999999999</v>
      </c>
      <c r="M467" s="52">
        <v>32.984000000000002</v>
      </c>
    </row>
    <row r="468" spans="1:13" outlineLevel="2">
      <c r="A468" s="45">
        <v>123465507</v>
      </c>
      <c r="B468" s="46" t="s">
        <v>535</v>
      </c>
      <c r="C468" s="47" t="s">
        <v>521</v>
      </c>
      <c r="D468" s="47">
        <v>123469303</v>
      </c>
      <c r="E468" s="47" t="s">
        <v>540</v>
      </c>
      <c r="F468" s="47" t="s">
        <v>521</v>
      </c>
      <c r="G468" s="54">
        <v>55608.15</v>
      </c>
      <c r="H468" s="48">
        <v>13645</v>
      </c>
      <c r="I468" s="48">
        <v>9636</v>
      </c>
      <c r="J468" s="49">
        <v>14</v>
      </c>
      <c r="K468" s="50">
        <v>0.375</v>
      </c>
      <c r="L468" s="51">
        <v>73.283000000000001</v>
      </c>
      <c r="M468" s="52">
        <v>15.388999999999999</v>
      </c>
    </row>
    <row r="469" spans="1:13" outlineLevel="1">
      <c r="A469" s="45"/>
      <c r="B469" s="78" t="s">
        <v>535</v>
      </c>
      <c r="C469" s="47"/>
      <c r="D469" s="47"/>
      <c r="E469" s="79"/>
      <c r="F469" s="47"/>
      <c r="G469" s="80">
        <f>SUBTOTAL(9,G463:G468)</f>
        <v>757280.47</v>
      </c>
      <c r="H469" s="81"/>
      <c r="I469" s="81"/>
      <c r="J469" s="82"/>
      <c r="K469" s="83"/>
      <c r="L469" s="84">
        <f>SUBTOTAL(9,L463:L468)</f>
        <v>983.30099999999993</v>
      </c>
      <c r="M469" s="85">
        <f>SUBTOTAL(9,M463:M468)</f>
        <v>206.49100000000001</v>
      </c>
    </row>
    <row r="470" spans="1:13" outlineLevel="2">
      <c r="A470" s="45">
        <v>117080607</v>
      </c>
      <c r="B470" s="46" t="s">
        <v>414</v>
      </c>
      <c r="C470" s="47" t="s">
        <v>415</v>
      </c>
      <c r="D470" s="47">
        <v>117080503</v>
      </c>
      <c r="E470" s="47" t="s">
        <v>416</v>
      </c>
      <c r="F470" s="47" t="s">
        <v>415</v>
      </c>
      <c r="G470" s="54">
        <v>94490.55</v>
      </c>
      <c r="H470" s="48">
        <v>10133</v>
      </c>
      <c r="I470" s="48">
        <v>9678</v>
      </c>
      <c r="J470" s="49">
        <v>21.4</v>
      </c>
      <c r="K470" s="50">
        <v>0.66959999999999997</v>
      </c>
      <c r="L470" s="51">
        <v>69.433999999999997</v>
      </c>
      <c r="M470" s="52">
        <v>14.581</v>
      </c>
    </row>
    <row r="471" spans="1:13" outlineLevel="2">
      <c r="A471" s="45">
        <v>117080607</v>
      </c>
      <c r="B471" s="46" t="s">
        <v>414</v>
      </c>
      <c r="C471" s="47" t="s">
        <v>415</v>
      </c>
      <c r="D471" s="47">
        <v>117081003</v>
      </c>
      <c r="E471" s="47" t="s">
        <v>417</v>
      </c>
      <c r="F471" s="47" t="s">
        <v>415</v>
      </c>
      <c r="G471" s="54">
        <v>66482.36</v>
      </c>
      <c r="H471" s="48">
        <v>9556</v>
      </c>
      <c r="I471" s="48">
        <v>9630</v>
      </c>
      <c r="J471" s="49">
        <v>13</v>
      </c>
      <c r="K471" s="50">
        <v>0.70089999999999997</v>
      </c>
      <c r="L471" s="51">
        <v>47.268999999999998</v>
      </c>
      <c r="M471" s="52">
        <v>9.9260000000000002</v>
      </c>
    </row>
    <row r="472" spans="1:13" outlineLevel="2">
      <c r="A472" s="45">
        <v>117080607</v>
      </c>
      <c r="B472" s="46" t="s">
        <v>414</v>
      </c>
      <c r="C472" s="47" t="s">
        <v>415</v>
      </c>
      <c r="D472" s="47">
        <v>117083004</v>
      </c>
      <c r="E472" s="47" t="s">
        <v>418</v>
      </c>
      <c r="F472" s="47" t="s">
        <v>415</v>
      </c>
      <c r="G472" s="54">
        <v>80387.47</v>
      </c>
      <c r="H472" s="48">
        <v>10517</v>
      </c>
      <c r="I472" s="48">
        <v>9630</v>
      </c>
      <c r="J472" s="49">
        <v>13</v>
      </c>
      <c r="K472" s="50">
        <v>0.64559999999999995</v>
      </c>
      <c r="L472" s="51">
        <v>61.576000000000001</v>
      </c>
      <c r="M472" s="52">
        <v>12.93</v>
      </c>
    </row>
    <row r="473" spans="1:13" outlineLevel="2">
      <c r="A473" s="45">
        <v>117080607</v>
      </c>
      <c r="B473" s="46" t="s">
        <v>414</v>
      </c>
      <c r="C473" s="47" t="s">
        <v>415</v>
      </c>
      <c r="D473" s="47">
        <v>117086003</v>
      </c>
      <c r="E473" s="47" t="s">
        <v>419</v>
      </c>
      <c r="F473" s="47" t="s">
        <v>415</v>
      </c>
      <c r="G473" s="54">
        <v>36867.65</v>
      </c>
      <c r="H473" s="48">
        <v>10294</v>
      </c>
      <c r="I473" s="48">
        <v>9678</v>
      </c>
      <c r="J473" s="49">
        <v>21.4</v>
      </c>
      <c r="K473" s="50">
        <v>0.66679999999999995</v>
      </c>
      <c r="L473" s="51">
        <v>27.207999999999998</v>
      </c>
      <c r="M473" s="52">
        <v>5.7130000000000001</v>
      </c>
    </row>
    <row r="474" spans="1:13" outlineLevel="2">
      <c r="A474" s="45">
        <v>117080607</v>
      </c>
      <c r="B474" s="46" t="s">
        <v>414</v>
      </c>
      <c r="C474" s="47" t="s">
        <v>415</v>
      </c>
      <c r="D474" s="47">
        <v>117576303</v>
      </c>
      <c r="E474" s="47" t="s">
        <v>423</v>
      </c>
      <c r="F474" s="47" t="s">
        <v>424</v>
      </c>
      <c r="G474" s="54">
        <v>17245.7</v>
      </c>
      <c r="H474" s="48">
        <v>14560</v>
      </c>
      <c r="I474" s="48">
        <v>9615</v>
      </c>
      <c r="J474" s="49">
        <v>10.199999999999999</v>
      </c>
      <c r="K474" s="50">
        <v>0.375</v>
      </c>
      <c r="L474" s="51">
        <v>22.78</v>
      </c>
      <c r="M474" s="52">
        <v>4.7830000000000004</v>
      </c>
    </row>
    <row r="475" spans="1:13" outlineLevel="2">
      <c r="A475" s="45">
        <v>117080607</v>
      </c>
      <c r="B475" s="46" t="s">
        <v>414</v>
      </c>
      <c r="C475" s="47" t="s">
        <v>415</v>
      </c>
      <c r="D475" s="47">
        <v>117086503</v>
      </c>
      <c r="E475" s="47" t="s">
        <v>420</v>
      </c>
      <c r="F475" s="47" t="s">
        <v>415</v>
      </c>
      <c r="G475" s="54">
        <v>75470.13</v>
      </c>
      <c r="H475" s="48">
        <v>9557</v>
      </c>
      <c r="I475" s="48">
        <v>9643</v>
      </c>
      <c r="J475" s="49">
        <v>15.2</v>
      </c>
      <c r="K475" s="50">
        <v>0.61140000000000005</v>
      </c>
      <c r="L475" s="51">
        <v>61.505000000000003</v>
      </c>
      <c r="M475" s="52">
        <v>12.916</v>
      </c>
    </row>
    <row r="476" spans="1:13" outlineLevel="2">
      <c r="A476" s="45">
        <v>117080607</v>
      </c>
      <c r="B476" s="46" t="s">
        <v>414</v>
      </c>
      <c r="C476" s="47" t="s">
        <v>415</v>
      </c>
      <c r="D476" s="47">
        <v>117086653</v>
      </c>
      <c r="E476" s="47" t="s">
        <v>421</v>
      </c>
      <c r="F476" s="47" t="s">
        <v>415</v>
      </c>
      <c r="G476" s="54">
        <v>82049.22</v>
      </c>
      <c r="H476" s="48">
        <v>9008</v>
      </c>
      <c r="I476" s="48">
        <v>9634</v>
      </c>
      <c r="J476" s="49">
        <v>13.7</v>
      </c>
      <c r="K476" s="50">
        <v>0.64329999999999998</v>
      </c>
      <c r="L476" s="51">
        <v>67.427999999999997</v>
      </c>
      <c r="M476" s="52">
        <v>14.159000000000001</v>
      </c>
    </row>
    <row r="477" spans="1:13" outlineLevel="2">
      <c r="A477" s="45">
        <v>117080607</v>
      </c>
      <c r="B477" s="46" t="s">
        <v>414</v>
      </c>
      <c r="C477" s="47" t="s">
        <v>415</v>
      </c>
      <c r="D477" s="47">
        <v>117089003</v>
      </c>
      <c r="E477" s="47" t="s">
        <v>422</v>
      </c>
      <c r="F477" s="47" t="s">
        <v>415</v>
      </c>
      <c r="G477" s="54">
        <v>49502.21</v>
      </c>
      <c r="H477" s="48">
        <v>8960</v>
      </c>
      <c r="I477" s="48">
        <v>9663</v>
      </c>
      <c r="J477" s="49">
        <v>18.7</v>
      </c>
      <c r="K477" s="50">
        <v>0.6</v>
      </c>
      <c r="L477" s="51">
        <v>43.850999999999999</v>
      </c>
      <c r="M477" s="52">
        <v>9.2080000000000002</v>
      </c>
    </row>
    <row r="478" spans="1:13" outlineLevel="1">
      <c r="A478" s="45"/>
      <c r="B478" s="78" t="s">
        <v>414</v>
      </c>
      <c r="C478" s="47"/>
      <c r="D478" s="47"/>
      <c r="E478" s="79"/>
      <c r="F478" s="47"/>
      <c r="G478" s="80">
        <f>SUBTOTAL(9,G470:G477)</f>
        <v>502495.2900000001</v>
      </c>
      <c r="H478" s="81"/>
      <c r="I478" s="81"/>
      <c r="J478" s="82"/>
      <c r="K478" s="83"/>
      <c r="L478" s="84">
        <f>SUBTOTAL(9,L470:L477)</f>
        <v>401.05099999999999</v>
      </c>
      <c r="M478" s="85">
        <f>SUBTOTAL(9,M470:M477)</f>
        <v>84.216000000000008</v>
      </c>
    </row>
    <row r="479" spans="1:13" outlineLevel="2">
      <c r="A479" s="45">
        <v>107656407</v>
      </c>
      <c r="B479" s="46" t="s">
        <v>197</v>
      </c>
      <c r="C479" s="47" t="s">
        <v>24</v>
      </c>
      <c r="D479" s="47">
        <v>107650703</v>
      </c>
      <c r="E479" s="47" t="s">
        <v>67</v>
      </c>
      <c r="F479" s="47" t="s">
        <v>24</v>
      </c>
      <c r="G479" s="54">
        <v>99895.82</v>
      </c>
      <c r="H479" s="48">
        <v>9413</v>
      </c>
      <c r="I479" s="48">
        <v>9665</v>
      </c>
      <c r="J479" s="49">
        <v>19.100000000000001</v>
      </c>
      <c r="K479" s="50">
        <v>0.55089999999999995</v>
      </c>
      <c r="L479" s="51">
        <v>91.738</v>
      </c>
      <c r="M479" s="52">
        <v>19.263999999999999</v>
      </c>
    </row>
    <row r="480" spans="1:13" outlineLevel="2">
      <c r="A480" s="45">
        <v>107656407</v>
      </c>
      <c r="B480" s="46" t="s">
        <v>197</v>
      </c>
      <c r="C480" s="47" t="s">
        <v>24</v>
      </c>
      <c r="D480" s="47">
        <v>107652603</v>
      </c>
      <c r="E480" s="47" t="s">
        <v>68</v>
      </c>
      <c r="F480" s="47" t="s">
        <v>24</v>
      </c>
      <c r="G480" s="54">
        <v>19926.740000000002</v>
      </c>
      <c r="H480" s="48">
        <v>10124</v>
      </c>
      <c r="I480" s="48">
        <v>9666</v>
      </c>
      <c r="J480" s="49">
        <v>19.3</v>
      </c>
      <c r="K480" s="50">
        <v>0.39439999999999997</v>
      </c>
      <c r="L480" s="51">
        <v>24.893000000000001</v>
      </c>
      <c r="M480" s="52">
        <v>5.2270000000000003</v>
      </c>
    </row>
    <row r="481" spans="1:13" outlineLevel="2">
      <c r="A481" s="45">
        <v>107656407</v>
      </c>
      <c r="B481" s="46" t="s">
        <v>197</v>
      </c>
      <c r="C481" s="47" t="s">
        <v>24</v>
      </c>
      <c r="D481" s="47">
        <v>107654403</v>
      </c>
      <c r="E481" s="47" t="s">
        <v>198</v>
      </c>
      <c r="F481" s="47" t="s">
        <v>24</v>
      </c>
      <c r="G481" s="54">
        <v>243409.54</v>
      </c>
      <c r="H481" s="48">
        <v>8475</v>
      </c>
      <c r="I481" s="48">
        <v>9662</v>
      </c>
      <c r="J481" s="49">
        <v>18.600000000000001</v>
      </c>
      <c r="K481" s="50">
        <v>0.63339999999999996</v>
      </c>
      <c r="L481" s="51">
        <v>215.92400000000001</v>
      </c>
      <c r="M481" s="52">
        <v>45.344000000000001</v>
      </c>
    </row>
    <row r="482" spans="1:13" outlineLevel="2">
      <c r="A482" s="45">
        <v>107656407</v>
      </c>
      <c r="B482" s="46" t="s">
        <v>197</v>
      </c>
      <c r="C482" s="47" t="s">
        <v>24</v>
      </c>
      <c r="D482" s="47">
        <v>107656303</v>
      </c>
      <c r="E482" s="47" t="s">
        <v>189</v>
      </c>
      <c r="F482" s="47" t="s">
        <v>24</v>
      </c>
      <c r="G482" s="54">
        <v>79664.850000000006</v>
      </c>
      <c r="H482" s="48">
        <v>9456</v>
      </c>
      <c r="I482" s="48">
        <v>9687</v>
      </c>
      <c r="J482" s="49">
        <v>23.1</v>
      </c>
      <c r="K482" s="50">
        <v>0.73170000000000002</v>
      </c>
      <c r="L482" s="51">
        <v>54.832999999999998</v>
      </c>
      <c r="M482" s="52">
        <v>11.513999999999999</v>
      </c>
    </row>
    <row r="483" spans="1:13" outlineLevel="2">
      <c r="A483" s="45">
        <v>107656407</v>
      </c>
      <c r="B483" s="46" t="s">
        <v>197</v>
      </c>
      <c r="C483" s="47" t="s">
        <v>24</v>
      </c>
      <c r="D483" s="47">
        <v>103027503</v>
      </c>
      <c r="E483" s="47" t="s">
        <v>60</v>
      </c>
      <c r="F483" s="47" t="s">
        <v>37</v>
      </c>
      <c r="G483" s="54">
        <v>2266.33</v>
      </c>
      <c r="H483" s="48">
        <v>9118</v>
      </c>
      <c r="I483" s="48">
        <v>9691</v>
      </c>
      <c r="J483" s="49">
        <v>23.7</v>
      </c>
      <c r="K483" s="50">
        <v>0.59179999999999999</v>
      </c>
      <c r="L483" s="51">
        <v>2</v>
      </c>
      <c r="M483" s="52">
        <v>0.42</v>
      </c>
    </row>
    <row r="484" spans="1:13" outlineLevel="1">
      <c r="A484" s="45"/>
      <c r="B484" s="78" t="s">
        <v>197</v>
      </c>
      <c r="C484" s="47"/>
      <c r="D484" s="47"/>
      <c r="E484" s="79"/>
      <c r="F484" s="47"/>
      <c r="G484" s="80">
        <f>SUBTOTAL(9,G479:G483)</f>
        <v>445163.28000000009</v>
      </c>
      <c r="H484" s="81"/>
      <c r="I484" s="81"/>
      <c r="J484" s="82"/>
      <c r="K484" s="83"/>
      <c r="L484" s="84">
        <f>SUBTOTAL(9,L479:L483)</f>
        <v>389.38800000000003</v>
      </c>
      <c r="M484" s="85">
        <f>SUBTOTAL(9,M479:M483)</f>
        <v>81.769000000000005</v>
      </c>
    </row>
    <row r="485" spans="1:13" outlineLevel="2">
      <c r="A485" s="45">
        <v>116495207</v>
      </c>
      <c r="B485" s="46" t="s">
        <v>400</v>
      </c>
      <c r="C485" s="47" t="s">
        <v>401</v>
      </c>
      <c r="D485" s="47">
        <v>116493503</v>
      </c>
      <c r="E485" s="47" t="s">
        <v>402</v>
      </c>
      <c r="F485" s="47" t="s">
        <v>401</v>
      </c>
      <c r="G485" s="54">
        <v>7532.24</v>
      </c>
      <c r="H485" s="48">
        <v>8929</v>
      </c>
      <c r="I485" s="48">
        <v>9664</v>
      </c>
      <c r="J485" s="49">
        <v>18.899999999999999</v>
      </c>
      <c r="K485" s="50">
        <v>0.64939999999999998</v>
      </c>
      <c r="L485" s="51">
        <v>6.1879999999999997</v>
      </c>
      <c r="M485" s="52">
        <v>1.2989999999999999</v>
      </c>
    </row>
    <row r="486" spans="1:13" outlineLevel="2">
      <c r="A486" s="45">
        <v>116495207</v>
      </c>
      <c r="B486" s="46" t="s">
        <v>400</v>
      </c>
      <c r="C486" s="47" t="s">
        <v>401</v>
      </c>
      <c r="D486" s="47">
        <v>116495103</v>
      </c>
      <c r="E486" s="47" t="s">
        <v>403</v>
      </c>
      <c r="F486" s="47" t="s">
        <v>401</v>
      </c>
      <c r="G486" s="54">
        <v>97388.9</v>
      </c>
      <c r="H486" s="48">
        <v>7363</v>
      </c>
      <c r="I486" s="48">
        <v>9659</v>
      </c>
      <c r="J486" s="49">
        <v>18</v>
      </c>
      <c r="K486" s="50">
        <v>0.78900000000000003</v>
      </c>
      <c r="L486" s="51">
        <v>79.831999999999994</v>
      </c>
      <c r="M486" s="52">
        <v>16.763999999999999</v>
      </c>
    </row>
    <row r="487" spans="1:13" outlineLevel="2">
      <c r="A487" s="45">
        <v>116495207</v>
      </c>
      <c r="B487" s="46" t="s">
        <v>400</v>
      </c>
      <c r="C487" s="47" t="s">
        <v>401</v>
      </c>
      <c r="D487" s="47">
        <v>116496503</v>
      </c>
      <c r="E487" s="47" t="s">
        <v>404</v>
      </c>
      <c r="F487" s="47" t="s">
        <v>401</v>
      </c>
      <c r="G487" s="54">
        <v>144610.94</v>
      </c>
      <c r="H487" s="48">
        <v>7314</v>
      </c>
      <c r="I487" s="48">
        <v>9631</v>
      </c>
      <c r="J487" s="49">
        <v>13.2</v>
      </c>
      <c r="K487" s="50">
        <v>0.77900000000000003</v>
      </c>
      <c r="L487" s="51">
        <v>120.86499999999999</v>
      </c>
      <c r="M487" s="52">
        <v>25.381</v>
      </c>
    </row>
    <row r="488" spans="1:13" outlineLevel="1">
      <c r="A488" s="45"/>
      <c r="B488" s="78" t="s">
        <v>400</v>
      </c>
      <c r="C488" s="47"/>
      <c r="D488" s="47"/>
      <c r="E488" s="79"/>
      <c r="F488" s="47"/>
      <c r="G488" s="80">
        <f>SUBTOTAL(9,G485:G487)</f>
        <v>249532.08000000002</v>
      </c>
      <c r="H488" s="81"/>
      <c r="I488" s="81"/>
      <c r="J488" s="82"/>
      <c r="K488" s="83"/>
      <c r="L488" s="84">
        <f>SUBTOTAL(9,L485:L487)</f>
        <v>206.88499999999999</v>
      </c>
      <c r="M488" s="85">
        <f>SUBTOTAL(9,M485:M487)</f>
        <v>43.444000000000003</v>
      </c>
    </row>
    <row r="489" spans="1:13" outlineLevel="2">
      <c r="A489" s="45">
        <v>103027307</v>
      </c>
      <c r="B489" s="46" t="s">
        <v>82</v>
      </c>
      <c r="C489" s="47" t="s">
        <v>37</v>
      </c>
      <c r="D489" s="47">
        <v>103021252</v>
      </c>
      <c r="E489" s="47" t="s">
        <v>36</v>
      </c>
      <c r="F489" s="47" t="s">
        <v>37</v>
      </c>
      <c r="G489" s="54">
        <v>12892.33</v>
      </c>
      <c r="H489" s="48">
        <v>12408</v>
      </c>
      <c r="I489" s="48">
        <v>9708</v>
      </c>
      <c r="J489" s="49">
        <v>26.7</v>
      </c>
      <c r="K489" s="50">
        <v>0.433</v>
      </c>
      <c r="L489" s="51">
        <v>14.605</v>
      </c>
      <c r="M489" s="52">
        <v>3.0670000000000002</v>
      </c>
    </row>
    <row r="490" spans="1:13" outlineLevel="2">
      <c r="A490" s="45">
        <v>103027307</v>
      </c>
      <c r="B490" s="46" t="s">
        <v>82</v>
      </c>
      <c r="C490" s="47" t="s">
        <v>37</v>
      </c>
      <c r="D490" s="47">
        <v>101631703</v>
      </c>
      <c r="E490" s="47" t="s">
        <v>29</v>
      </c>
      <c r="F490" s="47" t="s">
        <v>8</v>
      </c>
      <c r="G490" s="54">
        <v>1262.73</v>
      </c>
      <c r="H490" s="48">
        <v>8454</v>
      </c>
      <c r="I490" s="48">
        <v>9650</v>
      </c>
      <c r="J490" s="49">
        <v>16.5</v>
      </c>
      <c r="K490" s="50">
        <v>0.37909999999999999</v>
      </c>
      <c r="L490" s="51">
        <v>1.877</v>
      </c>
      <c r="M490" s="52">
        <v>0.39400000000000002</v>
      </c>
    </row>
    <row r="491" spans="1:13" outlineLevel="2">
      <c r="A491" s="45">
        <v>103027307</v>
      </c>
      <c r="B491" s="46" t="s">
        <v>82</v>
      </c>
      <c r="C491" s="47" t="s">
        <v>37</v>
      </c>
      <c r="D491" s="47">
        <v>103021603</v>
      </c>
      <c r="E491" s="47" t="s">
        <v>83</v>
      </c>
      <c r="F491" s="47" t="s">
        <v>37</v>
      </c>
      <c r="G491" s="54">
        <v>50807.97</v>
      </c>
      <c r="H491" s="48">
        <v>12676</v>
      </c>
      <c r="I491" s="48">
        <v>9712</v>
      </c>
      <c r="J491" s="49">
        <v>27.4</v>
      </c>
      <c r="K491" s="50">
        <v>0.46939999999999998</v>
      </c>
      <c r="L491" s="51">
        <v>53.072000000000003</v>
      </c>
      <c r="M491" s="52">
        <v>11.145</v>
      </c>
    </row>
    <row r="492" spans="1:13" outlineLevel="2">
      <c r="A492" s="45">
        <v>103027307</v>
      </c>
      <c r="B492" s="46" t="s">
        <v>82</v>
      </c>
      <c r="C492" s="47" t="s">
        <v>37</v>
      </c>
      <c r="D492" s="47">
        <v>103021752</v>
      </c>
      <c r="E492" s="47" t="s">
        <v>84</v>
      </c>
      <c r="F492" s="47" t="s">
        <v>37</v>
      </c>
      <c r="G492" s="54">
        <v>67496.22</v>
      </c>
      <c r="H492" s="48">
        <v>11474</v>
      </c>
      <c r="I492" s="48">
        <v>9680</v>
      </c>
      <c r="J492" s="49">
        <v>21.7</v>
      </c>
      <c r="K492" s="50">
        <v>0.375</v>
      </c>
      <c r="L492" s="51">
        <v>88.543999999999997</v>
      </c>
      <c r="M492" s="52">
        <v>18.594000000000001</v>
      </c>
    </row>
    <row r="493" spans="1:13" outlineLevel="2">
      <c r="A493" s="45">
        <v>103027307</v>
      </c>
      <c r="B493" s="46" t="s">
        <v>82</v>
      </c>
      <c r="C493" s="47" t="s">
        <v>37</v>
      </c>
      <c r="D493" s="47">
        <v>103022103</v>
      </c>
      <c r="E493" s="47" t="s">
        <v>85</v>
      </c>
      <c r="F493" s="47" t="s">
        <v>37</v>
      </c>
      <c r="G493" s="54">
        <v>29304.57</v>
      </c>
      <c r="H493" s="48">
        <v>14184</v>
      </c>
      <c r="I493" s="48">
        <v>9707</v>
      </c>
      <c r="J493" s="49">
        <v>26.5</v>
      </c>
      <c r="K493" s="50">
        <v>0.49080000000000001</v>
      </c>
      <c r="L493" s="51">
        <v>29.294</v>
      </c>
      <c r="M493" s="52">
        <v>6.1509999999999998</v>
      </c>
    </row>
    <row r="494" spans="1:13" outlineLevel="2">
      <c r="A494" s="45">
        <v>103027307</v>
      </c>
      <c r="B494" s="46" t="s">
        <v>82</v>
      </c>
      <c r="C494" s="47" t="s">
        <v>37</v>
      </c>
      <c r="D494" s="47">
        <v>101632403</v>
      </c>
      <c r="E494" s="47" t="s">
        <v>31</v>
      </c>
      <c r="F494" s="47" t="s">
        <v>8</v>
      </c>
      <c r="G494" s="54">
        <v>2225.5100000000002</v>
      </c>
      <c r="H494" s="48">
        <v>10364</v>
      </c>
      <c r="I494" s="48">
        <v>9654</v>
      </c>
      <c r="J494" s="49">
        <v>17.2</v>
      </c>
      <c r="K494" s="50">
        <v>0.56779999999999997</v>
      </c>
      <c r="L494" s="51">
        <v>1.9379999999999999</v>
      </c>
      <c r="M494" s="52">
        <v>0.40600000000000003</v>
      </c>
    </row>
    <row r="495" spans="1:13" outlineLevel="2">
      <c r="A495" s="45">
        <v>103027307</v>
      </c>
      <c r="B495" s="46" t="s">
        <v>82</v>
      </c>
      <c r="C495" s="47" t="s">
        <v>37</v>
      </c>
      <c r="D495" s="47">
        <v>127044103</v>
      </c>
      <c r="E495" s="47" t="s">
        <v>94</v>
      </c>
      <c r="F495" s="47" t="s">
        <v>95</v>
      </c>
      <c r="G495" s="54">
        <v>1009.04</v>
      </c>
      <c r="H495" s="48">
        <v>10944</v>
      </c>
      <c r="I495" s="48">
        <v>9677</v>
      </c>
      <c r="J495" s="49">
        <v>21.2</v>
      </c>
      <c r="K495" s="50">
        <v>0.54879999999999995</v>
      </c>
      <c r="L495" s="51">
        <v>0.90500000000000003</v>
      </c>
      <c r="M495" s="52">
        <v>0.19</v>
      </c>
    </row>
    <row r="496" spans="1:13" outlineLevel="2">
      <c r="A496" s="45">
        <v>103027307</v>
      </c>
      <c r="B496" s="46" t="s">
        <v>82</v>
      </c>
      <c r="C496" s="47" t="s">
        <v>37</v>
      </c>
      <c r="D496" s="47">
        <v>103025002</v>
      </c>
      <c r="E496" s="47" t="s">
        <v>86</v>
      </c>
      <c r="F496" s="47" t="s">
        <v>37</v>
      </c>
      <c r="G496" s="54">
        <v>46841.440000000002</v>
      </c>
      <c r="H496" s="48">
        <v>11933</v>
      </c>
      <c r="I496" s="48">
        <v>9692</v>
      </c>
      <c r="J496" s="49">
        <v>23.9</v>
      </c>
      <c r="K496" s="50">
        <v>0.375</v>
      </c>
      <c r="L496" s="51">
        <v>61.372</v>
      </c>
      <c r="M496" s="52">
        <v>12.888</v>
      </c>
    </row>
    <row r="497" spans="1:13" outlineLevel="2">
      <c r="A497" s="45">
        <v>103027307</v>
      </c>
      <c r="B497" s="46" t="s">
        <v>82</v>
      </c>
      <c r="C497" s="47" t="s">
        <v>37</v>
      </c>
      <c r="D497" s="47">
        <v>103026303</v>
      </c>
      <c r="E497" s="47" t="s">
        <v>47</v>
      </c>
      <c r="F497" s="47" t="s">
        <v>37</v>
      </c>
      <c r="G497" s="54">
        <v>92402.99</v>
      </c>
      <c r="H497" s="48">
        <v>12511</v>
      </c>
      <c r="I497" s="48">
        <v>9679</v>
      </c>
      <c r="J497" s="49">
        <v>21.6</v>
      </c>
      <c r="K497" s="50">
        <v>0.375</v>
      </c>
      <c r="L497" s="51">
        <v>121.233</v>
      </c>
      <c r="M497" s="52">
        <v>25.457999999999998</v>
      </c>
    </row>
    <row r="498" spans="1:13" outlineLevel="2">
      <c r="A498" s="45">
        <v>103027307</v>
      </c>
      <c r="B498" s="46" t="s">
        <v>82</v>
      </c>
      <c r="C498" s="47" t="s">
        <v>37</v>
      </c>
      <c r="D498" s="47">
        <v>103026343</v>
      </c>
      <c r="E498" s="47" t="s">
        <v>87</v>
      </c>
      <c r="F498" s="47" t="s">
        <v>37</v>
      </c>
      <c r="G498" s="54">
        <v>70138.48</v>
      </c>
      <c r="H498" s="48">
        <v>11047</v>
      </c>
      <c r="I498" s="48">
        <v>9693</v>
      </c>
      <c r="J498" s="49">
        <v>24.1</v>
      </c>
      <c r="K498" s="50">
        <v>0.3866</v>
      </c>
      <c r="L498" s="51">
        <v>89.132999999999996</v>
      </c>
      <c r="M498" s="52">
        <v>18.716999999999999</v>
      </c>
    </row>
    <row r="499" spans="1:13" outlineLevel="2">
      <c r="A499" s="45">
        <v>103027307</v>
      </c>
      <c r="B499" s="46" t="s">
        <v>82</v>
      </c>
      <c r="C499" s="47" t="s">
        <v>37</v>
      </c>
      <c r="D499" s="47">
        <v>103026402</v>
      </c>
      <c r="E499" s="47" t="s">
        <v>88</v>
      </c>
      <c r="F499" s="47" t="s">
        <v>37</v>
      </c>
      <c r="G499" s="54">
        <v>33735.85</v>
      </c>
      <c r="H499" s="48">
        <v>11252</v>
      </c>
      <c r="I499" s="48">
        <v>9712</v>
      </c>
      <c r="J499" s="49">
        <v>27.5</v>
      </c>
      <c r="K499" s="50">
        <v>0.375</v>
      </c>
      <c r="L499" s="51">
        <v>44.110999999999997</v>
      </c>
      <c r="M499" s="52">
        <v>9.2629999999999999</v>
      </c>
    </row>
    <row r="500" spans="1:13" outlineLevel="2">
      <c r="A500" s="45">
        <v>103027307</v>
      </c>
      <c r="B500" s="46" t="s">
        <v>82</v>
      </c>
      <c r="C500" s="47" t="s">
        <v>37</v>
      </c>
      <c r="D500" s="47">
        <v>101636503</v>
      </c>
      <c r="E500" s="47" t="s">
        <v>33</v>
      </c>
      <c r="F500" s="47" t="s">
        <v>8</v>
      </c>
      <c r="G500" s="54">
        <v>673.79</v>
      </c>
      <c r="H500" s="48">
        <v>9660</v>
      </c>
      <c r="I500" s="48">
        <v>9666</v>
      </c>
      <c r="J500" s="49">
        <v>19.3</v>
      </c>
      <c r="K500" s="50">
        <v>0.375</v>
      </c>
      <c r="L500" s="51">
        <v>0.88800000000000001</v>
      </c>
      <c r="M500" s="52">
        <v>0.186</v>
      </c>
    </row>
    <row r="501" spans="1:13" outlineLevel="2">
      <c r="A501" s="45">
        <v>103027307</v>
      </c>
      <c r="B501" s="46" t="s">
        <v>82</v>
      </c>
      <c r="C501" s="47" t="s">
        <v>37</v>
      </c>
      <c r="D501" s="47">
        <v>103027753</v>
      </c>
      <c r="E501" s="47" t="s">
        <v>89</v>
      </c>
      <c r="F501" s="47" t="s">
        <v>37</v>
      </c>
      <c r="G501" s="54">
        <v>19945.77</v>
      </c>
      <c r="H501" s="48">
        <v>13965</v>
      </c>
      <c r="I501" s="48">
        <v>9683</v>
      </c>
      <c r="J501" s="49">
        <v>22.3</v>
      </c>
      <c r="K501" s="50">
        <v>0.375</v>
      </c>
      <c r="L501" s="51">
        <v>26.161000000000001</v>
      </c>
      <c r="M501" s="52">
        <v>5.4930000000000003</v>
      </c>
    </row>
    <row r="502" spans="1:13" outlineLevel="2">
      <c r="A502" s="45">
        <v>103027307</v>
      </c>
      <c r="B502" s="46" t="s">
        <v>82</v>
      </c>
      <c r="C502" s="47" t="s">
        <v>37</v>
      </c>
      <c r="D502" s="47">
        <v>103028703</v>
      </c>
      <c r="E502" s="47" t="s">
        <v>90</v>
      </c>
      <c r="F502" s="47" t="s">
        <v>37</v>
      </c>
      <c r="G502" s="54">
        <v>74790.31</v>
      </c>
      <c r="H502" s="48">
        <v>8767</v>
      </c>
      <c r="I502" s="48">
        <v>9736</v>
      </c>
      <c r="J502" s="49">
        <v>31.7</v>
      </c>
      <c r="K502" s="50">
        <v>0.54779999999999995</v>
      </c>
      <c r="L502" s="51">
        <v>74.161000000000001</v>
      </c>
      <c r="M502" s="52">
        <v>15.573</v>
      </c>
    </row>
    <row r="503" spans="1:13" outlineLevel="2">
      <c r="A503" s="45">
        <v>103027307</v>
      </c>
      <c r="B503" s="46" t="s">
        <v>82</v>
      </c>
      <c r="C503" s="47" t="s">
        <v>37</v>
      </c>
      <c r="D503" s="47">
        <v>103028853</v>
      </c>
      <c r="E503" s="47" t="s">
        <v>91</v>
      </c>
      <c r="F503" s="47" t="s">
        <v>37</v>
      </c>
      <c r="G503" s="54">
        <v>43157.84</v>
      </c>
      <c r="H503" s="48">
        <v>8888</v>
      </c>
      <c r="I503" s="48">
        <v>9705</v>
      </c>
      <c r="J503" s="49">
        <v>26.2</v>
      </c>
      <c r="K503" s="50">
        <v>0.80620000000000003</v>
      </c>
      <c r="L503" s="51">
        <v>28.683</v>
      </c>
      <c r="M503" s="52">
        <v>6.0229999999999997</v>
      </c>
    </row>
    <row r="504" spans="1:13" outlineLevel="2">
      <c r="A504" s="45">
        <v>103027307</v>
      </c>
      <c r="B504" s="46" t="s">
        <v>82</v>
      </c>
      <c r="C504" s="47" t="s">
        <v>37</v>
      </c>
      <c r="D504" s="47">
        <v>103029203</v>
      </c>
      <c r="E504" s="47" t="s">
        <v>92</v>
      </c>
      <c r="F504" s="47" t="s">
        <v>37</v>
      </c>
      <c r="G504" s="54">
        <v>19905.16</v>
      </c>
      <c r="H504" s="48">
        <v>12069</v>
      </c>
      <c r="I504" s="48">
        <v>9726</v>
      </c>
      <c r="J504" s="49">
        <v>30</v>
      </c>
      <c r="K504" s="50">
        <v>0.38140000000000002</v>
      </c>
      <c r="L504" s="51">
        <v>25.555</v>
      </c>
      <c r="M504" s="52">
        <v>5.3659999999999997</v>
      </c>
    </row>
    <row r="505" spans="1:13" outlineLevel="2">
      <c r="A505" s="45">
        <v>103027307</v>
      </c>
      <c r="B505" s="46" t="s">
        <v>82</v>
      </c>
      <c r="C505" s="47" t="s">
        <v>37</v>
      </c>
      <c r="D505" s="47">
        <v>103029403</v>
      </c>
      <c r="E505" s="47" t="s">
        <v>93</v>
      </c>
      <c r="F505" s="47" t="s">
        <v>37</v>
      </c>
      <c r="G505" s="54">
        <v>95764.36</v>
      </c>
      <c r="H505" s="48">
        <v>10425</v>
      </c>
      <c r="I505" s="48">
        <v>9679</v>
      </c>
      <c r="J505" s="49">
        <v>21.6</v>
      </c>
      <c r="K505" s="50">
        <v>0.42380000000000001</v>
      </c>
      <c r="L505" s="51">
        <v>111.172</v>
      </c>
      <c r="M505" s="52">
        <v>23.346</v>
      </c>
    </row>
    <row r="506" spans="1:13" outlineLevel="1">
      <c r="A506" s="45"/>
      <c r="B506" s="78" t="s">
        <v>82</v>
      </c>
      <c r="C506" s="47"/>
      <c r="D506" s="47"/>
      <c r="E506" s="79"/>
      <c r="F506" s="47"/>
      <c r="G506" s="80">
        <f>SUBTOTAL(9,G489:G505)</f>
        <v>662354.36</v>
      </c>
      <c r="H506" s="81"/>
      <c r="I506" s="81"/>
      <c r="J506" s="82"/>
      <c r="K506" s="83"/>
      <c r="L506" s="84">
        <f>SUBTOTAL(9,L489:L505)</f>
        <v>772.70400000000006</v>
      </c>
      <c r="M506" s="85">
        <f>SUBTOTAL(9,M489:M505)</f>
        <v>162.26</v>
      </c>
    </row>
    <row r="507" spans="1:13" outlineLevel="2">
      <c r="A507" s="45">
        <v>126514007</v>
      </c>
      <c r="B507" s="46" t="s">
        <v>579</v>
      </c>
      <c r="C507" s="47" t="s">
        <v>566</v>
      </c>
      <c r="D507" s="47">
        <v>126515001</v>
      </c>
      <c r="E507" s="47" t="s">
        <v>565</v>
      </c>
      <c r="F507" s="47" t="s">
        <v>566</v>
      </c>
      <c r="G507" s="54">
        <v>7185176.1100000003</v>
      </c>
      <c r="H507" s="48">
        <v>8620</v>
      </c>
      <c r="I507" s="48">
        <v>9688</v>
      </c>
      <c r="J507" s="49">
        <v>23.2</v>
      </c>
      <c r="K507" s="50">
        <v>0.72089999999999999</v>
      </c>
      <c r="L507" s="51">
        <v>5505.9960000000001</v>
      </c>
      <c r="M507" s="52">
        <v>1156.259</v>
      </c>
    </row>
    <row r="508" spans="1:13" outlineLevel="1">
      <c r="A508" s="45"/>
      <c r="B508" s="78" t="s">
        <v>579</v>
      </c>
      <c r="C508" s="47"/>
      <c r="D508" s="47"/>
      <c r="E508" s="79"/>
      <c r="F508" s="47"/>
      <c r="G508" s="80">
        <f>SUBTOTAL(9,G507:G507)</f>
        <v>7185176.1100000003</v>
      </c>
      <c r="H508" s="81"/>
      <c r="I508" s="81"/>
      <c r="J508" s="82"/>
      <c r="K508" s="83"/>
      <c r="L508" s="84">
        <f>SUBTOTAL(9,L507:L507)</f>
        <v>5505.9960000000001</v>
      </c>
      <c r="M508" s="85">
        <f>SUBTOTAL(9,M507:M507)</f>
        <v>1156.259</v>
      </c>
    </row>
    <row r="509" spans="1:13" outlineLevel="2">
      <c r="A509" s="45">
        <v>102025007</v>
      </c>
      <c r="B509" s="46" t="s">
        <v>38</v>
      </c>
      <c r="C509" s="47" t="s">
        <v>37</v>
      </c>
      <c r="D509" s="47">
        <v>102027451</v>
      </c>
      <c r="E509" s="47" t="s">
        <v>39</v>
      </c>
      <c r="F509" s="47" t="s">
        <v>37</v>
      </c>
      <c r="G509" s="54">
        <v>455713.59</v>
      </c>
      <c r="H509" s="48">
        <v>15121</v>
      </c>
      <c r="I509" s="48">
        <v>9655</v>
      </c>
      <c r="J509" s="49">
        <v>17.3</v>
      </c>
      <c r="K509" s="50">
        <v>0.375</v>
      </c>
      <c r="L509" s="51">
        <v>599.36300000000006</v>
      </c>
      <c r="M509" s="52">
        <v>125.866</v>
      </c>
    </row>
    <row r="510" spans="1:13" outlineLevel="1">
      <c r="A510" s="45"/>
      <c r="B510" s="78" t="s">
        <v>38</v>
      </c>
      <c r="C510" s="47"/>
      <c r="D510" s="47"/>
      <c r="E510" s="79"/>
      <c r="F510" s="47"/>
      <c r="G510" s="80">
        <f>SUBTOTAL(9,G509:G509)</f>
        <v>455713.59</v>
      </c>
      <c r="H510" s="81"/>
      <c r="I510" s="81"/>
      <c r="J510" s="82"/>
      <c r="K510" s="83"/>
      <c r="L510" s="84">
        <f>SUBTOTAL(9,L509:L509)</f>
        <v>599.36300000000006</v>
      </c>
      <c r="M510" s="85">
        <f>SUBTOTAL(9,M509:M509)</f>
        <v>125.866</v>
      </c>
    </row>
    <row r="511" spans="1:13" outlineLevel="2">
      <c r="A511" s="45">
        <v>114067107</v>
      </c>
      <c r="B511" s="46" t="s">
        <v>358</v>
      </c>
      <c r="C511" s="47" t="s">
        <v>341</v>
      </c>
      <c r="D511" s="47">
        <v>114065503</v>
      </c>
      <c r="E511" s="47" t="s">
        <v>359</v>
      </c>
      <c r="F511" s="47" t="s">
        <v>341</v>
      </c>
      <c r="G511" s="54">
        <v>312637.33</v>
      </c>
      <c r="H511" s="48">
        <v>8545</v>
      </c>
      <c r="I511" s="48">
        <v>9698</v>
      </c>
      <c r="J511" s="49">
        <v>25</v>
      </c>
      <c r="K511" s="50">
        <v>0.62050000000000005</v>
      </c>
      <c r="L511" s="51">
        <v>280.78300000000002</v>
      </c>
      <c r="M511" s="52">
        <v>58.963999999999999</v>
      </c>
    </row>
    <row r="512" spans="1:13" outlineLevel="2">
      <c r="A512" s="45">
        <v>114067107</v>
      </c>
      <c r="B512" s="46" t="s">
        <v>358</v>
      </c>
      <c r="C512" s="47" t="s">
        <v>341</v>
      </c>
      <c r="D512" s="47">
        <v>114067002</v>
      </c>
      <c r="E512" s="47" t="s">
        <v>360</v>
      </c>
      <c r="F512" s="47" t="s">
        <v>341</v>
      </c>
      <c r="G512" s="54">
        <v>1020663.6</v>
      </c>
      <c r="H512" s="48">
        <v>7347</v>
      </c>
      <c r="I512" s="48">
        <v>9698</v>
      </c>
      <c r="J512" s="49">
        <v>25</v>
      </c>
      <c r="K512" s="50">
        <v>0.8952</v>
      </c>
      <c r="L512" s="51">
        <v>738.98299999999995</v>
      </c>
      <c r="M512" s="52">
        <v>155.18600000000001</v>
      </c>
    </row>
    <row r="513" spans="1:13" outlineLevel="1">
      <c r="A513" s="45"/>
      <c r="B513" s="78" t="s">
        <v>358</v>
      </c>
      <c r="C513" s="47"/>
      <c r="D513" s="47"/>
      <c r="E513" s="79"/>
      <c r="F513" s="47"/>
      <c r="G513" s="80">
        <f>SUBTOTAL(9,G511:G512)</f>
        <v>1333300.93</v>
      </c>
      <c r="H513" s="81"/>
      <c r="I513" s="81"/>
      <c r="J513" s="82"/>
      <c r="K513" s="83"/>
      <c r="L513" s="84">
        <f>SUBTOTAL(9,L511:L512)</f>
        <v>1019.766</v>
      </c>
      <c r="M513" s="85">
        <f>SUBTOTAL(9,M511:M512)</f>
        <v>214.15</v>
      </c>
    </row>
    <row r="514" spans="1:13" outlineLevel="2">
      <c r="A514" s="45">
        <v>129546907</v>
      </c>
      <c r="B514" s="46" t="s">
        <v>607</v>
      </c>
      <c r="C514" s="47" t="s">
        <v>608</v>
      </c>
      <c r="D514" s="47">
        <v>129540803</v>
      </c>
      <c r="E514" s="47" t="s">
        <v>609</v>
      </c>
      <c r="F514" s="47" t="s">
        <v>608</v>
      </c>
      <c r="G514" s="54">
        <v>125449.36</v>
      </c>
      <c r="H514" s="48">
        <v>8829</v>
      </c>
      <c r="I514" s="48">
        <v>9662</v>
      </c>
      <c r="J514" s="49">
        <v>18.600000000000001</v>
      </c>
      <c r="K514" s="50">
        <v>0.52669999999999995</v>
      </c>
      <c r="L514" s="51">
        <v>128.46600000000001</v>
      </c>
      <c r="M514" s="52">
        <v>26.977</v>
      </c>
    </row>
    <row r="515" spans="1:13" outlineLevel="2">
      <c r="A515" s="45">
        <v>129546907</v>
      </c>
      <c r="B515" s="46" t="s">
        <v>607</v>
      </c>
      <c r="C515" s="47" t="s">
        <v>608</v>
      </c>
      <c r="D515" s="47">
        <v>129544503</v>
      </c>
      <c r="E515" s="47" t="s">
        <v>610</v>
      </c>
      <c r="F515" s="47" t="s">
        <v>608</v>
      </c>
      <c r="G515" s="54">
        <v>79893.77</v>
      </c>
      <c r="H515" s="48">
        <v>9915</v>
      </c>
      <c r="I515" s="48">
        <v>9689</v>
      </c>
      <c r="J515" s="49">
        <v>23.4</v>
      </c>
      <c r="K515" s="50">
        <v>0.78359999999999996</v>
      </c>
      <c r="L515" s="51">
        <v>50.110999999999997</v>
      </c>
      <c r="M515" s="52">
        <v>10.523</v>
      </c>
    </row>
    <row r="516" spans="1:13" outlineLevel="2">
      <c r="A516" s="45">
        <v>129546907</v>
      </c>
      <c r="B516" s="46" t="s">
        <v>607</v>
      </c>
      <c r="C516" s="47" t="s">
        <v>608</v>
      </c>
      <c r="D516" s="47">
        <v>129544703</v>
      </c>
      <c r="E516" s="47" t="s">
        <v>611</v>
      </c>
      <c r="F516" s="47" t="s">
        <v>608</v>
      </c>
      <c r="G516" s="54">
        <v>60632.72</v>
      </c>
      <c r="H516" s="48">
        <v>9401</v>
      </c>
      <c r="I516" s="48">
        <v>9685</v>
      </c>
      <c r="J516" s="49">
        <v>22.6</v>
      </c>
      <c r="K516" s="50">
        <v>0.6956</v>
      </c>
      <c r="L516" s="51">
        <v>44.155000000000001</v>
      </c>
      <c r="M516" s="52">
        <v>9.2720000000000002</v>
      </c>
    </row>
    <row r="517" spans="1:13" outlineLevel="2">
      <c r="A517" s="45">
        <v>129546907</v>
      </c>
      <c r="B517" s="46" t="s">
        <v>607</v>
      </c>
      <c r="C517" s="47" t="s">
        <v>608</v>
      </c>
      <c r="D517" s="47">
        <v>129545003</v>
      </c>
      <c r="E517" s="47" t="s">
        <v>612</v>
      </c>
      <c r="F517" s="47" t="s">
        <v>608</v>
      </c>
      <c r="G517" s="54">
        <v>81183.72</v>
      </c>
      <c r="H517" s="48">
        <v>7800</v>
      </c>
      <c r="I517" s="48">
        <v>9683</v>
      </c>
      <c r="J517" s="49">
        <v>22.3</v>
      </c>
      <c r="K517" s="50">
        <v>0.70909999999999995</v>
      </c>
      <c r="L517" s="51">
        <v>69.899000000000001</v>
      </c>
      <c r="M517" s="52">
        <v>14.678000000000001</v>
      </c>
    </row>
    <row r="518" spans="1:13" outlineLevel="2">
      <c r="A518" s="45">
        <v>129546907</v>
      </c>
      <c r="B518" s="46" t="s">
        <v>607</v>
      </c>
      <c r="C518" s="47" t="s">
        <v>608</v>
      </c>
      <c r="D518" s="47">
        <v>129546003</v>
      </c>
      <c r="E518" s="47" t="s">
        <v>613</v>
      </c>
      <c r="F518" s="47" t="s">
        <v>608</v>
      </c>
      <c r="G518" s="54">
        <v>48444.89</v>
      </c>
      <c r="H518" s="48">
        <v>7871</v>
      </c>
      <c r="I518" s="48">
        <v>9659</v>
      </c>
      <c r="J518" s="49">
        <v>18.100000000000001</v>
      </c>
      <c r="K518" s="50">
        <v>0.65749999999999997</v>
      </c>
      <c r="L518" s="51">
        <v>44.576999999999998</v>
      </c>
      <c r="M518" s="52">
        <v>9.3610000000000007</v>
      </c>
    </row>
    <row r="519" spans="1:13" outlineLevel="2">
      <c r="A519" s="45">
        <v>129546907</v>
      </c>
      <c r="B519" s="46" t="s">
        <v>607</v>
      </c>
      <c r="C519" s="47" t="s">
        <v>608</v>
      </c>
      <c r="D519" s="47">
        <v>129546103</v>
      </c>
      <c r="E519" s="47" t="s">
        <v>614</v>
      </c>
      <c r="F519" s="47" t="s">
        <v>608</v>
      </c>
      <c r="G519" s="54">
        <v>152345.01</v>
      </c>
      <c r="H519" s="48">
        <v>9518</v>
      </c>
      <c r="I519" s="48">
        <v>9680</v>
      </c>
      <c r="J519" s="49">
        <v>21.7</v>
      </c>
      <c r="K519" s="50">
        <v>0.69289999999999996</v>
      </c>
      <c r="L519" s="51">
        <v>110</v>
      </c>
      <c r="M519" s="52">
        <v>23.1</v>
      </c>
    </row>
    <row r="520" spans="1:13" outlineLevel="2">
      <c r="A520" s="45">
        <v>129546907</v>
      </c>
      <c r="B520" s="46" t="s">
        <v>607</v>
      </c>
      <c r="C520" s="47" t="s">
        <v>608</v>
      </c>
      <c r="D520" s="47">
        <v>129546803</v>
      </c>
      <c r="E520" s="47" t="s">
        <v>615</v>
      </c>
      <c r="F520" s="47" t="s">
        <v>608</v>
      </c>
      <c r="G520" s="54">
        <v>47403.27</v>
      </c>
      <c r="H520" s="48">
        <v>6992</v>
      </c>
      <c r="I520" s="48">
        <v>9668</v>
      </c>
      <c r="J520" s="49">
        <v>19.7</v>
      </c>
      <c r="K520" s="50">
        <v>0.67810000000000004</v>
      </c>
      <c r="L520" s="51">
        <v>47.610999999999997</v>
      </c>
      <c r="M520" s="52">
        <v>9.9979999999999993</v>
      </c>
    </row>
    <row r="521" spans="1:13" outlineLevel="2">
      <c r="A521" s="45">
        <v>129546907</v>
      </c>
      <c r="B521" s="46" t="s">
        <v>607</v>
      </c>
      <c r="C521" s="47" t="s">
        <v>608</v>
      </c>
      <c r="D521" s="47">
        <v>129547303</v>
      </c>
      <c r="E521" s="47" t="s">
        <v>617</v>
      </c>
      <c r="F521" s="47" t="s">
        <v>608</v>
      </c>
      <c r="G521" s="54">
        <v>64861.54</v>
      </c>
      <c r="H521" s="48">
        <v>9247</v>
      </c>
      <c r="I521" s="48">
        <v>9676</v>
      </c>
      <c r="J521" s="49">
        <v>21</v>
      </c>
      <c r="K521" s="50">
        <v>0.67849999999999999</v>
      </c>
      <c r="L521" s="51">
        <v>49.232999999999997</v>
      </c>
      <c r="M521" s="52">
        <v>10.337999999999999</v>
      </c>
    </row>
    <row r="522" spans="1:13" outlineLevel="2">
      <c r="A522" s="45">
        <v>129546907</v>
      </c>
      <c r="B522" s="46" t="s">
        <v>607</v>
      </c>
      <c r="C522" s="47" t="s">
        <v>608</v>
      </c>
      <c r="D522" s="47">
        <v>129547203</v>
      </c>
      <c r="E522" s="47" t="s">
        <v>616</v>
      </c>
      <c r="F522" s="47" t="s">
        <v>608</v>
      </c>
      <c r="G522" s="54">
        <v>41256.660000000003</v>
      </c>
      <c r="H522" s="48">
        <v>7883</v>
      </c>
      <c r="I522" s="48">
        <v>9724</v>
      </c>
      <c r="J522" s="49">
        <v>29.6</v>
      </c>
      <c r="K522" s="50">
        <v>0.84809999999999997</v>
      </c>
      <c r="L522" s="51">
        <v>29.388000000000002</v>
      </c>
      <c r="M522" s="52">
        <v>6.1710000000000003</v>
      </c>
    </row>
    <row r="523" spans="1:13" outlineLevel="2">
      <c r="A523" s="45">
        <v>129546907</v>
      </c>
      <c r="B523" s="46" t="s">
        <v>607</v>
      </c>
      <c r="C523" s="47" t="s">
        <v>608</v>
      </c>
      <c r="D523" s="47">
        <v>129547603</v>
      </c>
      <c r="E523" s="47" t="s">
        <v>618</v>
      </c>
      <c r="F523" s="47" t="s">
        <v>608</v>
      </c>
      <c r="G523" s="54">
        <v>73564.100000000006</v>
      </c>
      <c r="H523" s="48">
        <v>8130</v>
      </c>
      <c r="I523" s="48">
        <v>9664</v>
      </c>
      <c r="J523" s="49">
        <v>19</v>
      </c>
      <c r="K523" s="50">
        <v>0.64059999999999995</v>
      </c>
      <c r="L523" s="51">
        <v>67.266000000000005</v>
      </c>
      <c r="M523" s="52">
        <v>14.125</v>
      </c>
    </row>
    <row r="524" spans="1:13" outlineLevel="2">
      <c r="A524" s="45">
        <v>129546907</v>
      </c>
      <c r="B524" s="46" t="s">
        <v>607</v>
      </c>
      <c r="C524" s="47" t="s">
        <v>608</v>
      </c>
      <c r="D524" s="47">
        <v>129547803</v>
      </c>
      <c r="E524" s="47" t="s">
        <v>619</v>
      </c>
      <c r="F524" s="47" t="s">
        <v>608</v>
      </c>
      <c r="G524" s="54">
        <v>33029.22</v>
      </c>
      <c r="H524" s="48">
        <v>7578</v>
      </c>
      <c r="I524" s="48">
        <v>9639</v>
      </c>
      <c r="J524" s="49">
        <v>14.6</v>
      </c>
      <c r="K524" s="50">
        <v>0.61070000000000002</v>
      </c>
      <c r="L524" s="51">
        <v>33.988</v>
      </c>
      <c r="M524" s="52">
        <v>7.1369999999999996</v>
      </c>
    </row>
    <row r="525" spans="1:13" outlineLevel="2">
      <c r="A525" s="45">
        <v>129546907</v>
      </c>
      <c r="B525" s="46" t="s">
        <v>607</v>
      </c>
      <c r="C525" s="47" t="s">
        <v>608</v>
      </c>
      <c r="D525" s="47">
        <v>129548803</v>
      </c>
      <c r="E525" s="47" t="s">
        <v>620</v>
      </c>
      <c r="F525" s="47" t="s">
        <v>608</v>
      </c>
      <c r="G525" s="54">
        <v>67586.98</v>
      </c>
      <c r="H525" s="48">
        <v>9519</v>
      </c>
      <c r="I525" s="48">
        <v>9652</v>
      </c>
      <c r="J525" s="49">
        <v>16.8</v>
      </c>
      <c r="K525" s="50">
        <v>0.75270000000000004</v>
      </c>
      <c r="L525" s="51">
        <v>44.921999999999997</v>
      </c>
      <c r="M525" s="52">
        <v>9.4329999999999998</v>
      </c>
    </row>
    <row r="526" spans="1:13" outlineLevel="1">
      <c r="A526" s="45"/>
      <c r="B526" s="78" t="s">
        <v>607</v>
      </c>
      <c r="C526" s="47"/>
      <c r="D526" s="47"/>
      <c r="E526" s="79"/>
      <c r="F526" s="47"/>
      <c r="G526" s="80">
        <f>SUBTOTAL(9,G514:G525)</f>
        <v>875651.24</v>
      </c>
      <c r="H526" s="81"/>
      <c r="I526" s="81"/>
      <c r="J526" s="82"/>
      <c r="K526" s="83"/>
      <c r="L526" s="84">
        <f>SUBTOTAL(9,L514:L525)</f>
        <v>719.61599999999999</v>
      </c>
      <c r="M526" s="85">
        <f>SUBTOTAL(9,M514:M525)</f>
        <v>151.113</v>
      </c>
    </row>
    <row r="527" spans="1:13" outlineLevel="2">
      <c r="A527" s="45">
        <v>109420107</v>
      </c>
      <c r="B527" s="46" t="s">
        <v>246</v>
      </c>
      <c r="C527" s="47" t="s">
        <v>247</v>
      </c>
      <c r="D527" s="47">
        <v>109530304</v>
      </c>
      <c r="E527" s="47" t="s">
        <v>70</v>
      </c>
      <c r="F527" s="47" t="s">
        <v>71</v>
      </c>
      <c r="G527" s="54">
        <v>5593.76</v>
      </c>
      <c r="H527" s="48">
        <v>16679</v>
      </c>
      <c r="I527" s="48">
        <v>9651</v>
      </c>
      <c r="J527" s="49">
        <v>16.600000000000001</v>
      </c>
      <c r="K527" s="50">
        <v>0.48220000000000002</v>
      </c>
      <c r="L527" s="51">
        <v>5.7270000000000003</v>
      </c>
      <c r="M527" s="52">
        <v>1.202</v>
      </c>
    </row>
    <row r="528" spans="1:13" outlineLevel="2">
      <c r="A528" s="45">
        <v>109420107</v>
      </c>
      <c r="B528" s="46" t="s">
        <v>246</v>
      </c>
      <c r="C528" s="47" t="s">
        <v>247</v>
      </c>
      <c r="D528" s="47">
        <v>109122703</v>
      </c>
      <c r="E528" s="47" t="s">
        <v>248</v>
      </c>
      <c r="F528" s="47" t="s">
        <v>249</v>
      </c>
      <c r="G528" s="54">
        <v>29095.01</v>
      </c>
      <c r="H528" s="48">
        <v>13093</v>
      </c>
      <c r="I528" s="48">
        <v>9663</v>
      </c>
      <c r="J528" s="49">
        <v>18.7</v>
      </c>
      <c r="K528" s="50">
        <v>0.65900000000000003</v>
      </c>
      <c r="L528" s="51">
        <v>21.760999999999999</v>
      </c>
      <c r="M528" s="52">
        <v>4.569</v>
      </c>
    </row>
    <row r="529" spans="1:13" outlineLevel="2">
      <c r="A529" s="45">
        <v>109420107</v>
      </c>
      <c r="B529" s="46" t="s">
        <v>246</v>
      </c>
      <c r="C529" s="47" t="s">
        <v>247</v>
      </c>
      <c r="D529" s="47">
        <v>109531304</v>
      </c>
      <c r="E529" s="47" t="s">
        <v>254</v>
      </c>
      <c r="F529" s="47" t="s">
        <v>71</v>
      </c>
      <c r="G529" s="54">
        <v>32763.759999999998</v>
      </c>
      <c r="H529" s="48">
        <v>9714</v>
      </c>
      <c r="I529" s="48">
        <v>9648</v>
      </c>
      <c r="J529" s="49">
        <v>16.2</v>
      </c>
      <c r="K529" s="50">
        <v>0.61419999999999997</v>
      </c>
      <c r="L529" s="51">
        <v>26.332999999999998</v>
      </c>
      <c r="M529" s="52">
        <v>5.5289999999999999</v>
      </c>
    </row>
    <row r="530" spans="1:13" outlineLevel="2">
      <c r="A530" s="45">
        <v>109420107</v>
      </c>
      <c r="B530" s="46" t="s">
        <v>246</v>
      </c>
      <c r="C530" s="47" t="s">
        <v>247</v>
      </c>
      <c r="D530" s="47">
        <v>109532804</v>
      </c>
      <c r="E530" s="47" t="s">
        <v>255</v>
      </c>
      <c r="F530" s="47" t="s">
        <v>71</v>
      </c>
      <c r="G530" s="54">
        <v>4593.5600000000004</v>
      </c>
      <c r="H530" s="48">
        <v>12133</v>
      </c>
      <c r="I530" s="48">
        <v>9627</v>
      </c>
      <c r="J530" s="49">
        <v>12.4</v>
      </c>
      <c r="K530" s="50">
        <v>0.44140000000000001</v>
      </c>
      <c r="L530" s="51">
        <v>5.15</v>
      </c>
      <c r="M530" s="52">
        <v>1.081</v>
      </c>
    </row>
    <row r="531" spans="1:13" outlineLevel="2">
      <c r="A531" s="45">
        <v>109420107</v>
      </c>
      <c r="B531" s="46" t="s">
        <v>246</v>
      </c>
      <c r="C531" s="47" t="s">
        <v>247</v>
      </c>
      <c r="D531" s="47">
        <v>109422303</v>
      </c>
      <c r="E531" s="47" t="s">
        <v>250</v>
      </c>
      <c r="F531" s="47" t="s">
        <v>247</v>
      </c>
      <c r="G531" s="54">
        <v>41898.51</v>
      </c>
      <c r="H531" s="48">
        <v>8147</v>
      </c>
      <c r="I531" s="48">
        <v>9673</v>
      </c>
      <c r="J531" s="49">
        <v>20.5</v>
      </c>
      <c r="K531" s="50">
        <v>0.77780000000000005</v>
      </c>
      <c r="L531" s="51">
        <v>31.488</v>
      </c>
      <c r="M531" s="52">
        <v>6.6120000000000001</v>
      </c>
    </row>
    <row r="532" spans="1:13" outlineLevel="2">
      <c r="A532" s="45">
        <v>109420107</v>
      </c>
      <c r="B532" s="46" t="s">
        <v>246</v>
      </c>
      <c r="C532" s="47" t="s">
        <v>247</v>
      </c>
      <c r="D532" s="47">
        <v>109535504</v>
      </c>
      <c r="E532" s="47" t="s">
        <v>256</v>
      </c>
      <c r="F532" s="47" t="s">
        <v>71</v>
      </c>
      <c r="G532" s="54">
        <v>29124.79</v>
      </c>
      <c r="H532" s="48">
        <v>10736</v>
      </c>
      <c r="I532" s="48">
        <v>9620</v>
      </c>
      <c r="J532" s="49">
        <v>11.1</v>
      </c>
      <c r="K532" s="50">
        <v>0.60489999999999999</v>
      </c>
      <c r="L532" s="51">
        <v>23.838000000000001</v>
      </c>
      <c r="M532" s="52">
        <v>5.0049999999999999</v>
      </c>
    </row>
    <row r="533" spans="1:13" outlineLevel="2">
      <c r="A533" s="45">
        <v>109420107</v>
      </c>
      <c r="B533" s="46" t="s">
        <v>246</v>
      </c>
      <c r="C533" s="47" t="s">
        <v>247</v>
      </c>
      <c r="D533" s="47">
        <v>109537504</v>
      </c>
      <c r="E533" s="47" t="s">
        <v>257</v>
      </c>
      <c r="F533" s="47" t="s">
        <v>71</v>
      </c>
      <c r="G533" s="54">
        <v>33597.19</v>
      </c>
      <c r="H533" s="48">
        <v>11665</v>
      </c>
      <c r="I533" s="48">
        <v>9646</v>
      </c>
      <c r="J533" s="49">
        <v>15.8</v>
      </c>
      <c r="K533" s="50">
        <v>0.69299999999999995</v>
      </c>
      <c r="L533" s="51">
        <v>23.937999999999999</v>
      </c>
      <c r="M533" s="52">
        <v>5.0259999999999998</v>
      </c>
    </row>
    <row r="534" spans="1:13" outlineLevel="2">
      <c r="A534" s="45">
        <v>109420107</v>
      </c>
      <c r="B534" s="46" t="s">
        <v>246</v>
      </c>
      <c r="C534" s="47" t="s">
        <v>247</v>
      </c>
      <c r="D534" s="47">
        <v>109426003</v>
      </c>
      <c r="E534" s="47" t="s">
        <v>251</v>
      </c>
      <c r="F534" s="47" t="s">
        <v>247</v>
      </c>
      <c r="G534" s="54">
        <v>60395.22</v>
      </c>
      <c r="H534" s="48">
        <v>9593</v>
      </c>
      <c r="I534" s="48">
        <v>9662</v>
      </c>
      <c r="J534" s="49">
        <v>18.600000000000001</v>
      </c>
      <c r="K534" s="50">
        <v>0.82469999999999999</v>
      </c>
      <c r="L534" s="51">
        <v>36.354999999999997</v>
      </c>
      <c r="M534" s="52">
        <v>7.6340000000000003</v>
      </c>
    </row>
    <row r="535" spans="1:13" outlineLevel="2">
      <c r="A535" s="45">
        <v>109420107</v>
      </c>
      <c r="B535" s="46" t="s">
        <v>246</v>
      </c>
      <c r="C535" s="47" t="s">
        <v>247</v>
      </c>
      <c r="D535" s="47">
        <v>109426303</v>
      </c>
      <c r="E535" s="47" t="s">
        <v>252</v>
      </c>
      <c r="F535" s="47" t="s">
        <v>247</v>
      </c>
      <c r="G535" s="54">
        <v>83416.3</v>
      </c>
      <c r="H535" s="48">
        <v>9203</v>
      </c>
      <c r="I535" s="48">
        <v>9643</v>
      </c>
      <c r="J535" s="49">
        <v>15.2</v>
      </c>
      <c r="K535" s="50">
        <v>0.76990000000000003</v>
      </c>
      <c r="L535" s="51">
        <v>56.066000000000003</v>
      </c>
      <c r="M535" s="52">
        <v>11.773</v>
      </c>
    </row>
    <row r="536" spans="1:13" outlineLevel="2">
      <c r="A536" s="45">
        <v>109420107</v>
      </c>
      <c r="B536" s="46" t="s">
        <v>246</v>
      </c>
      <c r="C536" s="47" t="s">
        <v>247</v>
      </c>
      <c r="D536" s="47">
        <v>109427503</v>
      </c>
      <c r="E536" s="47" t="s">
        <v>253</v>
      </c>
      <c r="F536" s="47" t="s">
        <v>247</v>
      </c>
      <c r="G536" s="54">
        <v>65718.559999999998</v>
      </c>
      <c r="H536" s="48">
        <v>9766</v>
      </c>
      <c r="I536" s="48">
        <v>9666</v>
      </c>
      <c r="J536" s="49">
        <v>19.3</v>
      </c>
      <c r="K536" s="50">
        <v>0.73509999999999998</v>
      </c>
      <c r="L536" s="51">
        <v>44.043999999999997</v>
      </c>
      <c r="M536" s="52">
        <v>9.2490000000000006</v>
      </c>
    </row>
    <row r="537" spans="1:13" outlineLevel="1">
      <c r="A537" s="45"/>
      <c r="B537" s="78" t="s">
        <v>246</v>
      </c>
      <c r="C537" s="47"/>
      <c r="D537" s="47"/>
      <c r="E537" s="79"/>
      <c r="F537" s="47"/>
      <c r="G537" s="80">
        <f>SUBTOTAL(9,G527:G536)</f>
        <v>386196.66000000003</v>
      </c>
      <c r="H537" s="81"/>
      <c r="I537" s="81"/>
      <c r="J537" s="82"/>
      <c r="K537" s="83"/>
      <c r="L537" s="84">
        <f>SUBTOTAL(9,L527:L536)</f>
        <v>274.7</v>
      </c>
      <c r="M537" s="85">
        <f>SUBTOTAL(9,M527:M536)</f>
        <v>57.68</v>
      </c>
    </row>
    <row r="538" spans="1:13" outlineLevel="2">
      <c r="A538" s="45">
        <v>108567807</v>
      </c>
      <c r="B538" s="46" t="s">
        <v>238</v>
      </c>
      <c r="C538" s="47" t="s">
        <v>234</v>
      </c>
      <c r="D538" s="47">
        <v>108561003</v>
      </c>
      <c r="E538" s="47" t="s">
        <v>239</v>
      </c>
      <c r="F538" s="47" t="s">
        <v>234</v>
      </c>
      <c r="G538" s="54">
        <v>60785.760000000002</v>
      </c>
      <c r="H538" s="48">
        <v>8641</v>
      </c>
      <c r="I538" s="48">
        <v>9617</v>
      </c>
      <c r="J538" s="49">
        <v>10.7</v>
      </c>
      <c r="K538" s="50">
        <v>0.60140000000000005</v>
      </c>
      <c r="L538" s="51">
        <v>55.703000000000003</v>
      </c>
      <c r="M538" s="52">
        <v>11.696999999999999</v>
      </c>
    </row>
    <row r="539" spans="1:13" outlineLevel="2">
      <c r="A539" s="45">
        <v>108567807</v>
      </c>
      <c r="B539" s="46" t="s">
        <v>238</v>
      </c>
      <c r="C539" s="47" t="s">
        <v>234</v>
      </c>
      <c r="D539" s="47">
        <v>108565203</v>
      </c>
      <c r="E539" s="47" t="s">
        <v>240</v>
      </c>
      <c r="F539" s="47" t="s">
        <v>234</v>
      </c>
      <c r="G539" s="54">
        <v>74424.800000000003</v>
      </c>
      <c r="H539" s="48">
        <v>9256</v>
      </c>
      <c r="I539" s="48">
        <v>9612</v>
      </c>
      <c r="J539" s="49">
        <v>9.6999999999999993</v>
      </c>
      <c r="K539" s="50">
        <v>0.67230000000000001</v>
      </c>
      <c r="L539" s="51">
        <v>56.954999999999998</v>
      </c>
      <c r="M539" s="52">
        <v>11.96</v>
      </c>
    </row>
    <row r="540" spans="1:13" outlineLevel="2">
      <c r="A540" s="45">
        <v>108567807</v>
      </c>
      <c r="B540" s="46" t="s">
        <v>238</v>
      </c>
      <c r="C540" s="47" t="s">
        <v>234</v>
      </c>
      <c r="D540" s="47">
        <v>108565503</v>
      </c>
      <c r="E540" s="47" t="s">
        <v>235</v>
      </c>
      <c r="F540" s="47" t="s">
        <v>234</v>
      </c>
      <c r="G540" s="54">
        <v>61498.33</v>
      </c>
      <c r="H540" s="48">
        <v>8450</v>
      </c>
      <c r="I540" s="48">
        <v>9634</v>
      </c>
      <c r="J540" s="49">
        <v>13.6</v>
      </c>
      <c r="K540" s="50">
        <v>0.67669999999999997</v>
      </c>
      <c r="L540" s="51">
        <v>51.216999999999999</v>
      </c>
      <c r="M540" s="52">
        <v>10.755000000000001</v>
      </c>
    </row>
    <row r="541" spans="1:13" outlineLevel="2">
      <c r="A541" s="45">
        <v>108567807</v>
      </c>
      <c r="B541" s="46" t="s">
        <v>238</v>
      </c>
      <c r="C541" s="47" t="s">
        <v>234</v>
      </c>
      <c r="D541" s="47">
        <v>108566303</v>
      </c>
      <c r="E541" s="47" t="s">
        <v>241</v>
      </c>
      <c r="F541" s="47" t="s">
        <v>234</v>
      </c>
      <c r="G541" s="54">
        <v>31719.01</v>
      </c>
      <c r="H541" s="48">
        <v>10098</v>
      </c>
      <c r="I541" s="48">
        <v>9602</v>
      </c>
      <c r="J541" s="49">
        <v>7.9</v>
      </c>
      <c r="K541" s="50">
        <v>0.375</v>
      </c>
      <c r="L541" s="51">
        <v>41.948999999999998</v>
      </c>
      <c r="M541" s="52">
        <v>8.8089999999999993</v>
      </c>
    </row>
    <row r="542" spans="1:13" outlineLevel="2">
      <c r="A542" s="45">
        <v>108567807</v>
      </c>
      <c r="B542" s="46" t="s">
        <v>238</v>
      </c>
      <c r="C542" s="47" t="s">
        <v>234</v>
      </c>
      <c r="D542" s="47">
        <v>108567004</v>
      </c>
      <c r="E542" s="47" t="s">
        <v>242</v>
      </c>
      <c r="F542" s="47" t="s">
        <v>234</v>
      </c>
      <c r="G542" s="54">
        <v>2142.34</v>
      </c>
      <c r="H542" s="48">
        <v>9120</v>
      </c>
      <c r="I542" s="48">
        <v>9611</v>
      </c>
      <c r="J542" s="49">
        <v>9.5</v>
      </c>
      <c r="K542" s="50">
        <v>0.55930000000000002</v>
      </c>
      <c r="L542" s="51">
        <v>2</v>
      </c>
      <c r="M542" s="52">
        <v>0.42</v>
      </c>
    </row>
    <row r="543" spans="1:13" outlineLevel="2">
      <c r="A543" s="45">
        <v>108567807</v>
      </c>
      <c r="B543" s="46" t="s">
        <v>238</v>
      </c>
      <c r="C543" s="47" t="s">
        <v>234</v>
      </c>
      <c r="D543" s="47">
        <v>108567204</v>
      </c>
      <c r="E543" s="47" t="s">
        <v>236</v>
      </c>
      <c r="F543" s="47" t="s">
        <v>234</v>
      </c>
      <c r="G543" s="54">
        <v>57741.69</v>
      </c>
      <c r="H543" s="48">
        <v>11346</v>
      </c>
      <c r="I543" s="48">
        <v>9646</v>
      </c>
      <c r="J543" s="49">
        <v>15.7</v>
      </c>
      <c r="K543" s="50">
        <v>0.68069999999999997</v>
      </c>
      <c r="L543" s="51">
        <v>41.877000000000002</v>
      </c>
      <c r="M543" s="52">
        <v>8.7940000000000005</v>
      </c>
    </row>
    <row r="544" spans="1:13" outlineLevel="2">
      <c r="A544" s="45">
        <v>108567807</v>
      </c>
      <c r="B544" s="46" t="s">
        <v>238</v>
      </c>
      <c r="C544" s="47" t="s">
        <v>234</v>
      </c>
      <c r="D544" s="47">
        <v>108567404</v>
      </c>
      <c r="E544" s="47" t="s">
        <v>243</v>
      </c>
      <c r="F544" s="47" t="s">
        <v>234</v>
      </c>
      <c r="G544" s="54">
        <v>18388.91</v>
      </c>
      <c r="H544" s="48">
        <v>11767</v>
      </c>
      <c r="I544" s="48">
        <v>9617</v>
      </c>
      <c r="J544" s="49">
        <v>10.7</v>
      </c>
      <c r="K544" s="50">
        <v>0.375</v>
      </c>
      <c r="L544" s="51">
        <v>24.283999999999999</v>
      </c>
      <c r="M544" s="52">
        <v>5.0990000000000002</v>
      </c>
    </row>
    <row r="545" spans="1:13" outlineLevel="2">
      <c r="A545" s="45">
        <v>108567807</v>
      </c>
      <c r="B545" s="46" t="s">
        <v>238</v>
      </c>
      <c r="C545" s="47" t="s">
        <v>234</v>
      </c>
      <c r="D545" s="47">
        <v>108567703</v>
      </c>
      <c r="E545" s="47" t="s">
        <v>244</v>
      </c>
      <c r="F545" s="47" t="s">
        <v>234</v>
      </c>
      <c r="G545" s="54">
        <v>121215.51</v>
      </c>
      <c r="H545" s="48">
        <v>10018</v>
      </c>
      <c r="I545" s="48">
        <v>9653</v>
      </c>
      <c r="J545" s="49">
        <v>17</v>
      </c>
      <c r="K545" s="50">
        <v>0.49880000000000002</v>
      </c>
      <c r="L545" s="51">
        <v>119.88200000000001</v>
      </c>
      <c r="M545" s="52">
        <v>25.175000000000001</v>
      </c>
    </row>
    <row r="546" spans="1:13" outlineLevel="2">
      <c r="A546" s="45">
        <v>108567807</v>
      </c>
      <c r="B546" s="46" t="s">
        <v>238</v>
      </c>
      <c r="C546" s="47" t="s">
        <v>234</v>
      </c>
      <c r="D546" s="47">
        <v>108568404</v>
      </c>
      <c r="E546" s="47" t="s">
        <v>245</v>
      </c>
      <c r="F546" s="47" t="s">
        <v>234</v>
      </c>
      <c r="G546" s="54">
        <v>20460.669999999998</v>
      </c>
      <c r="H546" s="48">
        <v>9445</v>
      </c>
      <c r="I546" s="48">
        <v>9607</v>
      </c>
      <c r="J546" s="49">
        <v>8.9</v>
      </c>
      <c r="K546" s="50">
        <v>0.58140000000000003</v>
      </c>
      <c r="L546" s="51">
        <v>17.742999999999999</v>
      </c>
      <c r="M546" s="52">
        <v>3.726</v>
      </c>
    </row>
    <row r="547" spans="1:13" outlineLevel="1">
      <c r="A547" s="45"/>
      <c r="B547" s="78" t="s">
        <v>238</v>
      </c>
      <c r="C547" s="47"/>
      <c r="D547" s="47"/>
      <c r="E547" s="79"/>
      <c r="F547" s="47"/>
      <c r="G547" s="80">
        <f>SUBTOTAL(9,G538:G546)</f>
        <v>448377.02</v>
      </c>
      <c r="H547" s="81"/>
      <c r="I547" s="81"/>
      <c r="J547" s="82"/>
      <c r="K547" s="83"/>
      <c r="L547" s="84">
        <f>SUBTOTAL(9,L538:L546)</f>
        <v>411.61</v>
      </c>
      <c r="M547" s="85">
        <f>SUBTOTAL(9,M538:M546)</f>
        <v>86.435000000000002</v>
      </c>
    </row>
    <row r="548" spans="1:13" outlineLevel="2">
      <c r="A548" s="45">
        <v>103028807</v>
      </c>
      <c r="B548" s="46" t="s">
        <v>96</v>
      </c>
      <c r="C548" s="47" t="s">
        <v>37</v>
      </c>
      <c r="D548" s="47">
        <v>103021102</v>
      </c>
      <c r="E548" s="47" t="s">
        <v>97</v>
      </c>
      <c r="F548" s="47" t="s">
        <v>37</v>
      </c>
      <c r="G548" s="54">
        <v>121703.45</v>
      </c>
      <c r="H548" s="48">
        <v>7840</v>
      </c>
      <c r="I548" s="48">
        <v>9695</v>
      </c>
      <c r="J548" s="49">
        <v>24.5</v>
      </c>
      <c r="K548" s="50">
        <v>0.57740000000000002</v>
      </c>
      <c r="L548" s="51">
        <v>128.02699999999999</v>
      </c>
      <c r="M548" s="52">
        <v>26.885000000000002</v>
      </c>
    </row>
    <row r="549" spans="1:13" outlineLevel="2">
      <c r="A549" s="45">
        <v>103028807</v>
      </c>
      <c r="B549" s="46" t="s">
        <v>96</v>
      </c>
      <c r="C549" s="47" t="s">
        <v>37</v>
      </c>
      <c r="D549" s="47">
        <v>103021252</v>
      </c>
      <c r="E549" s="47" t="s">
        <v>36</v>
      </c>
      <c r="F549" s="47" t="s">
        <v>37</v>
      </c>
      <c r="G549" s="54">
        <v>74083.61</v>
      </c>
      <c r="H549" s="48">
        <v>12408</v>
      </c>
      <c r="I549" s="48">
        <v>9708</v>
      </c>
      <c r="J549" s="49">
        <v>26.7</v>
      </c>
      <c r="K549" s="50">
        <v>0.433</v>
      </c>
      <c r="L549" s="51">
        <v>83.927999999999997</v>
      </c>
      <c r="M549" s="52">
        <v>17.623999999999999</v>
      </c>
    </row>
    <row r="550" spans="1:13" outlineLevel="2">
      <c r="A550" s="45">
        <v>103028807</v>
      </c>
      <c r="B550" s="46" t="s">
        <v>96</v>
      </c>
      <c r="C550" s="47" t="s">
        <v>37</v>
      </c>
      <c r="D550" s="47">
        <v>103021453</v>
      </c>
      <c r="E550" s="47" t="s">
        <v>98</v>
      </c>
      <c r="F550" s="47" t="s">
        <v>37</v>
      </c>
      <c r="G550" s="54">
        <v>71261.320000000007</v>
      </c>
      <c r="H550" s="48">
        <v>11235</v>
      </c>
      <c r="I550" s="48">
        <v>9762</v>
      </c>
      <c r="J550" s="49">
        <v>36.299999999999997</v>
      </c>
      <c r="K550" s="50">
        <v>0.67949999999999999</v>
      </c>
      <c r="L550" s="51">
        <v>51.16</v>
      </c>
      <c r="M550" s="52">
        <v>10.743</v>
      </c>
    </row>
    <row r="551" spans="1:13" outlineLevel="2">
      <c r="A551" s="45">
        <v>103028807</v>
      </c>
      <c r="B551" s="46" t="s">
        <v>96</v>
      </c>
      <c r="C551" s="47" t="s">
        <v>37</v>
      </c>
      <c r="D551" s="47">
        <v>103021903</v>
      </c>
      <c r="E551" s="47" t="s">
        <v>99</v>
      </c>
      <c r="F551" s="47" t="s">
        <v>37</v>
      </c>
      <c r="G551" s="54">
        <v>57081.57</v>
      </c>
      <c r="H551" s="48">
        <v>10415</v>
      </c>
      <c r="I551" s="48">
        <v>9696</v>
      </c>
      <c r="J551" s="49">
        <v>24.7</v>
      </c>
      <c r="K551" s="50">
        <v>0.83909999999999996</v>
      </c>
      <c r="L551" s="51">
        <v>33.414000000000001</v>
      </c>
      <c r="M551" s="52">
        <v>7.016</v>
      </c>
    </row>
    <row r="552" spans="1:13" outlineLevel="2">
      <c r="A552" s="45">
        <v>103028807</v>
      </c>
      <c r="B552" s="46" t="s">
        <v>96</v>
      </c>
      <c r="C552" s="47" t="s">
        <v>37</v>
      </c>
      <c r="D552" s="47">
        <v>103022503</v>
      </c>
      <c r="E552" s="47" t="s">
        <v>56</v>
      </c>
      <c r="F552" s="47" t="s">
        <v>37</v>
      </c>
      <c r="G552" s="54">
        <v>28634.03</v>
      </c>
      <c r="H552" s="48">
        <v>13201</v>
      </c>
      <c r="I552" s="48">
        <v>9658</v>
      </c>
      <c r="J552" s="49">
        <v>17.899999999999999</v>
      </c>
      <c r="K552" s="50">
        <v>0.87690000000000001</v>
      </c>
      <c r="L552" s="51">
        <v>16.103999999999999</v>
      </c>
      <c r="M552" s="52">
        <v>3.3809999999999998</v>
      </c>
    </row>
    <row r="553" spans="1:13" outlineLevel="2">
      <c r="A553" s="45">
        <v>103028807</v>
      </c>
      <c r="B553" s="46" t="s">
        <v>96</v>
      </c>
      <c r="C553" s="47" t="s">
        <v>37</v>
      </c>
      <c r="D553" s="47">
        <v>103023153</v>
      </c>
      <c r="E553" s="47" t="s">
        <v>100</v>
      </c>
      <c r="F553" s="47" t="s">
        <v>37</v>
      </c>
      <c r="G553" s="54">
        <v>77475.72</v>
      </c>
      <c r="H553" s="48">
        <v>10095</v>
      </c>
      <c r="I553" s="48">
        <v>9711</v>
      </c>
      <c r="J553" s="49">
        <v>27.2</v>
      </c>
      <c r="K553" s="50">
        <v>0.62819999999999998</v>
      </c>
      <c r="L553" s="51">
        <v>60.48</v>
      </c>
      <c r="M553" s="52">
        <v>12.7</v>
      </c>
    </row>
    <row r="554" spans="1:13" outlineLevel="2">
      <c r="A554" s="45">
        <v>103028807</v>
      </c>
      <c r="B554" s="46" t="s">
        <v>96</v>
      </c>
      <c r="C554" s="47" t="s">
        <v>37</v>
      </c>
      <c r="D554" s="47">
        <v>101637002</v>
      </c>
      <c r="E554" s="47" t="s">
        <v>22</v>
      </c>
      <c r="F554" s="47" t="s">
        <v>8</v>
      </c>
      <c r="G554" s="54">
        <v>1998.75</v>
      </c>
      <c r="H554" s="48">
        <v>7921</v>
      </c>
      <c r="I554" s="48">
        <v>9661</v>
      </c>
      <c r="J554" s="49">
        <v>18.5</v>
      </c>
      <c r="K554" s="50">
        <v>0.6008</v>
      </c>
      <c r="L554" s="51">
        <v>2</v>
      </c>
      <c r="M554" s="52">
        <v>0.42</v>
      </c>
    </row>
    <row r="555" spans="1:13" outlineLevel="2">
      <c r="A555" s="45">
        <v>103028807</v>
      </c>
      <c r="B555" s="46" t="s">
        <v>96</v>
      </c>
      <c r="C555" s="47" t="s">
        <v>37</v>
      </c>
      <c r="D555" s="47">
        <v>103028653</v>
      </c>
      <c r="E555" s="47" t="s">
        <v>62</v>
      </c>
      <c r="F555" s="47" t="s">
        <v>37</v>
      </c>
      <c r="G555" s="54">
        <v>50608.53</v>
      </c>
      <c r="H555" s="48">
        <v>8907</v>
      </c>
      <c r="I555" s="48">
        <v>9674</v>
      </c>
      <c r="J555" s="49">
        <v>20.8</v>
      </c>
      <c r="K555" s="50">
        <v>0.76719999999999999</v>
      </c>
      <c r="L555" s="51">
        <v>35.270000000000003</v>
      </c>
      <c r="M555" s="52">
        <v>7.4059999999999997</v>
      </c>
    </row>
    <row r="556" spans="1:13" outlineLevel="2">
      <c r="A556" s="45">
        <v>103028807</v>
      </c>
      <c r="B556" s="46" t="s">
        <v>96</v>
      </c>
      <c r="C556" s="47" t="s">
        <v>37</v>
      </c>
      <c r="D556" s="47">
        <v>103028753</v>
      </c>
      <c r="E556" s="47" t="s">
        <v>101</v>
      </c>
      <c r="F556" s="47" t="s">
        <v>37</v>
      </c>
      <c r="G556" s="54">
        <v>69857.59</v>
      </c>
      <c r="H556" s="48">
        <v>10072</v>
      </c>
      <c r="I556" s="48">
        <v>9723</v>
      </c>
      <c r="J556" s="49">
        <v>29.4</v>
      </c>
      <c r="K556" s="50">
        <v>0.57089999999999996</v>
      </c>
      <c r="L556" s="51">
        <v>59.933</v>
      </c>
      <c r="M556" s="52">
        <v>12.585000000000001</v>
      </c>
    </row>
    <row r="557" spans="1:13" outlineLevel="2">
      <c r="A557" s="45">
        <v>103028807</v>
      </c>
      <c r="B557" s="46" t="s">
        <v>96</v>
      </c>
      <c r="C557" s="47" t="s">
        <v>37</v>
      </c>
      <c r="D557" s="47">
        <v>103028833</v>
      </c>
      <c r="E557" s="47" t="s">
        <v>102</v>
      </c>
      <c r="F557" s="47" t="s">
        <v>37</v>
      </c>
      <c r="G557" s="54">
        <v>45597.75</v>
      </c>
      <c r="H557" s="48">
        <v>13592</v>
      </c>
      <c r="I557" s="48">
        <v>9691</v>
      </c>
      <c r="J557" s="49">
        <v>23.8</v>
      </c>
      <c r="K557" s="50">
        <v>0.61780000000000002</v>
      </c>
      <c r="L557" s="51">
        <v>36.270000000000003</v>
      </c>
      <c r="M557" s="52">
        <v>7.6159999999999997</v>
      </c>
    </row>
    <row r="558" spans="1:13" outlineLevel="2">
      <c r="A558" s="45">
        <v>103028807</v>
      </c>
      <c r="B558" s="46" t="s">
        <v>96</v>
      </c>
      <c r="C558" s="47" t="s">
        <v>37</v>
      </c>
      <c r="D558" s="47">
        <v>103029553</v>
      </c>
      <c r="E558" s="47" t="s">
        <v>103</v>
      </c>
      <c r="F558" s="47" t="s">
        <v>37</v>
      </c>
      <c r="G558" s="54">
        <v>63902.67</v>
      </c>
      <c r="H558" s="48">
        <v>10713</v>
      </c>
      <c r="I558" s="48">
        <v>9700</v>
      </c>
      <c r="J558" s="49">
        <v>25.3</v>
      </c>
      <c r="K558" s="50">
        <v>0.50609999999999999</v>
      </c>
      <c r="L558" s="51">
        <v>61.988</v>
      </c>
      <c r="M558" s="52">
        <v>13.016999999999999</v>
      </c>
    </row>
    <row r="559" spans="1:13" outlineLevel="2">
      <c r="A559" s="45">
        <v>103028807</v>
      </c>
      <c r="B559" s="46" t="s">
        <v>96</v>
      </c>
      <c r="C559" s="47" t="s">
        <v>37</v>
      </c>
      <c r="D559" s="47">
        <v>103029603</v>
      </c>
      <c r="E559" s="47" t="s">
        <v>104</v>
      </c>
      <c r="F559" s="47" t="s">
        <v>37</v>
      </c>
      <c r="G559" s="54">
        <v>94560.06</v>
      </c>
      <c r="H559" s="48">
        <v>10315</v>
      </c>
      <c r="I559" s="48">
        <v>9735</v>
      </c>
      <c r="J559" s="49">
        <v>31.5</v>
      </c>
      <c r="K559" s="50">
        <v>0.63070000000000004</v>
      </c>
      <c r="L559" s="51">
        <v>73.341999999999999</v>
      </c>
      <c r="M559" s="52">
        <v>15.401</v>
      </c>
    </row>
    <row r="560" spans="1:13" outlineLevel="2">
      <c r="A560" s="45">
        <v>103028807</v>
      </c>
      <c r="B560" s="46" t="s">
        <v>96</v>
      </c>
      <c r="C560" s="47" t="s">
        <v>37</v>
      </c>
      <c r="D560" s="47">
        <v>103029902</v>
      </c>
      <c r="E560" s="47" t="s">
        <v>64</v>
      </c>
      <c r="F560" s="47" t="s">
        <v>37</v>
      </c>
      <c r="G560" s="54">
        <v>1974.74</v>
      </c>
      <c r="H560" s="48">
        <v>12899</v>
      </c>
      <c r="I560" s="48">
        <v>9725</v>
      </c>
      <c r="J560" s="49">
        <v>29.7</v>
      </c>
      <c r="K560" s="50">
        <v>0.56720000000000004</v>
      </c>
      <c r="L560" s="51">
        <v>1.7070000000000001</v>
      </c>
      <c r="M560" s="52">
        <v>0.35799999999999998</v>
      </c>
    </row>
    <row r="561" spans="1:13" outlineLevel="1">
      <c r="A561" s="45"/>
      <c r="B561" s="78" t="s">
        <v>96</v>
      </c>
      <c r="C561" s="47"/>
      <c r="D561" s="47"/>
      <c r="E561" s="79"/>
      <c r="F561" s="47"/>
      <c r="G561" s="80">
        <f>SUBTOTAL(9,G548:G560)</f>
        <v>758739.79</v>
      </c>
      <c r="H561" s="81"/>
      <c r="I561" s="81"/>
      <c r="J561" s="82"/>
      <c r="K561" s="83"/>
      <c r="L561" s="84">
        <f>SUBTOTAL(9,L548:L560)</f>
        <v>643.62299999999993</v>
      </c>
      <c r="M561" s="85">
        <f>SUBTOTAL(9,M548:M560)</f>
        <v>135.15200000000002</v>
      </c>
    </row>
    <row r="562" spans="1:13" outlineLevel="2">
      <c r="A562" s="45">
        <v>116606707</v>
      </c>
      <c r="B562" s="46" t="s">
        <v>405</v>
      </c>
      <c r="C562" s="47" t="s">
        <v>406</v>
      </c>
      <c r="D562" s="47">
        <v>111343603</v>
      </c>
      <c r="E562" s="47" t="s">
        <v>286</v>
      </c>
      <c r="F562" s="47" t="s">
        <v>287</v>
      </c>
      <c r="G562" s="54">
        <v>3419.62</v>
      </c>
      <c r="H562" s="48">
        <v>7280</v>
      </c>
      <c r="I562" s="48">
        <v>9623</v>
      </c>
      <c r="J562" s="49">
        <v>11.7</v>
      </c>
      <c r="K562" s="50">
        <v>0.55920000000000003</v>
      </c>
      <c r="L562" s="51">
        <v>4</v>
      </c>
      <c r="M562" s="52">
        <v>0.84</v>
      </c>
    </row>
    <row r="563" spans="1:13" outlineLevel="2">
      <c r="A563" s="45">
        <v>116606707</v>
      </c>
      <c r="B563" s="46" t="s">
        <v>405</v>
      </c>
      <c r="C563" s="47" t="s">
        <v>406</v>
      </c>
      <c r="D563" s="47">
        <v>116604003</v>
      </c>
      <c r="E563" s="47" t="s">
        <v>412</v>
      </c>
      <c r="F563" s="47" t="s">
        <v>406</v>
      </c>
      <c r="G563" s="54">
        <v>32715.32</v>
      </c>
      <c r="H563" s="48">
        <v>10313</v>
      </c>
      <c r="I563" s="48">
        <v>9674</v>
      </c>
      <c r="J563" s="49">
        <v>20.7</v>
      </c>
      <c r="K563" s="50">
        <v>0.42709999999999998</v>
      </c>
      <c r="L563" s="51">
        <v>37.707000000000001</v>
      </c>
      <c r="M563" s="52">
        <v>7.9180000000000001</v>
      </c>
    </row>
    <row r="564" spans="1:13" outlineLevel="2">
      <c r="A564" s="45">
        <v>116606707</v>
      </c>
      <c r="B564" s="46" t="s">
        <v>405</v>
      </c>
      <c r="C564" s="47" t="s">
        <v>406</v>
      </c>
      <c r="D564" s="47">
        <v>116555003</v>
      </c>
      <c r="E564" s="47" t="s">
        <v>409</v>
      </c>
      <c r="F564" s="47" t="s">
        <v>410</v>
      </c>
      <c r="G564" s="54">
        <v>100765.89</v>
      </c>
      <c r="H564" s="48">
        <v>8019</v>
      </c>
      <c r="I564" s="48">
        <v>9656</v>
      </c>
      <c r="J564" s="49">
        <v>17.600000000000001</v>
      </c>
      <c r="K564" s="50">
        <v>0.60740000000000005</v>
      </c>
      <c r="L564" s="51">
        <v>98.516000000000005</v>
      </c>
      <c r="M564" s="52">
        <v>20.687999999999999</v>
      </c>
    </row>
    <row r="565" spans="1:13" outlineLevel="2">
      <c r="A565" s="45">
        <v>116606707</v>
      </c>
      <c r="B565" s="46" t="s">
        <v>405</v>
      </c>
      <c r="C565" s="47" t="s">
        <v>406</v>
      </c>
      <c r="D565" s="47">
        <v>116605003</v>
      </c>
      <c r="E565" s="47" t="s">
        <v>413</v>
      </c>
      <c r="F565" s="47" t="s">
        <v>406</v>
      </c>
      <c r="G565" s="54">
        <v>160616.29</v>
      </c>
      <c r="H565" s="48">
        <v>8830</v>
      </c>
      <c r="I565" s="48">
        <v>9642</v>
      </c>
      <c r="J565" s="49">
        <v>15</v>
      </c>
      <c r="K565" s="50">
        <v>0.56999999999999995</v>
      </c>
      <c r="L565" s="51">
        <v>151.96600000000001</v>
      </c>
      <c r="M565" s="52">
        <v>31.911999999999999</v>
      </c>
    </row>
    <row r="566" spans="1:13" outlineLevel="2">
      <c r="A566" s="45">
        <v>116606707</v>
      </c>
      <c r="B566" s="46" t="s">
        <v>405</v>
      </c>
      <c r="C566" s="47" t="s">
        <v>406</v>
      </c>
      <c r="D566" s="47">
        <v>116495003</v>
      </c>
      <c r="E566" s="47" t="s">
        <v>407</v>
      </c>
      <c r="F566" s="47" t="s">
        <v>401</v>
      </c>
      <c r="G566" s="54">
        <v>5047.45</v>
      </c>
      <c r="H566" s="48">
        <v>10321</v>
      </c>
      <c r="I566" s="48">
        <v>9659</v>
      </c>
      <c r="J566" s="49">
        <v>18.100000000000001</v>
      </c>
      <c r="K566" s="50">
        <v>0.62209999999999999</v>
      </c>
      <c r="L566" s="51">
        <v>4</v>
      </c>
      <c r="M566" s="52">
        <v>0.84</v>
      </c>
    </row>
    <row r="567" spans="1:13" outlineLevel="2">
      <c r="A567" s="45">
        <v>116606707</v>
      </c>
      <c r="B567" s="46" t="s">
        <v>405</v>
      </c>
      <c r="C567" s="47" t="s">
        <v>406</v>
      </c>
      <c r="D567" s="47">
        <v>116557103</v>
      </c>
      <c r="E567" s="47" t="s">
        <v>411</v>
      </c>
      <c r="F567" s="47" t="s">
        <v>410</v>
      </c>
      <c r="G567" s="54">
        <v>96677.72</v>
      </c>
      <c r="H567" s="48">
        <v>9293</v>
      </c>
      <c r="I567" s="48">
        <v>9656</v>
      </c>
      <c r="J567" s="49">
        <v>17.5</v>
      </c>
      <c r="K567" s="50">
        <v>0.52829999999999999</v>
      </c>
      <c r="L567" s="51">
        <v>93.775000000000006</v>
      </c>
      <c r="M567" s="52">
        <v>19.692</v>
      </c>
    </row>
    <row r="568" spans="1:13" outlineLevel="2">
      <c r="A568" s="45">
        <v>116606707</v>
      </c>
      <c r="B568" s="46" t="s">
        <v>405</v>
      </c>
      <c r="C568" s="47" t="s">
        <v>406</v>
      </c>
      <c r="D568" s="47">
        <v>116496603</v>
      </c>
      <c r="E568" s="47" t="s">
        <v>408</v>
      </c>
      <c r="F568" s="47" t="s">
        <v>401</v>
      </c>
      <c r="G568" s="54">
        <v>124940.49</v>
      </c>
      <c r="H568" s="48">
        <v>9122</v>
      </c>
      <c r="I568" s="48">
        <v>9681</v>
      </c>
      <c r="J568" s="49">
        <v>22</v>
      </c>
      <c r="K568" s="50">
        <v>0.67979999999999996</v>
      </c>
      <c r="L568" s="51">
        <v>95.942999999999998</v>
      </c>
      <c r="M568" s="52">
        <v>20.148</v>
      </c>
    </row>
    <row r="569" spans="1:13" outlineLevel="1">
      <c r="A569" s="45"/>
      <c r="B569" s="78" t="s">
        <v>405</v>
      </c>
      <c r="C569" s="47"/>
      <c r="D569" s="47"/>
      <c r="E569" s="79"/>
      <c r="F569" s="47"/>
      <c r="G569" s="80">
        <f>SUBTOTAL(9,G562:G568)</f>
        <v>524182.78</v>
      </c>
      <c r="H569" s="81"/>
      <c r="I569" s="81"/>
      <c r="J569" s="82"/>
      <c r="K569" s="83"/>
      <c r="L569" s="84">
        <f>SUBTOTAL(9,L562:L568)</f>
        <v>485.90700000000004</v>
      </c>
      <c r="M569" s="85">
        <f>SUBTOTAL(9,M562:M568)</f>
        <v>102.038</v>
      </c>
    </row>
    <row r="570" spans="1:13" outlineLevel="2">
      <c r="A570" s="45">
        <v>119584707</v>
      </c>
      <c r="B570" s="46" t="s">
        <v>464</v>
      </c>
      <c r="C570" s="47" t="s">
        <v>434</v>
      </c>
      <c r="D570" s="47">
        <v>119581003</v>
      </c>
      <c r="E570" s="47" t="s">
        <v>466</v>
      </c>
      <c r="F570" s="47" t="s">
        <v>434</v>
      </c>
      <c r="G570" s="54">
        <v>29075.25</v>
      </c>
      <c r="H570" s="48">
        <v>11703</v>
      </c>
      <c r="I570" s="48">
        <v>9637</v>
      </c>
      <c r="J570" s="49">
        <v>14.1</v>
      </c>
      <c r="K570" s="50">
        <v>0.61850000000000005</v>
      </c>
      <c r="L570" s="51">
        <v>23.233000000000001</v>
      </c>
      <c r="M570" s="52">
        <v>4.8780000000000001</v>
      </c>
    </row>
    <row r="571" spans="1:13" outlineLevel="2">
      <c r="A571" s="45">
        <v>119584707</v>
      </c>
      <c r="B571" s="46" t="s">
        <v>464</v>
      </c>
      <c r="C571" s="47" t="s">
        <v>434</v>
      </c>
      <c r="D571" s="47">
        <v>119582503</v>
      </c>
      <c r="E571" s="47" t="s">
        <v>467</v>
      </c>
      <c r="F571" s="47" t="s">
        <v>434</v>
      </c>
      <c r="G571" s="54">
        <v>152870.42000000001</v>
      </c>
      <c r="H571" s="48">
        <v>10006</v>
      </c>
      <c r="I571" s="48">
        <v>9633</v>
      </c>
      <c r="J571" s="49">
        <v>13.4</v>
      </c>
      <c r="K571" s="50">
        <v>0.58350000000000002</v>
      </c>
      <c r="L571" s="51">
        <v>129.511</v>
      </c>
      <c r="M571" s="52">
        <v>27.196999999999999</v>
      </c>
    </row>
    <row r="572" spans="1:13" outlineLevel="2">
      <c r="A572" s="45">
        <v>119584707</v>
      </c>
      <c r="B572" s="46" t="s">
        <v>464</v>
      </c>
      <c r="C572" s="47" t="s">
        <v>434</v>
      </c>
      <c r="D572" s="47">
        <v>119665003</v>
      </c>
      <c r="E572" s="47" t="s">
        <v>462</v>
      </c>
      <c r="F572" s="47" t="s">
        <v>463</v>
      </c>
      <c r="G572" s="54">
        <v>32337.11</v>
      </c>
      <c r="H572" s="48">
        <v>12086</v>
      </c>
      <c r="I572" s="48">
        <v>9669</v>
      </c>
      <c r="J572" s="49">
        <v>19.899999999999999</v>
      </c>
      <c r="K572" s="50">
        <v>0.52329999999999999</v>
      </c>
      <c r="L572" s="51">
        <v>30.437999999999999</v>
      </c>
      <c r="M572" s="52">
        <v>6.391</v>
      </c>
    </row>
    <row r="573" spans="1:13" outlineLevel="2">
      <c r="A573" s="45">
        <v>119584707</v>
      </c>
      <c r="B573" s="46" t="s">
        <v>464</v>
      </c>
      <c r="C573" s="47" t="s">
        <v>434</v>
      </c>
      <c r="D573" s="47">
        <v>119584503</v>
      </c>
      <c r="E573" s="47" t="s">
        <v>468</v>
      </c>
      <c r="F573" s="47" t="s">
        <v>434</v>
      </c>
      <c r="G573" s="54">
        <v>72840.34</v>
      </c>
      <c r="H573" s="48">
        <v>11133</v>
      </c>
      <c r="I573" s="48">
        <v>9632</v>
      </c>
      <c r="J573" s="49">
        <v>13.3</v>
      </c>
      <c r="K573" s="50">
        <v>0.50990000000000002</v>
      </c>
      <c r="L573" s="51">
        <v>70.626999999999995</v>
      </c>
      <c r="M573" s="52">
        <v>14.831</v>
      </c>
    </row>
    <row r="574" spans="1:13" outlineLevel="2">
      <c r="A574" s="45">
        <v>119584707</v>
      </c>
      <c r="B574" s="46" t="s">
        <v>464</v>
      </c>
      <c r="C574" s="47" t="s">
        <v>434</v>
      </c>
      <c r="D574" s="47">
        <v>119584603</v>
      </c>
      <c r="E574" s="47" t="s">
        <v>469</v>
      </c>
      <c r="F574" s="47" t="s">
        <v>434</v>
      </c>
      <c r="G574" s="54">
        <v>36220.35</v>
      </c>
      <c r="H574" s="48">
        <v>13100</v>
      </c>
      <c r="I574" s="48">
        <v>9637</v>
      </c>
      <c r="J574" s="49">
        <v>14.1</v>
      </c>
      <c r="K574" s="50">
        <v>0.3992</v>
      </c>
      <c r="L574" s="51">
        <v>44.838000000000001</v>
      </c>
      <c r="M574" s="52">
        <v>9.4149999999999991</v>
      </c>
    </row>
    <row r="575" spans="1:13" outlineLevel="2">
      <c r="A575" s="45">
        <v>119584707</v>
      </c>
      <c r="B575" s="46" t="s">
        <v>464</v>
      </c>
      <c r="C575" s="47" t="s">
        <v>434</v>
      </c>
      <c r="D575" s="47">
        <v>119586503</v>
      </c>
      <c r="E575" s="47" t="s">
        <v>433</v>
      </c>
      <c r="F575" s="47" t="s">
        <v>434</v>
      </c>
      <c r="G575" s="54">
        <v>72179.69</v>
      </c>
      <c r="H575" s="48">
        <v>11834</v>
      </c>
      <c r="I575" s="48">
        <v>9642</v>
      </c>
      <c r="J575" s="49">
        <v>15.1</v>
      </c>
      <c r="K575" s="50">
        <v>0.72919999999999996</v>
      </c>
      <c r="L575" s="51">
        <v>48.887999999999998</v>
      </c>
      <c r="M575" s="52">
        <v>10.266</v>
      </c>
    </row>
    <row r="576" spans="1:13" outlineLevel="2">
      <c r="A576" s="45">
        <v>119584707</v>
      </c>
      <c r="B576" s="46" t="s">
        <v>464</v>
      </c>
      <c r="C576" s="47" t="s">
        <v>434</v>
      </c>
      <c r="D576" s="47">
        <v>118667503</v>
      </c>
      <c r="E576" s="47" t="s">
        <v>465</v>
      </c>
      <c r="F576" s="47" t="s">
        <v>463</v>
      </c>
      <c r="G576" s="54">
        <v>39075.08</v>
      </c>
      <c r="H576" s="48">
        <v>12105</v>
      </c>
      <c r="I576" s="48">
        <v>9644</v>
      </c>
      <c r="J576" s="49">
        <v>15.5</v>
      </c>
      <c r="K576" s="50">
        <v>0.4395</v>
      </c>
      <c r="L576" s="51">
        <v>43.9</v>
      </c>
      <c r="M576" s="52">
        <v>9.2189999999999994</v>
      </c>
    </row>
    <row r="577" spans="1:13" outlineLevel="1">
      <c r="A577" s="45"/>
      <c r="B577" s="78" t="s">
        <v>464</v>
      </c>
      <c r="C577" s="47"/>
      <c r="D577" s="47"/>
      <c r="E577" s="79"/>
      <c r="F577" s="47"/>
      <c r="G577" s="80">
        <f>SUBTOTAL(9,G570:G576)</f>
        <v>434598.24</v>
      </c>
      <c r="H577" s="81"/>
      <c r="I577" s="81"/>
      <c r="J577" s="82"/>
      <c r="K577" s="83"/>
      <c r="L577" s="84">
        <f>SUBTOTAL(9,L570:L576)</f>
        <v>391.43499999999995</v>
      </c>
      <c r="M577" s="85">
        <f>SUBTOTAL(9,M570:M576)</f>
        <v>82.196999999999989</v>
      </c>
    </row>
    <row r="578" spans="1:13" outlineLevel="2">
      <c r="A578" s="45">
        <v>122099007</v>
      </c>
      <c r="B578" s="46" t="s">
        <v>516</v>
      </c>
      <c r="C578" s="47" t="s">
        <v>504</v>
      </c>
      <c r="D578" s="47">
        <v>122098003</v>
      </c>
      <c r="E578" s="47" t="s">
        <v>517</v>
      </c>
      <c r="F578" s="47" t="s">
        <v>504</v>
      </c>
      <c r="G578" s="54">
        <v>69487.679999999993</v>
      </c>
      <c r="H578" s="48">
        <v>16306</v>
      </c>
      <c r="I578" s="48">
        <v>9629</v>
      </c>
      <c r="J578" s="49">
        <v>12.8</v>
      </c>
      <c r="K578" s="50">
        <v>0.375</v>
      </c>
      <c r="L578" s="51">
        <v>91.641999999999996</v>
      </c>
      <c r="M578" s="52">
        <v>19.244</v>
      </c>
    </row>
    <row r="579" spans="1:13" outlineLevel="2">
      <c r="A579" s="45">
        <v>122099007</v>
      </c>
      <c r="B579" s="46" t="s">
        <v>516</v>
      </c>
      <c r="C579" s="47" t="s">
        <v>504</v>
      </c>
      <c r="D579" s="47">
        <v>122098103</v>
      </c>
      <c r="E579" s="47" t="s">
        <v>518</v>
      </c>
      <c r="F579" s="47" t="s">
        <v>504</v>
      </c>
      <c r="G579" s="54">
        <v>227295.43</v>
      </c>
      <c r="H579" s="48">
        <v>11405</v>
      </c>
      <c r="I579" s="48">
        <v>9665</v>
      </c>
      <c r="J579" s="49">
        <v>19.2</v>
      </c>
      <c r="K579" s="50">
        <v>0.375</v>
      </c>
      <c r="L579" s="51">
        <v>298.637</v>
      </c>
      <c r="M579" s="52">
        <v>62.713000000000001</v>
      </c>
    </row>
    <row r="580" spans="1:13" outlineLevel="2">
      <c r="A580" s="45">
        <v>122099007</v>
      </c>
      <c r="B580" s="46" t="s">
        <v>516</v>
      </c>
      <c r="C580" s="47" t="s">
        <v>504</v>
      </c>
      <c r="D580" s="47">
        <v>122098403</v>
      </c>
      <c r="E580" s="47" t="s">
        <v>519</v>
      </c>
      <c r="F580" s="47" t="s">
        <v>504</v>
      </c>
      <c r="G580" s="54">
        <v>256862.6</v>
      </c>
      <c r="H580" s="48">
        <v>11797</v>
      </c>
      <c r="I580" s="48">
        <v>9679</v>
      </c>
      <c r="J580" s="49">
        <v>21.6</v>
      </c>
      <c r="K580" s="50">
        <v>0.41649999999999998</v>
      </c>
      <c r="L580" s="51">
        <v>303.41699999999997</v>
      </c>
      <c r="M580" s="52">
        <v>63.716999999999999</v>
      </c>
    </row>
    <row r="581" spans="1:13" outlineLevel="1">
      <c r="A581" s="45"/>
      <c r="B581" s="78" t="s">
        <v>516</v>
      </c>
      <c r="C581" s="47"/>
      <c r="D581" s="47"/>
      <c r="E581" s="79"/>
      <c r="F581" s="47"/>
      <c r="G581" s="80">
        <f>SUBTOTAL(9,G578:G580)</f>
        <v>553645.71</v>
      </c>
      <c r="H581" s="81"/>
      <c r="I581" s="81"/>
      <c r="J581" s="82"/>
      <c r="K581" s="83"/>
      <c r="L581" s="84">
        <f>SUBTOTAL(9,L578:L580)</f>
        <v>693.69599999999991</v>
      </c>
      <c r="M581" s="85">
        <f>SUBTOTAL(9,M578:M580)</f>
        <v>145.67399999999998</v>
      </c>
    </row>
    <row r="582" spans="1:13" outlineLevel="2">
      <c r="A582" s="45">
        <v>106619107</v>
      </c>
      <c r="B582" s="46" t="s">
        <v>176</v>
      </c>
      <c r="C582" s="47" t="s">
        <v>145</v>
      </c>
      <c r="D582" s="47">
        <v>106611303</v>
      </c>
      <c r="E582" s="47" t="s">
        <v>179</v>
      </c>
      <c r="F582" s="47" t="s">
        <v>145</v>
      </c>
      <c r="G582" s="54">
        <v>78532.87</v>
      </c>
      <c r="H582" s="48">
        <v>10411</v>
      </c>
      <c r="I582" s="48">
        <v>9631</v>
      </c>
      <c r="J582" s="49">
        <v>13.1</v>
      </c>
      <c r="K582" s="50">
        <v>0.60370000000000001</v>
      </c>
      <c r="L582" s="51">
        <v>64.322000000000003</v>
      </c>
      <c r="M582" s="52">
        <v>13.507</v>
      </c>
    </row>
    <row r="583" spans="1:13" outlineLevel="2">
      <c r="A583" s="45">
        <v>106619107</v>
      </c>
      <c r="B583" s="46" t="s">
        <v>176</v>
      </c>
      <c r="C583" s="47" t="s">
        <v>145</v>
      </c>
      <c r="D583" s="47">
        <v>106272003</v>
      </c>
      <c r="E583" s="47" t="s">
        <v>177</v>
      </c>
      <c r="F583" s="47" t="s">
        <v>178</v>
      </c>
      <c r="G583" s="54">
        <v>30146.16</v>
      </c>
      <c r="H583" s="48">
        <v>16020</v>
      </c>
      <c r="I583" s="48">
        <v>9646</v>
      </c>
      <c r="J583" s="49">
        <v>15.8</v>
      </c>
      <c r="K583" s="50">
        <v>0.375</v>
      </c>
      <c r="L583" s="51">
        <v>39.688000000000002</v>
      </c>
      <c r="M583" s="52">
        <v>8.3339999999999996</v>
      </c>
    </row>
    <row r="584" spans="1:13" outlineLevel="2">
      <c r="A584" s="45">
        <v>106619107</v>
      </c>
      <c r="B584" s="46" t="s">
        <v>176</v>
      </c>
      <c r="C584" s="47" t="s">
        <v>145</v>
      </c>
      <c r="D584" s="47">
        <v>106612203</v>
      </c>
      <c r="E584" s="47" t="s">
        <v>144</v>
      </c>
      <c r="F584" s="47" t="s">
        <v>145</v>
      </c>
      <c r="G584" s="54">
        <v>154206.1</v>
      </c>
      <c r="H584" s="48">
        <v>8964</v>
      </c>
      <c r="I584" s="48">
        <v>9652</v>
      </c>
      <c r="J584" s="49">
        <v>16.899999999999999</v>
      </c>
      <c r="K584" s="50">
        <v>0.67279999999999995</v>
      </c>
      <c r="L584" s="51">
        <v>121.761</v>
      </c>
      <c r="M584" s="52">
        <v>25.568999999999999</v>
      </c>
    </row>
    <row r="585" spans="1:13" outlineLevel="2">
      <c r="A585" s="45">
        <v>106619107</v>
      </c>
      <c r="B585" s="46" t="s">
        <v>176</v>
      </c>
      <c r="C585" s="47" t="s">
        <v>145</v>
      </c>
      <c r="D585" s="47">
        <v>106616203</v>
      </c>
      <c r="E585" s="47" t="s">
        <v>180</v>
      </c>
      <c r="F585" s="47" t="s">
        <v>145</v>
      </c>
      <c r="G585" s="54">
        <v>174480.53</v>
      </c>
      <c r="H585" s="48">
        <v>8331</v>
      </c>
      <c r="I585" s="48">
        <v>9655</v>
      </c>
      <c r="J585" s="49">
        <v>17.399999999999999</v>
      </c>
      <c r="K585" s="50">
        <v>0.78669999999999995</v>
      </c>
      <c r="L585" s="51">
        <v>126.77200000000001</v>
      </c>
      <c r="M585" s="52">
        <v>26.622</v>
      </c>
    </row>
    <row r="586" spans="1:13" outlineLevel="2">
      <c r="A586" s="45">
        <v>106619107</v>
      </c>
      <c r="B586" s="46" t="s">
        <v>176</v>
      </c>
      <c r="C586" s="47" t="s">
        <v>145</v>
      </c>
      <c r="D586" s="47">
        <v>106617203</v>
      </c>
      <c r="E586" s="47" t="s">
        <v>181</v>
      </c>
      <c r="F586" s="47" t="s">
        <v>145</v>
      </c>
      <c r="G586" s="54">
        <v>133761.81</v>
      </c>
      <c r="H586" s="48">
        <v>8907</v>
      </c>
      <c r="I586" s="48">
        <v>9654</v>
      </c>
      <c r="J586" s="49">
        <v>17.2</v>
      </c>
      <c r="K586" s="50">
        <v>0.76339999999999997</v>
      </c>
      <c r="L586" s="51">
        <v>93.677000000000007</v>
      </c>
      <c r="M586" s="52">
        <v>19.672000000000001</v>
      </c>
    </row>
    <row r="587" spans="1:13" outlineLevel="2">
      <c r="A587" s="45">
        <v>106619107</v>
      </c>
      <c r="B587" s="46" t="s">
        <v>176</v>
      </c>
      <c r="C587" s="47" t="s">
        <v>145</v>
      </c>
      <c r="D587" s="47">
        <v>106618603</v>
      </c>
      <c r="E587" s="47" t="s">
        <v>182</v>
      </c>
      <c r="F587" s="47" t="s">
        <v>145</v>
      </c>
      <c r="G587" s="54">
        <v>94401.62</v>
      </c>
      <c r="H587" s="48">
        <v>9686</v>
      </c>
      <c r="I587" s="48">
        <v>9624</v>
      </c>
      <c r="J587" s="49">
        <v>11.9</v>
      </c>
      <c r="K587" s="50">
        <v>0.70909999999999995</v>
      </c>
      <c r="L587" s="51">
        <v>65.872</v>
      </c>
      <c r="M587" s="52">
        <v>13.833</v>
      </c>
    </row>
    <row r="588" spans="1:13" outlineLevel="1">
      <c r="A588" s="45"/>
      <c r="B588" s="78" t="s">
        <v>176</v>
      </c>
      <c r="C588" s="47"/>
      <c r="D588" s="47"/>
      <c r="E588" s="79"/>
      <c r="F588" s="47"/>
      <c r="G588" s="80">
        <f>SUBTOTAL(9,G582:G587)</f>
        <v>665529.09</v>
      </c>
      <c r="H588" s="81"/>
      <c r="I588" s="81"/>
      <c r="J588" s="82"/>
      <c r="K588" s="83"/>
      <c r="L588" s="84">
        <f>SUBTOTAL(9,L582:L587)</f>
        <v>512.09199999999998</v>
      </c>
      <c r="M588" s="85">
        <f>SUBTOTAL(9,M582:M587)</f>
        <v>107.53699999999999</v>
      </c>
    </row>
    <row r="589" spans="1:13" outlineLevel="2">
      <c r="A589" s="45">
        <v>105628007</v>
      </c>
      <c r="B589" s="46" t="s">
        <v>158</v>
      </c>
      <c r="C589" s="47" t="s">
        <v>143</v>
      </c>
      <c r="D589" s="47">
        <v>105628302</v>
      </c>
      <c r="E589" s="47" t="s">
        <v>142</v>
      </c>
      <c r="F589" s="47" t="s">
        <v>143</v>
      </c>
      <c r="G589" s="54">
        <v>423204.48</v>
      </c>
      <c r="H589" s="48">
        <v>8440</v>
      </c>
      <c r="I589" s="48">
        <v>9659</v>
      </c>
      <c r="J589" s="49">
        <v>18</v>
      </c>
      <c r="K589" s="50">
        <v>0.68100000000000005</v>
      </c>
      <c r="L589" s="51">
        <v>350.62599999999998</v>
      </c>
      <c r="M589" s="52">
        <v>73.631</v>
      </c>
    </row>
    <row r="590" spans="1:13" outlineLevel="1">
      <c r="A590" s="45"/>
      <c r="B590" s="78" t="s">
        <v>158</v>
      </c>
      <c r="C590" s="47"/>
      <c r="D590" s="47"/>
      <c r="E590" s="79"/>
      <c r="F590" s="47"/>
      <c r="G590" s="80">
        <f>SUBTOTAL(9,G589:G589)</f>
        <v>423204.48</v>
      </c>
      <c r="H590" s="81"/>
      <c r="I590" s="81"/>
      <c r="J590" s="82"/>
      <c r="K590" s="83"/>
      <c r="L590" s="84">
        <f>SUBTOTAL(9,L589:L589)</f>
        <v>350.62599999999998</v>
      </c>
      <c r="M590" s="85">
        <f>SUBTOTAL(9,M589:M589)</f>
        <v>73.631</v>
      </c>
    </row>
    <row r="591" spans="1:13" outlineLevel="2">
      <c r="A591" s="45">
        <v>118408707</v>
      </c>
      <c r="B591" s="46" t="s">
        <v>450</v>
      </c>
      <c r="C591" s="47" t="s">
        <v>77</v>
      </c>
      <c r="D591" s="47">
        <v>118401603</v>
      </c>
      <c r="E591" s="47" t="s">
        <v>76</v>
      </c>
      <c r="F591" s="47" t="s">
        <v>77</v>
      </c>
      <c r="G591" s="54">
        <v>33893.81</v>
      </c>
      <c r="H591" s="48">
        <v>9061</v>
      </c>
      <c r="I591" s="48">
        <v>9662</v>
      </c>
      <c r="J591" s="49">
        <v>18.600000000000001</v>
      </c>
      <c r="K591" s="50">
        <v>0.43430000000000002</v>
      </c>
      <c r="L591" s="51">
        <v>41.015999999999998</v>
      </c>
      <c r="M591" s="52">
        <v>8.6129999999999995</v>
      </c>
    </row>
    <row r="592" spans="1:13" outlineLevel="2">
      <c r="A592" s="45">
        <v>118408707</v>
      </c>
      <c r="B592" s="46" t="s">
        <v>450</v>
      </c>
      <c r="C592" s="47" t="s">
        <v>77</v>
      </c>
      <c r="D592" s="47">
        <v>118403903</v>
      </c>
      <c r="E592" s="47" t="s">
        <v>441</v>
      </c>
      <c r="F592" s="47" t="s">
        <v>77</v>
      </c>
      <c r="G592" s="54">
        <v>37753.54</v>
      </c>
      <c r="H592" s="48">
        <v>10040</v>
      </c>
      <c r="I592" s="48">
        <v>9643</v>
      </c>
      <c r="J592" s="49">
        <v>15.2</v>
      </c>
      <c r="K592" s="50">
        <v>0.4652</v>
      </c>
      <c r="L592" s="51">
        <v>40.076999999999998</v>
      </c>
      <c r="M592" s="52">
        <v>8.4160000000000004</v>
      </c>
    </row>
    <row r="593" spans="1:13" outlineLevel="2">
      <c r="A593" s="45">
        <v>118408707</v>
      </c>
      <c r="B593" s="46" t="s">
        <v>450</v>
      </c>
      <c r="C593" s="47" t="s">
        <v>77</v>
      </c>
      <c r="D593" s="47">
        <v>118406003</v>
      </c>
      <c r="E593" s="47" t="s">
        <v>442</v>
      </c>
      <c r="F593" s="47" t="s">
        <v>77</v>
      </c>
      <c r="G593" s="54">
        <v>51504.97</v>
      </c>
      <c r="H593" s="48">
        <v>10420</v>
      </c>
      <c r="I593" s="48">
        <v>9634</v>
      </c>
      <c r="J593" s="49">
        <v>13.7</v>
      </c>
      <c r="K593" s="50">
        <v>0.58460000000000001</v>
      </c>
      <c r="L593" s="51">
        <v>43.55</v>
      </c>
      <c r="M593" s="52">
        <v>9.1449999999999996</v>
      </c>
    </row>
    <row r="594" spans="1:13" outlineLevel="2">
      <c r="A594" s="45">
        <v>118408707</v>
      </c>
      <c r="B594" s="46" t="s">
        <v>450</v>
      </c>
      <c r="C594" s="47" t="s">
        <v>77</v>
      </c>
      <c r="D594" s="47">
        <v>118406602</v>
      </c>
      <c r="E594" s="47" t="s">
        <v>443</v>
      </c>
      <c r="F594" s="47" t="s">
        <v>77</v>
      </c>
      <c r="G594" s="54">
        <v>25.81</v>
      </c>
      <c r="H594" s="48">
        <v>8788</v>
      </c>
      <c r="I594" s="48">
        <v>9670</v>
      </c>
      <c r="J594" s="49">
        <v>20.100000000000001</v>
      </c>
      <c r="K594" s="50">
        <v>0.58750000000000002</v>
      </c>
      <c r="L594" s="51">
        <v>2.7E-2</v>
      </c>
      <c r="M594" s="52">
        <v>5.0000000000000001E-3</v>
      </c>
    </row>
    <row r="595" spans="1:13" outlineLevel="2">
      <c r="A595" s="45">
        <v>118408707</v>
      </c>
      <c r="B595" s="46" t="s">
        <v>450</v>
      </c>
      <c r="C595" s="47" t="s">
        <v>77</v>
      </c>
      <c r="D595" s="47">
        <v>118408852</v>
      </c>
      <c r="E595" s="47" t="s">
        <v>444</v>
      </c>
      <c r="F595" s="47" t="s">
        <v>77</v>
      </c>
      <c r="G595" s="54">
        <v>1377.44</v>
      </c>
      <c r="H595" s="48">
        <v>8654</v>
      </c>
      <c r="I595" s="48">
        <v>9680</v>
      </c>
      <c r="J595" s="49">
        <v>21.8</v>
      </c>
      <c r="K595" s="50">
        <v>0.66320000000000001</v>
      </c>
      <c r="L595" s="51">
        <v>1.1439999999999999</v>
      </c>
      <c r="M595" s="52">
        <v>0.24</v>
      </c>
    </row>
    <row r="596" spans="1:13" outlineLevel="2">
      <c r="A596" s="45">
        <v>118408707</v>
      </c>
      <c r="B596" s="46" t="s">
        <v>450</v>
      </c>
      <c r="C596" s="47" t="s">
        <v>77</v>
      </c>
      <c r="D596" s="47">
        <v>118409203</v>
      </c>
      <c r="E596" s="47" t="s">
        <v>445</v>
      </c>
      <c r="F596" s="47" t="s">
        <v>77</v>
      </c>
      <c r="G596" s="54">
        <v>89130.48</v>
      </c>
      <c r="H596" s="48">
        <v>9115</v>
      </c>
      <c r="I596" s="48">
        <v>9672</v>
      </c>
      <c r="J596" s="49">
        <v>20.3</v>
      </c>
      <c r="K596" s="50">
        <v>0.58799999999999997</v>
      </c>
      <c r="L596" s="51">
        <v>79.194000000000003</v>
      </c>
      <c r="M596" s="52">
        <v>16.63</v>
      </c>
    </row>
    <row r="597" spans="1:13" outlineLevel="2">
      <c r="A597" s="45">
        <v>118408707</v>
      </c>
      <c r="B597" s="46" t="s">
        <v>450</v>
      </c>
      <c r="C597" s="47" t="s">
        <v>77</v>
      </c>
      <c r="D597" s="47">
        <v>118409302</v>
      </c>
      <c r="E597" s="47" t="s">
        <v>446</v>
      </c>
      <c r="F597" s="47" t="s">
        <v>77</v>
      </c>
      <c r="G597" s="54">
        <v>416920.17</v>
      </c>
      <c r="H597" s="48">
        <v>8933</v>
      </c>
      <c r="I597" s="48">
        <v>9683</v>
      </c>
      <c r="J597" s="49">
        <v>22.3</v>
      </c>
      <c r="K597" s="50">
        <v>0.6613</v>
      </c>
      <c r="L597" s="51">
        <v>336.077</v>
      </c>
      <c r="M597" s="52">
        <v>70.575999999999993</v>
      </c>
    </row>
    <row r="598" spans="1:13" outlineLevel="1">
      <c r="A598" s="45"/>
      <c r="B598" s="78" t="s">
        <v>450</v>
      </c>
      <c r="C598" s="47"/>
      <c r="D598" s="47"/>
      <c r="E598" s="79"/>
      <c r="F598" s="47"/>
      <c r="G598" s="80">
        <f>SUBTOTAL(9,G591:G597)</f>
        <v>630606.22</v>
      </c>
      <c r="H598" s="81"/>
      <c r="I598" s="81"/>
      <c r="J598" s="82"/>
      <c r="K598" s="83"/>
      <c r="L598" s="84">
        <f>SUBTOTAL(9,L591:L597)</f>
        <v>541.08500000000004</v>
      </c>
      <c r="M598" s="85">
        <f>SUBTOTAL(9,M591:M597)</f>
        <v>113.62499999999999</v>
      </c>
    </row>
    <row r="599" spans="1:13" outlineLevel="2">
      <c r="A599" s="45">
        <v>101638907</v>
      </c>
      <c r="B599" s="46" t="s">
        <v>26</v>
      </c>
      <c r="C599" s="47" t="s">
        <v>8</v>
      </c>
      <c r="D599" s="47">
        <v>101630504</v>
      </c>
      <c r="E599" s="47" t="s">
        <v>27</v>
      </c>
      <c r="F599" s="47" t="s">
        <v>8</v>
      </c>
      <c r="G599" s="54">
        <v>37431.120000000003</v>
      </c>
      <c r="H599" s="48">
        <v>11583</v>
      </c>
      <c r="I599" s="48">
        <v>9630</v>
      </c>
      <c r="J599" s="49">
        <v>12.9</v>
      </c>
      <c r="K599" s="50">
        <v>0.55479999999999996</v>
      </c>
      <c r="L599" s="51">
        <v>33.366</v>
      </c>
      <c r="M599" s="52">
        <v>7.0060000000000002</v>
      </c>
    </row>
    <row r="600" spans="1:13" outlineLevel="2">
      <c r="A600" s="45">
        <v>101638907</v>
      </c>
      <c r="B600" s="46" t="s">
        <v>26</v>
      </c>
      <c r="C600" s="47" t="s">
        <v>8</v>
      </c>
      <c r="D600" s="47">
        <v>103021252</v>
      </c>
      <c r="E600" s="47" t="s">
        <v>36</v>
      </c>
      <c r="F600" s="47" t="s">
        <v>37</v>
      </c>
      <c r="G600" s="54">
        <v>882.75</v>
      </c>
      <c r="H600" s="48">
        <v>12408</v>
      </c>
      <c r="I600" s="48">
        <v>9708</v>
      </c>
      <c r="J600" s="49">
        <v>26.7</v>
      </c>
      <c r="K600" s="50">
        <v>0.433</v>
      </c>
      <c r="L600" s="51">
        <v>1</v>
      </c>
      <c r="M600" s="52">
        <v>0.21</v>
      </c>
    </row>
    <row r="601" spans="1:13" outlineLevel="2">
      <c r="A601" s="45">
        <v>101638907</v>
      </c>
      <c r="B601" s="46" t="s">
        <v>26</v>
      </c>
      <c r="C601" s="47" t="s">
        <v>8</v>
      </c>
      <c r="D601" s="47">
        <v>101631203</v>
      </c>
      <c r="E601" s="47" t="s">
        <v>28</v>
      </c>
      <c r="F601" s="47" t="s">
        <v>8</v>
      </c>
      <c r="G601" s="54">
        <v>51753.72</v>
      </c>
      <c r="H601" s="48">
        <v>10302</v>
      </c>
      <c r="I601" s="48">
        <v>9650</v>
      </c>
      <c r="J601" s="49">
        <v>16.399999999999999</v>
      </c>
      <c r="K601" s="50">
        <v>0.60029999999999994</v>
      </c>
      <c r="L601" s="51">
        <v>42.543999999999997</v>
      </c>
      <c r="M601" s="52">
        <v>8.9339999999999993</v>
      </c>
    </row>
    <row r="602" spans="1:13" outlineLevel="2">
      <c r="A602" s="45">
        <v>101638907</v>
      </c>
      <c r="B602" s="46" t="s">
        <v>26</v>
      </c>
      <c r="C602" s="47" t="s">
        <v>8</v>
      </c>
      <c r="D602" s="47">
        <v>101631503</v>
      </c>
      <c r="E602" s="47" t="s">
        <v>7</v>
      </c>
      <c r="F602" s="47" t="s">
        <v>8</v>
      </c>
      <c r="G602" s="54">
        <v>443.38</v>
      </c>
      <c r="H602" s="48">
        <v>9586</v>
      </c>
      <c r="I602" s="48">
        <v>9636</v>
      </c>
      <c r="J602" s="49">
        <v>14</v>
      </c>
      <c r="K602" s="50">
        <v>0.63360000000000005</v>
      </c>
      <c r="L602" s="51">
        <v>0.35</v>
      </c>
      <c r="M602" s="52">
        <v>7.2999999999999995E-2</v>
      </c>
    </row>
    <row r="603" spans="1:13" outlineLevel="2">
      <c r="A603" s="45">
        <v>101638907</v>
      </c>
      <c r="B603" s="46" t="s">
        <v>26</v>
      </c>
      <c r="C603" s="47" t="s">
        <v>8</v>
      </c>
      <c r="D603" s="47">
        <v>101631703</v>
      </c>
      <c r="E603" s="47" t="s">
        <v>29</v>
      </c>
      <c r="F603" s="47" t="s">
        <v>8</v>
      </c>
      <c r="G603" s="54">
        <v>52092.62</v>
      </c>
      <c r="H603" s="48">
        <v>8454</v>
      </c>
      <c r="I603" s="48">
        <v>9650</v>
      </c>
      <c r="J603" s="49">
        <v>16.5</v>
      </c>
      <c r="K603" s="50">
        <v>0.37909999999999999</v>
      </c>
      <c r="L603" s="51">
        <v>77.400000000000006</v>
      </c>
      <c r="M603" s="52">
        <v>16.254000000000001</v>
      </c>
    </row>
    <row r="604" spans="1:13" outlineLevel="2">
      <c r="A604" s="45">
        <v>101638907</v>
      </c>
      <c r="B604" s="46" t="s">
        <v>26</v>
      </c>
      <c r="C604" s="47" t="s">
        <v>8</v>
      </c>
      <c r="D604" s="47">
        <v>101301403</v>
      </c>
      <c r="E604" s="47" t="s">
        <v>14</v>
      </c>
      <c r="F604" s="47" t="s">
        <v>12</v>
      </c>
      <c r="G604" s="54">
        <v>365.42</v>
      </c>
      <c r="H604" s="48">
        <v>9921</v>
      </c>
      <c r="I604" s="48">
        <v>9696</v>
      </c>
      <c r="J604" s="49">
        <v>24.6</v>
      </c>
      <c r="K604" s="50">
        <v>0.54620000000000002</v>
      </c>
      <c r="L604" s="51">
        <v>0.33300000000000002</v>
      </c>
      <c r="M604" s="52">
        <v>6.9000000000000006E-2</v>
      </c>
    </row>
    <row r="605" spans="1:13" outlineLevel="2">
      <c r="A605" s="45">
        <v>101638907</v>
      </c>
      <c r="B605" s="46" t="s">
        <v>26</v>
      </c>
      <c r="C605" s="47" t="s">
        <v>8</v>
      </c>
      <c r="D605" s="47">
        <v>101631903</v>
      </c>
      <c r="E605" s="47" t="s">
        <v>30</v>
      </c>
      <c r="F605" s="47" t="s">
        <v>8</v>
      </c>
      <c r="G605" s="54">
        <v>38227.01</v>
      </c>
      <c r="H605" s="48">
        <v>9765</v>
      </c>
      <c r="I605" s="48">
        <v>9660</v>
      </c>
      <c r="J605" s="49">
        <v>18.2</v>
      </c>
      <c r="K605" s="50">
        <v>0.5181</v>
      </c>
      <c r="L605" s="51">
        <v>36.372</v>
      </c>
      <c r="M605" s="52">
        <v>7.6379999999999999</v>
      </c>
    </row>
    <row r="606" spans="1:13" outlineLevel="2">
      <c r="A606" s="45">
        <v>101638907</v>
      </c>
      <c r="B606" s="46" t="s">
        <v>26</v>
      </c>
      <c r="C606" s="47" t="s">
        <v>8</v>
      </c>
      <c r="D606" s="47">
        <v>101632403</v>
      </c>
      <c r="E606" s="47" t="s">
        <v>31</v>
      </c>
      <c r="F606" s="47" t="s">
        <v>8</v>
      </c>
      <c r="G606" s="54">
        <v>32269.83</v>
      </c>
      <c r="H606" s="48">
        <v>10364</v>
      </c>
      <c r="I606" s="48">
        <v>9654</v>
      </c>
      <c r="J606" s="49">
        <v>17.2</v>
      </c>
      <c r="K606" s="50">
        <v>0.56779999999999997</v>
      </c>
      <c r="L606" s="51">
        <v>28.038</v>
      </c>
      <c r="M606" s="52">
        <v>5.8869999999999996</v>
      </c>
    </row>
    <row r="607" spans="1:13" outlineLevel="2">
      <c r="A607" s="45">
        <v>101638907</v>
      </c>
      <c r="B607" s="46" t="s">
        <v>26</v>
      </c>
      <c r="C607" s="47" t="s">
        <v>8</v>
      </c>
      <c r="D607" s="47">
        <v>101633903</v>
      </c>
      <c r="E607" s="47" t="s">
        <v>32</v>
      </c>
      <c r="F607" s="47" t="s">
        <v>8</v>
      </c>
      <c r="G607" s="54">
        <v>62054.84</v>
      </c>
      <c r="H607" s="48">
        <v>10175</v>
      </c>
      <c r="I607" s="48">
        <v>9644</v>
      </c>
      <c r="J607" s="49">
        <v>15.4</v>
      </c>
      <c r="K607" s="50">
        <v>0.48570000000000002</v>
      </c>
      <c r="L607" s="51">
        <v>63.088000000000001</v>
      </c>
      <c r="M607" s="52">
        <v>13.247999999999999</v>
      </c>
    </row>
    <row r="608" spans="1:13" outlineLevel="2">
      <c r="A608" s="45">
        <v>101638907</v>
      </c>
      <c r="B608" s="46" t="s">
        <v>26</v>
      </c>
      <c r="C608" s="47" t="s">
        <v>8</v>
      </c>
      <c r="D608" s="47">
        <v>101636503</v>
      </c>
      <c r="E608" s="47" t="s">
        <v>33</v>
      </c>
      <c r="F608" s="47" t="s">
        <v>8</v>
      </c>
      <c r="G608" s="54">
        <v>27125.279999999999</v>
      </c>
      <c r="H608" s="48">
        <v>9660</v>
      </c>
      <c r="I608" s="48">
        <v>9666</v>
      </c>
      <c r="J608" s="49">
        <v>19.3</v>
      </c>
      <c r="K608" s="50">
        <v>0.375</v>
      </c>
      <c r="L608" s="51">
        <v>35.661000000000001</v>
      </c>
      <c r="M608" s="52">
        <v>7.4880000000000004</v>
      </c>
    </row>
    <row r="609" spans="1:13" outlineLevel="2">
      <c r="A609" s="45">
        <v>101638907</v>
      </c>
      <c r="B609" s="46" t="s">
        <v>26</v>
      </c>
      <c r="C609" s="47" t="s">
        <v>8</v>
      </c>
      <c r="D609" s="47">
        <v>101638003</v>
      </c>
      <c r="E609" s="47" t="s">
        <v>34</v>
      </c>
      <c r="F609" s="47" t="s">
        <v>8</v>
      </c>
      <c r="G609" s="54">
        <v>59886.32</v>
      </c>
      <c r="H609" s="48">
        <v>10104</v>
      </c>
      <c r="I609" s="48">
        <v>9665</v>
      </c>
      <c r="J609" s="49">
        <v>19.100000000000001</v>
      </c>
      <c r="K609" s="50">
        <v>0.44359999999999999</v>
      </c>
      <c r="L609" s="51">
        <v>66.516000000000005</v>
      </c>
      <c r="M609" s="52">
        <v>13.968</v>
      </c>
    </row>
    <row r="610" spans="1:13" outlineLevel="2">
      <c r="A610" s="45">
        <v>101638907</v>
      </c>
      <c r="B610" s="46" t="s">
        <v>26</v>
      </c>
      <c r="C610" s="47" t="s">
        <v>8</v>
      </c>
      <c r="D610" s="47">
        <v>101638803</v>
      </c>
      <c r="E610" s="47" t="s">
        <v>35</v>
      </c>
      <c r="F610" s="47" t="s">
        <v>8</v>
      </c>
      <c r="G610" s="54">
        <v>51902.5</v>
      </c>
      <c r="H610" s="48">
        <v>9621</v>
      </c>
      <c r="I610" s="48">
        <v>9677</v>
      </c>
      <c r="J610" s="49">
        <v>21.2</v>
      </c>
      <c r="K610" s="50">
        <v>0.6502</v>
      </c>
      <c r="L610" s="51">
        <v>39.511000000000003</v>
      </c>
      <c r="M610" s="52">
        <v>8.2970000000000006</v>
      </c>
    </row>
    <row r="611" spans="1:13" outlineLevel="1">
      <c r="A611" s="45"/>
      <c r="B611" s="78" t="s">
        <v>26</v>
      </c>
      <c r="C611" s="47"/>
      <c r="D611" s="47"/>
      <c r="E611" s="79"/>
      <c r="F611" s="47"/>
      <c r="G611" s="80">
        <f>SUBTOTAL(9,G599:G610)</f>
        <v>414434.7900000001</v>
      </c>
      <c r="H611" s="81"/>
      <c r="I611" s="81"/>
      <c r="J611" s="82"/>
      <c r="K611" s="83"/>
      <c r="L611" s="84">
        <f>SUBTOTAL(9,L599:L610)</f>
        <v>424.17900000000009</v>
      </c>
      <c r="M611" s="85">
        <f>SUBTOTAL(9,M599:M610)</f>
        <v>89.072000000000003</v>
      </c>
    </row>
    <row r="612" spans="1:13" outlineLevel="2">
      <c r="A612" s="45">
        <v>123469007</v>
      </c>
      <c r="B612" s="46" t="s">
        <v>541</v>
      </c>
      <c r="C612" s="47" t="s">
        <v>521</v>
      </c>
      <c r="D612" s="47">
        <v>123466303</v>
      </c>
      <c r="E612" s="47" t="s">
        <v>542</v>
      </c>
      <c r="F612" s="47" t="s">
        <v>521</v>
      </c>
      <c r="G612" s="54">
        <v>162291.10999999999</v>
      </c>
      <c r="H612" s="48">
        <v>11732</v>
      </c>
      <c r="I612" s="48">
        <v>9721</v>
      </c>
      <c r="J612" s="49">
        <v>29</v>
      </c>
      <c r="K612" s="50">
        <v>0.54679999999999995</v>
      </c>
      <c r="L612" s="51">
        <v>145.39500000000001</v>
      </c>
      <c r="M612" s="52">
        <v>30.532</v>
      </c>
    </row>
    <row r="613" spans="1:13" outlineLevel="2">
      <c r="A613" s="45">
        <v>123469007</v>
      </c>
      <c r="B613" s="46" t="s">
        <v>541</v>
      </c>
      <c r="C613" s="47" t="s">
        <v>521</v>
      </c>
      <c r="D613" s="47">
        <v>123467303</v>
      </c>
      <c r="E613" s="47" t="s">
        <v>543</v>
      </c>
      <c r="F613" s="47" t="s">
        <v>521</v>
      </c>
      <c r="G613" s="54">
        <v>171731.52</v>
      </c>
      <c r="H613" s="48">
        <v>11977</v>
      </c>
      <c r="I613" s="48">
        <v>9661</v>
      </c>
      <c r="J613" s="49">
        <v>18.399999999999999</v>
      </c>
      <c r="K613" s="50">
        <v>0.375</v>
      </c>
      <c r="L613" s="51">
        <v>225.72499999999999</v>
      </c>
      <c r="M613" s="52">
        <v>47.402000000000001</v>
      </c>
    </row>
    <row r="614" spans="1:13" outlineLevel="2">
      <c r="A614" s="45">
        <v>123469007</v>
      </c>
      <c r="B614" s="46" t="s">
        <v>541</v>
      </c>
      <c r="C614" s="47" t="s">
        <v>521</v>
      </c>
      <c r="D614" s="47">
        <v>123468603</v>
      </c>
      <c r="E614" s="47" t="s">
        <v>544</v>
      </c>
      <c r="F614" s="47" t="s">
        <v>521</v>
      </c>
      <c r="G614" s="54">
        <v>181084.75</v>
      </c>
      <c r="H614" s="48">
        <v>10433</v>
      </c>
      <c r="I614" s="48">
        <v>9678</v>
      </c>
      <c r="J614" s="49">
        <v>21.4</v>
      </c>
      <c r="K614" s="50">
        <v>0.48359999999999997</v>
      </c>
      <c r="L614" s="51">
        <v>184.24700000000001</v>
      </c>
      <c r="M614" s="52">
        <v>38.691000000000003</v>
      </c>
    </row>
    <row r="615" spans="1:13" outlineLevel="1">
      <c r="A615" s="45"/>
      <c r="B615" s="78" t="s">
        <v>541</v>
      </c>
      <c r="C615" s="47"/>
      <c r="D615" s="47"/>
      <c r="E615" s="79"/>
      <c r="F615" s="47"/>
      <c r="G615" s="80">
        <f>SUBTOTAL(9,G612:G614)</f>
        <v>515107.38</v>
      </c>
      <c r="H615" s="81"/>
      <c r="I615" s="81"/>
      <c r="J615" s="82"/>
      <c r="K615" s="83"/>
      <c r="L615" s="84">
        <f>SUBTOTAL(9,L612:L614)</f>
        <v>555.36699999999996</v>
      </c>
      <c r="M615" s="85">
        <f>SUBTOTAL(9,M612:M614)</f>
        <v>116.625</v>
      </c>
    </row>
    <row r="616" spans="1:13" outlineLevel="2">
      <c r="A616" s="45">
        <v>118408607</v>
      </c>
      <c r="B616" s="46" t="s">
        <v>437</v>
      </c>
      <c r="C616" s="47" t="s">
        <v>77</v>
      </c>
      <c r="D616" s="47">
        <v>118401403</v>
      </c>
      <c r="E616" s="47" t="s">
        <v>438</v>
      </c>
      <c r="F616" s="47" t="s">
        <v>77</v>
      </c>
      <c r="G616" s="54">
        <v>58228.99</v>
      </c>
      <c r="H616" s="48">
        <v>8439</v>
      </c>
      <c r="I616" s="48">
        <v>9638</v>
      </c>
      <c r="J616" s="49">
        <v>14.4</v>
      </c>
      <c r="K616" s="50">
        <v>0.48659999999999998</v>
      </c>
      <c r="L616" s="51">
        <v>67.525999999999996</v>
      </c>
      <c r="M616" s="52">
        <v>14.18</v>
      </c>
    </row>
    <row r="617" spans="1:13" outlineLevel="2">
      <c r="A617" s="45">
        <v>118408607</v>
      </c>
      <c r="B617" s="46" t="s">
        <v>437</v>
      </c>
      <c r="C617" s="47" t="s">
        <v>77</v>
      </c>
      <c r="D617" s="47">
        <v>118401603</v>
      </c>
      <c r="E617" s="47" t="s">
        <v>76</v>
      </c>
      <c r="F617" s="47" t="s">
        <v>77</v>
      </c>
      <c r="G617" s="54">
        <v>2235.19</v>
      </c>
      <c r="H617" s="48">
        <v>9061</v>
      </c>
      <c r="I617" s="48">
        <v>9662</v>
      </c>
      <c r="J617" s="49">
        <v>18.600000000000001</v>
      </c>
      <c r="K617" s="50">
        <v>0.43430000000000002</v>
      </c>
      <c r="L617" s="51">
        <v>2.7090000000000001</v>
      </c>
      <c r="M617" s="52">
        <v>0.56799999999999995</v>
      </c>
    </row>
    <row r="618" spans="1:13" outlineLevel="2">
      <c r="A618" s="45">
        <v>118408607</v>
      </c>
      <c r="B618" s="46" t="s">
        <v>437</v>
      </c>
      <c r="C618" s="47" t="s">
        <v>77</v>
      </c>
      <c r="D618" s="47">
        <v>118402603</v>
      </c>
      <c r="E618" s="47" t="s">
        <v>439</v>
      </c>
      <c r="F618" s="47" t="s">
        <v>77</v>
      </c>
      <c r="G618" s="54">
        <v>81424.039999999994</v>
      </c>
      <c r="H618" s="48">
        <v>6858</v>
      </c>
      <c r="I618" s="48">
        <v>9651</v>
      </c>
      <c r="J618" s="49">
        <v>16.7</v>
      </c>
      <c r="K618" s="50">
        <v>0.76239999999999997</v>
      </c>
      <c r="L618" s="51">
        <v>74.161000000000001</v>
      </c>
      <c r="M618" s="52">
        <v>15.573</v>
      </c>
    </row>
    <row r="619" spans="1:13" outlineLevel="2">
      <c r="A619" s="45">
        <v>118408607</v>
      </c>
      <c r="B619" s="46" t="s">
        <v>437</v>
      </c>
      <c r="C619" s="47" t="s">
        <v>77</v>
      </c>
      <c r="D619" s="47">
        <v>118403003</v>
      </c>
      <c r="E619" s="47" t="s">
        <v>440</v>
      </c>
      <c r="F619" s="47" t="s">
        <v>77</v>
      </c>
      <c r="G619" s="54">
        <v>168558.33</v>
      </c>
      <c r="H619" s="48">
        <v>8529</v>
      </c>
      <c r="I619" s="48">
        <v>9674</v>
      </c>
      <c r="J619" s="49">
        <v>20.8</v>
      </c>
      <c r="K619" s="50">
        <v>0.68410000000000004</v>
      </c>
      <c r="L619" s="51">
        <v>137.56800000000001</v>
      </c>
      <c r="M619" s="52">
        <v>28.888999999999999</v>
      </c>
    </row>
    <row r="620" spans="1:13" outlineLevel="2">
      <c r="A620" s="45">
        <v>118408607</v>
      </c>
      <c r="B620" s="46" t="s">
        <v>437</v>
      </c>
      <c r="C620" s="47" t="s">
        <v>77</v>
      </c>
      <c r="D620" s="47">
        <v>118403903</v>
      </c>
      <c r="E620" s="47" t="s">
        <v>441</v>
      </c>
      <c r="F620" s="47" t="s">
        <v>77</v>
      </c>
      <c r="G620" s="54">
        <v>942.04</v>
      </c>
      <c r="H620" s="48">
        <v>10040</v>
      </c>
      <c r="I620" s="48">
        <v>9643</v>
      </c>
      <c r="J620" s="49">
        <v>15.2</v>
      </c>
      <c r="K620" s="50">
        <v>0.4652</v>
      </c>
      <c r="L620" s="51">
        <v>1</v>
      </c>
      <c r="M620" s="52">
        <v>0.21</v>
      </c>
    </row>
    <row r="621" spans="1:13" outlineLevel="2">
      <c r="A621" s="45">
        <v>118408607</v>
      </c>
      <c r="B621" s="46" t="s">
        <v>437</v>
      </c>
      <c r="C621" s="47" t="s">
        <v>77</v>
      </c>
      <c r="D621" s="47">
        <v>118406003</v>
      </c>
      <c r="E621" s="47" t="s">
        <v>442</v>
      </c>
      <c r="F621" s="47" t="s">
        <v>77</v>
      </c>
      <c r="G621" s="54">
        <v>6505</v>
      </c>
      <c r="H621" s="48">
        <v>10420</v>
      </c>
      <c r="I621" s="48">
        <v>9634</v>
      </c>
      <c r="J621" s="49">
        <v>13.7</v>
      </c>
      <c r="K621" s="50">
        <v>0.58460000000000001</v>
      </c>
      <c r="L621" s="51">
        <v>5.5019999999999998</v>
      </c>
      <c r="M621" s="52">
        <v>1.155</v>
      </c>
    </row>
    <row r="622" spans="1:13" outlineLevel="2">
      <c r="A622" s="45">
        <v>118408607</v>
      </c>
      <c r="B622" s="46" t="s">
        <v>437</v>
      </c>
      <c r="C622" s="47" t="s">
        <v>77</v>
      </c>
      <c r="D622" s="47">
        <v>119356603</v>
      </c>
      <c r="E622" s="47" t="s">
        <v>447</v>
      </c>
      <c r="F622" s="47" t="s">
        <v>448</v>
      </c>
      <c r="G622" s="54">
        <v>61530.02</v>
      </c>
      <c r="H622" s="48">
        <v>8685</v>
      </c>
      <c r="I622" s="48">
        <v>9661</v>
      </c>
      <c r="J622" s="49">
        <v>18.5</v>
      </c>
      <c r="K622" s="50">
        <v>0.59650000000000003</v>
      </c>
      <c r="L622" s="51">
        <v>56.558</v>
      </c>
      <c r="M622" s="52">
        <v>11.877000000000001</v>
      </c>
    </row>
    <row r="623" spans="1:13" outlineLevel="2">
      <c r="A623" s="45">
        <v>118408607</v>
      </c>
      <c r="B623" s="46" t="s">
        <v>437</v>
      </c>
      <c r="C623" s="47" t="s">
        <v>77</v>
      </c>
      <c r="D623" s="47">
        <v>118406602</v>
      </c>
      <c r="E623" s="47" t="s">
        <v>443</v>
      </c>
      <c r="F623" s="47" t="s">
        <v>77</v>
      </c>
      <c r="G623" s="54">
        <v>82658.83</v>
      </c>
      <c r="H623" s="48">
        <v>8788</v>
      </c>
      <c r="I623" s="48">
        <v>9670</v>
      </c>
      <c r="J623" s="49">
        <v>20.100000000000001</v>
      </c>
      <c r="K623" s="50">
        <v>0.58750000000000002</v>
      </c>
      <c r="L623" s="51">
        <v>76.239999999999995</v>
      </c>
      <c r="M623" s="52">
        <v>16.010000000000002</v>
      </c>
    </row>
    <row r="624" spans="1:13" outlineLevel="2">
      <c r="A624" s="45">
        <v>118408607</v>
      </c>
      <c r="B624" s="46" t="s">
        <v>437</v>
      </c>
      <c r="C624" s="47" t="s">
        <v>77</v>
      </c>
      <c r="D624" s="47">
        <v>119357003</v>
      </c>
      <c r="E624" s="47" t="s">
        <v>449</v>
      </c>
      <c r="F624" s="47" t="s">
        <v>448</v>
      </c>
      <c r="G624" s="54">
        <v>51817.64</v>
      </c>
      <c r="H624" s="48">
        <v>9311</v>
      </c>
      <c r="I624" s="48">
        <v>9668</v>
      </c>
      <c r="J624" s="49">
        <v>19.7</v>
      </c>
      <c r="K624" s="50">
        <v>0.54300000000000004</v>
      </c>
      <c r="L624" s="51">
        <v>48.805</v>
      </c>
      <c r="M624" s="52">
        <v>10.249000000000001</v>
      </c>
    </row>
    <row r="625" spans="1:13" outlineLevel="2">
      <c r="A625" s="45">
        <v>118408607</v>
      </c>
      <c r="B625" s="46" t="s">
        <v>437</v>
      </c>
      <c r="C625" s="47" t="s">
        <v>77</v>
      </c>
      <c r="D625" s="47">
        <v>118408852</v>
      </c>
      <c r="E625" s="47" t="s">
        <v>444</v>
      </c>
      <c r="F625" s="47" t="s">
        <v>77</v>
      </c>
      <c r="G625" s="54">
        <v>345398.8</v>
      </c>
      <c r="H625" s="48">
        <v>8654</v>
      </c>
      <c r="I625" s="48">
        <v>9680</v>
      </c>
      <c r="J625" s="49">
        <v>21.8</v>
      </c>
      <c r="K625" s="50">
        <v>0.66320000000000001</v>
      </c>
      <c r="L625" s="51">
        <v>286.57799999999997</v>
      </c>
      <c r="M625" s="52">
        <v>60.180999999999997</v>
      </c>
    </row>
    <row r="626" spans="1:13" outlineLevel="2">
      <c r="A626" s="45">
        <v>118408607</v>
      </c>
      <c r="B626" s="46" t="s">
        <v>437</v>
      </c>
      <c r="C626" s="47" t="s">
        <v>77</v>
      </c>
      <c r="D626" s="47">
        <v>118409203</v>
      </c>
      <c r="E626" s="47" t="s">
        <v>445</v>
      </c>
      <c r="F626" s="47" t="s">
        <v>77</v>
      </c>
      <c r="G626" s="54">
        <v>3178.25</v>
      </c>
      <c r="H626" s="48">
        <v>9115</v>
      </c>
      <c r="I626" s="48">
        <v>9672</v>
      </c>
      <c r="J626" s="49">
        <v>20.3</v>
      </c>
      <c r="K626" s="50">
        <v>0.58799999999999997</v>
      </c>
      <c r="L626" s="51">
        <v>2.827</v>
      </c>
      <c r="M626" s="52">
        <v>0.59299999999999997</v>
      </c>
    </row>
    <row r="627" spans="1:13" outlineLevel="2">
      <c r="A627" s="45">
        <v>118408607</v>
      </c>
      <c r="B627" s="46" t="s">
        <v>437</v>
      </c>
      <c r="C627" s="47" t="s">
        <v>77</v>
      </c>
      <c r="D627" s="47">
        <v>118409302</v>
      </c>
      <c r="E627" s="47" t="s">
        <v>446</v>
      </c>
      <c r="F627" s="47" t="s">
        <v>77</v>
      </c>
      <c r="G627" s="54">
        <v>3071.84</v>
      </c>
      <c r="H627" s="48">
        <v>8933</v>
      </c>
      <c r="I627" s="48">
        <v>9683</v>
      </c>
      <c r="J627" s="49">
        <v>22.3</v>
      </c>
      <c r="K627" s="50">
        <v>0.6613</v>
      </c>
      <c r="L627" s="51">
        <v>2.48</v>
      </c>
      <c r="M627" s="52">
        <v>0.52</v>
      </c>
    </row>
    <row r="628" spans="1:13" outlineLevel="1">
      <c r="A628" s="45"/>
      <c r="B628" s="78" t="s">
        <v>437</v>
      </c>
      <c r="C628" s="47"/>
      <c r="D628" s="47"/>
      <c r="E628" s="79"/>
      <c r="F628" s="47"/>
      <c r="G628" s="80">
        <f>SUBTOTAL(9,G616:G627)</f>
        <v>865548.97</v>
      </c>
      <c r="H628" s="81"/>
      <c r="I628" s="81"/>
      <c r="J628" s="82"/>
      <c r="K628" s="83"/>
      <c r="L628" s="84">
        <f>SUBTOTAL(9,L616:L627)</f>
        <v>761.95400000000006</v>
      </c>
      <c r="M628" s="85">
        <f>SUBTOTAL(9,M616:M627)</f>
        <v>160.005</v>
      </c>
    </row>
    <row r="629" spans="1:13" outlineLevel="2">
      <c r="A629" s="45">
        <v>112679107</v>
      </c>
      <c r="B629" s="46" t="s">
        <v>298</v>
      </c>
      <c r="C629" s="47" t="s">
        <v>299</v>
      </c>
      <c r="D629" s="47">
        <v>112671303</v>
      </c>
      <c r="E629" s="47" t="s">
        <v>300</v>
      </c>
      <c r="F629" s="47" t="s">
        <v>299</v>
      </c>
      <c r="G629" s="54">
        <v>107682.29</v>
      </c>
      <c r="H629" s="48">
        <v>9036</v>
      </c>
      <c r="I629" s="48">
        <v>9671</v>
      </c>
      <c r="J629" s="49">
        <v>20.2</v>
      </c>
      <c r="K629" s="50">
        <v>0.51190000000000002</v>
      </c>
      <c r="L629" s="51">
        <v>110.858</v>
      </c>
      <c r="M629" s="52">
        <v>23.28</v>
      </c>
    </row>
    <row r="630" spans="1:13" outlineLevel="2">
      <c r="A630" s="45">
        <v>112679107</v>
      </c>
      <c r="B630" s="46" t="s">
        <v>298</v>
      </c>
      <c r="C630" s="47" t="s">
        <v>299</v>
      </c>
      <c r="D630" s="47">
        <v>112671603</v>
      </c>
      <c r="E630" s="47" t="s">
        <v>301</v>
      </c>
      <c r="F630" s="47" t="s">
        <v>299</v>
      </c>
      <c r="G630" s="54">
        <v>120157.45</v>
      </c>
      <c r="H630" s="48">
        <v>9987</v>
      </c>
      <c r="I630" s="48">
        <v>9695</v>
      </c>
      <c r="J630" s="49">
        <v>24.5</v>
      </c>
      <c r="K630" s="50">
        <v>0.53059999999999996</v>
      </c>
      <c r="L630" s="51">
        <v>111.229</v>
      </c>
      <c r="M630" s="52">
        <v>23.358000000000001</v>
      </c>
    </row>
    <row r="631" spans="1:13" outlineLevel="2">
      <c r="A631" s="45">
        <v>112679107</v>
      </c>
      <c r="B631" s="46" t="s">
        <v>298</v>
      </c>
      <c r="C631" s="47" t="s">
        <v>299</v>
      </c>
      <c r="D631" s="47">
        <v>112671803</v>
      </c>
      <c r="E631" s="47" t="s">
        <v>302</v>
      </c>
      <c r="F631" s="47" t="s">
        <v>299</v>
      </c>
      <c r="G631" s="54">
        <v>100339.42</v>
      </c>
      <c r="H631" s="48">
        <v>9257</v>
      </c>
      <c r="I631" s="48">
        <v>9693</v>
      </c>
      <c r="J631" s="49">
        <v>24.1</v>
      </c>
      <c r="K631" s="50">
        <v>0.61780000000000002</v>
      </c>
      <c r="L631" s="51">
        <v>83.549000000000007</v>
      </c>
      <c r="M631" s="52">
        <v>17.545000000000002</v>
      </c>
    </row>
    <row r="632" spans="1:13" outlineLevel="2">
      <c r="A632" s="45">
        <v>112679107</v>
      </c>
      <c r="B632" s="46" t="s">
        <v>298</v>
      </c>
      <c r="C632" s="47" t="s">
        <v>299</v>
      </c>
      <c r="D632" s="47">
        <v>112672203</v>
      </c>
      <c r="E632" s="47" t="s">
        <v>303</v>
      </c>
      <c r="F632" s="47" t="s">
        <v>299</v>
      </c>
      <c r="G632" s="54">
        <v>85267.32</v>
      </c>
      <c r="H632" s="48">
        <v>10173</v>
      </c>
      <c r="I632" s="48">
        <v>9695</v>
      </c>
      <c r="J632" s="49">
        <v>24.5</v>
      </c>
      <c r="K632" s="50">
        <v>0.56179999999999997</v>
      </c>
      <c r="L632" s="51">
        <v>74.55</v>
      </c>
      <c r="M632" s="52">
        <v>15.654999999999999</v>
      </c>
    </row>
    <row r="633" spans="1:13" outlineLevel="2">
      <c r="A633" s="45">
        <v>112679107</v>
      </c>
      <c r="B633" s="46" t="s">
        <v>298</v>
      </c>
      <c r="C633" s="47" t="s">
        <v>299</v>
      </c>
      <c r="D633" s="47">
        <v>112672803</v>
      </c>
      <c r="E633" s="47" t="s">
        <v>304</v>
      </c>
      <c r="F633" s="47" t="s">
        <v>299</v>
      </c>
      <c r="G633" s="54">
        <v>20609.490000000002</v>
      </c>
      <c r="H633" s="48">
        <v>9409</v>
      </c>
      <c r="I633" s="48">
        <v>9695</v>
      </c>
      <c r="J633" s="49">
        <v>24.4</v>
      </c>
      <c r="K633" s="50">
        <v>0.52139999999999997</v>
      </c>
      <c r="L633" s="51">
        <v>20.004999999999999</v>
      </c>
      <c r="M633" s="52">
        <v>4.2009999999999996</v>
      </c>
    </row>
    <row r="634" spans="1:13" outlineLevel="2">
      <c r="A634" s="45">
        <v>112679107</v>
      </c>
      <c r="B634" s="46" t="s">
        <v>298</v>
      </c>
      <c r="C634" s="47" t="s">
        <v>299</v>
      </c>
      <c r="D634" s="47">
        <v>112674403</v>
      </c>
      <c r="E634" s="47" t="s">
        <v>305</v>
      </c>
      <c r="F634" s="47" t="s">
        <v>299</v>
      </c>
      <c r="G634" s="54">
        <v>117243.58</v>
      </c>
      <c r="H634" s="48">
        <v>9678</v>
      </c>
      <c r="I634" s="48">
        <v>9700</v>
      </c>
      <c r="J634" s="49">
        <v>25.3</v>
      </c>
      <c r="K634" s="50">
        <v>0.6099</v>
      </c>
      <c r="L634" s="51">
        <v>94.59</v>
      </c>
      <c r="M634" s="52">
        <v>19.863</v>
      </c>
    </row>
    <row r="635" spans="1:13" outlineLevel="2">
      <c r="A635" s="45">
        <v>112679107</v>
      </c>
      <c r="B635" s="46" t="s">
        <v>298</v>
      </c>
      <c r="C635" s="47" t="s">
        <v>299</v>
      </c>
      <c r="D635" s="47">
        <v>112675503</v>
      </c>
      <c r="E635" s="47" t="s">
        <v>306</v>
      </c>
      <c r="F635" s="47" t="s">
        <v>299</v>
      </c>
      <c r="G635" s="54">
        <v>227601.69</v>
      </c>
      <c r="H635" s="48">
        <v>8976</v>
      </c>
      <c r="I635" s="48">
        <v>9685</v>
      </c>
      <c r="J635" s="49">
        <v>22.7</v>
      </c>
      <c r="K635" s="50">
        <v>0.59350000000000003</v>
      </c>
      <c r="L635" s="51">
        <v>203.45</v>
      </c>
      <c r="M635" s="52">
        <v>42.723999999999997</v>
      </c>
    </row>
    <row r="636" spans="1:13" outlineLevel="2">
      <c r="A636" s="45">
        <v>112679107</v>
      </c>
      <c r="B636" s="46" t="s">
        <v>298</v>
      </c>
      <c r="C636" s="47" t="s">
        <v>299</v>
      </c>
      <c r="D636" s="47">
        <v>112676203</v>
      </c>
      <c r="E636" s="47" t="s">
        <v>307</v>
      </c>
      <c r="F636" s="47" t="s">
        <v>299</v>
      </c>
      <c r="G636" s="54">
        <v>107877.47</v>
      </c>
      <c r="H636" s="48">
        <v>11378</v>
      </c>
      <c r="I636" s="48">
        <v>9686</v>
      </c>
      <c r="J636" s="49">
        <v>22.9</v>
      </c>
      <c r="K636" s="50">
        <v>0.5141</v>
      </c>
      <c r="L636" s="51">
        <v>103.166</v>
      </c>
      <c r="M636" s="52">
        <v>21.664000000000001</v>
      </c>
    </row>
    <row r="637" spans="1:13" outlineLevel="2">
      <c r="A637" s="45">
        <v>112679107</v>
      </c>
      <c r="B637" s="46" t="s">
        <v>298</v>
      </c>
      <c r="C637" s="47" t="s">
        <v>299</v>
      </c>
      <c r="D637" s="47">
        <v>112676403</v>
      </c>
      <c r="E637" s="47" t="s">
        <v>308</v>
      </c>
      <c r="F637" s="47" t="s">
        <v>299</v>
      </c>
      <c r="G637" s="54">
        <v>64001.54</v>
      </c>
      <c r="H637" s="48">
        <v>9774</v>
      </c>
      <c r="I637" s="48">
        <v>9665</v>
      </c>
      <c r="J637" s="49">
        <v>19.100000000000001</v>
      </c>
      <c r="K637" s="50">
        <v>0.53239999999999998</v>
      </c>
      <c r="L637" s="51">
        <v>59.231000000000002</v>
      </c>
      <c r="M637" s="52">
        <v>12.438000000000001</v>
      </c>
    </row>
    <row r="638" spans="1:13" outlineLevel="2">
      <c r="A638" s="45">
        <v>112679107</v>
      </c>
      <c r="B638" s="46" t="s">
        <v>298</v>
      </c>
      <c r="C638" s="47" t="s">
        <v>299</v>
      </c>
      <c r="D638" s="47">
        <v>112676503</v>
      </c>
      <c r="E638" s="47" t="s">
        <v>309</v>
      </c>
      <c r="F638" s="47" t="s">
        <v>299</v>
      </c>
      <c r="G638" s="54">
        <v>54837.09</v>
      </c>
      <c r="H638" s="48">
        <v>9680</v>
      </c>
      <c r="I638" s="48">
        <v>9674</v>
      </c>
      <c r="J638" s="49">
        <v>20.8</v>
      </c>
      <c r="K638" s="50">
        <v>0.49359999999999998</v>
      </c>
      <c r="L638" s="51">
        <v>54.686</v>
      </c>
      <c r="M638" s="52">
        <v>11.484</v>
      </c>
    </row>
    <row r="639" spans="1:13" outlineLevel="2">
      <c r="A639" s="45">
        <v>112679107</v>
      </c>
      <c r="B639" s="46" t="s">
        <v>298</v>
      </c>
      <c r="C639" s="47" t="s">
        <v>299</v>
      </c>
      <c r="D639" s="47">
        <v>112676703</v>
      </c>
      <c r="E639" s="47" t="s">
        <v>310</v>
      </c>
      <c r="F639" s="47" t="s">
        <v>299</v>
      </c>
      <c r="G639" s="54">
        <v>120170.65</v>
      </c>
      <c r="H639" s="48">
        <v>9807</v>
      </c>
      <c r="I639" s="48">
        <v>9681</v>
      </c>
      <c r="J639" s="49">
        <v>21.9</v>
      </c>
      <c r="K639" s="50">
        <v>0.52790000000000004</v>
      </c>
      <c r="L639" s="51">
        <v>111.973</v>
      </c>
      <c r="M639" s="52">
        <v>23.513999999999999</v>
      </c>
    </row>
    <row r="640" spans="1:13" outlineLevel="2">
      <c r="A640" s="45">
        <v>112679107</v>
      </c>
      <c r="B640" s="46" t="s">
        <v>298</v>
      </c>
      <c r="C640" s="47" t="s">
        <v>299</v>
      </c>
      <c r="D640" s="47">
        <v>112678503</v>
      </c>
      <c r="E640" s="47" t="s">
        <v>311</v>
      </c>
      <c r="F640" s="47" t="s">
        <v>299</v>
      </c>
      <c r="G640" s="54">
        <v>105123.84</v>
      </c>
      <c r="H640" s="48">
        <v>10435</v>
      </c>
      <c r="I640" s="48">
        <v>9696</v>
      </c>
      <c r="J640" s="49">
        <v>24.7</v>
      </c>
      <c r="K640" s="50">
        <v>0.54910000000000003</v>
      </c>
      <c r="L640" s="51">
        <v>94.025000000000006</v>
      </c>
      <c r="M640" s="52">
        <v>19.745000000000001</v>
      </c>
    </row>
    <row r="641" spans="1:13" outlineLevel="2">
      <c r="A641" s="45">
        <v>112679107</v>
      </c>
      <c r="B641" s="46" t="s">
        <v>298</v>
      </c>
      <c r="C641" s="47" t="s">
        <v>299</v>
      </c>
      <c r="D641" s="47">
        <v>112679002</v>
      </c>
      <c r="E641" s="47" t="s">
        <v>312</v>
      </c>
      <c r="F641" s="47" t="s">
        <v>299</v>
      </c>
      <c r="G641" s="54">
        <v>844890.1</v>
      </c>
      <c r="H641" s="48">
        <v>10140</v>
      </c>
      <c r="I641" s="48">
        <v>9756</v>
      </c>
      <c r="J641" s="49">
        <v>35.200000000000003</v>
      </c>
      <c r="K641" s="50">
        <v>0.85429999999999995</v>
      </c>
      <c r="L641" s="51">
        <v>482.72699999999998</v>
      </c>
      <c r="M641" s="52">
        <v>101.372</v>
      </c>
    </row>
    <row r="642" spans="1:13" outlineLevel="2">
      <c r="A642" s="45">
        <v>112679107</v>
      </c>
      <c r="B642" s="46" t="s">
        <v>298</v>
      </c>
      <c r="C642" s="47" t="s">
        <v>299</v>
      </c>
      <c r="D642" s="47">
        <v>112679403</v>
      </c>
      <c r="E642" s="47" t="s">
        <v>313</v>
      </c>
      <c r="F642" s="47" t="s">
        <v>299</v>
      </c>
      <c r="G642" s="54">
        <v>45040.56</v>
      </c>
      <c r="H642" s="48">
        <v>10856</v>
      </c>
      <c r="I642" s="48">
        <v>9698</v>
      </c>
      <c r="J642" s="49">
        <v>24.9</v>
      </c>
      <c r="K642" s="50">
        <v>0.43340000000000001</v>
      </c>
      <c r="L642" s="51">
        <v>51.031999999999996</v>
      </c>
      <c r="M642" s="52">
        <v>10.715999999999999</v>
      </c>
    </row>
    <row r="643" spans="1:13" outlineLevel="1">
      <c r="A643" s="58"/>
      <c r="B643" s="86" t="s">
        <v>298</v>
      </c>
      <c r="C643" s="58"/>
      <c r="D643" s="58"/>
      <c r="E643" s="87"/>
      <c r="F643" s="58"/>
      <c r="G643" s="88">
        <f>SUBTOTAL(9,G629:G642)</f>
        <v>2120842.4900000002</v>
      </c>
      <c r="H643" s="89"/>
      <c r="I643" s="89"/>
      <c r="J643" s="90"/>
      <c r="K643" s="91"/>
      <c r="L643" s="92">
        <f>SUBTOTAL(9,L629:L642)</f>
        <v>1655.0710000000001</v>
      </c>
      <c r="M643" s="92">
        <f>SUBTOTAL(9,M629:M642)</f>
        <v>347.55900000000003</v>
      </c>
    </row>
    <row r="644" spans="1:13">
      <c r="A644" s="58"/>
      <c r="B644" s="72" t="s">
        <v>663</v>
      </c>
      <c r="C644" s="58"/>
      <c r="D644" s="58"/>
      <c r="E644" s="58"/>
      <c r="F644" s="58"/>
      <c r="G644" s="73">
        <f>SUBTOTAL(9,G2:G642)</f>
        <v>59092372.789999969</v>
      </c>
      <c r="H644" s="74"/>
      <c r="I644" s="74"/>
      <c r="J644" s="75"/>
      <c r="K644" s="76"/>
      <c r="L644" s="77">
        <f>SUBTOTAL(9,L2:L642)</f>
        <v>54212.420000000013</v>
      </c>
      <c r="M644" s="77">
        <f>SUBTOTAL(9,M2:M642)</f>
        <v>11384.337999999996</v>
      </c>
    </row>
  </sheetData>
  <sortState xmlns:xlrd2="http://schemas.microsoft.com/office/spreadsheetml/2017/richdata2" ref="A2:M642">
    <sortCondition ref="B2:B642"/>
    <sortCondition ref="E2:E642"/>
  </sortState>
  <pageMargins left="0.7" right="0.7" top="0.75" bottom="0.75" header="0.3" footer="0.3"/>
  <pageSetup orientation="landscape" horizontalDpi="4294967293" verticalDpi="0" r:id="rId1"/>
  <headerFooter>
    <oddHeader>&amp;C2019-20 Secondary Career and Technical Education Subsidy
CTC Allocations</oddHeader>
    <oddFooter>&amp;RMay 2020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topLeftCell="B1" workbookViewId="0">
      <selection activeCell="B1" sqref="B1"/>
    </sheetView>
  </sheetViews>
  <sheetFormatPr defaultRowHeight="12"/>
  <cols>
    <col min="1" max="1" width="8.1796875" style="9" hidden="1" customWidth="1"/>
    <col min="2" max="2" width="16.1796875" style="9" bestFit="1" customWidth="1"/>
    <col min="3" max="3" width="8.81640625" style="9" hidden="1" customWidth="1"/>
    <col min="4" max="4" width="8.1796875" style="9" hidden="1" customWidth="1"/>
    <col min="5" max="5" width="13.90625" style="9" bestFit="1" customWidth="1"/>
    <col min="6" max="6" width="8.81640625" style="9" hidden="1" customWidth="1"/>
    <col min="7" max="7" width="11.54296875" style="9" bestFit="1" customWidth="1"/>
    <col min="8" max="8" width="7.6328125" style="9" bestFit="1" customWidth="1"/>
    <col min="9" max="9" width="5.26953125" style="9" bestFit="1" customWidth="1"/>
    <col min="10" max="10" width="7.36328125" style="9" bestFit="1" customWidth="1"/>
    <col min="11" max="11" width="8.453125" style="9" bestFit="1" customWidth="1"/>
    <col min="12" max="12" width="8.1796875" style="9" bestFit="1" customWidth="1"/>
    <col min="13" max="13" width="7.81640625" style="9" bestFit="1" customWidth="1"/>
    <col min="14" max="16384" width="8.7265625" style="9"/>
  </cols>
  <sheetData>
    <row r="1" spans="1:13" s="4" customFormat="1" ht="60">
      <c r="A1" s="20" t="s">
        <v>654</v>
      </c>
      <c r="B1" s="18" t="s">
        <v>655</v>
      </c>
      <c r="C1" s="11" t="s">
        <v>648</v>
      </c>
      <c r="D1" s="19" t="s">
        <v>652</v>
      </c>
      <c r="E1" s="11" t="s">
        <v>647</v>
      </c>
      <c r="F1" s="11" t="s">
        <v>648</v>
      </c>
      <c r="G1" s="53" t="s">
        <v>656</v>
      </c>
      <c r="H1" s="12" t="s">
        <v>657</v>
      </c>
      <c r="I1" s="12" t="s">
        <v>0</v>
      </c>
      <c r="J1" s="13" t="s">
        <v>658</v>
      </c>
      <c r="K1" s="14" t="s">
        <v>659</v>
      </c>
      <c r="L1" s="15" t="s">
        <v>660</v>
      </c>
      <c r="M1" s="16" t="s">
        <v>661</v>
      </c>
    </row>
    <row r="2" spans="1:13">
      <c r="A2" s="9">
        <v>126519434</v>
      </c>
      <c r="B2" s="9" t="s">
        <v>662</v>
      </c>
      <c r="C2" s="9" t="s">
        <v>566</v>
      </c>
      <c r="D2" s="9">
        <v>126515001</v>
      </c>
      <c r="E2" s="9" t="s">
        <v>565</v>
      </c>
      <c r="F2" s="9" t="s">
        <v>566</v>
      </c>
      <c r="G2" s="8">
        <v>378808.86</v>
      </c>
      <c r="H2" s="55">
        <v>8620</v>
      </c>
      <c r="I2" s="55">
        <v>9688</v>
      </c>
      <c r="J2" s="56">
        <v>23.2</v>
      </c>
      <c r="K2" s="56">
        <v>0.72089999999999999</v>
      </c>
      <c r="L2" s="9">
        <v>358.58800000000002</v>
      </c>
      <c r="M2" s="57">
        <v>60.959000000000003</v>
      </c>
    </row>
  </sheetData>
  <pageMargins left="0.7" right="0.7" top="0.75" bottom="0.75" header="0.3" footer="0.3"/>
  <pageSetup orientation="portrait" horizontalDpi="4294967293" verticalDpi="0" r:id="rId1"/>
  <headerFooter>
    <oddHeader>&amp;C2019-20 Secondary Career and Technical Education Subsidy
CS Allocation</oddHeader>
    <oddFooter>&amp;RMay 2020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E2DEB-53A6-4594-B7C0-B544F9B5BB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A9E9FDC-61F2-4F5E-8EB1-CFC016A9D0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8588B9-448B-4BA6-B22D-78A8468F17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SCTES 2019-20 Final May2020</vt:lpstr>
      <vt:lpstr>SD Allocation</vt:lpstr>
      <vt:lpstr>CTC Allocation</vt:lpstr>
      <vt:lpstr>CS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2019-20 Final Secondary Career and Technical Education</dc:title>
  <dc:creator>Hanft, Benjamin</dc:creator>
  <cp:lastModifiedBy>Hanft, Benjamin</cp:lastModifiedBy>
  <cp:lastPrinted>2020-06-05T16:15:25Z</cp:lastPrinted>
  <dcterms:created xsi:type="dcterms:W3CDTF">2020-05-30T18:06:03Z</dcterms:created>
  <dcterms:modified xsi:type="dcterms:W3CDTF">2020-06-08T12:16:41Z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1277600</vt:r8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Category">
    <vt:lpwstr/>
  </property>
</Properties>
</file>