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ine\Desktop\Field Museum Files\"/>
    </mc:Choice>
  </mc:AlternateContent>
  <xr:revisionPtr revIDLastSave="0" documentId="13_ncr:1_{B169C8E7-E2DD-46FA-A775-C4A33B828CA1}" xr6:coauthVersionLast="47" xr6:coauthVersionMax="47" xr10:uidLastSave="{00000000-0000-0000-0000-000000000000}"/>
  <bookViews>
    <workbookView xWindow="-120" yWindow="-120" windowWidth="20730" windowHeight="11160" firstSheet="2" activeTab="2" xr2:uid="{42E5F17E-A2D7-4A72-A4AF-7F724AB17963}"/>
  </bookViews>
  <sheets>
    <sheet name="Diglossa cyanea" sheetId="5" r:id="rId1"/>
    <sheet name="Basileuterus tristriatus" sheetId="4" r:id="rId2"/>
    <sheet name="Arremon auranirostris" sheetId="1" r:id="rId3"/>
    <sheet name="Margarornis squamiger" sheetId="3" r:id="rId4"/>
    <sheet name="Xenops minutu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3" l="1"/>
  <c r="B12" i="3"/>
  <c r="B12" i="2"/>
  <c r="B11" i="2"/>
  <c r="B11" i="4"/>
  <c r="B12" i="4"/>
  <c r="F13" i="5"/>
  <c r="F12" i="5"/>
  <c r="B12" i="1"/>
  <c r="B11" i="1"/>
</calcChain>
</file>

<file path=xl/sharedStrings.xml><?xml version="1.0" encoding="utf-8"?>
<sst xmlns="http://schemas.openxmlformats.org/spreadsheetml/2006/main" count="357" uniqueCount="26">
  <si>
    <t>catalog #</t>
  </si>
  <si>
    <t>sex</t>
  </si>
  <si>
    <t>F</t>
  </si>
  <si>
    <t>bill1(length)</t>
  </si>
  <si>
    <t>bill2 (width)</t>
  </si>
  <si>
    <t>bill3 (depth)</t>
  </si>
  <si>
    <t>t1(length)</t>
  </si>
  <si>
    <t>t2(depth)</t>
  </si>
  <si>
    <t>tail length</t>
  </si>
  <si>
    <t>wing chord</t>
  </si>
  <si>
    <t>FEMALES</t>
  </si>
  <si>
    <t>MALES</t>
  </si>
  <si>
    <t>M</t>
  </si>
  <si>
    <t>April 26 - Xenops Minutus</t>
  </si>
  <si>
    <t>April 5  - Margarornis squamiger</t>
  </si>
  <si>
    <t>SPECIES: Basileuterus tristriatus</t>
  </si>
  <si>
    <t xml:space="preserve">SPECIES: Diglossa c. cyanea </t>
  </si>
  <si>
    <t xml:space="preserve">  </t>
  </si>
  <si>
    <t xml:space="preserve">SPECIES:  Arremon auranirostris </t>
  </si>
  <si>
    <t>bill.length</t>
  </si>
  <si>
    <t>bill.width</t>
  </si>
  <si>
    <t>bill.depth</t>
  </si>
  <si>
    <t>tail.length</t>
  </si>
  <si>
    <t>tar.length</t>
  </si>
  <si>
    <t>tar.depth</t>
  </si>
  <si>
    <t>wing.cord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</si>
</sst>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0" fillId="5" borderId="0" xfId="0" applyFill="1"/>
    <xf numFmtId="16" fontId="0" fillId="2" borderId="0" xfId="0" applyNumberFormat="1" applyFill="1"/>
    <xf numFmtId="0" fontId="0" fillId="6" borderId="0" xfId="0" quotePrefix="1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B3BF-FE3E-48CA-BD92-F3251795C4DC}">
  <dimension ref="A1:AI24"/>
  <sheetViews>
    <sheetView zoomScale="50" zoomScaleNormal="50" workbookViewId="0">
      <selection activeCell="J41" sqref="J41"/>
    </sheetView>
  </sheetViews>
  <sheetFormatPr defaultRowHeight="15" x14ac:dyDescent="0.25"/>
  <sheetData>
    <row r="1" spans="1:26" x14ac:dyDescent="0.25">
      <c r="A1" s="5" t="s">
        <v>16</v>
      </c>
      <c r="B1" s="5"/>
      <c r="C1" s="5"/>
      <c r="D1" s="4">
        <v>44599</v>
      </c>
    </row>
    <row r="2" spans="1:26" x14ac:dyDescent="0.25">
      <c r="A2" s="1" t="s">
        <v>0</v>
      </c>
      <c r="B2" s="1">
        <v>292432</v>
      </c>
      <c r="C2" s="1">
        <v>292431</v>
      </c>
      <c r="D2" s="1">
        <v>57571</v>
      </c>
      <c r="E2" s="1">
        <v>292433</v>
      </c>
      <c r="F2" s="1">
        <v>292435</v>
      </c>
      <c r="G2" s="1">
        <v>99581</v>
      </c>
      <c r="H2" s="1">
        <v>374580</v>
      </c>
      <c r="I2" s="1">
        <v>374578</v>
      </c>
      <c r="J2" s="1">
        <v>347579</v>
      </c>
      <c r="K2" s="1">
        <v>258520</v>
      </c>
      <c r="L2" s="1">
        <v>258519</v>
      </c>
      <c r="M2" s="1">
        <v>307984</v>
      </c>
      <c r="N2" s="1">
        <v>43667</v>
      </c>
      <c r="O2" s="1">
        <v>226827</v>
      </c>
      <c r="P2" s="1">
        <v>226828</v>
      </c>
      <c r="Q2" s="1">
        <v>226823</v>
      </c>
      <c r="R2" s="1">
        <v>251175</v>
      </c>
      <c r="S2" s="1">
        <v>226829</v>
      </c>
      <c r="T2" s="1">
        <v>226830</v>
      </c>
      <c r="U2" s="1">
        <v>44515</v>
      </c>
      <c r="V2" s="1">
        <v>299782</v>
      </c>
      <c r="W2" s="1">
        <v>473906</v>
      </c>
      <c r="X2" s="1">
        <v>60304</v>
      </c>
      <c r="Y2" s="1">
        <v>44516</v>
      </c>
      <c r="Z2" s="1">
        <v>60301</v>
      </c>
    </row>
    <row r="3" spans="1:26" x14ac:dyDescent="0.25">
      <c r="A3" s="1" t="s">
        <v>1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12</v>
      </c>
      <c r="R3" t="s">
        <v>12</v>
      </c>
      <c r="S3" t="s">
        <v>12</v>
      </c>
      <c r="T3" t="s">
        <v>12</v>
      </c>
      <c r="U3" t="s">
        <v>12</v>
      </c>
      <c r="V3" t="s">
        <v>12</v>
      </c>
      <c r="W3" t="s">
        <v>12</v>
      </c>
      <c r="X3" t="s">
        <v>12</v>
      </c>
      <c r="Y3" t="s">
        <v>12</v>
      </c>
      <c r="Z3" t="s">
        <v>12</v>
      </c>
    </row>
    <row r="4" spans="1:26" x14ac:dyDescent="0.25">
      <c r="A4" s="1" t="s">
        <v>3</v>
      </c>
      <c r="B4">
        <v>9.7799999999999994</v>
      </c>
      <c r="C4">
        <v>9.7899999999999991</v>
      </c>
      <c r="D4">
        <v>10.74</v>
      </c>
      <c r="E4">
        <v>10.32</v>
      </c>
      <c r="F4">
        <v>9.8699999999999992</v>
      </c>
      <c r="G4">
        <v>10.38</v>
      </c>
      <c r="H4">
        <v>9.19</v>
      </c>
      <c r="I4">
        <v>10.09</v>
      </c>
      <c r="J4">
        <v>10.65</v>
      </c>
      <c r="K4">
        <v>10.3</v>
      </c>
      <c r="L4">
        <v>10.57</v>
      </c>
      <c r="M4">
        <v>10.220000000000001</v>
      </c>
      <c r="N4">
        <v>10.02</v>
      </c>
      <c r="O4">
        <v>10.57</v>
      </c>
      <c r="P4">
        <v>9.6999999999999993</v>
      </c>
      <c r="Q4">
        <v>10.02</v>
      </c>
      <c r="R4">
        <v>10.83</v>
      </c>
      <c r="S4">
        <v>10.64</v>
      </c>
      <c r="T4">
        <v>10.67</v>
      </c>
      <c r="U4">
        <v>11.09</v>
      </c>
      <c r="V4">
        <v>11.15</v>
      </c>
      <c r="W4">
        <v>11.34</v>
      </c>
      <c r="X4">
        <v>10.33</v>
      </c>
      <c r="Y4">
        <v>10.43</v>
      </c>
      <c r="Z4">
        <v>11.67</v>
      </c>
    </row>
    <row r="5" spans="1:26" x14ac:dyDescent="0.25">
      <c r="A5" s="1" t="s">
        <v>4</v>
      </c>
      <c r="B5">
        <v>3.01</v>
      </c>
      <c r="C5">
        <v>2.75</v>
      </c>
      <c r="D5">
        <v>2.63</v>
      </c>
      <c r="E5">
        <v>2.85</v>
      </c>
      <c r="F5">
        <v>2.71</v>
      </c>
      <c r="G5">
        <v>2.72</v>
      </c>
      <c r="H5">
        <v>2.69</v>
      </c>
      <c r="I5">
        <v>2.69</v>
      </c>
      <c r="J5">
        <v>2.69</v>
      </c>
      <c r="K5">
        <v>2.82</v>
      </c>
      <c r="L5">
        <v>2.72</v>
      </c>
      <c r="M5">
        <v>2.87</v>
      </c>
      <c r="N5">
        <v>2.5099999999999998</v>
      </c>
      <c r="O5">
        <v>2.76</v>
      </c>
      <c r="P5">
        <v>2.65</v>
      </c>
      <c r="Q5">
        <v>2.8</v>
      </c>
      <c r="R5">
        <v>2.93</v>
      </c>
      <c r="S5">
        <v>2.81</v>
      </c>
      <c r="T5">
        <v>2.84</v>
      </c>
      <c r="U5">
        <v>2.89</v>
      </c>
      <c r="V5">
        <v>2.67</v>
      </c>
      <c r="W5">
        <v>3.38</v>
      </c>
      <c r="X5">
        <v>2.96</v>
      </c>
      <c r="Y5">
        <v>3.57</v>
      </c>
      <c r="Z5">
        <v>3.23</v>
      </c>
    </row>
    <row r="6" spans="1:26" x14ac:dyDescent="0.25">
      <c r="A6" s="1" t="s">
        <v>5</v>
      </c>
      <c r="B6">
        <v>4.74</v>
      </c>
      <c r="C6">
        <v>4.79</v>
      </c>
      <c r="D6">
        <v>4.68</v>
      </c>
      <c r="E6">
        <v>4.53</v>
      </c>
      <c r="F6">
        <v>4.83</v>
      </c>
      <c r="G6">
        <v>4.5599999999999996</v>
      </c>
      <c r="H6">
        <v>4.47</v>
      </c>
      <c r="I6">
        <v>4.3499999999999996</v>
      </c>
      <c r="J6">
        <v>4.29</v>
      </c>
      <c r="K6">
        <v>5.08</v>
      </c>
      <c r="L6">
        <v>5.21</v>
      </c>
      <c r="M6">
        <v>4.97</v>
      </c>
      <c r="N6">
        <v>4.83</v>
      </c>
      <c r="O6">
        <v>5.13</v>
      </c>
      <c r="P6">
        <v>4.45</v>
      </c>
      <c r="Q6">
        <v>4.76</v>
      </c>
      <c r="R6">
        <v>4.78</v>
      </c>
      <c r="S6">
        <v>4.8499999999999996</v>
      </c>
      <c r="T6">
        <v>4.76</v>
      </c>
      <c r="U6">
        <v>4.9800000000000004</v>
      </c>
      <c r="V6">
        <v>5.05</v>
      </c>
      <c r="W6">
        <v>5.19</v>
      </c>
      <c r="X6">
        <v>4.93</v>
      </c>
      <c r="Y6">
        <v>4.78</v>
      </c>
      <c r="Z6">
        <v>5.2</v>
      </c>
    </row>
    <row r="7" spans="1:26" x14ac:dyDescent="0.25">
      <c r="A7" s="1" t="s">
        <v>6</v>
      </c>
      <c r="B7">
        <v>21.93</v>
      </c>
      <c r="C7">
        <v>22.02</v>
      </c>
      <c r="D7">
        <v>22.9</v>
      </c>
      <c r="E7">
        <v>20.38</v>
      </c>
      <c r="F7">
        <v>23.23</v>
      </c>
      <c r="G7">
        <v>21.52</v>
      </c>
      <c r="H7">
        <v>22.16</v>
      </c>
      <c r="I7">
        <v>22.91</v>
      </c>
      <c r="J7">
        <v>20.49</v>
      </c>
      <c r="K7">
        <v>23.25</v>
      </c>
      <c r="L7">
        <v>21.39</v>
      </c>
      <c r="M7">
        <v>22.37</v>
      </c>
      <c r="O7">
        <v>21.57</v>
      </c>
      <c r="P7">
        <v>19.8</v>
      </c>
      <c r="Q7">
        <v>22.24</v>
      </c>
      <c r="R7">
        <v>22.19</v>
      </c>
      <c r="S7">
        <v>20.07</v>
      </c>
      <c r="T7">
        <v>21.99</v>
      </c>
      <c r="U7">
        <v>23.51</v>
      </c>
      <c r="V7">
        <v>23.98</v>
      </c>
      <c r="W7">
        <v>23.37</v>
      </c>
      <c r="X7">
        <v>22.84</v>
      </c>
      <c r="Y7">
        <v>21.82</v>
      </c>
      <c r="Z7">
        <v>22.06</v>
      </c>
    </row>
    <row r="8" spans="1:26" x14ac:dyDescent="0.25">
      <c r="A8" s="1" t="s">
        <v>7</v>
      </c>
      <c r="B8">
        <v>1.86</v>
      </c>
      <c r="C8">
        <v>2.1800000000000002</v>
      </c>
      <c r="D8">
        <v>1.88</v>
      </c>
      <c r="E8">
        <v>2.14</v>
      </c>
      <c r="F8">
        <v>2.16</v>
      </c>
      <c r="G8">
        <v>1.95</v>
      </c>
      <c r="H8">
        <v>2.2000000000000002</v>
      </c>
      <c r="I8">
        <v>2.16</v>
      </c>
      <c r="J8">
        <v>2.44</v>
      </c>
      <c r="K8">
        <v>2.09</v>
      </c>
      <c r="L8">
        <v>2.13</v>
      </c>
      <c r="M8">
        <v>2.2200000000000002</v>
      </c>
      <c r="O8">
        <v>2.2400000000000002</v>
      </c>
      <c r="P8">
        <v>2.23</v>
      </c>
      <c r="Q8">
        <v>2.13</v>
      </c>
      <c r="R8">
        <v>2.0299999999999998</v>
      </c>
      <c r="S8">
        <v>1.91</v>
      </c>
      <c r="T8">
        <v>2.06</v>
      </c>
      <c r="U8">
        <v>2.25</v>
      </c>
      <c r="V8">
        <v>2.2400000000000002</v>
      </c>
      <c r="W8">
        <v>2.31</v>
      </c>
      <c r="X8">
        <v>2.4900000000000002</v>
      </c>
      <c r="Y8">
        <v>2.13</v>
      </c>
      <c r="Z8">
        <v>2.4</v>
      </c>
    </row>
    <row r="9" spans="1:26" x14ac:dyDescent="0.25">
      <c r="A9" s="1" t="s">
        <v>8</v>
      </c>
      <c r="B9">
        <v>56.34</v>
      </c>
      <c r="C9">
        <v>53.79</v>
      </c>
      <c r="D9">
        <v>53.8</v>
      </c>
      <c r="E9">
        <v>57.95</v>
      </c>
      <c r="F9">
        <v>56.97</v>
      </c>
      <c r="G9">
        <v>55.44</v>
      </c>
      <c r="H9">
        <v>53.5</v>
      </c>
      <c r="I9">
        <v>60.41</v>
      </c>
      <c r="J9">
        <v>53.35</v>
      </c>
      <c r="K9">
        <v>58.5</v>
      </c>
      <c r="L9">
        <v>57.74</v>
      </c>
      <c r="M9">
        <v>57.38</v>
      </c>
      <c r="N9">
        <v>55.04</v>
      </c>
      <c r="O9">
        <v>52.18</v>
      </c>
      <c r="P9">
        <v>52.52</v>
      </c>
      <c r="Q9">
        <v>54.57</v>
      </c>
      <c r="R9">
        <v>58.72</v>
      </c>
      <c r="S9">
        <v>54.47</v>
      </c>
      <c r="T9">
        <v>58.02</v>
      </c>
      <c r="U9">
        <v>64.28</v>
      </c>
      <c r="V9">
        <v>58.91</v>
      </c>
      <c r="W9">
        <v>66.42</v>
      </c>
      <c r="X9">
        <v>66.2</v>
      </c>
      <c r="Y9">
        <v>65.2</v>
      </c>
      <c r="Z9">
        <v>63.75</v>
      </c>
    </row>
    <row r="10" spans="1:26" x14ac:dyDescent="0.25">
      <c r="A10" s="1" t="s">
        <v>9</v>
      </c>
      <c r="B10">
        <v>73.61</v>
      </c>
      <c r="C10">
        <v>70.05</v>
      </c>
      <c r="D10">
        <v>74</v>
      </c>
      <c r="E10">
        <v>71.150000000000006</v>
      </c>
      <c r="F10">
        <v>74.2</v>
      </c>
      <c r="G10">
        <v>77.38</v>
      </c>
      <c r="H10">
        <v>70.290000000000006</v>
      </c>
      <c r="I10">
        <v>72.5</v>
      </c>
      <c r="J10">
        <v>67.75</v>
      </c>
      <c r="K10">
        <v>77</v>
      </c>
      <c r="L10">
        <v>75</v>
      </c>
      <c r="M10">
        <v>71</v>
      </c>
      <c r="N10">
        <v>73</v>
      </c>
      <c r="O10">
        <v>73</v>
      </c>
      <c r="P10">
        <v>69</v>
      </c>
      <c r="Q10">
        <v>75</v>
      </c>
      <c r="R10">
        <v>80</v>
      </c>
      <c r="S10">
        <v>81</v>
      </c>
      <c r="T10">
        <v>77</v>
      </c>
      <c r="U10">
        <v>83</v>
      </c>
      <c r="V10">
        <v>77</v>
      </c>
      <c r="W10">
        <v>82</v>
      </c>
      <c r="X10">
        <v>81.5</v>
      </c>
      <c r="Y10">
        <v>81</v>
      </c>
      <c r="Z10">
        <v>81</v>
      </c>
    </row>
    <row r="12" spans="1:26" x14ac:dyDescent="0.25">
      <c r="E12" t="s">
        <v>11</v>
      </c>
      <c r="F12">
        <f>SUM(COUNTIF(B3:AW3,"M"), COUNTIF( B22:AW22, "M"))</f>
        <v>25</v>
      </c>
    </row>
    <row r="13" spans="1:26" x14ac:dyDescent="0.25">
      <c r="E13" t="s">
        <v>10</v>
      </c>
      <c r="F13">
        <f>SUM(COUNTIF(B17:AW17,"F"),COUNTIF(B22:AW22,"F"))</f>
        <v>25</v>
      </c>
    </row>
    <row r="14" spans="1:26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26" x14ac:dyDescent="0.25">
      <c r="A15" s="6">
        <v>44606</v>
      </c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5">
      <c r="A16" s="1" t="s">
        <v>0</v>
      </c>
      <c r="B16" s="1">
        <v>44514</v>
      </c>
      <c r="C16" s="1">
        <v>311842</v>
      </c>
      <c r="D16" s="1">
        <v>311841</v>
      </c>
      <c r="E16" s="1">
        <v>364550</v>
      </c>
      <c r="F16" s="1">
        <v>398526</v>
      </c>
      <c r="G16" s="1">
        <v>398524</v>
      </c>
      <c r="H16" s="1">
        <v>430126</v>
      </c>
      <c r="I16" s="1">
        <v>430124</v>
      </c>
      <c r="J16" s="1">
        <v>181824</v>
      </c>
      <c r="K16" s="1">
        <v>181826</v>
      </c>
      <c r="L16" s="1">
        <v>181831</v>
      </c>
      <c r="M16" s="1">
        <v>181830</v>
      </c>
      <c r="N16" s="1">
        <v>181827</v>
      </c>
      <c r="O16" s="1">
        <v>294898</v>
      </c>
      <c r="P16" s="1">
        <v>364549</v>
      </c>
      <c r="Q16" s="1">
        <v>292430</v>
      </c>
      <c r="R16" s="1">
        <v>292429</v>
      </c>
      <c r="S16" s="1">
        <v>292428</v>
      </c>
      <c r="T16" s="1">
        <v>57584</v>
      </c>
      <c r="U16" s="1">
        <v>57585</v>
      </c>
      <c r="V16" s="1">
        <v>258521</v>
      </c>
      <c r="W16" s="1">
        <v>226825</v>
      </c>
      <c r="X16" s="1">
        <v>226844</v>
      </c>
      <c r="Y16" s="1">
        <v>292434</v>
      </c>
      <c r="Z16" s="1" t="s">
        <v>17</v>
      </c>
    </row>
    <row r="17" spans="1:35" x14ac:dyDescent="0.25">
      <c r="A17" s="1" t="s">
        <v>1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 t="s">
        <v>2</v>
      </c>
      <c r="Z17" t="s">
        <v>2</v>
      </c>
    </row>
    <row r="18" spans="1:35" x14ac:dyDescent="0.25">
      <c r="A18" s="1" t="s">
        <v>3</v>
      </c>
      <c r="B18">
        <v>10.82</v>
      </c>
      <c r="C18">
        <v>12.08</v>
      </c>
      <c r="D18">
        <v>10.9</v>
      </c>
      <c r="E18">
        <v>12.06</v>
      </c>
      <c r="F18">
        <v>10.77</v>
      </c>
      <c r="G18">
        <v>10.58</v>
      </c>
      <c r="H18">
        <v>10.63</v>
      </c>
      <c r="I18">
        <v>11.07</v>
      </c>
      <c r="J18">
        <v>9.23</v>
      </c>
      <c r="K18">
        <v>10.49</v>
      </c>
      <c r="L18">
        <v>9.44</v>
      </c>
      <c r="M18">
        <v>10.5</v>
      </c>
      <c r="N18">
        <v>9.6199999999999992</v>
      </c>
      <c r="O18">
        <v>9.67</v>
      </c>
      <c r="P18">
        <v>11.29</v>
      </c>
      <c r="Q18">
        <v>10.27</v>
      </c>
      <c r="R18">
        <v>10.54</v>
      </c>
      <c r="S18">
        <v>10.36</v>
      </c>
      <c r="U18">
        <v>10.61</v>
      </c>
      <c r="V18">
        <v>10.14</v>
      </c>
      <c r="W18">
        <v>10.31</v>
      </c>
      <c r="X18">
        <v>9.7799999999999994</v>
      </c>
      <c r="Y18">
        <v>10.61</v>
      </c>
      <c r="Z18">
        <v>10.39</v>
      </c>
    </row>
    <row r="19" spans="1:35" x14ac:dyDescent="0.25">
      <c r="A19" s="1" t="s">
        <v>4</v>
      </c>
      <c r="B19">
        <v>3.02</v>
      </c>
      <c r="C19">
        <v>3.3</v>
      </c>
      <c r="D19">
        <v>3.13</v>
      </c>
      <c r="E19">
        <v>3.06</v>
      </c>
      <c r="F19">
        <v>3.11</v>
      </c>
      <c r="G19">
        <v>3.02</v>
      </c>
      <c r="H19">
        <v>3.16</v>
      </c>
      <c r="I19">
        <v>3.61</v>
      </c>
      <c r="J19">
        <v>2.83</v>
      </c>
      <c r="K19">
        <v>3.13</v>
      </c>
      <c r="L19">
        <v>3.4</v>
      </c>
      <c r="M19">
        <v>2.59</v>
      </c>
      <c r="N19">
        <v>3.17</v>
      </c>
      <c r="O19">
        <v>3.09</v>
      </c>
      <c r="P19">
        <v>3.18</v>
      </c>
      <c r="Q19">
        <v>2.93</v>
      </c>
      <c r="R19">
        <v>2.8</v>
      </c>
      <c r="S19">
        <v>2.9</v>
      </c>
      <c r="U19">
        <v>2.77</v>
      </c>
      <c r="V19">
        <v>2.77</v>
      </c>
      <c r="W19">
        <v>2.83</v>
      </c>
      <c r="X19">
        <v>2.93</v>
      </c>
      <c r="Y19">
        <v>3.02</v>
      </c>
      <c r="Z19">
        <v>2.74</v>
      </c>
    </row>
    <row r="20" spans="1:35" x14ac:dyDescent="0.25">
      <c r="A20" s="1" t="s">
        <v>5</v>
      </c>
      <c r="B20">
        <v>4.82</v>
      </c>
      <c r="C20">
        <v>4.99</v>
      </c>
      <c r="D20">
        <v>4.82</v>
      </c>
      <c r="E20">
        <v>4.84</v>
      </c>
      <c r="F20">
        <v>5.15</v>
      </c>
      <c r="G20">
        <v>4.78</v>
      </c>
      <c r="H20">
        <v>4.8899999999999997</v>
      </c>
      <c r="I20">
        <v>5.01</v>
      </c>
      <c r="J20">
        <v>5.19</v>
      </c>
      <c r="K20">
        <v>5.15</v>
      </c>
      <c r="L20">
        <v>5.31</v>
      </c>
      <c r="M20">
        <v>4.9400000000000004</v>
      </c>
      <c r="N20">
        <v>5.13</v>
      </c>
      <c r="O20">
        <v>5.0999999999999996</v>
      </c>
      <c r="P20">
        <v>4.78</v>
      </c>
      <c r="Q20">
        <v>4.47</v>
      </c>
      <c r="R20">
        <v>4.62</v>
      </c>
      <c r="S20">
        <v>4.5999999999999996</v>
      </c>
      <c r="U20">
        <v>4.3600000000000003</v>
      </c>
      <c r="V20">
        <v>4.88</v>
      </c>
      <c r="W20">
        <v>4.41</v>
      </c>
      <c r="X20">
        <v>4.66</v>
      </c>
      <c r="Y20">
        <v>4.6500000000000004</v>
      </c>
      <c r="Z20">
        <v>4.7300000000000004</v>
      </c>
      <c r="AA20" s="9"/>
      <c r="AB20" s="9"/>
      <c r="AC20" s="9"/>
      <c r="AD20" s="9"/>
      <c r="AE20" s="9"/>
      <c r="AF20" s="9"/>
      <c r="AG20" s="9"/>
      <c r="AH20" s="9"/>
      <c r="AI20" s="9"/>
    </row>
    <row r="21" spans="1:35" x14ac:dyDescent="0.25">
      <c r="A21" s="1" t="s">
        <v>6</v>
      </c>
      <c r="B21">
        <v>22.73</v>
      </c>
      <c r="C21">
        <v>22.85</v>
      </c>
      <c r="D21">
        <v>21.03</v>
      </c>
      <c r="E21">
        <v>21.54</v>
      </c>
      <c r="F21">
        <v>22.36</v>
      </c>
      <c r="G21">
        <v>22.08</v>
      </c>
      <c r="H21">
        <v>22.65</v>
      </c>
      <c r="I21">
        <v>22.56</v>
      </c>
      <c r="J21">
        <v>21.81</v>
      </c>
      <c r="K21">
        <v>21.93</v>
      </c>
      <c r="L21">
        <v>21.19</v>
      </c>
      <c r="M21">
        <v>22.59</v>
      </c>
      <c r="N21">
        <v>22.08</v>
      </c>
      <c r="O21">
        <v>22.57</v>
      </c>
      <c r="P21">
        <v>22.94</v>
      </c>
      <c r="Q21">
        <v>22.77</v>
      </c>
      <c r="R21">
        <v>21.78</v>
      </c>
      <c r="S21">
        <v>21.65</v>
      </c>
      <c r="T21">
        <v>22.75</v>
      </c>
      <c r="U21">
        <v>22.14</v>
      </c>
      <c r="V21">
        <v>21.64</v>
      </c>
      <c r="W21">
        <v>20.21</v>
      </c>
      <c r="X21">
        <v>19.489999999999998</v>
      </c>
      <c r="Y21">
        <v>21.69</v>
      </c>
      <c r="Z21">
        <v>21.86</v>
      </c>
    </row>
    <row r="22" spans="1:35" x14ac:dyDescent="0.25">
      <c r="A22" s="1" t="s">
        <v>7</v>
      </c>
      <c r="B22">
        <v>2.0499999999999998</v>
      </c>
      <c r="C22">
        <v>2.2400000000000002</v>
      </c>
      <c r="D22">
        <v>2.2799999999999998</v>
      </c>
      <c r="E22">
        <v>2.21</v>
      </c>
      <c r="F22">
        <v>2.2599999999999998</v>
      </c>
      <c r="G22">
        <v>2.3199999999999998</v>
      </c>
      <c r="H22">
        <v>2.0299999999999998</v>
      </c>
      <c r="I22">
        <v>2.17</v>
      </c>
      <c r="J22">
        <v>1.86</v>
      </c>
      <c r="K22">
        <v>2.31</v>
      </c>
      <c r="L22">
        <v>2.23</v>
      </c>
      <c r="M22">
        <v>2.08</v>
      </c>
      <c r="N22">
        <v>2.2599999999999998</v>
      </c>
      <c r="O22">
        <v>1.88</v>
      </c>
      <c r="P22">
        <v>2.09</v>
      </c>
      <c r="Q22">
        <v>2.06</v>
      </c>
      <c r="R22">
        <v>2.2000000000000002</v>
      </c>
      <c r="S22">
        <v>2.02</v>
      </c>
      <c r="T22">
        <v>2</v>
      </c>
      <c r="U22">
        <v>2.04</v>
      </c>
      <c r="V22">
        <v>2.06</v>
      </c>
      <c r="W22">
        <v>1.96</v>
      </c>
      <c r="X22">
        <v>2.23</v>
      </c>
      <c r="Y22">
        <v>1.95</v>
      </c>
      <c r="Z22">
        <v>2.0099999999999998</v>
      </c>
    </row>
    <row r="23" spans="1:35" x14ac:dyDescent="0.25">
      <c r="A23" s="1" t="s">
        <v>8</v>
      </c>
      <c r="B23">
        <v>62.06</v>
      </c>
      <c r="C23">
        <v>58.82</v>
      </c>
      <c r="D23">
        <v>55.23</v>
      </c>
      <c r="E23">
        <v>60.55</v>
      </c>
      <c r="F23">
        <v>58.39</v>
      </c>
      <c r="G23">
        <v>59.3</v>
      </c>
      <c r="H23">
        <v>59.74</v>
      </c>
      <c r="I23">
        <v>58.57</v>
      </c>
      <c r="J23">
        <v>63.12</v>
      </c>
      <c r="K23">
        <v>56.75</v>
      </c>
      <c r="L23">
        <v>57.59</v>
      </c>
      <c r="M23">
        <v>57.53</v>
      </c>
      <c r="N23">
        <v>54.76</v>
      </c>
      <c r="O23">
        <v>58.51</v>
      </c>
      <c r="P23">
        <v>62.01</v>
      </c>
      <c r="Q23">
        <v>52.71</v>
      </c>
      <c r="R23">
        <v>53.37</v>
      </c>
      <c r="S23">
        <v>56.81</v>
      </c>
      <c r="T23">
        <v>57.76</v>
      </c>
      <c r="U23">
        <v>52.91</v>
      </c>
      <c r="V23">
        <v>54</v>
      </c>
      <c r="W23">
        <v>51.52</v>
      </c>
      <c r="X23">
        <v>51.78</v>
      </c>
      <c r="Y23">
        <v>53.06</v>
      </c>
      <c r="Z23">
        <v>54.7</v>
      </c>
    </row>
    <row r="24" spans="1:35" x14ac:dyDescent="0.25">
      <c r="A24" s="1" t="s">
        <v>9</v>
      </c>
      <c r="B24">
        <v>76</v>
      </c>
      <c r="C24">
        <v>73</v>
      </c>
      <c r="D24">
        <v>68</v>
      </c>
      <c r="E24">
        <v>73.5</v>
      </c>
      <c r="F24">
        <v>72</v>
      </c>
      <c r="G24">
        <v>68</v>
      </c>
      <c r="H24">
        <v>75.5</v>
      </c>
      <c r="I24">
        <v>73</v>
      </c>
      <c r="J24">
        <v>74</v>
      </c>
      <c r="K24">
        <v>72.5</v>
      </c>
      <c r="L24">
        <v>73</v>
      </c>
      <c r="M24">
        <v>72</v>
      </c>
      <c r="N24">
        <v>66</v>
      </c>
      <c r="O24">
        <v>74</v>
      </c>
      <c r="P24">
        <v>73</v>
      </c>
      <c r="Q24">
        <v>67.64</v>
      </c>
      <c r="R24">
        <v>67.12</v>
      </c>
      <c r="S24">
        <v>73.709999999999994</v>
      </c>
      <c r="T24">
        <v>74.650000000000006</v>
      </c>
      <c r="U24">
        <v>69.459999999999994</v>
      </c>
      <c r="V24">
        <v>72</v>
      </c>
      <c r="W24">
        <v>69</v>
      </c>
      <c r="X24">
        <v>67</v>
      </c>
      <c r="Y24">
        <v>65</v>
      </c>
      <c r="Z24">
        <v>69.5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8D72-6A65-49B7-8C37-60D85F15E0A5}">
  <dimension ref="A1:Z22"/>
  <sheetViews>
    <sheetView zoomScale="50" zoomScaleNormal="50" workbookViewId="0">
      <selection activeCell="Z2" sqref="Z2"/>
    </sheetView>
  </sheetViews>
  <sheetFormatPr defaultRowHeight="15" x14ac:dyDescent="0.25"/>
  <cols>
    <col min="1" max="1" width="12.140625" customWidth="1"/>
    <col min="3" max="3" width="10.42578125" customWidth="1"/>
  </cols>
  <sheetData>
    <row r="1" spans="1:26" x14ac:dyDescent="0.25">
      <c r="A1" s="5" t="s">
        <v>15</v>
      </c>
      <c r="B1" s="5"/>
      <c r="C1" s="5"/>
      <c r="D1" s="10"/>
      <c r="E1" s="4">
        <v>44606</v>
      </c>
    </row>
    <row r="2" spans="1:26" x14ac:dyDescent="0.25">
      <c r="A2" s="1" t="s">
        <v>0</v>
      </c>
      <c r="B2" s="1">
        <v>364570</v>
      </c>
      <c r="C2" s="1">
        <v>364573</v>
      </c>
      <c r="D2" s="1">
        <v>364576</v>
      </c>
      <c r="E2" s="1">
        <v>189773</v>
      </c>
      <c r="F2" s="1">
        <v>474635</v>
      </c>
      <c r="G2" s="1">
        <v>474638</v>
      </c>
      <c r="H2" s="1">
        <v>481035</v>
      </c>
      <c r="I2" s="1">
        <v>474637</v>
      </c>
      <c r="J2" s="1">
        <v>54173</v>
      </c>
      <c r="K2" s="1">
        <v>53009</v>
      </c>
      <c r="L2" s="1">
        <v>182000</v>
      </c>
      <c r="M2" s="1">
        <v>182004</v>
      </c>
      <c r="N2" s="1">
        <v>54173</v>
      </c>
      <c r="O2" s="1">
        <v>292694</v>
      </c>
      <c r="P2" s="1">
        <v>251179</v>
      </c>
      <c r="Q2" s="1">
        <v>73686</v>
      </c>
      <c r="R2" s="1">
        <v>249939</v>
      </c>
      <c r="S2" s="1">
        <v>226420</v>
      </c>
      <c r="T2" s="1">
        <v>226419</v>
      </c>
      <c r="U2" s="1">
        <v>207986</v>
      </c>
      <c r="V2" s="1">
        <v>207983</v>
      </c>
      <c r="W2" s="1">
        <v>207981</v>
      </c>
      <c r="X2" s="1">
        <v>207982</v>
      </c>
      <c r="Y2" s="1">
        <v>374927</v>
      </c>
      <c r="Z2" s="1">
        <v>292186</v>
      </c>
    </row>
    <row r="3" spans="1:26" x14ac:dyDescent="0.25">
      <c r="A3" s="1" t="s">
        <v>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</row>
    <row r="4" spans="1:26" x14ac:dyDescent="0.25">
      <c r="A4" s="1" t="s">
        <v>3</v>
      </c>
      <c r="B4">
        <v>6.5</v>
      </c>
      <c r="C4">
        <v>7.05</v>
      </c>
      <c r="D4">
        <v>7.22</v>
      </c>
      <c r="E4">
        <v>7.3</v>
      </c>
      <c r="F4">
        <v>7.15</v>
      </c>
      <c r="G4">
        <v>7.26</v>
      </c>
      <c r="H4">
        <v>6.94</v>
      </c>
      <c r="J4">
        <v>7.34</v>
      </c>
      <c r="K4">
        <v>6.97</v>
      </c>
      <c r="L4">
        <v>7.22</v>
      </c>
      <c r="M4">
        <v>7.15</v>
      </c>
      <c r="N4">
        <v>7.25</v>
      </c>
      <c r="O4">
        <v>7.16</v>
      </c>
      <c r="P4">
        <v>7.55</v>
      </c>
      <c r="Q4">
        <v>7.2</v>
      </c>
      <c r="R4">
        <v>7.04</v>
      </c>
      <c r="S4">
        <v>6.6</v>
      </c>
      <c r="T4">
        <v>6.54</v>
      </c>
      <c r="U4">
        <v>7.04</v>
      </c>
      <c r="V4">
        <v>6.92</v>
      </c>
      <c r="W4">
        <v>7.03</v>
      </c>
      <c r="X4">
        <v>7.11</v>
      </c>
      <c r="Y4">
        <v>7.46</v>
      </c>
      <c r="Z4">
        <v>6.88</v>
      </c>
    </row>
    <row r="5" spans="1:26" x14ac:dyDescent="0.25">
      <c r="A5" s="1" t="s">
        <v>4</v>
      </c>
      <c r="B5">
        <v>3.17</v>
      </c>
      <c r="C5">
        <v>3.59</v>
      </c>
      <c r="D5">
        <v>3.69</v>
      </c>
      <c r="E5">
        <v>3.88</v>
      </c>
      <c r="F5">
        <v>3.34</v>
      </c>
      <c r="G5">
        <v>3.84</v>
      </c>
      <c r="H5">
        <v>3.86</v>
      </c>
      <c r="I5">
        <v>3.82</v>
      </c>
      <c r="J5">
        <v>3.99</v>
      </c>
      <c r="K5">
        <v>3.39</v>
      </c>
      <c r="L5">
        <v>3.77</v>
      </c>
      <c r="M5">
        <v>3.69</v>
      </c>
      <c r="N5">
        <v>3.99</v>
      </c>
      <c r="O5">
        <v>4.05</v>
      </c>
      <c r="P5">
        <v>3.41</v>
      </c>
      <c r="Q5">
        <v>3.5</v>
      </c>
      <c r="R5">
        <v>3.83</v>
      </c>
      <c r="S5">
        <v>3.63</v>
      </c>
      <c r="T5">
        <v>4.03</v>
      </c>
      <c r="U5">
        <v>4.21</v>
      </c>
      <c r="V5">
        <v>4.3600000000000003</v>
      </c>
      <c r="W5">
        <v>4.05</v>
      </c>
      <c r="X5">
        <v>3.35</v>
      </c>
      <c r="Y5">
        <v>4.12</v>
      </c>
      <c r="Z5">
        <v>3.54</v>
      </c>
    </row>
    <row r="6" spans="1:26" x14ac:dyDescent="0.25">
      <c r="A6" s="1" t="s">
        <v>5</v>
      </c>
      <c r="B6">
        <v>3.73</v>
      </c>
      <c r="C6">
        <v>3.9</v>
      </c>
      <c r="D6">
        <v>3.28</v>
      </c>
      <c r="E6">
        <v>3.48</v>
      </c>
      <c r="F6">
        <v>3.51</v>
      </c>
      <c r="G6">
        <v>3.66</v>
      </c>
      <c r="H6">
        <v>4.41</v>
      </c>
      <c r="I6">
        <v>3.37</v>
      </c>
      <c r="J6">
        <v>3.41</v>
      </c>
      <c r="K6">
        <v>3.68</v>
      </c>
      <c r="L6">
        <v>3.81</v>
      </c>
      <c r="M6">
        <v>3.54</v>
      </c>
      <c r="N6">
        <v>3.59</v>
      </c>
      <c r="O6">
        <v>3.93</v>
      </c>
      <c r="P6">
        <v>3.54</v>
      </c>
      <c r="Q6">
        <v>3.5</v>
      </c>
      <c r="R6">
        <v>3.34</v>
      </c>
      <c r="S6">
        <v>3.72</v>
      </c>
      <c r="T6">
        <v>3.82</v>
      </c>
      <c r="U6">
        <v>3.69</v>
      </c>
      <c r="V6">
        <v>3.62</v>
      </c>
      <c r="W6">
        <v>3.79</v>
      </c>
      <c r="X6">
        <v>3.62</v>
      </c>
      <c r="Y6">
        <v>3.66</v>
      </c>
      <c r="Z6">
        <v>4.09</v>
      </c>
    </row>
    <row r="7" spans="1:26" x14ac:dyDescent="0.25">
      <c r="A7" s="1" t="s">
        <v>6</v>
      </c>
      <c r="B7">
        <v>18.350000000000001</v>
      </c>
      <c r="C7">
        <v>19.78</v>
      </c>
      <c r="D7">
        <v>20.22</v>
      </c>
      <c r="E7">
        <v>19.7</v>
      </c>
      <c r="F7">
        <v>19.55</v>
      </c>
      <c r="G7">
        <v>18.600000000000001</v>
      </c>
      <c r="H7">
        <v>20.48</v>
      </c>
      <c r="I7">
        <v>20.02</v>
      </c>
      <c r="J7">
        <v>19.399999999999999</v>
      </c>
      <c r="K7">
        <v>19.41</v>
      </c>
      <c r="L7">
        <v>19.36</v>
      </c>
      <c r="M7">
        <v>19.55</v>
      </c>
      <c r="N7">
        <v>19.940000000000001</v>
      </c>
      <c r="O7">
        <v>18.739999999999998</v>
      </c>
      <c r="P7">
        <v>20</v>
      </c>
      <c r="Q7">
        <v>20.07</v>
      </c>
      <c r="R7">
        <v>18.54</v>
      </c>
      <c r="S7">
        <v>17.63</v>
      </c>
      <c r="T7">
        <v>21.47</v>
      </c>
      <c r="U7">
        <v>20.02</v>
      </c>
      <c r="V7">
        <v>20.9</v>
      </c>
      <c r="W7">
        <v>18.91</v>
      </c>
      <c r="X7">
        <v>18.64</v>
      </c>
      <c r="Y7">
        <v>19.18</v>
      </c>
      <c r="Z7">
        <v>20.329999999999998</v>
      </c>
    </row>
    <row r="8" spans="1:26" x14ac:dyDescent="0.25">
      <c r="A8" s="1" t="s">
        <v>7</v>
      </c>
      <c r="B8">
        <v>1.79</v>
      </c>
      <c r="C8">
        <v>1.97</v>
      </c>
      <c r="D8">
        <v>1.83</v>
      </c>
      <c r="E8">
        <v>1.74</v>
      </c>
      <c r="F8">
        <v>1.68</v>
      </c>
      <c r="G8">
        <v>1.95</v>
      </c>
      <c r="H8">
        <v>1.5</v>
      </c>
      <c r="I8">
        <v>1.72</v>
      </c>
      <c r="J8">
        <v>1.81</v>
      </c>
      <c r="K8">
        <v>1.87</v>
      </c>
      <c r="L8">
        <v>1.64</v>
      </c>
      <c r="M8">
        <v>1.62</v>
      </c>
      <c r="N8">
        <v>1.78</v>
      </c>
      <c r="O8">
        <v>1.73</v>
      </c>
      <c r="P8">
        <v>2</v>
      </c>
      <c r="Q8">
        <v>1.9</v>
      </c>
      <c r="R8">
        <v>1.87</v>
      </c>
      <c r="S8">
        <v>1.77</v>
      </c>
      <c r="T8">
        <v>1.65</v>
      </c>
      <c r="U8">
        <v>1.89</v>
      </c>
      <c r="V8">
        <v>1.85</v>
      </c>
      <c r="W8">
        <v>1.77</v>
      </c>
      <c r="X8">
        <v>1.83</v>
      </c>
      <c r="Y8">
        <v>1.98</v>
      </c>
      <c r="Z8">
        <v>1.75</v>
      </c>
    </row>
    <row r="9" spans="1:26" x14ac:dyDescent="0.25">
      <c r="A9" s="1" t="s">
        <v>8</v>
      </c>
      <c r="B9">
        <v>49.27</v>
      </c>
      <c r="C9">
        <v>49.97</v>
      </c>
      <c r="D9">
        <v>47.99</v>
      </c>
      <c r="E9">
        <v>49.22</v>
      </c>
      <c r="F9">
        <v>51.89</v>
      </c>
      <c r="G9">
        <v>50.89</v>
      </c>
      <c r="H9">
        <v>52.99</v>
      </c>
      <c r="I9">
        <v>54.67</v>
      </c>
      <c r="J9">
        <v>53.06</v>
      </c>
      <c r="K9">
        <v>46.37</v>
      </c>
      <c r="L9">
        <v>49.52</v>
      </c>
      <c r="M9">
        <v>51.02</v>
      </c>
      <c r="N9">
        <v>52.59</v>
      </c>
      <c r="O9">
        <v>54.56</v>
      </c>
      <c r="P9">
        <v>52.93</v>
      </c>
      <c r="Q9">
        <v>54.27</v>
      </c>
      <c r="R9">
        <v>53.19</v>
      </c>
      <c r="S9">
        <v>55.21</v>
      </c>
      <c r="T9">
        <v>49.29</v>
      </c>
      <c r="U9">
        <v>49.83</v>
      </c>
      <c r="V9">
        <v>52.73</v>
      </c>
      <c r="W9">
        <v>51.99</v>
      </c>
      <c r="X9">
        <v>49.69</v>
      </c>
      <c r="Y9">
        <v>48.22</v>
      </c>
      <c r="Z9">
        <v>48.16</v>
      </c>
    </row>
    <row r="10" spans="1:26" x14ac:dyDescent="0.25">
      <c r="A10" s="1" t="s">
        <v>9</v>
      </c>
      <c r="B10">
        <v>53</v>
      </c>
      <c r="C10">
        <v>59.5</v>
      </c>
      <c r="D10">
        <v>58</v>
      </c>
      <c r="E10">
        <v>58</v>
      </c>
      <c r="F10">
        <v>61</v>
      </c>
      <c r="G10">
        <v>61</v>
      </c>
      <c r="H10">
        <v>63</v>
      </c>
      <c r="I10">
        <v>58</v>
      </c>
      <c r="J10">
        <v>62</v>
      </c>
      <c r="K10">
        <v>56</v>
      </c>
      <c r="L10">
        <v>57</v>
      </c>
      <c r="M10">
        <v>59</v>
      </c>
      <c r="N10">
        <v>62</v>
      </c>
      <c r="O10">
        <v>59</v>
      </c>
      <c r="P10">
        <v>65</v>
      </c>
      <c r="Q10">
        <v>67</v>
      </c>
      <c r="R10">
        <v>59</v>
      </c>
      <c r="S10">
        <v>60</v>
      </c>
      <c r="T10">
        <v>55.5</v>
      </c>
      <c r="U10">
        <v>56</v>
      </c>
      <c r="V10">
        <v>58</v>
      </c>
      <c r="W10">
        <v>59</v>
      </c>
      <c r="X10">
        <v>57</v>
      </c>
      <c r="Y10">
        <v>56.5</v>
      </c>
      <c r="Z10">
        <v>56</v>
      </c>
    </row>
    <row r="11" spans="1:26" x14ac:dyDescent="0.25">
      <c r="A11" s="2" t="s">
        <v>10</v>
      </c>
      <c r="B11" s="2">
        <f>COUNTIF(B3:ZZ3, "F")</f>
        <v>25</v>
      </c>
    </row>
    <row r="12" spans="1:26" x14ac:dyDescent="0.25">
      <c r="A12" s="2" t="s">
        <v>11</v>
      </c>
      <c r="B12" s="2">
        <f>COUNTIF(B15:ZZ15, "M")</f>
        <v>25</v>
      </c>
    </row>
    <row r="13" spans="1:26" x14ac:dyDescent="0.25">
      <c r="A13" s="5" t="s">
        <v>15</v>
      </c>
      <c r="B13" s="5"/>
      <c r="C13" s="5"/>
      <c r="D13" s="10"/>
    </row>
    <row r="14" spans="1:26" x14ac:dyDescent="0.25">
      <c r="A14" s="1" t="s">
        <v>0</v>
      </c>
      <c r="B14" s="1">
        <v>364572</v>
      </c>
      <c r="C14" s="1">
        <v>364571</v>
      </c>
      <c r="D14" s="1">
        <v>364574</v>
      </c>
      <c r="E14" s="1">
        <v>364569</v>
      </c>
      <c r="F14" s="1">
        <v>364577</v>
      </c>
      <c r="G14" s="1">
        <v>364578</v>
      </c>
      <c r="H14" s="1">
        <v>323990</v>
      </c>
      <c r="I14" s="1">
        <v>323989</v>
      </c>
      <c r="J14" s="1">
        <v>187697</v>
      </c>
      <c r="K14" s="1">
        <v>299405</v>
      </c>
      <c r="L14" s="1">
        <v>182005</v>
      </c>
      <c r="M14" s="1">
        <v>181996</v>
      </c>
      <c r="N14" s="1">
        <v>182001</v>
      </c>
      <c r="O14" s="1">
        <v>182002</v>
      </c>
      <c r="P14" s="1">
        <v>181998</v>
      </c>
      <c r="Q14" s="1">
        <v>181999</v>
      </c>
      <c r="R14" s="1">
        <v>310855</v>
      </c>
      <c r="S14" s="1">
        <v>323987</v>
      </c>
      <c r="T14" s="1">
        <v>187698</v>
      </c>
      <c r="U14" s="1">
        <v>54172</v>
      </c>
      <c r="V14" s="1">
        <v>54174</v>
      </c>
      <c r="W14" s="1">
        <v>430146</v>
      </c>
      <c r="X14" s="1">
        <v>474636</v>
      </c>
      <c r="Y14" s="1">
        <v>251178</v>
      </c>
      <c r="Z14" s="1">
        <v>226417</v>
      </c>
    </row>
    <row r="15" spans="1:26" x14ac:dyDescent="0.25">
      <c r="A15" s="1" t="s">
        <v>1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</row>
    <row r="16" spans="1:26" x14ac:dyDescent="0.25">
      <c r="A16" s="1" t="s">
        <v>3</v>
      </c>
      <c r="B16">
        <v>6.96</v>
      </c>
      <c r="C16">
        <v>6.79</v>
      </c>
      <c r="D16">
        <v>7.05</v>
      </c>
      <c r="E16">
        <v>7.02</v>
      </c>
      <c r="F16">
        <v>7.13</v>
      </c>
      <c r="G16">
        <v>6.82</v>
      </c>
      <c r="H16">
        <v>7.13</v>
      </c>
      <c r="I16">
        <v>7.62</v>
      </c>
      <c r="J16">
        <v>7.1</v>
      </c>
      <c r="K16">
        <v>7.84</v>
      </c>
      <c r="L16">
        <v>6.48</v>
      </c>
      <c r="M16">
        <v>7.31</v>
      </c>
      <c r="N16">
        <v>6.76</v>
      </c>
      <c r="O16">
        <v>7.4</v>
      </c>
      <c r="P16">
        <v>7.33</v>
      </c>
      <c r="Q16">
        <v>6.89</v>
      </c>
      <c r="R16">
        <v>7.88</v>
      </c>
      <c r="S16">
        <v>7.27</v>
      </c>
      <c r="T16">
        <v>7.81</v>
      </c>
      <c r="U16">
        <v>7.66</v>
      </c>
      <c r="V16">
        <v>7.11</v>
      </c>
      <c r="W16">
        <v>6.62</v>
      </c>
      <c r="X16">
        <v>7.32</v>
      </c>
      <c r="Y16">
        <v>7.38</v>
      </c>
      <c r="Z16">
        <v>7.02</v>
      </c>
    </row>
    <row r="17" spans="1:26" x14ac:dyDescent="0.25">
      <c r="A17" s="1" t="s">
        <v>4</v>
      </c>
      <c r="B17">
        <v>3.38</v>
      </c>
      <c r="C17">
        <v>3.91</v>
      </c>
      <c r="D17">
        <v>3.73</v>
      </c>
      <c r="E17">
        <v>3.59</v>
      </c>
      <c r="F17">
        <v>3.72</v>
      </c>
      <c r="G17">
        <v>3.41</v>
      </c>
      <c r="H17">
        <v>3.94</v>
      </c>
      <c r="I17">
        <v>3.78</v>
      </c>
      <c r="J17">
        <v>3.61</v>
      </c>
      <c r="K17">
        <v>3.97</v>
      </c>
      <c r="L17">
        <v>3.64</v>
      </c>
      <c r="M17">
        <v>3.12</v>
      </c>
      <c r="N17">
        <v>3.34</v>
      </c>
      <c r="O17">
        <v>4.01</v>
      </c>
      <c r="P17">
        <v>3.73</v>
      </c>
      <c r="Q17">
        <v>3.73</v>
      </c>
      <c r="R17">
        <v>3.78</v>
      </c>
      <c r="S17">
        <v>3.75</v>
      </c>
      <c r="T17">
        <v>4.41</v>
      </c>
      <c r="U17">
        <v>3.19</v>
      </c>
      <c r="V17">
        <v>3.87</v>
      </c>
      <c r="X17">
        <v>3.49</v>
      </c>
      <c r="Y17">
        <v>3.52</v>
      </c>
    </row>
    <row r="18" spans="1:26" x14ac:dyDescent="0.25">
      <c r="A18" s="1" t="s">
        <v>5</v>
      </c>
      <c r="B18">
        <v>3.55</v>
      </c>
      <c r="C18">
        <v>3.66</v>
      </c>
      <c r="D18">
        <v>3.85</v>
      </c>
      <c r="E18">
        <v>3.43</v>
      </c>
      <c r="F18">
        <v>3.87</v>
      </c>
      <c r="G18">
        <v>3.51</v>
      </c>
      <c r="H18">
        <v>3.67</v>
      </c>
      <c r="I18">
        <v>3.94</v>
      </c>
      <c r="J18">
        <v>3.63</v>
      </c>
      <c r="K18">
        <v>3.63</v>
      </c>
      <c r="L18">
        <v>3.01</v>
      </c>
      <c r="M18">
        <v>3.94</v>
      </c>
      <c r="N18">
        <v>3.46</v>
      </c>
      <c r="O18">
        <v>3.62</v>
      </c>
      <c r="P18">
        <v>3.64</v>
      </c>
      <c r="Q18">
        <v>3.56</v>
      </c>
      <c r="R18">
        <v>3.55</v>
      </c>
      <c r="S18">
        <v>3.82</v>
      </c>
      <c r="T18">
        <v>3.75</v>
      </c>
      <c r="U18">
        <v>3.84</v>
      </c>
      <c r="V18">
        <v>3.76</v>
      </c>
      <c r="W18">
        <v>3.83</v>
      </c>
      <c r="X18">
        <v>3.56</v>
      </c>
      <c r="Y18">
        <v>3.68</v>
      </c>
      <c r="Z18">
        <v>3.91</v>
      </c>
    </row>
    <row r="19" spans="1:26" x14ac:dyDescent="0.25">
      <c r="A19" s="1" t="s">
        <v>6</v>
      </c>
      <c r="B19">
        <v>20.18</v>
      </c>
      <c r="C19">
        <v>20.43</v>
      </c>
      <c r="D19">
        <v>20.41</v>
      </c>
      <c r="E19">
        <v>20.37</v>
      </c>
      <c r="F19">
        <v>20.13</v>
      </c>
      <c r="G19">
        <v>19.61</v>
      </c>
      <c r="H19">
        <v>19.86</v>
      </c>
      <c r="I19">
        <v>21.12</v>
      </c>
      <c r="J19">
        <v>19.86</v>
      </c>
      <c r="K19">
        <v>19.579999999999998</v>
      </c>
      <c r="L19">
        <v>19.649999999999999</v>
      </c>
      <c r="M19">
        <v>20.079999999999998</v>
      </c>
      <c r="N19">
        <v>20.74</v>
      </c>
      <c r="O19">
        <v>19.52</v>
      </c>
      <c r="P19">
        <v>20.12</v>
      </c>
      <c r="Q19">
        <v>20.21</v>
      </c>
      <c r="R19">
        <v>19.86</v>
      </c>
      <c r="S19">
        <v>19.8</v>
      </c>
      <c r="T19">
        <v>21.45</v>
      </c>
      <c r="U19">
        <v>19.489999999999998</v>
      </c>
      <c r="V19">
        <v>18.760000000000002</v>
      </c>
      <c r="W19">
        <v>19.5</v>
      </c>
      <c r="X19">
        <v>21.01</v>
      </c>
      <c r="Y19">
        <v>19.47</v>
      </c>
      <c r="Z19">
        <v>19.899999999999999</v>
      </c>
    </row>
    <row r="20" spans="1:26" x14ac:dyDescent="0.25">
      <c r="A20" s="1" t="s">
        <v>7</v>
      </c>
      <c r="B20">
        <v>1.73</v>
      </c>
      <c r="C20">
        <v>1.86</v>
      </c>
      <c r="D20">
        <v>2</v>
      </c>
      <c r="E20">
        <v>1.76</v>
      </c>
      <c r="F20">
        <v>2.04</v>
      </c>
      <c r="G20">
        <v>1.86</v>
      </c>
      <c r="H20">
        <v>1.69</v>
      </c>
      <c r="I20">
        <v>1.87</v>
      </c>
      <c r="J20">
        <v>1.92</v>
      </c>
      <c r="K20">
        <v>1.71</v>
      </c>
      <c r="L20">
        <v>1.67</v>
      </c>
      <c r="M20">
        <v>1.86</v>
      </c>
      <c r="N20">
        <v>1.79</v>
      </c>
      <c r="O20">
        <v>1.71</v>
      </c>
      <c r="P20">
        <v>1.79</v>
      </c>
      <c r="Q20">
        <v>1.85</v>
      </c>
      <c r="R20" s="4">
        <v>1.87</v>
      </c>
      <c r="S20">
        <v>1.82</v>
      </c>
      <c r="T20">
        <v>1.8</v>
      </c>
      <c r="U20">
        <v>2</v>
      </c>
      <c r="V20">
        <v>1.68</v>
      </c>
      <c r="W20">
        <v>1.75</v>
      </c>
      <c r="X20">
        <v>1.79</v>
      </c>
      <c r="Y20">
        <v>1.91</v>
      </c>
      <c r="Z20">
        <v>1.81</v>
      </c>
    </row>
    <row r="21" spans="1:26" x14ac:dyDescent="0.25">
      <c r="A21" s="1" t="s">
        <v>8</v>
      </c>
      <c r="B21">
        <v>57.81</v>
      </c>
      <c r="C21">
        <v>56.39</v>
      </c>
      <c r="D21">
        <v>55.05</v>
      </c>
      <c r="E21">
        <v>48.94</v>
      </c>
      <c r="F21">
        <v>53.85</v>
      </c>
      <c r="G21">
        <v>50.78</v>
      </c>
      <c r="H21">
        <v>53.22</v>
      </c>
      <c r="I21">
        <v>52.19</v>
      </c>
      <c r="J21">
        <v>48.88</v>
      </c>
      <c r="K21">
        <v>56.89</v>
      </c>
      <c r="L21">
        <v>49.78</v>
      </c>
      <c r="M21">
        <v>48.03</v>
      </c>
      <c r="N21">
        <v>49.58</v>
      </c>
      <c r="O21">
        <v>47.79</v>
      </c>
      <c r="P21">
        <v>51.28</v>
      </c>
      <c r="Q21">
        <v>56.15</v>
      </c>
      <c r="R21">
        <v>50.7</v>
      </c>
      <c r="S21">
        <v>53.16</v>
      </c>
      <c r="T21">
        <v>55.86</v>
      </c>
      <c r="U21">
        <v>53.44</v>
      </c>
      <c r="V21">
        <v>52.87</v>
      </c>
      <c r="W21">
        <v>54.8</v>
      </c>
      <c r="X21">
        <v>49.41</v>
      </c>
      <c r="Y21">
        <v>53.38</v>
      </c>
      <c r="Z21">
        <v>49.3</v>
      </c>
    </row>
    <row r="22" spans="1:26" x14ac:dyDescent="0.25">
      <c r="A22" s="1" t="s">
        <v>9</v>
      </c>
      <c r="B22">
        <v>64</v>
      </c>
      <c r="C22">
        <v>59</v>
      </c>
      <c r="D22">
        <v>62.5</v>
      </c>
      <c r="E22">
        <v>61</v>
      </c>
      <c r="F22">
        <v>63</v>
      </c>
      <c r="G22">
        <v>60</v>
      </c>
      <c r="H22">
        <v>65</v>
      </c>
      <c r="I22">
        <v>65.5</v>
      </c>
      <c r="J22">
        <v>60</v>
      </c>
      <c r="K22">
        <v>69</v>
      </c>
      <c r="L22">
        <v>60.5</v>
      </c>
      <c r="M22">
        <v>58</v>
      </c>
      <c r="N22">
        <v>61</v>
      </c>
      <c r="O22">
        <v>59</v>
      </c>
      <c r="P22">
        <v>61</v>
      </c>
      <c r="Q22">
        <v>64</v>
      </c>
      <c r="R22">
        <v>63</v>
      </c>
      <c r="S22">
        <v>65.5</v>
      </c>
      <c r="T22">
        <v>64</v>
      </c>
      <c r="U22">
        <v>68</v>
      </c>
      <c r="V22">
        <v>67</v>
      </c>
      <c r="W22">
        <v>65</v>
      </c>
      <c r="X22">
        <v>62</v>
      </c>
      <c r="Y22">
        <v>66</v>
      </c>
      <c r="Z22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BE56-03D2-4940-8FF6-27B9486EFA72}">
  <dimension ref="A1:Z22"/>
  <sheetViews>
    <sheetView tabSelected="1" zoomScale="50" zoomScaleNormal="50" workbookViewId="0">
      <selection activeCell="D26" sqref="D26"/>
    </sheetView>
  </sheetViews>
  <sheetFormatPr defaultRowHeight="15" x14ac:dyDescent="0.25"/>
  <cols>
    <col min="1" max="1" width="12.42578125" customWidth="1"/>
  </cols>
  <sheetData>
    <row r="1" spans="1:26" x14ac:dyDescent="0.25">
      <c r="A1" s="12" t="s">
        <v>18</v>
      </c>
      <c r="B1" s="12"/>
      <c r="C1" s="12"/>
      <c r="D1" s="12"/>
      <c r="E1" s="4">
        <v>44620</v>
      </c>
    </row>
    <row r="2" spans="1:26" x14ac:dyDescent="0.25">
      <c r="A2" s="1" t="s">
        <v>0</v>
      </c>
      <c r="B2" s="1">
        <v>44728</v>
      </c>
      <c r="C2" s="1">
        <v>299333</v>
      </c>
      <c r="D2" s="1">
        <v>287709</v>
      </c>
      <c r="E2" s="1">
        <v>293123</v>
      </c>
      <c r="F2" s="1">
        <v>287707</v>
      </c>
      <c r="G2" s="1">
        <v>287705</v>
      </c>
      <c r="H2" s="1">
        <v>293121</v>
      </c>
      <c r="I2" s="1">
        <v>374222</v>
      </c>
      <c r="J2" s="1">
        <v>262766</v>
      </c>
      <c r="K2" s="1">
        <v>250067</v>
      </c>
      <c r="L2" s="1">
        <v>251017</v>
      </c>
      <c r="M2" s="1">
        <v>251198</v>
      </c>
      <c r="N2" s="1">
        <v>293212</v>
      </c>
      <c r="O2" s="1">
        <v>251018</v>
      </c>
      <c r="P2" s="1">
        <v>251019</v>
      </c>
      <c r="Q2" s="1">
        <v>296518</v>
      </c>
      <c r="R2" s="1">
        <v>296514</v>
      </c>
      <c r="S2" s="1">
        <v>295508</v>
      </c>
      <c r="T2" s="1">
        <v>19895</v>
      </c>
      <c r="U2" s="1">
        <v>22188</v>
      </c>
      <c r="V2" s="1">
        <v>6826</v>
      </c>
      <c r="W2" s="1">
        <v>22904</v>
      </c>
      <c r="X2" s="1">
        <v>119928</v>
      </c>
      <c r="Y2" s="1">
        <v>119930</v>
      </c>
      <c r="Z2" s="1">
        <v>119929</v>
      </c>
    </row>
    <row r="3" spans="1:26" x14ac:dyDescent="0.25">
      <c r="A3" s="1" t="s">
        <v>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</row>
    <row r="4" spans="1:26" x14ac:dyDescent="0.25">
      <c r="A4" s="1" t="s">
        <v>3</v>
      </c>
      <c r="B4">
        <v>10.119999999999999</v>
      </c>
      <c r="C4">
        <v>9.52</v>
      </c>
      <c r="D4">
        <v>9.86</v>
      </c>
      <c r="E4">
        <v>9.61</v>
      </c>
      <c r="F4">
        <v>10.16</v>
      </c>
      <c r="G4">
        <v>9.36</v>
      </c>
      <c r="H4">
        <v>9.7200000000000006</v>
      </c>
      <c r="I4">
        <v>9.52</v>
      </c>
      <c r="J4">
        <v>9.44</v>
      </c>
      <c r="K4">
        <v>11.18</v>
      </c>
      <c r="L4">
        <v>9.82</v>
      </c>
      <c r="M4">
        <v>10.02</v>
      </c>
      <c r="N4">
        <v>10.37</v>
      </c>
      <c r="O4">
        <v>9.6</v>
      </c>
      <c r="P4">
        <v>9.44</v>
      </c>
      <c r="Q4">
        <v>9.52</v>
      </c>
      <c r="R4">
        <v>9.17</v>
      </c>
      <c r="S4">
        <v>10.1</v>
      </c>
      <c r="T4">
        <v>9.76</v>
      </c>
      <c r="U4">
        <v>10.95</v>
      </c>
      <c r="V4">
        <v>10.97</v>
      </c>
      <c r="W4">
        <v>12.18</v>
      </c>
      <c r="X4">
        <v>10.85</v>
      </c>
      <c r="Y4">
        <v>13.11</v>
      </c>
      <c r="Z4">
        <v>11.87</v>
      </c>
    </row>
    <row r="5" spans="1:26" x14ac:dyDescent="0.25">
      <c r="A5" s="1" t="s">
        <v>4</v>
      </c>
      <c r="B5">
        <v>5.45</v>
      </c>
      <c r="C5">
        <v>5.6</v>
      </c>
      <c r="D5">
        <v>5.59</v>
      </c>
      <c r="E5">
        <v>5.38</v>
      </c>
      <c r="F5">
        <v>5.94</v>
      </c>
      <c r="G5">
        <v>5.37</v>
      </c>
      <c r="H5">
        <v>5.38</v>
      </c>
      <c r="I5">
        <v>5.81</v>
      </c>
      <c r="J5">
        <v>5.75</v>
      </c>
      <c r="K5">
        <v>5.87</v>
      </c>
      <c r="L5">
        <v>5.69</v>
      </c>
      <c r="M5">
        <v>5.89</v>
      </c>
      <c r="N5">
        <v>6.26</v>
      </c>
      <c r="O5">
        <v>5.35</v>
      </c>
      <c r="P5">
        <v>6.53</v>
      </c>
      <c r="Q5">
        <v>5.36</v>
      </c>
      <c r="R5">
        <v>5.13</v>
      </c>
      <c r="S5">
        <v>5.53</v>
      </c>
      <c r="T5">
        <v>6.42</v>
      </c>
      <c r="U5">
        <v>5.87</v>
      </c>
      <c r="V5">
        <v>6.12</v>
      </c>
      <c r="W5">
        <v>7.35</v>
      </c>
      <c r="X5">
        <v>6.71</v>
      </c>
      <c r="Y5">
        <v>6.29</v>
      </c>
      <c r="Z5">
        <v>6.78</v>
      </c>
    </row>
    <row r="6" spans="1:26" x14ac:dyDescent="0.25">
      <c r="A6" s="1" t="s">
        <v>5</v>
      </c>
      <c r="B6">
        <v>7.25</v>
      </c>
      <c r="C6">
        <v>7.35</v>
      </c>
      <c r="D6">
        <v>7.15</v>
      </c>
      <c r="E6">
        <v>7.2</v>
      </c>
      <c r="F6">
        <v>7.31</v>
      </c>
      <c r="G6">
        <v>7.03</v>
      </c>
      <c r="H6">
        <v>7.34</v>
      </c>
      <c r="I6">
        <v>7.37</v>
      </c>
      <c r="J6">
        <v>8.1</v>
      </c>
      <c r="K6">
        <v>7.98</v>
      </c>
      <c r="L6">
        <v>7.67</v>
      </c>
      <c r="M6">
        <v>7.31</v>
      </c>
      <c r="N6">
        <v>8.42</v>
      </c>
      <c r="O6">
        <v>7.56</v>
      </c>
      <c r="P6">
        <v>8.0500000000000007</v>
      </c>
      <c r="Q6">
        <v>7.43</v>
      </c>
      <c r="R6">
        <v>7.23</v>
      </c>
      <c r="S6">
        <v>7.42</v>
      </c>
      <c r="T6">
        <v>8.5</v>
      </c>
      <c r="U6">
        <v>8.9</v>
      </c>
      <c r="V6">
        <v>8.7100000000000009</v>
      </c>
      <c r="W6">
        <v>9.18</v>
      </c>
      <c r="X6">
        <v>8.9</v>
      </c>
      <c r="Y6">
        <v>9.35</v>
      </c>
      <c r="Z6">
        <v>8.5299999999999994</v>
      </c>
    </row>
    <row r="7" spans="1:26" x14ac:dyDescent="0.25">
      <c r="A7" s="1" t="s">
        <v>6</v>
      </c>
      <c r="B7">
        <v>25.08</v>
      </c>
      <c r="C7">
        <v>24.58</v>
      </c>
      <c r="D7">
        <v>25.54</v>
      </c>
      <c r="E7">
        <v>25.15</v>
      </c>
      <c r="F7">
        <v>24.22</v>
      </c>
      <c r="G7">
        <v>23.44</v>
      </c>
      <c r="H7">
        <v>24.59</v>
      </c>
      <c r="I7">
        <v>25.24</v>
      </c>
      <c r="J7">
        <v>23.18</v>
      </c>
      <c r="K7">
        <v>24.79</v>
      </c>
      <c r="L7">
        <v>25.22</v>
      </c>
      <c r="M7">
        <v>26.79</v>
      </c>
      <c r="N7">
        <v>26.67</v>
      </c>
      <c r="O7">
        <v>24.29</v>
      </c>
      <c r="P7">
        <v>24.21</v>
      </c>
      <c r="Q7">
        <v>26.65</v>
      </c>
      <c r="R7">
        <v>24.33</v>
      </c>
      <c r="T7">
        <v>27.28</v>
      </c>
      <c r="U7">
        <v>25.82</v>
      </c>
      <c r="V7">
        <v>24.88</v>
      </c>
      <c r="W7">
        <v>26.99</v>
      </c>
      <c r="X7">
        <v>27.01</v>
      </c>
      <c r="Y7">
        <v>26.78</v>
      </c>
      <c r="Z7">
        <v>28.05</v>
      </c>
    </row>
    <row r="8" spans="1:26" x14ac:dyDescent="0.25">
      <c r="A8" s="1" t="s">
        <v>7</v>
      </c>
      <c r="B8">
        <v>2.82</v>
      </c>
      <c r="C8">
        <v>2.59</v>
      </c>
      <c r="D8">
        <v>2.57</v>
      </c>
      <c r="E8">
        <v>2.44</v>
      </c>
      <c r="F8">
        <v>2.59</v>
      </c>
      <c r="G8">
        <v>2.5099999999999998</v>
      </c>
      <c r="H8">
        <v>2.42</v>
      </c>
      <c r="I8">
        <v>2.59</v>
      </c>
      <c r="J8">
        <v>2.5</v>
      </c>
      <c r="K8">
        <v>2.76</v>
      </c>
      <c r="L8">
        <v>2.57</v>
      </c>
      <c r="M8">
        <v>2.54</v>
      </c>
      <c r="N8">
        <v>2.56</v>
      </c>
      <c r="O8">
        <v>2.68</v>
      </c>
      <c r="P8">
        <v>2.56</v>
      </c>
      <c r="Q8">
        <v>2.71</v>
      </c>
      <c r="R8">
        <v>2.73</v>
      </c>
      <c r="S8">
        <v>2.84</v>
      </c>
      <c r="T8">
        <v>2.74</v>
      </c>
      <c r="U8">
        <v>2.88</v>
      </c>
      <c r="V8">
        <v>2.84</v>
      </c>
      <c r="W8">
        <v>3.05</v>
      </c>
      <c r="X8">
        <v>2.89</v>
      </c>
      <c r="Y8">
        <v>2.97</v>
      </c>
      <c r="Z8">
        <v>2.9</v>
      </c>
    </row>
    <row r="9" spans="1:26" x14ac:dyDescent="0.25">
      <c r="A9" s="1" t="s">
        <v>8</v>
      </c>
      <c r="B9">
        <v>55.65</v>
      </c>
      <c r="C9">
        <v>54.74</v>
      </c>
      <c r="D9">
        <v>53.55</v>
      </c>
      <c r="E9">
        <v>58.46</v>
      </c>
      <c r="F9">
        <v>53.06</v>
      </c>
      <c r="G9">
        <v>52.55</v>
      </c>
      <c r="H9">
        <v>59.85</v>
      </c>
      <c r="I9">
        <v>50.59</v>
      </c>
      <c r="J9">
        <v>53.06</v>
      </c>
      <c r="K9">
        <v>52.75</v>
      </c>
      <c r="L9">
        <v>55.37</v>
      </c>
      <c r="M9">
        <v>50.6</v>
      </c>
      <c r="N9">
        <v>49.2</v>
      </c>
      <c r="O9">
        <v>52.47</v>
      </c>
      <c r="P9">
        <v>54.76</v>
      </c>
      <c r="Q9">
        <v>62.85</v>
      </c>
      <c r="R9">
        <v>58.2</v>
      </c>
      <c r="S9">
        <v>64.92</v>
      </c>
      <c r="T9">
        <v>60.71</v>
      </c>
      <c r="U9">
        <v>56.98</v>
      </c>
      <c r="V9">
        <v>57.39</v>
      </c>
      <c r="W9">
        <v>64.930000000000007</v>
      </c>
      <c r="X9">
        <v>61.32</v>
      </c>
      <c r="Y9">
        <v>64.73</v>
      </c>
      <c r="Z9">
        <v>61.29</v>
      </c>
    </row>
    <row r="10" spans="1:26" x14ac:dyDescent="0.25">
      <c r="A10" s="1" t="s">
        <v>9</v>
      </c>
      <c r="B10">
        <v>76</v>
      </c>
      <c r="C10">
        <v>70</v>
      </c>
      <c r="D10">
        <v>76</v>
      </c>
      <c r="E10">
        <v>71</v>
      </c>
      <c r="F10">
        <v>70</v>
      </c>
      <c r="G10">
        <v>69</v>
      </c>
      <c r="H10">
        <v>77</v>
      </c>
      <c r="I10">
        <v>67</v>
      </c>
      <c r="J10">
        <v>68</v>
      </c>
      <c r="K10">
        <v>70</v>
      </c>
      <c r="L10">
        <v>66</v>
      </c>
      <c r="M10">
        <v>67</v>
      </c>
      <c r="N10">
        <v>66</v>
      </c>
      <c r="O10">
        <v>68</v>
      </c>
      <c r="P10">
        <v>67</v>
      </c>
      <c r="Q10">
        <v>73</v>
      </c>
      <c r="R10">
        <v>72</v>
      </c>
      <c r="S10">
        <v>84</v>
      </c>
      <c r="T10">
        <v>77</v>
      </c>
      <c r="U10">
        <v>80</v>
      </c>
      <c r="V10">
        <v>69</v>
      </c>
      <c r="W10">
        <v>71</v>
      </c>
      <c r="X10">
        <v>76</v>
      </c>
      <c r="Y10">
        <v>79</v>
      </c>
      <c r="Z10">
        <v>76</v>
      </c>
    </row>
    <row r="11" spans="1:26" x14ac:dyDescent="0.25">
      <c r="A11" s="2" t="s">
        <v>10</v>
      </c>
      <c r="B11" s="2">
        <f>COUNTIF(B3:Z3, "F")</f>
        <v>25</v>
      </c>
    </row>
    <row r="12" spans="1:26" x14ac:dyDescent="0.25">
      <c r="A12" s="2" t="s">
        <v>11</v>
      </c>
      <c r="B12" s="2">
        <f>COUNTIF(B15:Z15, "M")</f>
        <v>25</v>
      </c>
    </row>
    <row r="14" spans="1:26" x14ac:dyDescent="0.25">
      <c r="A14" s="1" t="s">
        <v>0</v>
      </c>
      <c r="B14" s="1">
        <v>287706</v>
      </c>
      <c r="C14" s="1">
        <v>293122</v>
      </c>
      <c r="D14" s="1">
        <v>293120</v>
      </c>
      <c r="E14" s="1">
        <v>293127</v>
      </c>
      <c r="F14" s="1">
        <v>287711</v>
      </c>
      <c r="G14" s="1">
        <v>287708</v>
      </c>
      <c r="H14" s="1">
        <v>374218</v>
      </c>
      <c r="I14" s="1">
        <v>374219</v>
      </c>
      <c r="J14" s="1">
        <v>223949</v>
      </c>
      <c r="K14" s="1">
        <v>53542</v>
      </c>
      <c r="L14" s="1">
        <v>255863</v>
      </c>
      <c r="M14" s="1">
        <v>53788</v>
      </c>
      <c r="N14" s="1">
        <v>255858</v>
      </c>
      <c r="O14" s="1">
        <v>255859</v>
      </c>
      <c r="P14" s="1">
        <v>53789</v>
      </c>
      <c r="Q14" s="1">
        <v>255862</v>
      </c>
      <c r="R14" s="1">
        <v>295123</v>
      </c>
      <c r="S14" s="1">
        <v>295507</v>
      </c>
      <c r="T14" s="1">
        <v>64659</v>
      </c>
      <c r="U14" s="1">
        <v>296517</v>
      </c>
      <c r="V14" s="1">
        <v>6827</v>
      </c>
      <c r="W14" s="1">
        <v>95241</v>
      </c>
      <c r="X14" s="1">
        <v>470776</v>
      </c>
      <c r="Y14" s="1">
        <v>19649</v>
      </c>
      <c r="Z14" s="1">
        <v>19647</v>
      </c>
    </row>
    <row r="15" spans="1:26" x14ac:dyDescent="0.25">
      <c r="A15" s="1" t="s">
        <v>1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</row>
    <row r="16" spans="1:26" x14ac:dyDescent="0.25">
      <c r="A16" s="1" t="s">
        <v>3</v>
      </c>
      <c r="B16">
        <v>10.27</v>
      </c>
      <c r="C16">
        <v>9.76</v>
      </c>
      <c r="D16">
        <v>10.75</v>
      </c>
      <c r="E16">
        <v>10.34</v>
      </c>
      <c r="F16">
        <v>9.02</v>
      </c>
      <c r="G16">
        <v>9.93</v>
      </c>
      <c r="H16">
        <v>9.8800000000000008</v>
      </c>
      <c r="I16">
        <v>9.77</v>
      </c>
      <c r="J16">
        <v>9.74</v>
      </c>
      <c r="K16">
        <v>11.06</v>
      </c>
      <c r="L16">
        <v>10.57</v>
      </c>
      <c r="M16">
        <v>11.49</v>
      </c>
      <c r="N16">
        <v>10.26</v>
      </c>
      <c r="O16">
        <v>10.98</v>
      </c>
      <c r="Q16">
        <v>10.82</v>
      </c>
      <c r="R16">
        <v>9.8000000000000007</v>
      </c>
      <c r="S16">
        <v>9.66</v>
      </c>
      <c r="T16">
        <v>10.29</v>
      </c>
      <c r="U16">
        <v>10.56</v>
      </c>
      <c r="V16">
        <v>10.49</v>
      </c>
      <c r="W16">
        <v>11.09</v>
      </c>
      <c r="X16">
        <v>10.28</v>
      </c>
      <c r="Y16">
        <v>10.52</v>
      </c>
      <c r="Z16">
        <v>10.84</v>
      </c>
    </row>
    <row r="17" spans="1:26" x14ac:dyDescent="0.25">
      <c r="A17" s="1" t="s">
        <v>4</v>
      </c>
      <c r="B17">
        <v>5.71</v>
      </c>
      <c r="C17">
        <v>5.88</v>
      </c>
      <c r="D17">
        <v>5.59</v>
      </c>
      <c r="E17">
        <v>5.71</v>
      </c>
      <c r="F17">
        <v>5.42</v>
      </c>
      <c r="G17">
        <v>5.61</v>
      </c>
      <c r="H17">
        <v>5.26</v>
      </c>
      <c r="I17">
        <v>5.53</v>
      </c>
      <c r="J17">
        <v>5.87</v>
      </c>
      <c r="K17">
        <v>5.77</v>
      </c>
      <c r="L17">
        <v>6.16</v>
      </c>
      <c r="M17">
        <v>6.47</v>
      </c>
      <c r="N17">
        <v>6.12</v>
      </c>
      <c r="O17">
        <v>6.25</v>
      </c>
      <c r="P17">
        <v>6.42</v>
      </c>
      <c r="Q17">
        <v>6.35</v>
      </c>
      <c r="R17">
        <v>4.95</v>
      </c>
      <c r="S17">
        <v>5.29</v>
      </c>
      <c r="T17">
        <v>5.73</v>
      </c>
      <c r="U17">
        <v>6.74</v>
      </c>
      <c r="V17">
        <v>5.98</v>
      </c>
      <c r="W17">
        <v>6.33</v>
      </c>
      <c r="X17">
        <v>7.35</v>
      </c>
      <c r="Y17">
        <v>6</v>
      </c>
      <c r="Z17">
        <v>5.71</v>
      </c>
    </row>
    <row r="18" spans="1:26" x14ac:dyDescent="0.25">
      <c r="A18" s="1" t="s">
        <v>5</v>
      </c>
      <c r="B18">
        <v>7.89</v>
      </c>
      <c r="C18">
        <v>7.7</v>
      </c>
      <c r="D18">
        <v>7.67</v>
      </c>
      <c r="E18">
        <v>7.99</v>
      </c>
      <c r="F18">
        <v>7.49</v>
      </c>
      <c r="G18">
        <v>7.31</v>
      </c>
      <c r="H18">
        <v>7.86</v>
      </c>
      <c r="I18">
        <v>7.63</v>
      </c>
      <c r="J18">
        <v>7.25</v>
      </c>
      <c r="K18">
        <v>8.27</v>
      </c>
      <c r="L18">
        <v>7.93</v>
      </c>
      <c r="M18">
        <v>8.27</v>
      </c>
      <c r="N18">
        <v>8.6300000000000008</v>
      </c>
      <c r="O18">
        <v>8.2799999999999994</v>
      </c>
      <c r="P18">
        <v>8.09</v>
      </c>
      <c r="Q18">
        <v>8.36</v>
      </c>
      <c r="R18">
        <v>7.86</v>
      </c>
      <c r="S18">
        <v>7.15</v>
      </c>
      <c r="T18">
        <v>7.38</v>
      </c>
      <c r="U18">
        <v>7.23</v>
      </c>
      <c r="V18">
        <v>8.23</v>
      </c>
      <c r="W18">
        <v>8.5299999999999994</v>
      </c>
      <c r="X18">
        <v>8.31</v>
      </c>
      <c r="Y18">
        <v>7.79</v>
      </c>
      <c r="Z18">
        <v>8.4700000000000006</v>
      </c>
    </row>
    <row r="19" spans="1:26" x14ac:dyDescent="0.25">
      <c r="A19" s="1" t="s">
        <v>6</v>
      </c>
      <c r="B19">
        <v>23.79</v>
      </c>
      <c r="C19">
        <v>26.11</v>
      </c>
      <c r="D19">
        <v>23.95</v>
      </c>
      <c r="E19">
        <v>23.97</v>
      </c>
      <c r="F19">
        <v>23.62</v>
      </c>
      <c r="G19">
        <v>24.85</v>
      </c>
      <c r="H19">
        <v>25.69</v>
      </c>
      <c r="I19">
        <v>25.19</v>
      </c>
      <c r="J19">
        <v>23.08</v>
      </c>
      <c r="K19">
        <v>24.77</v>
      </c>
      <c r="L19">
        <v>24.88</v>
      </c>
      <c r="M19">
        <v>27.21</v>
      </c>
      <c r="N19">
        <v>25.86</v>
      </c>
      <c r="O19">
        <v>25.87</v>
      </c>
      <c r="P19">
        <v>24.88</v>
      </c>
      <c r="Q19">
        <v>23.77</v>
      </c>
      <c r="R19">
        <v>23.77</v>
      </c>
      <c r="S19">
        <v>24.95</v>
      </c>
      <c r="T19">
        <v>22.65</v>
      </c>
      <c r="U19">
        <v>24.71</v>
      </c>
      <c r="V19">
        <v>25.23</v>
      </c>
      <c r="W19">
        <v>27.38</v>
      </c>
      <c r="X19">
        <v>26.83</v>
      </c>
      <c r="Y19">
        <v>26.79</v>
      </c>
      <c r="Z19">
        <v>26.88</v>
      </c>
    </row>
    <row r="20" spans="1:26" x14ac:dyDescent="0.25">
      <c r="A20" s="1" t="s">
        <v>7</v>
      </c>
      <c r="B20">
        <v>2.68</v>
      </c>
      <c r="C20">
        <v>2.59</v>
      </c>
      <c r="D20">
        <v>2.4500000000000002</v>
      </c>
      <c r="E20">
        <v>2.42</v>
      </c>
      <c r="F20">
        <v>2.59</v>
      </c>
      <c r="G20">
        <v>2.5499999999999998</v>
      </c>
      <c r="H20">
        <v>2.44</v>
      </c>
      <c r="I20">
        <v>2.56</v>
      </c>
      <c r="J20">
        <v>2.75</v>
      </c>
      <c r="K20">
        <v>2.34</v>
      </c>
      <c r="L20">
        <v>3.05</v>
      </c>
      <c r="M20">
        <v>2.7</v>
      </c>
      <c r="N20">
        <v>2.89</v>
      </c>
      <c r="O20">
        <v>2.92</v>
      </c>
      <c r="P20">
        <v>2.91</v>
      </c>
      <c r="Q20">
        <v>2.82</v>
      </c>
      <c r="R20">
        <v>2.59</v>
      </c>
      <c r="S20">
        <v>2.42</v>
      </c>
      <c r="T20">
        <v>2.27</v>
      </c>
      <c r="U20">
        <v>2.65</v>
      </c>
      <c r="V20">
        <v>2.77</v>
      </c>
      <c r="W20">
        <v>2.85</v>
      </c>
      <c r="X20">
        <v>2.65</v>
      </c>
      <c r="Y20">
        <v>3.12</v>
      </c>
      <c r="Z20">
        <v>2.95</v>
      </c>
    </row>
    <row r="21" spans="1:26" x14ac:dyDescent="0.25">
      <c r="A21" s="1" t="s">
        <v>8</v>
      </c>
      <c r="B21">
        <v>56.35</v>
      </c>
      <c r="C21">
        <v>52.66</v>
      </c>
      <c r="D21">
        <v>51.98</v>
      </c>
      <c r="E21">
        <v>53.5</v>
      </c>
      <c r="F21">
        <v>55.71</v>
      </c>
      <c r="G21">
        <v>56.91</v>
      </c>
      <c r="H21">
        <v>55.21</v>
      </c>
      <c r="I21">
        <v>55.56</v>
      </c>
      <c r="J21">
        <v>60.89</v>
      </c>
      <c r="K21">
        <v>54.1</v>
      </c>
      <c r="L21">
        <v>51.19</v>
      </c>
      <c r="M21">
        <v>51.72</v>
      </c>
      <c r="N21">
        <v>59.28</v>
      </c>
      <c r="O21">
        <v>55.61</v>
      </c>
      <c r="P21">
        <v>53.07</v>
      </c>
      <c r="Q21">
        <v>53.39</v>
      </c>
      <c r="R21">
        <v>65.87</v>
      </c>
      <c r="T21">
        <v>64.16</v>
      </c>
      <c r="U21">
        <v>66.010000000000005</v>
      </c>
      <c r="V21">
        <v>59.27</v>
      </c>
      <c r="W21">
        <v>60.69</v>
      </c>
      <c r="X21">
        <v>59.85</v>
      </c>
      <c r="Y21">
        <v>60.25</v>
      </c>
      <c r="Z21">
        <v>67.03</v>
      </c>
    </row>
    <row r="22" spans="1:26" x14ac:dyDescent="0.25">
      <c r="A22" s="1" t="s">
        <v>9</v>
      </c>
      <c r="B22">
        <v>72</v>
      </c>
      <c r="C22">
        <v>73</v>
      </c>
      <c r="D22">
        <v>68</v>
      </c>
      <c r="E22">
        <v>73</v>
      </c>
      <c r="F22">
        <v>70</v>
      </c>
      <c r="G22">
        <v>69</v>
      </c>
      <c r="H22">
        <v>70</v>
      </c>
      <c r="I22">
        <v>74</v>
      </c>
      <c r="J22">
        <v>76</v>
      </c>
      <c r="K22">
        <v>76</v>
      </c>
      <c r="L22">
        <v>68</v>
      </c>
      <c r="M22">
        <v>69</v>
      </c>
      <c r="N22">
        <v>76</v>
      </c>
      <c r="O22">
        <v>72</v>
      </c>
      <c r="P22">
        <v>77</v>
      </c>
      <c r="Q22">
        <v>69</v>
      </c>
      <c r="R22">
        <v>74</v>
      </c>
      <c r="S22">
        <v>80</v>
      </c>
      <c r="T22">
        <v>74</v>
      </c>
      <c r="U22">
        <v>80</v>
      </c>
      <c r="V22">
        <v>72</v>
      </c>
      <c r="W22">
        <v>80</v>
      </c>
      <c r="X22">
        <v>76</v>
      </c>
      <c r="Y22">
        <v>69</v>
      </c>
      <c r="Z22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C05A-3BBD-4B06-A6FD-C1C8511328BB}">
  <dimension ref="A1:Z22"/>
  <sheetViews>
    <sheetView zoomScale="70" zoomScaleNormal="70" workbookViewId="0">
      <selection activeCell="A16" sqref="A16:A22"/>
    </sheetView>
  </sheetViews>
  <sheetFormatPr defaultRowHeight="15" x14ac:dyDescent="0.25"/>
  <sheetData>
    <row r="1" spans="1:26" x14ac:dyDescent="0.25">
      <c r="A1" t="s">
        <v>14</v>
      </c>
    </row>
    <row r="2" spans="1:26" x14ac:dyDescent="0.25">
      <c r="A2" s="1" t="s">
        <v>0</v>
      </c>
      <c r="B2" s="1">
        <v>180334</v>
      </c>
      <c r="C2" s="1">
        <v>180331</v>
      </c>
      <c r="D2" s="1">
        <v>293912</v>
      </c>
      <c r="E2" s="1">
        <v>293916</v>
      </c>
      <c r="F2" s="1">
        <v>180330</v>
      </c>
      <c r="G2" s="3">
        <v>180321</v>
      </c>
      <c r="H2" s="1">
        <v>180333</v>
      </c>
      <c r="I2" s="3">
        <v>180336</v>
      </c>
      <c r="J2" s="3">
        <v>293911</v>
      </c>
      <c r="K2" s="3">
        <v>180332</v>
      </c>
      <c r="L2" s="11">
        <v>180322</v>
      </c>
      <c r="M2" s="11">
        <v>180328</v>
      </c>
      <c r="N2" s="11">
        <v>180325</v>
      </c>
      <c r="O2" s="11">
        <v>433334</v>
      </c>
      <c r="P2" s="11">
        <v>282592</v>
      </c>
      <c r="Q2" s="11">
        <v>53985</v>
      </c>
      <c r="R2" s="11">
        <v>65880</v>
      </c>
      <c r="S2" s="11">
        <v>65879</v>
      </c>
      <c r="T2" s="11">
        <v>65881</v>
      </c>
      <c r="U2" s="11">
        <v>480780</v>
      </c>
      <c r="V2" s="11">
        <v>190072</v>
      </c>
      <c r="W2" s="11">
        <v>299584</v>
      </c>
      <c r="X2" s="11">
        <v>44786</v>
      </c>
      <c r="Y2" s="11">
        <v>44785</v>
      </c>
      <c r="Z2" s="11">
        <v>44788</v>
      </c>
    </row>
    <row r="3" spans="1:26" x14ac:dyDescent="0.25">
      <c r="A3" s="1" t="s">
        <v>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</row>
    <row r="4" spans="1:26" x14ac:dyDescent="0.25">
      <c r="A4" s="1" t="s">
        <v>19</v>
      </c>
      <c r="B4">
        <v>7.57</v>
      </c>
      <c r="C4">
        <v>7.28</v>
      </c>
      <c r="D4">
        <v>7.11</v>
      </c>
      <c r="E4">
        <v>6.8</v>
      </c>
      <c r="F4">
        <v>6.99</v>
      </c>
      <c r="G4">
        <v>6.8</v>
      </c>
      <c r="H4">
        <v>7.5</v>
      </c>
      <c r="I4">
        <v>6.81</v>
      </c>
      <c r="J4">
        <v>7.24</v>
      </c>
      <c r="K4">
        <v>7.62</v>
      </c>
      <c r="L4">
        <v>6.97</v>
      </c>
      <c r="M4">
        <v>7.78</v>
      </c>
      <c r="N4">
        <v>7.29</v>
      </c>
      <c r="O4">
        <v>8.0399999999999991</v>
      </c>
      <c r="P4">
        <v>7.29</v>
      </c>
      <c r="Q4">
        <v>6.96</v>
      </c>
      <c r="R4">
        <v>7.98</v>
      </c>
      <c r="S4">
        <v>7.14</v>
      </c>
      <c r="T4">
        <v>7.77</v>
      </c>
      <c r="U4">
        <v>7.04</v>
      </c>
      <c r="V4">
        <v>7.54</v>
      </c>
      <c r="W4">
        <v>7.14</v>
      </c>
      <c r="X4">
        <v>7.73</v>
      </c>
      <c r="Y4">
        <v>7.84</v>
      </c>
      <c r="Z4">
        <v>7.26</v>
      </c>
    </row>
    <row r="5" spans="1:26" x14ac:dyDescent="0.25">
      <c r="A5" s="1" t="s">
        <v>20</v>
      </c>
      <c r="B5">
        <v>2.64</v>
      </c>
      <c r="C5">
        <v>2.5099999999999998</v>
      </c>
      <c r="D5">
        <v>2.5499999999999998</v>
      </c>
      <c r="E5">
        <v>2.64</v>
      </c>
      <c r="F5">
        <v>2.35</v>
      </c>
      <c r="G5">
        <v>2.81</v>
      </c>
      <c r="H5">
        <v>2.83</v>
      </c>
      <c r="I5">
        <v>2.61</v>
      </c>
      <c r="J5">
        <v>2.31</v>
      </c>
      <c r="K5">
        <v>2.38</v>
      </c>
      <c r="L5">
        <v>2.62</v>
      </c>
      <c r="M5">
        <v>2.6</v>
      </c>
      <c r="N5">
        <v>2.4</v>
      </c>
      <c r="O5">
        <v>2.8</v>
      </c>
      <c r="P5">
        <v>3.08</v>
      </c>
      <c r="Q5">
        <v>2.8</v>
      </c>
      <c r="R5">
        <v>2.66</v>
      </c>
      <c r="S5">
        <v>2.48</v>
      </c>
      <c r="T5">
        <v>2.2599999999999998</v>
      </c>
      <c r="U5">
        <v>2.94</v>
      </c>
      <c r="V5">
        <v>2.2999999999999998</v>
      </c>
      <c r="W5">
        <v>2.56</v>
      </c>
      <c r="X5">
        <v>2.91</v>
      </c>
      <c r="Y5">
        <v>2.9</v>
      </c>
      <c r="Z5">
        <v>2.84</v>
      </c>
    </row>
    <row r="6" spans="1:26" x14ac:dyDescent="0.25">
      <c r="A6" s="1" t="s">
        <v>21</v>
      </c>
      <c r="B6">
        <v>3.41</v>
      </c>
      <c r="C6">
        <v>3.22</v>
      </c>
      <c r="D6">
        <v>3.43</v>
      </c>
      <c r="E6">
        <v>3.24</v>
      </c>
      <c r="F6">
        <v>3.7</v>
      </c>
      <c r="G6">
        <v>3.52</v>
      </c>
      <c r="H6">
        <v>3.61</v>
      </c>
      <c r="I6">
        <v>3.33</v>
      </c>
      <c r="J6">
        <v>3.27</v>
      </c>
      <c r="K6">
        <v>3.39</v>
      </c>
      <c r="L6">
        <v>3.25</v>
      </c>
      <c r="M6">
        <v>3.31</v>
      </c>
      <c r="N6">
        <v>3.32</v>
      </c>
      <c r="O6">
        <v>3.5</v>
      </c>
      <c r="P6">
        <v>3.65</v>
      </c>
      <c r="Q6">
        <v>3.27</v>
      </c>
      <c r="R6">
        <v>3.77</v>
      </c>
      <c r="S6">
        <v>3.55</v>
      </c>
      <c r="T6">
        <v>4.1500000000000004</v>
      </c>
      <c r="U6">
        <v>3.71</v>
      </c>
      <c r="V6">
        <v>3.58</v>
      </c>
      <c r="W6">
        <v>3.56</v>
      </c>
      <c r="X6">
        <v>3.71</v>
      </c>
      <c r="Y6">
        <v>3.67</v>
      </c>
      <c r="Z6">
        <v>3.6</v>
      </c>
    </row>
    <row r="7" spans="1:26" x14ac:dyDescent="0.25">
      <c r="A7" s="1" t="s">
        <v>23</v>
      </c>
      <c r="B7">
        <v>18</v>
      </c>
      <c r="C7">
        <v>20.3</v>
      </c>
      <c r="D7">
        <v>20.12</v>
      </c>
      <c r="F7">
        <v>20.170000000000002</v>
      </c>
      <c r="G7">
        <v>20.25</v>
      </c>
      <c r="H7">
        <v>19.920000000000002</v>
      </c>
      <c r="I7">
        <v>19.66</v>
      </c>
      <c r="J7">
        <v>20.12</v>
      </c>
      <c r="K7">
        <v>19.43</v>
      </c>
      <c r="L7">
        <v>20.9</v>
      </c>
      <c r="M7">
        <v>19.37</v>
      </c>
      <c r="N7">
        <v>19.98</v>
      </c>
      <c r="O7">
        <v>19.239999999999998</v>
      </c>
      <c r="P7">
        <v>19.21</v>
      </c>
      <c r="Q7">
        <v>19.41</v>
      </c>
      <c r="R7">
        <v>16.87</v>
      </c>
      <c r="S7">
        <v>20.41</v>
      </c>
      <c r="T7">
        <v>18.86</v>
      </c>
      <c r="U7">
        <v>19.38</v>
      </c>
      <c r="V7">
        <v>18.63</v>
      </c>
      <c r="W7">
        <v>18.27</v>
      </c>
      <c r="X7">
        <v>19.77</v>
      </c>
      <c r="Y7">
        <v>20.18</v>
      </c>
      <c r="Z7">
        <v>19.23</v>
      </c>
    </row>
    <row r="8" spans="1:26" x14ac:dyDescent="0.25">
      <c r="A8" s="1" t="s">
        <v>24</v>
      </c>
      <c r="B8">
        <v>1.97</v>
      </c>
      <c r="C8">
        <v>1.67</v>
      </c>
      <c r="D8">
        <v>1.84</v>
      </c>
      <c r="F8">
        <v>1.51</v>
      </c>
      <c r="G8">
        <v>1.81</v>
      </c>
      <c r="H8">
        <v>2.19</v>
      </c>
      <c r="I8">
        <v>1.88</v>
      </c>
      <c r="J8">
        <v>1.43</v>
      </c>
      <c r="K8">
        <v>1.75</v>
      </c>
      <c r="L8">
        <v>1.72</v>
      </c>
      <c r="M8">
        <v>1.68</v>
      </c>
      <c r="N8">
        <v>1.66</v>
      </c>
      <c r="O8">
        <v>1.56</v>
      </c>
      <c r="P8">
        <v>1.7</v>
      </c>
      <c r="Q8">
        <v>1.34</v>
      </c>
      <c r="R8">
        <v>1.71</v>
      </c>
      <c r="S8">
        <v>1.66</v>
      </c>
      <c r="T8">
        <v>1.66</v>
      </c>
      <c r="U8">
        <v>1.71</v>
      </c>
      <c r="V8">
        <v>1.38</v>
      </c>
      <c r="W8">
        <v>1.75</v>
      </c>
      <c r="X8">
        <v>1.72</v>
      </c>
      <c r="Y8">
        <v>1.79</v>
      </c>
      <c r="Z8">
        <v>1.69</v>
      </c>
    </row>
    <row r="9" spans="1:26" x14ac:dyDescent="0.25">
      <c r="A9" s="1" t="s">
        <v>22</v>
      </c>
      <c r="B9">
        <v>65.349999999999994</v>
      </c>
      <c r="C9">
        <v>72.650000000000006</v>
      </c>
      <c r="D9">
        <v>69.94</v>
      </c>
      <c r="E9">
        <v>70.77</v>
      </c>
      <c r="F9">
        <v>67.760000000000005</v>
      </c>
      <c r="G9">
        <v>67.47</v>
      </c>
      <c r="H9">
        <v>67.959999999999994</v>
      </c>
      <c r="I9">
        <v>63.44</v>
      </c>
      <c r="J9">
        <v>73</v>
      </c>
      <c r="K9">
        <v>65.98</v>
      </c>
      <c r="L9">
        <v>64.13</v>
      </c>
      <c r="M9">
        <v>68.36</v>
      </c>
      <c r="N9">
        <v>68.900000000000006</v>
      </c>
      <c r="O9">
        <v>65.14</v>
      </c>
      <c r="P9">
        <v>62.18</v>
      </c>
      <c r="Q9">
        <v>64.75</v>
      </c>
      <c r="R9">
        <v>72.56</v>
      </c>
      <c r="S9">
        <v>69.19</v>
      </c>
      <c r="T9">
        <v>70.739999999999995</v>
      </c>
      <c r="U9">
        <v>70.61</v>
      </c>
      <c r="V9">
        <v>63.12</v>
      </c>
      <c r="W9">
        <v>69.75</v>
      </c>
      <c r="X9">
        <v>69.37</v>
      </c>
      <c r="Y9">
        <v>70.09</v>
      </c>
      <c r="Z9">
        <v>72.58</v>
      </c>
    </row>
    <row r="10" spans="1:26" x14ac:dyDescent="0.25">
      <c r="A10" s="1" t="s">
        <v>25</v>
      </c>
      <c r="B10">
        <v>71</v>
      </c>
      <c r="C10">
        <v>77</v>
      </c>
      <c r="D10">
        <v>73</v>
      </c>
      <c r="E10">
        <v>72</v>
      </c>
      <c r="F10">
        <v>75</v>
      </c>
      <c r="G10">
        <v>75</v>
      </c>
      <c r="H10">
        <v>77</v>
      </c>
      <c r="I10">
        <v>71</v>
      </c>
      <c r="J10">
        <v>75</v>
      </c>
      <c r="K10">
        <v>74</v>
      </c>
      <c r="L10">
        <v>75</v>
      </c>
      <c r="M10">
        <v>74</v>
      </c>
      <c r="N10">
        <v>74</v>
      </c>
      <c r="O10">
        <v>76</v>
      </c>
      <c r="P10">
        <v>80</v>
      </c>
      <c r="Q10">
        <v>66</v>
      </c>
      <c r="R10">
        <v>82</v>
      </c>
      <c r="S10">
        <v>76</v>
      </c>
      <c r="T10">
        <v>79</v>
      </c>
      <c r="U10">
        <v>81</v>
      </c>
      <c r="V10">
        <v>76</v>
      </c>
      <c r="W10">
        <v>74</v>
      </c>
      <c r="X10">
        <v>83</v>
      </c>
      <c r="Y10">
        <v>74</v>
      </c>
      <c r="Z10">
        <v>81</v>
      </c>
    </row>
    <row r="11" spans="1:26" x14ac:dyDescent="0.25">
      <c r="A11" s="2" t="s">
        <v>10</v>
      </c>
      <c r="B11" s="2">
        <f>COUNTIF(B3:ZZ3, "F")</f>
        <v>25</v>
      </c>
    </row>
    <row r="12" spans="1:26" x14ac:dyDescent="0.25">
      <c r="A12" s="2" t="s">
        <v>11</v>
      </c>
      <c r="B12" s="2">
        <f>COUNTIF(B15:ZZ15, "M")</f>
        <v>25</v>
      </c>
    </row>
    <row r="14" spans="1:26" x14ac:dyDescent="0.25">
      <c r="A14" s="1" t="s">
        <v>0</v>
      </c>
      <c r="B14" s="1">
        <v>293909</v>
      </c>
      <c r="C14" s="1">
        <v>293910</v>
      </c>
      <c r="D14" s="1">
        <v>293918</v>
      </c>
      <c r="E14" s="11">
        <v>180326</v>
      </c>
      <c r="F14" s="11">
        <v>180329</v>
      </c>
      <c r="G14" s="11">
        <v>180335</v>
      </c>
      <c r="H14" s="11">
        <v>293919</v>
      </c>
      <c r="I14" s="11">
        <v>44787</v>
      </c>
      <c r="J14" s="11">
        <v>299184</v>
      </c>
      <c r="K14" s="11">
        <v>275622</v>
      </c>
      <c r="L14" s="11">
        <v>65877</v>
      </c>
      <c r="M14" s="11">
        <v>65976</v>
      </c>
      <c r="N14" s="11">
        <v>65878</v>
      </c>
      <c r="O14" s="11">
        <v>429969</v>
      </c>
      <c r="P14" s="11">
        <v>299585</v>
      </c>
      <c r="Q14" s="11">
        <v>44790</v>
      </c>
      <c r="R14" s="11">
        <v>65956</v>
      </c>
      <c r="S14" s="11">
        <v>65961</v>
      </c>
      <c r="T14" s="11">
        <v>65955</v>
      </c>
      <c r="U14" s="11">
        <v>65954</v>
      </c>
      <c r="V14" s="11">
        <v>65953</v>
      </c>
      <c r="W14" s="11">
        <v>292097</v>
      </c>
      <c r="X14" s="11">
        <v>292098</v>
      </c>
      <c r="Y14" s="11">
        <v>292093</v>
      </c>
      <c r="Z14" s="11">
        <v>292095</v>
      </c>
    </row>
    <row r="15" spans="1:26" x14ac:dyDescent="0.25">
      <c r="A15" s="1" t="s">
        <v>1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</row>
    <row r="16" spans="1:26" x14ac:dyDescent="0.25">
      <c r="A16" s="1" t="s">
        <v>19</v>
      </c>
      <c r="B16">
        <v>7.14</v>
      </c>
      <c r="C16">
        <v>7.22</v>
      </c>
      <c r="D16">
        <v>6.85</v>
      </c>
      <c r="E16">
        <v>7.02</v>
      </c>
      <c r="F16">
        <v>7.26</v>
      </c>
      <c r="G16">
        <v>7.61</v>
      </c>
      <c r="H16">
        <v>7.07</v>
      </c>
      <c r="I16">
        <v>7.07</v>
      </c>
      <c r="J16">
        <v>7.58</v>
      </c>
      <c r="K16">
        <v>6.52</v>
      </c>
      <c r="L16">
        <v>7.58</v>
      </c>
      <c r="M16">
        <v>7.47</v>
      </c>
      <c r="N16">
        <v>7.47</v>
      </c>
      <c r="O16">
        <v>6.58</v>
      </c>
      <c r="P16">
        <v>7.08</v>
      </c>
      <c r="Q16">
        <v>7.48</v>
      </c>
      <c r="R16">
        <v>7.52</v>
      </c>
      <c r="S16">
        <v>7.17</v>
      </c>
      <c r="T16">
        <v>7.42</v>
      </c>
      <c r="U16">
        <v>7.5</v>
      </c>
      <c r="V16">
        <v>7.48</v>
      </c>
      <c r="W16">
        <v>6.93</v>
      </c>
      <c r="X16">
        <v>7.46</v>
      </c>
      <c r="Y16">
        <v>6.86</v>
      </c>
      <c r="Z16">
        <v>7.77</v>
      </c>
    </row>
    <row r="17" spans="1:26" x14ac:dyDescent="0.25">
      <c r="A17" s="1" t="s">
        <v>20</v>
      </c>
      <c r="B17">
        <v>2.44</v>
      </c>
      <c r="C17">
        <v>2.4</v>
      </c>
      <c r="D17">
        <v>2.57</v>
      </c>
      <c r="E17">
        <v>2.2799999999999998</v>
      </c>
      <c r="G17">
        <v>2.44</v>
      </c>
      <c r="H17">
        <v>2.58</v>
      </c>
      <c r="I17">
        <v>2.69</v>
      </c>
      <c r="K17">
        <v>2.4500000000000002</v>
      </c>
      <c r="L17">
        <v>2.73</v>
      </c>
      <c r="M17">
        <v>2.57</v>
      </c>
      <c r="N17">
        <v>2.79</v>
      </c>
      <c r="O17">
        <v>2.87</v>
      </c>
      <c r="P17">
        <v>2.48</v>
      </c>
      <c r="Q17">
        <v>2.71</v>
      </c>
      <c r="R17">
        <v>3.04</v>
      </c>
      <c r="S17">
        <v>3.12</v>
      </c>
      <c r="T17">
        <v>2.58</v>
      </c>
      <c r="U17">
        <v>2.87</v>
      </c>
      <c r="V17">
        <v>2.84</v>
      </c>
      <c r="W17">
        <v>2.5</v>
      </c>
      <c r="X17">
        <v>2.82</v>
      </c>
      <c r="Y17">
        <v>2.4500000000000002</v>
      </c>
      <c r="Z17">
        <v>2.69</v>
      </c>
    </row>
    <row r="18" spans="1:26" x14ac:dyDescent="0.25">
      <c r="A18" s="1" t="s">
        <v>21</v>
      </c>
      <c r="B18">
        <v>3.09</v>
      </c>
      <c r="C18">
        <v>3.21</v>
      </c>
      <c r="D18">
        <v>3.27</v>
      </c>
      <c r="E18">
        <v>3.56</v>
      </c>
      <c r="G18">
        <v>3.41</v>
      </c>
      <c r="H18">
        <v>3.25</v>
      </c>
      <c r="I18">
        <v>3.48</v>
      </c>
      <c r="J18">
        <v>3.53</v>
      </c>
      <c r="L18">
        <v>3.5</v>
      </c>
      <c r="M18">
        <v>3.28</v>
      </c>
      <c r="N18">
        <v>3.25</v>
      </c>
      <c r="O18">
        <v>3.25</v>
      </c>
      <c r="P18">
        <v>3.38</v>
      </c>
      <c r="Q18">
        <v>3.64</v>
      </c>
      <c r="R18">
        <v>3.42</v>
      </c>
      <c r="S18">
        <v>3.68</v>
      </c>
      <c r="T18">
        <v>3.59</v>
      </c>
      <c r="U18">
        <v>3.72</v>
      </c>
      <c r="V18">
        <v>3.52</v>
      </c>
      <c r="W18">
        <v>3.42</v>
      </c>
      <c r="X18">
        <v>3.66</v>
      </c>
      <c r="Y18">
        <v>3.35</v>
      </c>
      <c r="Z18">
        <v>3.54</v>
      </c>
    </row>
    <row r="19" spans="1:26" x14ac:dyDescent="0.25">
      <c r="A19" s="1" t="s">
        <v>23</v>
      </c>
      <c r="B19">
        <v>19.62</v>
      </c>
      <c r="C19">
        <v>20.23</v>
      </c>
      <c r="D19">
        <v>20.66</v>
      </c>
      <c r="E19">
        <v>18.89</v>
      </c>
      <c r="F19">
        <v>20.51</v>
      </c>
      <c r="G19">
        <v>20.6</v>
      </c>
      <c r="H19">
        <v>19.16</v>
      </c>
      <c r="I19">
        <v>18.850000000000001</v>
      </c>
      <c r="J19">
        <v>19.43</v>
      </c>
      <c r="K19">
        <v>18.39</v>
      </c>
      <c r="L19">
        <v>18.3</v>
      </c>
      <c r="M19">
        <v>18.88</v>
      </c>
      <c r="N19">
        <v>19.75</v>
      </c>
      <c r="O19">
        <v>19.02</v>
      </c>
      <c r="P19">
        <v>19.18</v>
      </c>
      <c r="Q19">
        <v>20.309999999999999</v>
      </c>
      <c r="R19">
        <v>19.39</v>
      </c>
      <c r="S19">
        <v>19.260000000000002</v>
      </c>
      <c r="T19">
        <v>18</v>
      </c>
      <c r="U19">
        <v>20.07</v>
      </c>
      <c r="V19">
        <v>19.52</v>
      </c>
      <c r="W19">
        <v>19.989999999999998</v>
      </c>
      <c r="X19">
        <v>20.27</v>
      </c>
      <c r="Y19">
        <v>19.579999999999998</v>
      </c>
      <c r="Z19">
        <v>19.850000000000001</v>
      </c>
    </row>
    <row r="20" spans="1:26" x14ac:dyDescent="0.25">
      <c r="A20" s="1" t="s">
        <v>24</v>
      </c>
      <c r="B20">
        <v>1.66</v>
      </c>
      <c r="C20">
        <v>1.77</v>
      </c>
      <c r="D20">
        <v>1.82</v>
      </c>
      <c r="E20">
        <v>1.6</v>
      </c>
      <c r="F20">
        <v>1.64</v>
      </c>
      <c r="G20">
        <v>1.85</v>
      </c>
      <c r="H20">
        <v>1.71</v>
      </c>
      <c r="I20">
        <v>1.92</v>
      </c>
      <c r="J20">
        <v>1.77</v>
      </c>
      <c r="K20">
        <v>1.85</v>
      </c>
      <c r="L20">
        <v>1.77</v>
      </c>
      <c r="M20">
        <v>1.83</v>
      </c>
      <c r="N20">
        <v>1.47</v>
      </c>
      <c r="O20">
        <v>1.68</v>
      </c>
      <c r="P20">
        <v>1.58</v>
      </c>
      <c r="Q20">
        <v>1.7</v>
      </c>
      <c r="R20">
        <v>1.75</v>
      </c>
      <c r="S20">
        <v>1.93</v>
      </c>
      <c r="T20">
        <v>1.72</v>
      </c>
      <c r="U20">
        <v>1.92</v>
      </c>
      <c r="V20">
        <v>1.62</v>
      </c>
      <c r="W20">
        <v>1.64</v>
      </c>
      <c r="X20">
        <v>1.79</v>
      </c>
      <c r="Y20">
        <v>1.63</v>
      </c>
      <c r="Z20">
        <v>1.58</v>
      </c>
    </row>
    <row r="21" spans="1:26" x14ac:dyDescent="0.25">
      <c r="A21" s="1" t="s">
        <v>22</v>
      </c>
      <c r="B21">
        <v>68.72</v>
      </c>
      <c r="C21">
        <v>71.319999999999993</v>
      </c>
      <c r="D21">
        <v>68.47</v>
      </c>
      <c r="E21">
        <v>65.150000000000006</v>
      </c>
      <c r="F21">
        <v>69.27</v>
      </c>
      <c r="G21">
        <v>68.45</v>
      </c>
      <c r="H21">
        <v>77.16</v>
      </c>
      <c r="I21">
        <v>75.33</v>
      </c>
      <c r="J21">
        <v>73</v>
      </c>
      <c r="K21">
        <v>68.180000000000007</v>
      </c>
      <c r="L21">
        <v>71.5</v>
      </c>
      <c r="M21">
        <v>77.430000000000007</v>
      </c>
      <c r="N21">
        <v>73.42</v>
      </c>
      <c r="O21">
        <v>64.05</v>
      </c>
      <c r="P21">
        <v>68.84</v>
      </c>
      <c r="Q21">
        <v>76.55</v>
      </c>
      <c r="R21">
        <v>70.2</v>
      </c>
      <c r="S21">
        <v>62.88</v>
      </c>
      <c r="T21">
        <v>71.709999999999994</v>
      </c>
      <c r="U21">
        <v>71.13</v>
      </c>
      <c r="V21">
        <v>67.510000000000005</v>
      </c>
      <c r="W21">
        <v>75.81</v>
      </c>
      <c r="X21">
        <v>68.569999999999993</v>
      </c>
      <c r="Y21">
        <v>72.66</v>
      </c>
      <c r="Z21">
        <v>75.87</v>
      </c>
    </row>
    <row r="22" spans="1:26" x14ac:dyDescent="0.25">
      <c r="A22" s="1" t="s">
        <v>25</v>
      </c>
      <c r="B22">
        <v>74</v>
      </c>
      <c r="C22">
        <v>77</v>
      </c>
      <c r="D22">
        <v>70</v>
      </c>
      <c r="E22">
        <v>76</v>
      </c>
      <c r="F22">
        <v>75</v>
      </c>
      <c r="G22">
        <v>74</v>
      </c>
      <c r="H22">
        <v>77</v>
      </c>
      <c r="I22">
        <v>85</v>
      </c>
      <c r="J22">
        <v>81</v>
      </c>
      <c r="K22">
        <v>80</v>
      </c>
      <c r="L22">
        <v>82</v>
      </c>
      <c r="M22">
        <v>83</v>
      </c>
      <c r="N22">
        <v>80</v>
      </c>
      <c r="O22">
        <v>74</v>
      </c>
      <c r="P22">
        <v>80</v>
      </c>
      <c r="Q22">
        <v>83</v>
      </c>
      <c r="R22">
        <v>81</v>
      </c>
      <c r="S22">
        <v>76</v>
      </c>
      <c r="T22">
        <v>80</v>
      </c>
      <c r="U22">
        <v>81</v>
      </c>
      <c r="V22">
        <v>76</v>
      </c>
      <c r="W22">
        <v>83</v>
      </c>
      <c r="X22">
        <v>77</v>
      </c>
      <c r="Y22">
        <v>76</v>
      </c>
      <c r="Z22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562B-84CD-467A-815B-CBB2C6336396}">
  <dimension ref="A1:Z22"/>
  <sheetViews>
    <sheetView zoomScale="50" zoomScaleNormal="50" workbookViewId="0">
      <selection activeCell="A16" sqref="A16:A22"/>
    </sheetView>
  </sheetViews>
  <sheetFormatPr defaultRowHeight="15" x14ac:dyDescent="0.25"/>
  <cols>
    <col min="1" max="1" width="12.28515625" customWidth="1"/>
  </cols>
  <sheetData>
    <row r="1" spans="1:26" x14ac:dyDescent="0.25">
      <c r="A1" t="s">
        <v>13</v>
      </c>
    </row>
    <row r="2" spans="1:26" x14ac:dyDescent="0.25">
      <c r="A2" s="1" t="s">
        <v>0</v>
      </c>
      <c r="B2" s="1">
        <v>372982</v>
      </c>
      <c r="C2" s="1">
        <v>93752</v>
      </c>
      <c r="D2" s="1">
        <v>121099</v>
      </c>
      <c r="E2" s="1">
        <v>73490</v>
      </c>
      <c r="F2" s="1">
        <v>53921</v>
      </c>
      <c r="G2" s="1">
        <v>22018</v>
      </c>
      <c r="H2" s="1">
        <v>279844</v>
      </c>
      <c r="I2" s="1">
        <v>279841</v>
      </c>
      <c r="J2" s="1">
        <v>279839</v>
      </c>
      <c r="K2" s="1">
        <v>63796</v>
      </c>
      <c r="L2" s="1">
        <v>62741</v>
      </c>
      <c r="M2" s="1">
        <v>287064</v>
      </c>
      <c r="N2" s="1">
        <v>287065</v>
      </c>
      <c r="O2" s="1">
        <v>261326</v>
      </c>
      <c r="P2" s="1">
        <v>292864</v>
      </c>
      <c r="Q2" s="1">
        <v>292863</v>
      </c>
      <c r="R2" s="1">
        <v>255607</v>
      </c>
      <c r="S2" s="1">
        <v>190874</v>
      </c>
      <c r="T2" s="1">
        <v>293142</v>
      </c>
      <c r="U2" s="1">
        <v>279836</v>
      </c>
      <c r="V2" s="1">
        <v>57512</v>
      </c>
      <c r="W2" s="1">
        <v>474072</v>
      </c>
      <c r="X2" s="1">
        <v>315627</v>
      </c>
      <c r="Y2" s="1">
        <v>315626</v>
      </c>
      <c r="Z2" s="1">
        <v>321729</v>
      </c>
    </row>
    <row r="3" spans="1:26" x14ac:dyDescent="0.25">
      <c r="A3" s="1" t="s">
        <v>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</row>
    <row r="4" spans="1:26" x14ac:dyDescent="0.25">
      <c r="A4" s="1" t="s">
        <v>19</v>
      </c>
      <c r="B4">
        <v>9.15</v>
      </c>
      <c r="C4">
        <v>9.77</v>
      </c>
      <c r="D4">
        <v>9.94</v>
      </c>
      <c r="E4">
        <v>9.98</v>
      </c>
      <c r="F4">
        <v>10.09</v>
      </c>
      <c r="G4">
        <v>9.86</v>
      </c>
      <c r="H4">
        <v>8.82</v>
      </c>
      <c r="I4">
        <v>9.6300000000000008</v>
      </c>
      <c r="J4">
        <v>8.52</v>
      </c>
      <c r="K4">
        <v>9.83</v>
      </c>
      <c r="L4">
        <v>10.96</v>
      </c>
      <c r="M4">
        <v>10.86</v>
      </c>
      <c r="N4">
        <v>10.77</v>
      </c>
      <c r="O4">
        <v>10.4</v>
      </c>
      <c r="P4">
        <v>9.01</v>
      </c>
      <c r="Q4">
        <v>9.6</v>
      </c>
      <c r="R4">
        <v>9.3699999999999992</v>
      </c>
      <c r="S4">
        <v>9.73</v>
      </c>
      <c r="T4">
        <v>10.1</v>
      </c>
      <c r="U4">
        <v>10.130000000000001</v>
      </c>
      <c r="V4">
        <v>9.6199999999999992</v>
      </c>
      <c r="W4">
        <v>10.02</v>
      </c>
      <c r="X4">
        <v>9.36</v>
      </c>
      <c r="Y4">
        <v>8.93</v>
      </c>
      <c r="Z4">
        <v>10.08</v>
      </c>
    </row>
    <row r="5" spans="1:26" x14ac:dyDescent="0.25">
      <c r="A5" s="1" t="s">
        <v>20</v>
      </c>
      <c r="B5">
        <v>3</v>
      </c>
      <c r="C5">
        <v>3.22</v>
      </c>
      <c r="D5">
        <v>3.13</v>
      </c>
      <c r="E5">
        <v>2.82</v>
      </c>
      <c r="F5">
        <v>2.67</v>
      </c>
      <c r="G5">
        <v>3.53</v>
      </c>
      <c r="H5">
        <v>2.96</v>
      </c>
      <c r="I5">
        <v>3.07</v>
      </c>
      <c r="J5">
        <v>1.93</v>
      </c>
      <c r="K5">
        <v>3.51</v>
      </c>
      <c r="L5">
        <v>3.78</v>
      </c>
      <c r="M5">
        <v>3.81</v>
      </c>
      <c r="N5">
        <v>3.71</v>
      </c>
      <c r="O5">
        <v>3.38</v>
      </c>
      <c r="P5">
        <v>3.01</v>
      </c>
      <c r="Q5">
        <v>3.2</v>
      </c>
      <c r="R5">
        <v>2.97</v>
      </c>
      <c r="S5">
        <v>2.98</v>
      </c>
      <c r="T5">
        <v>3.42</v>
      </c>
      <c r="U5">
        <v>2.83</v>
      </c>
      <c r="V5">
        <v>3.98</v>
      </c>
      <c r="W5">
        <v>2.97</v>
      </c>
      <c r="X5">
        <v>3.15</v>
      </c>
      <c r="Y5">
        <v>3.61</v>
      </c>
      <c r="Z5">
        <v>3.02</v>
      </c>
    </row>
    <row r="6" spans="1:26" x14ac:dyDescent="0.25">
      <c r="A6" s="1" t="s">
        <v>21</v>
      </c>
      <c r="B6">
        <v>4.49</v>
      </c>
      <c r="C6">
        <v>4.4800000000000004</v>
      </c>
      <c r="D6">
        <v>4.22</v>
      </c>
      <c r="E6">
        <v>4.63</v>
      </c>
      <c r="F6">
        <v>4.33</v>
      </c>
      <c r="G6">
        <v>4.5199999999999996</v>
      </c>
      <c r="H6">
        <v>4.41</v>
      </c>
      <c r="I6">
        <v>4.46</v>
      </c>
      <c r="J6">
        <v>3.77</v>
      </c>
      <c r="K6">
        <v>4.47</v>
      </c>
      <c r="L6">
        <v>5</v>
      </c>
      <c r="M6">
        <v>5.39</v>
      </c>
      <c r="N6">
        <v>4.82</v>
      </c>
      <c r="O6">
        <v>4.95</v>
      </c>
      <c r="P6">
        <v>4.75</v>
      </c>
      <c r="Q6">
        <v>4.45</v>
      </c>
      <c r="R6">
        <v>4.16</v>
      </c>
      <c r="S6">
        <v>4.26</v>
      </c>
      <c r="T6">
        <v>4.37</v>
      </c>
      <c r="U6">
        <v>4.41</v>
      </c>
      <c r="W6">
        <v>4.67</v>
      </c>
      <c r="X6">
        <v>5</v>
      </c>
      <c r="Y6">
        <v>4.57</v>
      </c>
      <c r="Z6">
        <v>4.4400000000000004</v>
      </c>
    </row>
    <row r="7" spans="1:26" x14ac:dyDescent="0.25">
      <c r="A7" s="1" t="s">
        <v>23</v>
      </c>
      <c r="B7">
        <v>14.61</v>
      </c>
      <c r="C7">
        <v>15.43</v>
      </c>
      <c r="D7">
        <v>15.22</v>
      </c>
      <c r="E7">
        <v>14.14</v>
      </c>
      <c r="F7">
        <v>13.81</v>
      </c>
      <c r="G7">
        <v>14.6</v>
      </c>
      <c r="H7">
        <v>14.25</v>
      </c>
      <c r="I7">
        <v>14.78</v>
      </c>
      <c r="K7">
        <v>13.13</v>
      </c>
      <c r="L7">
        <v>14.22</v>
      </c>
      <c r="M7">
        <v>14.32</v>
      </c>
      <c r="N7">
        <v>15.75</v>
      </c>
      <c r="O7">
        <v>15.22</v>
      </c>
      <c r="P7">
        <v>14.89</v>
      </c>
      <c r="Q7">
        <v>14.82</v>
      </c>
      <c r="R7">
        <v>14.63</v>
      </c>
      <c r="S7">
        <v>14.2</v>
      </c>
      <c r="T7">
        <v>13.95</v>
      </c>
      <c r="U7">
        <v>14.88</v>
      </c>
      <c r="V7">
        <v>14.62</v>
      </c>
      <c r="W7">
        <v>13.86</v>
      </c>
      <c r="X7">
        <v>14.88</v>
      </c>
      <c r="Y7">
        <v>15.63</v>
      </c>
      <c r="Z7">
        <v>14.34</v>
      </c>
    </row>
    <row r="8" spans="1:26" x14ac:dyDescent="0.25">
      <c r="A8" s="1" t="s">
        <v>24</v>
      </c>
      <c r="B8">
        <v>1.62</v>
      </c>
      <c r="C8">
        <v>1.55</v>
      </c>
      <c r="D8">
        <v>1.28</v>
      </c>
      <c r="E8">
        <v>1.66</v>
      </c>
      <c r="F8">
        <v>1.37</v>
      </c>
      <c r="G8">
        <v>1.43</v>
      </c>
      <c r="H8">
        <v>1.45</v>
      </c>
      <c r="I8">
        <v>1.35</v>
      </c>
      <c r="K8">
        <v>0.73</v>
      </c>
      <c r="L8">
        <v>1.42</v>
      </c>
      <c r="M8">
        <v>1.44</v>
      </c>
      <c r="N8">
        <v>1.84</v>
      </c>
      <c r="O8">
        <v>1.35</v>
      </c>
      <c r="P8">
        <v>1.55</v>
      </c>
      <c r="Q8">
        <v>1.4</v>
      </c>
      <c r="R8">
        <v>1.67</v>
      </c>
      <c r="S8">
        <v>1.42</v>
      </c>
      <c r="T8">
        <v>1.35</v>
      </c>
      <c r="U8">
        <v>1.55</v>
      </c>
      <c r="V8">
        <v>1.58</v>
      </c>
      <c r="W8">
        <v>1.59</v>
      </c>
      <c r="X8">
        <v>1.36</v>
      </c>
      <c r="Y8">
        <v>1.04</v>
      </c>
      <c r="Z8">
        <v>1.5</v>
      </c>
    </row>
    <row r="9" spans="1:26" x14ac:dyDescent="0.25">
      <c r="A9" s="1" t="s">
        <v>22</v>
      </c>
      <c r="B9">
        <v>45.77</v>
      </c>
      <c r="C9">
        <v>46.98</v>
      </c>
      <c r="D9">
        <v>48.65</v>
      </c>
      <c r="E9">
        <v>46.76</v>
      </c>
      <c r="F9">
        <v>46.33</v>
      </c>
      <c r="G9">
        <v>43.1</v>
      </c>
      <c r="H9">
        <v>40.46</v>
      </c>
      <c r="I9">
        <v>41.96</v>
      </c>
      <c r="J9">
        <v>42.28</v>
      </c>
      <c r="K9">
        <v>43.29</v>
      </c>
      <c r="L9">
        <v>43.78</v>
      </c>
      <c r="M9">
        <v>42.56</v>
      </c>
      <c r="N9">
        <v>46.21</v>
      </c>
      <c r="O9">
        <v>45.56</v>
      </c>
      <c r="P9">
        <v>43.9</v>
      </c>
      <c r="Q9">
        <v>46.86</v>
      </c>
      <c r="R9">
        <v>43.49</v>
      </c>
      <c r="S9">
        <v>45.69</v>
      </c>
      <c r="T9">
        <v>44.3</v>
      </c>
      <c r="U9">
        <v>43.48</v>
      </c>
      <c r="V9">
        <v>43.66</v>
      </c>
      <c r="W9">
        <v>45.01</v>
      </c>
      <c r="X9">
        <v>47.34</v>
      </c>
      <c r="Y9">
        <v>45.72</v>
      </c>
      <c r="Z9">
        <v>44.11</v>
      </c>
    </row>
    <row r="10" spans="1:26" x14ac:dyDescent="0.25">
      <c r="A10" s="1" t="s">
        <v>25</v>
      </c>
      <c r="B10">
        <v>62</v>
      </c>
      <c r="C10">
        <v>60</v>
      </c>
      <c r="D10">
        <v>59</v>
      </c>
      <c r="E10">
        <v>63</v>
      </c>
      <c r="F10">
        <v>59</v>
      </c>
      <c r="G10">
        <v>64</v>
      </c>
      <c r="H10">
        <v>59</v>
      </c>
      <c r="I10">
        <v>64</v>
      </c>
      <c r="J10">
        <v>59</v>
      </c>
      <c r="K10">
        <v>59</v>
      </c>
      <c r="L10">
        <v>60</v>
      </c>
      <c r="M10">
        <v>60</v>
      </c>
      <c r="N10">
        <v>63.5</v>
      </c>
      <c r="O10">
        <v>64</v>
      </c>
      <c r="P10">
        <v>58.5</v>
      </c>
      <c r="Q10">
        <v>59</v>
      </c>
      <c r="R10">
        <v>60</v>
      </c>
      <c r="S10">
        <v>59</v>
      </c>
      <c r="T10">
        <v>60</v>
      </c>
      <c r="U10">
        <v>62</v>
      </c>
      <c r="V10">
        <v>59</v>
      </c>
      <c r="W10">
        <v>63</v>
      </c>
      <c r="X10">
        <v>66</v>
      </c>
      <c r="Y10">
        <v>62</v>
      </c>
      <c r="Z10">
        <v>61</v>
      </c>
    </row>
    <row r="11" spans="1:26" x14ac:dyDescent="0.25">
      <c r="A11" s="2" t="s">
        <v>10</v>
      </c>
      <c r="B11" s="2">
        <f>COUNTIF(B3:ZZ3, "F")</f>
        <v>25</v>
      </c>
    </row>
    <row r="12" spans="1:26" x14ac:dyDescent="0.25">
      <c r="A12" s="2" t="s">
        <v>11</v>
      </c>
      <c r="B12" s="2">
        <f>COUNTIF(B15:ZZ15, "M")</f>
        <v>25</v>
      </c>
    </row>
    <row r="14" spans="1:26" x14ac:dyDescent="0.25">
      <c r="A14" s="1" t="s">
        <v>0</v>
      </c>
      <c r="B14" s="1">
        <v>121098</v>
      </c>
      <c r="C14" s="1">
        <v>22016</v>
      </c>
      <c r="D14" s="1">
        <v>6670</v>
      </c>
      <c r="E14" s="1">
        <v>6650</v>
      </c>
      <c r="F14" s="1">
        <v>372978</v>
      </c>
      <c r="G14" s="1">
        <v>53922</v>
      </c>
      <c r="H14" s="1">
        <v>279838</v>
      </c>
      <c r="I14" s="1">
        <v>254791</v>
      </c>
      <c r="J14" s="1">
        <v>343912</v>
      </c>
      <c r="K14" s="1">
        <v>63795</v>
      </c>
      <c r="L14" s="1">
        <v>292862</v>
      </c>
      <c r="M14" s="1">
        <v>287066</v>
      </c>
      <c r="N14" s="1">
        <v>287067</v>
      </c>
      <c r="O14" s="1">
        <v>261327</v>
      </c>
      <c r="P14" s="1">
        <v>261329</v>
      </c>
      <c r="Q14" s="1">
        <v>292865</v>
      </c>
      <c r="R14" s="1">
        <v>279842</v>
      </c>
      <c r="S14" s="1">
        <v>279847</v>
      </c>
      <c r="T14" s="1">
        <v>279846</v>
      </c>
      <c r="U14" s="1">
        <v>279843</v>
      </c>
      <c r="V14" s="1">
        <v>279837</v>
      </c>
      <c r="W14" s="1">
        <v>279845</v>
      </c>
      <c r="X14" s="1">
        <v>372979</v>
      </c>
      <c r="Y14" s="1">
        <v>293145</v>
      </c>
      <c r="Z14" s="1">
        <v>283143</v>
      </c>
    </row>
    <row r="15" spans="1:26" x14ac:dyDescent="0.25">
      <c r="A15" s="1" t="s">
        <v>1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</row>
    <row r="16" spans="1:26" x14ac:dyDescent="0.25">
      <c r="A16" s="1" t="s">
        <v>19</v>
      </c>
      <c r="B16">
        <v>9.51</v>
      </c>
      <c r="C16">
        <v>8.17</v>
      </c>
      <c r="D16">
        <v>9.9</v>
      </c>
      <c r="E16">
        <v>10.199999999999999</v>
      </c>
      <c r="F16">
        <v>9.82</v>
      </c>
      <c r="G16">
        <v>10.17</v>
      </c>
      <c r="H16">
        <v>10.35</v>
      </c>
      <c r="I16">
        <v>9.75</v>
      </c>
      <c r="J16">
        <v>11.21</v>
      </c>
      <c r="K16">
        <v>8.92</v>
      </c>
      <c r="L16">
        <v>10.55</v>
      </c>
      <c r="M16">
        <v>10.32</v>
      </c>
      <c r="N16">
        <v>10.62</v>
      </c>
      <c r="O16">
        <v>10.29</v>
      </c>
      <c r="P16">
        <v>10.01</v>
      </c>
      <c r="Q16">
        <v>10.28</v>
      </c>
      <c r="R16">
        <v>9.52</v>
      </c>
      <c r="T16">
        <v>9.6199999999999992</v>
      </c>
      <c r="U16">
        <v>9.61</v>
      </c>
      <c r="V16">
        <v>11.29</v>
      </c>
      <c r="W16">
        <v>10.01</v>
      </c>
      <c r="X16">
        <v>10.19</v>
      </c>
      <c r="Y16">
        <v>10.24</v>
      </c>
      <c r="Z16">
        <v>9.7899999999999991</v>
      </c>
    </row>
    <row r="17" spans="1:26" x14ac:dyDescent="0.25">
      <c r="A17" s="1" t="s">
        <v>20</v>
      </c>
      <c r="B17">
        <v>3.17</v>
      </c>
      <c r="C17">
        <v>2.85</v>
      </c>
      <c r="D17">
        <v>3.53</v>
      </c>
      <c r="E17">
        <v>3.18</v>
      </c>
      <c r="F17">
        <v>3</v>
      </c>
      <c r="G17">
        <v>2.88</v>
      </c>
      <c r="H17">
        <v>2.64</v>
      </c>
      <c r="I17">
        <v>3.22</v>
      </c>
      <c r="J17">
        <v>3.29</v>
      </c>
      <c r="K17">
        <v>2.83</v>
      </c>
      <c r="L17">
        <v>3.3</v>
      </c>
      <c r="M17">
        <v>3.22</v>
      </c>
      <c r="N17">
        <v>3.38</v>
      </c>
      <c r="O17">
        <v>3.1</v>
      </c>
      <c r="P17">
        <v>3.86</v>
      </c>
      <c r="Q17">
        <v>3.47</v>
      </c>
      <c r="R17">
        <v>3.28</v>
      </c>
      <c r="S17">
        <v>3.05</v>
      </c>
      <c r="T17">
        <v>3.28</v>
      </c>
      <c r="U17">
        <v>2.91</v>
      </c>
      <c r="V17">
        <v>3.25</v>
      </c>
      <c r="W17">
        <v>2.79</v>
      </c>
      <c r="X17">
        <v>3.06</v>
      </c>
      <c r="Y17">
        <v>3.74</v>
      </c>
      <c r="Z17">
        <v>3.3</v>
      </c>
    </row>
    <row r="18" spans="1:26" x14ac:dyDescent="0.25">
      <c r="A18" s="1" t="s">
        <v>21</v>
      </c>
      <c r="B18">
        <v>4.37</v>
      </c>
      <c r="C18">
        <v>4.25</v>
      </c>
      <c r="D18">
        <v>4.8499999999999996</v>
      </c>
      <c r="E18">
        <v>4.78</v>
      </c>
      <c r="F18">
        <v>4.57</v>
      </c>
      <c r="G18">
        <v>4.4400000000000004</v>
      </c>
      <c r="H18">
        <v>4.43</v>
      </c>
      <c r="I18">
        <v>4.82</v>
      </c>
      <c r="J18">
        <v>4.62</v>
      </c>
      <c r="K18">
        <v>4.41</v>
      </c>
      <c r="L18">
        <v>4.55</v>
      </c>
      <c r="M18">
        <v>4.83</v>
      </c>
      <c r="N18">
        <v>4.8899999999999997</v>
      </c>
      <c r="O18">
        <v>5.03</v>
      </c>
      <c r="P18">
        <v>5.01</v>
      </c>
      <c r="Q18">
        <v>4.7300000000000004</v>
      </c>
      <c r="R18">
        <v>4.4800000000000004</v>
      </c>
      <c r="S18">
        <v>4.57</v>
      </c>
      <c r="T18">
        <v>4.1900000000000004</v>
      </c>
      <c r="U18">
        <v>4.59</v>
      </c>
      <c r="V18">
        <v>5.01</v>
      </c>
      <c r="W18">
        <v>4.3600000000000003</v>
      </c>
      <c r="X18">
        <v>4.41</v>
      </c>
      <c r="Y18">
        <v>4.58</v>
      </c>
      <c r="Z18">
        <v>4.3</v>
      </c>
    </row>
    <row r="19" spans="1:26" x14ac:dyDescent="0.25">
      <c r="A19" s="1" t="s">
        <v>23</v>
      </c>
      <c r="C19">
        <v>14.27</v>
      </c>
      <c r="D19">
        <v>16.73</v>
      </c>
      <c r="E19">
        <v>14.43</v>
      </c>
      <c r="F19">
        <v>14.28</v>
      </c>
      <c r="G19">
        <v>16.28</v>
      </c>
      <c r="H19">
        <v>14.52</v>
      </c>
      <c r="I19">
        <v>15.09</v>
      </c>
      <c r="J19">
        <v>15.04</v>
      </c>
      <c r="K19">
        <v>14.09</v>
      </c>
      <c r="L19">
        <v>15.51</v>
      </c>
      <c r="M19">
        <v>15.09</v>
      </c>
      <c r="N19">
        <v>13.42</v>
      </c>
      <c r="O19">
        <v>15.34</v>
      </c>
      <c r="P19">
        <v>15.1</v>
      </c>
      <c r="Q19">
        <v>14.86</v>
      </c>
      <c r="R19">
        <v>14.12</v>
      </c>
      <c r="S19">
        <v>13.82</v>
      </c>
      <c r="T19">
        <v>15.23</v>
      </c>
      <c r="U19">
        <v>14.62</v>
      </c>
      <c r="V19">
        <v>14.03</v>
      </c>
      <c r="W19">
        <v>14.13</v>
      </c>
      <c r="X19">
        <v>14.78</v>
      </c>
      <c r="Y19">
        <v>13.88</v>
      </c>
      <c r="Z19">
        <v>14.57</v>
      </c>
    </row>
    <row r="20" spans="1:26" x14ac:dyDescent="0.25">
      <c r="A20" s="1" t="s">
        <v>24</v>
      </c>
      <c r="C20">
        <v>1.57</v>
      </c>
      <c r="D20">
        <v>1.52</v>
      </c>
      <c r="E20">
        <v>1.58</v>
      </c>
      <c r="F20">
        <v>1.56</v>
      </c>
      <c r="G20">
        <v>1.44</v>
      </c>
      <c r="H20">
        <v>1.6</v>
      </c>
      <c r="I20">
        <v>0.84</v>
      </c>
      <c r="J20">
        <v>1.74</v>
      </c>
      <c r="K20">
        <v>1.39</v>
      </c>
      <c r="L20">
        <v>1.51</v>
      </c>
      <c r="M20">
        <v>1.67</v>
      </c>
      <c r="N20">
        <v>1.3</v>
      </c>
      <c r="O20">
        <v>1.75</v>
      </c>
      <c r="P20">
        <v>1.48</v>
      </c>
      <c r="Q20">
        <v>1.76</v>
      </c>
      <c r="R20">
        <v>1.33</v>
      </c>
      <c r="S20">
        <v>1.67</v>
      </c>
      <c r="T20">
        <v>1.73</v>
      </c>
      <c r="U20">
        <v>1.73</v>
      </c>
      <c r="V20">
        <v>1.58</v>
      </c>
      <c r="W20">
        <v>1.55</v>
      </c>
      <c r="X20">
        <v>1.62</v>
      </c>
      <c r="Y20">
        <v>1.55</v>
      </c>
      <c r="Z20">
        <v>1.6</v>
      </c>
    </row>
    <row r="21" spans="1:26" x14ac:dyDescent="0.25">
      <c r="A21" s="1" t="s">
        <v>22</v>
      </c>
      <c r="B21">
        <v>50.18</v>
      </c>
      <c r="C21">
        <v>43.95</v>
      </c>
      <c r="D21">
        <v>45.1</v>
      </c>
      <c r="E21">
        <v>45.4</v>
      </c>
      <c r="F21">
        <v>44.88</v>
      </c>
      <c r="G21">
        <v>44.08</v>
      </c>
      <c r="H21">
        <v>42.86</v>
      </c>
      <c r="I21">
        <v>52.77</v>
      </c>
      <c r="J21">
        <v>47.42</v>
      </c>
      <c r="K21">
        <v>48</v>
      </c>
      <c r="L21">
        <v>43.38</v>
      </c>
      <c r="M21">
        <v>43.95</v>
      </c>
      <c r="N21">
        <v>47.42</v>
      </c>
      <c r="O21">
        <v>47.88</v>
      </c>
      <c r="P21">
        <v>50.17</v>
      </c>
      <c r="Q21">
        <v>45.78</v>
      </c>
      <c r="R21">
        <v>43.64</v>
      </c>
      <c r="S21">
        <v>44.43</v>
      </c>
      <c r="T21">
        <v>44.48</v>
      </c>
      <c r="U21">
        <v>52.13</v>
      </c>
      <c r="V21">
        <v>52.58</v>
      </c>
      <c r="W21">
        <v>47.1</v>
      </c>
      <c r="X21">
        <v>45.62</v>
      </c>
      <c r="Y21">
        <v>45.92</v>
      </c>
      <c r="Z21">
        <v>48.1</v>
      </c>
    </row>
    <row r="22" spans="1:26" x14ac:dyDescent="0.25">
      <c r="A22" s="1" t="s">
        <v>25</v>
      </c>
      <c r="C22">
        <v>61</v>
      </c>
      <c r="D22">
        <v>67</v>
      </c>
      <c r="E22">
        <v>62</v>
      </c>
      <c r="F22">
        <v>63</v>
      </c>
      <c r="G22">
        <v>63</v>
      </c>
      <c r="H22">
        <v>63</v>
      </c>
      <c r="I22">
        <v>65</v>
      </c>
      <c r="J22">
        <v>65</v>
      </c>
      <c r="K22">
        <v>63</v>
      </c>
      <c r="L22">
        <v>61</v>
      </c>
      <c r="M22">
        <v>60</v>
      </c>
      <c r="N22">
        <v>61</v>
      </c>
      <c r="O22">
        <v>62</v>
      </c>
      <c r="P22">
        <v>63</v>
      </c>
      <c r="Q22">
        <v>64</v>
      </c>
      <c r="R22">
        <v>62</v>
      </c>
      <c r="S22">
        <v>60.5</v>
      </c>
      <c r="T22">
        <v>60</v>
      </c>
      <c r="U22">
        <v>66</v>
      </c>
      <c r="V22">
        <v>65</v>
      </c>
      <c r="W22">
        <v>65</v>
      </c>
      <c r="X22">
        <v>62</v>
      </c>
      <c r="Y22">
        <v>61</v>
      </c>
      <c r="Z22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Diglossa cyanea</vt:lpstr>
      <vt:lpstr>Basileuterus tristriatus</vt:lpstr>
      <vt:lpstr>Arremon auranirostris</vt:lpstr>
      <vt:lpstr>Margarornis squamiger</vt:lpstr>
      <vt:lpstr>Xenops minutus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</dc:creator>
  <cp:lastModifiedBy>Caroline</cp:lastModifiedBy>
  <dcterms:created xsi:type="dcterms:W3CDTF">2022-07-06T15:55:08Z</dcterms:created>
  <dcterms:modified xsi:type="dcterms:W3CDTF">2023-01-23T06:46:43Z</dcterms:modified>
</cp:coreProperties>
</file>