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zhibin13/PycharmProjects/pythonProjectTest/network_plan/"/>
    </mc:Choice>
  </mc:AlternateContent>
  <xr:revisionPtr revIDLastSave="0" documentId="13_ncr:1_{7D1BCFA4-AC9F-BC4B-A649-3A6D431AA8B2}" xr6:coauthVersionLast="47" xr6:coauthVersionMax="47" xr10:uidLastSave="{00000000-0000-0000-0000-000000000000}"/>
  <bookViews>
    <workbookView xWindow="0" yWindow="500" windowWidth="20660" windowHeight="19600" activeTab="3" xr2:uid="{00000000-000D-0000-FFFF-FFFF00000000}"/>
  </bookViews>
  <sheets>
    <sheet name="节点" sheetId="4" r:id="rId1"/>
    <sheet name="商品" sheetId="6" r:id="rId2"/>
    <sheet name="订单" sheetId="3" r:id="rId3"/>
    <sheet name="线路" sheetId="8" r:id="rId4"/>
  </sheets>
  <definedNames>
    <definedName name="_xlnm._FilterDatabase" localSheetId="2" hidden="1">订单!$A$1:$E$32</definedName>
    <definedName name="_xlnm._FilterDatabase" localSheetId="3" hidden="1">线路!$A$1:$F$226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" i="8"/>
  <c r="I3" i="8"/>
  <c r="I4" i="8"/>
  <c r="I5" i="8"/>
  <c r="I6" i="8"/>
  <c r="K6" i="8" s="1"/>
  <c r="I7" i="8"/>
  <c r="K7" i="8" s="1"/>
  <c r="I8" i="8"/>
  <c r="K8" i="8" s="1"/>
  <c r="I9" i="8"/>
  <c r="I10" i="8"/>
  <c r="I11" i="8"/>
  <c r="I12" i="8"/>
  <c r="I13" i="8"/>
  <c r="I14" i="8"/>
  <c r="I15" i="8"/>
  <c r="I16" i="8"/>
  <c r="I17" i="8"/>
  <c r="I18" i="8"/>
  <c r="K18" i="8" s="1"/>
  <c r="I19" i="8"/>
  <c r="K19" i="8" s="1"/>
  <c r="I20" i="8"/>
  <c r="K20" i="8" s="1"/>
  <c r="I21" i="8"/>
  <c r="I22" i="8"/>
  <c r="I23" i="8"/>
  <c r="I24" i="8"/>
  <c r="I25" i="8"/>
  <c r="I26" i="8"/>
  <c r="I27" i="8"/>
  <c r="I28" i="8"/>
  <c r="I29" i="8"/>
  <c r="I30" i="8"/>
  <c r="K30" i="8" s="1"/>
  <c r="I31" i="8"/>
  <c r="K31" i="8" s="1"/>
  <c r="I32" i="8"/>
  <c r="K32" i="8" s="1"/>
  <c r="I33" i="8"/>
  <c r="I34" i="8"/>
  <c r="I35" i="8"/>
  <c r="I36" i="8"/>
  <c r="I37" i="8"/>
  <c r="I38" i="8"/>
  <c r="I39" i="8"/>
  <c r="I40" i="8"/>
  <c r="I41" i="8"/>
  <c r="I42" i="8"/>
  <c r="K42" i="8" s="1"/>
  <c r="I43" i="8"/>
  <c r="K43" i="8" s="1"/>
  <c r="I44" i="8"/>
  <c r="K44" i="8" s="1"/>
  <c r="I45" i="8"/>
  <c r="I46" i="8"/>
  <c r="I47" i="8"/>
  <c r="I48" i="8"/>
  <c r="I49" i="8"/>
  <c r="I50" i="8"/>
  <c r="I51" i="8"/>
  <c r="I52" i="8"/>
  <c r="I53" i="8"/>
  <c r="I54" i="8"/>
  <c r="K54" i="8" s="1"/>
  <c r="I55" i="8"/>
  <c r="K55" i="8" s="1"/>
  <c r="I56" i="8"/>
  <c r="K56" i="8" s="1"/>
  <c r="I57" i="8"/>
  <c r="I58" i="8"/>
  <c r="I59" i="8"/>
  <c r="I60" i="8"/>
  <c r="I61" i="8"/>
  <c r="I62" i="8"/>
  <c r="I63" i="8"/>
  <c r="I64" i="8"/>
  <c r="I65" i="8"/>
  <c r="I66" i="8"/>
  <c r="K66" i="8" s="1"/>
  <c r="I67" i="8"/>
  <c r="K67" i="8" s="1"/>
  <c r="I68" i="8"/>
  <c r="K68" i="8" s="1"/>
  <c r="I69" i="8"/>
  <c r="I70" i="8"/>
  <c r="I71" i="8"/>
  <c r="I72" i="8"/>
  <c r="I73" i="8"/>
  <c r="I74" i="8"/>
  <c r="I75" i="8"/>
  <c r="I76" i="8"/>
  <c r="I77" i="8"/>
  <c r="I78" i="8"/>
  <c r="K78" i="8" s="1"/>
  <c r="I79" i="8"/>
  <c r="K79" i="8" s="1"/>
  <c r="I80" i="8"/>
  <c r="K80" i="8" s="1"/>
  <c r="I81" i="8"/>
  <c r="I82" i="8"/>
  <c r="I83" i="8"/>
  <c r="I84" i="8"/>
  <c r="I85" i="8"/>
  <c r="I86" i="8"/>
  <c r="I87" i="8"/>
  <c r="I88" i="8"/>
  <c r="I89" i="8"/>
  <c r="I90" i="8"/>
  <c r="K90" i="8" s="1"/>
  <c r="I91" i="8"/>
  <c r="K91" i="8" s="1"/>
  <c r="I92" i="8"/>
  <c r="K92" i="8" s="1"/>
  <c r="I93" i="8"/>
  <c r="I94" i="8"/>
  <c r="I95" i="8"/>
  <c r="I96" i="8"/>
  <c r="I97" i="8"/>
  <c r="I98" i="8"/>
  <c r="I99" i="8"/>
  <c r="I100" i="8"/>
  <c r="I101" i="8"/>
  <c r="I102" i="8"/>
  <c r="K102" i="8" s="1"/>
  <c r="I103" i="8"/>
  <c r="K103" i="8" s="1"/>
  <c r="I104" i="8"/>
  <c r="K104" i="8" s="1"/>
  <c r="I105" i="8"/>
  <c r="I106" i="8"/>
  <c r="I107" i="8"/>
  <c r="I108" i="8"/>
  <c r="I109" i="8"/>
  <c r="I110" i="8"/>
  <c r="I111" i="8"/>
  <c r="I112" i="8"/>
  <c r="I113" i="8"/>
  <c r="I114" i="8"/>
  <c r="K114" i="8" s="1"/>
  <c r="I115" i="8"/>
  <c r="K115" i="8" s="1"/>
  <c r="I116" i="8"/>
  <c r="K116" i="8" s="1"/>
  <c r="I117" i="8"/>
  <c r="I118" i="8"/>
  <c r="I119" i="8"/>
  <c r="I120" i="8"/>
  <c r="I121" i="8"/>
  <c r="I122" i="8"/>
  <c r="I123" i="8"/>
  <c r="I124" i="8"/>
  <c r="I125" i="8"/>
  <c r="I126" i="8"/>
  <c r="K126" i="8" s="1"/>
  <c r="I127" i="8"/>
  <c r="K127" i="8" s="1"/>
  <c r="I128" i="8"/>
  <c r="K128" i="8" s="1"/>
  <c r="I129" i="8"/>
  <c r="I130" i="8"/>
  <c r="I131" i="8"/>
  <c r="I132" i="8"/>
  <c r="I133" i="8"/>
  <c r="I134" i="8"/>
  <c r="I135" i="8"/>
  <c r="I136" i="8"/>
  <c r="I137" i="8"/>
  <c r="I138" i="8"/>
  <c r="K138" i="8" s="1"/>
  <c r="I139" i="8"/>
  <c r="K139" i="8" s="1"/>
  <c r="I140" i="8"/>
  <c r="K140" i="8" s="1"/>
  <c r="I141" i="8"/>
  <c r="I142" i="8"/>
  <c r="I143" i="8"/>
  <c r="I144" i="8"/>
  <c r="I145" i="8"/>
  <c r="I146" i="8"/>
  <c r="I147" i="8"/>
  <c r="I148" i="8"/>
  <c r="I149" i="8"/>
  <c r="I150" i="8"/>
  <c r="K150" i="8" s="1"/>
  <c r="I151" i="8"/>
  <c r="K151" i="8" s="1"/>
  <c r="I152" i="8"/>
  <c r="K152" i="8" s="1"/>
  <c r="I153" i="8"/>
  <c r="I154" i="8"/>
  <c r="I155" i="8"/>
  <c r="I156" i="8"/>
  <c r="I157" i="8"/>
  <c r="I158" i="8"/>
  <c r="I159" i="8"/>
  <c r="I160" i="8"/>
  <c r="I161" i="8"/>
  <c r="I162" i="8"/>
  <c r="K162" i="8" s="1"/>
  <c r="I163" i="8"/>
  <c r="K163" i="8" s="1"/>
  <c r="I164" i="8"/>
  <c r="K164" i="8" s="1"/>
  <c r="I165" i="8"/>
  <c r="I166" i="8"/>
  <c r="I167" i="8"/>
  <c r="I168" i="8"/>
  <c r="I169" i="8"/>
  <c r="I170" i="8"/>
  <c r="I171" i="8"/>
  <c r="I172" i="8"/>
  <c r="I173" i="8"/>
  <c r="I174" i="8"/>
  <c r="K174" i="8" s="1"/>
  <c r="I175" i="8"/>
  <c r="K175" i="8" s="1"/>
  <c r="I176" i="8"/>
  <c r="K176" i="8" s="1"/>
  <c r="I177" i="8"/>
  <c r="I178" i="8"/>
  <c r="I179" i="8"/>
  <c r="I180" i="8"/>
  <c r="I181" i="8"/>
  <c r="I182" i="8"/>
  <c r="I183" i="8"/>
  <c r="I184" i="8"/>
  <c r="I185" i="8"/>
  <c r="I186" i="8"/>
  <c r="K186" i="8" s="1"/>
  <c r="I187" i="8"/>
  <c r="K187" i="8" s="1"/>
  <c r="I188" i="8"/>
  <c r="K188" i="8" s="1"/>
  <c r="I189" i="8"/>
  <c r="I190" i="8"/>
  <c r="I191" i="8"/>
  <c r="I192" i="8"/>
  <c r="I193" i="8"/>
  <c r="I194" i="8"/>
  <c r="I195" i="8"/>
  <c r="I196" i="8"/>
  <c r="I197" i="8"/>
  <c r="I198" i="8"/>
  <c r="K198" i="8" s="1"/>
  <c r="I199" i="8"/>
  <c r="K199" i="8" s="1"/>
  <c r="I200" i="8"/>
  <c r="K200" i="8" s="1"/>
  <c r="I201" i="8"/>
  <c r="I202" i="8"/>
  <c r="I203" i="8"/>
  <c r="I204" i="8"/>
  <c r="I205" i="8"/>
  <c r="I206" i="8"/>
  <c r="I207" i="8"/>
  <c r="I208" i="8"/>
  <c r="I209" i="8"/>
  <c r="I210" i="8"/>
  <c r="K210" i="8" s="1"/>
  <c r="I211" i="8"/>
  <c r="K211" i="8" s="1"/>
  <c r="I212" i="8"/>
  <c r="K212" i="8" s="1"/>
  <c r="I213" i="8"/>
  <c r="I214" i="8"/>
  <c r="I215" i="8"/>
  <c r="I216" i="8"/>
  <c r="I217" i="8"/>
  <c r="I218" i="8"/>
  <c r="I219" i="8"/>
  <c r="I220" i="8"/>
  <c r="I221" i="8"/>
  <c r="I222" i="8"/>
  <c r="K222" i="8" s="1"/>
  <c r="I223" i="8"/>
  <c r="K223" i="8" s="1"/>
  <c r="I224" i="8"/>
  <c r="K224" i="8" s="1"/>
  <c r="I225" i="8"/>
  <c r="I226" i="8"/>
  <c r="I2" i="8"/>
  <c r="K225" i="8" l="1"/>
  <c r="K213" i="8"/>
  <c r="L213" i="8" s="1"/>
  <c r="K201" i="8"/>
  <c r="L201" i="8" s="1"/>
  <c r="K189" i="8"/>
  <c r="L189" i="8" s="1"/>
  <c r="K177" i="8"/>
  <c r="L177" i="8" s="1"/>
  <c r="K165" i="8"/>
  <c r="L165" i="8" s="1"/>
  <c r="K153" i="8"/>
  <c r="L153" i="8" s="1"/>
  <c r="K141" i="8"/>
  <c r="L141" i="8" s="1"/>
  <c r="K129" i="8"/>
  <c r="L129" i="8" s="1"/>
  <c r="K117" i="8"/>
  <c r="L117" i="8" s="1"/>
  <c r="K105" i="8"/>
  <c r="L105" i="8" s="1"/>
  <c r="K93" i="8"/>
  <c r="L93" i="8" s="1"/>
  <c r="K81" i="8"/>
  <c r="L81" i="8" s="1"/>
  <c r="K69" i="8"/>
  <c r="L69" i="8" s="1"/>
  <c r="K57" i="8"/>
  <c r="L57" i="8" s="1"/>
  <c r="K45" i="8"/>
  <c r="L45" i="8" s="1"/>
  <c r="K33" i="8"/>
  <c r="L33" i="8" s="1"/>
  <c r="K21" i="8"/>
  <c r="L21" i="8" s="1"/>
  <c r="K9" i="8"/>
  <c r="L9" i="8" s="1"/>
  <c r="K218" i="8"/>
  <c r="L218" i="8" s="1"/>
  <c r="K226" i="8"/>
  <c r="L226" i="8" s="1"/>
  <c r="K202" i="8"/>
  <c r="L202" i="8" s="1"/>
  <c r="K190" i="8"/>
  <c r="L190" i="8" s="1"/>
  <c r="K178" i="8"/>
  <c r="L178" i="8" s="1"/>
  <c r="K166" i="8"/>
  <c r="L166" i="8" s="1"/>
  <c r="K154" i="8"/>
  <c r="L154" i="8" s="1"/>
  <c r="K142" i="8"/>
  <c r="L142" i="8" s="1"/>
  <c r="K130" i="8"/>
  <c r="L130" i="8" s="1"/>
  <c r="K118" i="8"/>
  <c r="L118" i="8" s="1"/>
  <c r="K106" i="8"/>
  <c r="L106" i="8" s="1"/>
  <c r="K94" i="8"/>
  <c r="L94" i="8" s="1"/>
  <c r="K82" i="8"/>
  <c r="L82" i="8" s="1"/>
  <c r="K70" i="8"/>
  <c r="L70" i="8" s="1"/>
  <c r="K58" i="8"/>
  <c r="L58" i="8" s="1"/>
  <c r="K46" i="8"/>
  <c r="L46" i="8" s="1"/>
  <c r="K34" i="8"/>
  <c r="L34" i="8" s="1"/>
  <c r="K22" i="8"/>
  <c r="L22" i="8" s="1"/>
  <c r="K10" i="8"/>
  <c r="L10" i="8" s="1"/>
  <c r="K214" i="8"/>
  <c r="L214" i="8" s="1"/>
  <c r="K182" i="8"/>
  <c r="L182" i="8" s="1"/>
  <c r="K98" i="8"/>
  <c r="L98" i="8" s="1"/>
  <c r="K14" i="8"/>
  <c r="L14" i="8" s="1"/>
  <c r="K169" i="8"/>
  <c r="L169" i="8" s="1"/>
  <c r="K97" i="8"/>
  <c r="L97" i="8" s="1"/>
  <c r="K85" i="8"/>
  <c r="L85" i="8" s="1"/>
  <c r="K73" i="8"/>
  <c r="L73" i="8" s="1"/>
  <c r="K61" i="8"/>
  <c r="L61" i="8" s="1"/>
  <c r="K37" i="8"/>
  <c r="L37" i="8" s="1"/>
  <c r="K25" i="8"/>
  <c r="L25" i="8" s="1"/>
  <c r="K13" i="8"/>
  <c r="L13" i="8" s="1"/>
  <c r="K170" i="8"/>
  <c r="L170" i="8" s="1"/>
  <c r="K74" i="8"/>
  <c r="L74" i="8" s="1"/>
  <c r="K157" i="8"/>
  <c r="L157" i="8" s="1"/>
  <c r="K110" i="8"/>
  <c r="L110" i="8" s="1"/>
  <c r="K26" i="8"/>
  <c r="L26" i="8" s="1"/>
  <c r="K217" i="8"/>
  <c r="L217" i="8" s="1"/>
  <c r="K145" i="8"/>
  <c r="L145" i="8" s="1"/>
  <c r="K206" i="8"/>
  <c r="L206" i="8" s="1"/>
  <c r="K134" i="8"/>
  <c r="L134" i="8" s="1"/>
  <c r="K62" i="8"/>
  <c r="L62" i="8" s="1"/>
  <c r="K205" i="8"/>
  <c r="L205" i="8" s="1"/>
  <c r="K133" i="8"/>
  <c r="L133" i="8" s="1"/>
  <c r="K158" i="8"/>
  <c r="L158" i="8" s="1"/>
  <c r="K38" i="8"/>
  <c r="L38" i="8" s="1"/>
  <c r="K109" i="8"/>
  <c r="L109" i="8" s="1"/>
  <c r="K146" i="8"/>
  <c r="L146" i="8" s="1"/>
  <c r="K86" i="8"/>
  <c r="L86" i="8" s="1"/>
  <c r="K181" i="8"/>
  <c r="L181" i="8" s="1"/>
  <c r="K194" i="8"/>
  <c r="L194" i="8" s="1"/>
  <c r="K122" i="8"/>
  <c r="L122" i="8" s="1"/>
  <c r="K50" i="8"/>
  <c r="L50" i="8" s="1"/>
  <c r="K193" i="8"/>
  <c r="L193" i="8" s="1"/>
  <c r="K121" i="8"/>
  <c r="L121" i="8" s="1"/>
  <c r="K49" i="8"/>
  <c r="L49" i="8" s="1"/>
  <c r="K185" i="8"/>
  <c r="L185" i="8" s="1"/>
  <c r="K77" i="8"/>
  <c r="L77" i="8" s="1"/>
  <c r="K136" i="8"/>
  <c r="L136" i="8" s="1"/>
  <c r="K28" i="8"/>
  <c r="L28" i="8" s="1"/>
  <c r="K51" i="8"/>
  <c r="L51" i="8" s="1"/>
  <c r="K137" i="8"/>
  <c r="L137" i="8" s="1"/>
  <c r="K17" i="8"/>
  <c r="L17" i="8" s="1"/>
  <c r="K124" i="8"/>
  <c r="L124" i="8" s="1"/>
  <c r="K16" i="8"/>
  <c r="L16" i="8" s="1"/>
  <c r="K75" i="8"/>
  <c r="L75" i="8" s="1"/>
  <c r="K221" i="8"/>
  <c r="L221" i="8" s="1"/>
  <c r="K161" i="8"/>
  <c r="L161" i="8" s="1"/>
  <c r="K89" i="8"/>
  <c r="L89" i="8" s="1"/>
  <c r="K5" i="8"/>
  <c r="L5" i="8" s="1"/>
  <c r="K220" i="8"/>
  <c r="L220" i="8" s="1"/>
  <c r="K184" i="8"/>
  <c r="L184" i="8" s="1"/>
  <c r="K112" i="8"/>
  <c r="L112" i="8" s="1"/>
  <c r="K52" i="8"/>
  <c r="L52" i="8" s="1"/>
  <c r="K159" i="8"/>
  <c r="L159" i="8" s="1"/>
  <c r="K99" i="8"/>
  <c r="L99" i="8" s="1"/>
  <c r="K3" i="8"/>
  <c r="L3" i="8" s="1"/>
  <c r="K149" i="8"/>
  <c r="L149" i="8" s="1"/>
  <c r="K41" i="8"/>
  <c r="L41" i="8" s="1"/>
  <c r="K172" i="8"/>
  <c r="L172" i="8" s="1"/>
  <c r="K64" i="8"/>
  <c r="L64" i="8" s="1"/>
  <c r="K195" i="8"/>
  <c r="L195" i="8" s="1"/>
  <c r="K135" i="8"/>
  <c r="L135" i="8" s="1"/>
  <c r="K63" i="8"/>
  <c r="L63" i="8" s="1"/>
  <c r="K216" i="8"/>
  <c r="L216" i="8" s="1"/>
  <c r="K204" i="8"/>
  <c r="L204" i="8" s="1"/>
  <c r="K192" i="8"/>
  <c r="L192" i="8" s="1"/>
  <c r="K180" i="8"/>
  <c r="L180" i="8" s="1"/>
  <c r="K168" i="8"/>
  <c r="L168" i="8" s="1"/>
  <c r="K156" i="8"/>
  <c r="L156" i="8" s="1"/>
  <c r="K144" i="8"/>
  <c r="L144" i="8" s="1"/>
  <c r="K132" i="8"/>
  <c r="L132" i="8" s="1"/>
  <c r="K120" i="8"/>
  <c r="L120" i="8" s="1"/>
  <c r="K108" i="8"/>
  <c r="L108" i="8" s="1"/>
  <c r="K96" i="8"/>
  <c r="L96" i="8" s="1"/>
  <c r="K84" i="8"/>
  <c r="L84" i="8" s="1"/>
  <c r="K72" i="8"/>
  <c r="L72" i="8" s="1"/>
  <c r="K60" i="8"/>
  <c r="L60" i="8" s="1"/>
  <c r="K48" i="8"/>
  <c r="L48" i="8" s="1"/>
  <c r="K36" i="8"/>
  <c r="L36" i="8" s="1"/>
  <c r="K24" i="8"/>
  <c r="L24" i="8" s="1"/>
  <c r="K12" i="8"/>
  <c r="L12" i="8" s="1"/>
  <c r="K209" i="8"/>
  <c r="L209" i="8" s="1"/>
  <c r="K125" i="8"/>
  <c r="L125" i="8" s="1"/>
  <c r="K53" i="8"/>
  <c r="L53" i="8" s="1"/>
  <c r="K148" i="8"/>
  <c r="L148" i="8" s="1"/>
  <c r="K76" i="8"/>
  <c r="L76" i="8" s="1"/>
  <c r="K183" i="8"/>
  <c r="L183" i="8" s="1"/>
  <c r="K123" i="8"/>
  <c r="L123" i="8" s="1"/>
  <c r="K39" i="8"/>
  <c r="L39" i="8" s="1"/>
  <c r="K2" i="8"/>
  <c r="L2" i="8" s="1"/>
  <c r="K191" i="8"/>
  <c r="L191" i="8" s="1"/>
  <c r="K179" i="8"/>
  <c r="L179" i="8" s="1"/>
  <c r="K167" i="8"/>
  <c r="L167" i="8" s="1"/>
  <c r="K155" i="8"/>
  <c r="L155" i="8" s="1"/>
  <c r="K143" i="8"/>
  <c r="L143" i="8" s="1"/>
  <c r="K131" i="8"/>
  <c r="L131" i="8" s="1"/>
  <c r="K119" i="8"/>
  <c r="L119" i="8" s="1"/>
  <c r="K107" i="8"/>
  <c r="L107" i="8" s="1"/>
  <c r="K95" i="8"/>
  <c r="L95" i="8" s="1"/>
  <c r="K83" i="8"/>
  <c r="L83" i="8" s="1"/>
  <c r="K71" i="8"/>
  <c r="L71" i="8" s="1"/>
  <c r="K59" i="8"/>
  <c r="L59" i="8" s="1"/>
  <c r="K47" i="8"/>
  <c r="L47" i="8" s="1"/>
  <c r="K35" i="8"/>
  <c r="L35" i="8" s="1"/>
  <c r="K23" i="8"/>
  <c r="L23" i="8" s="1"/>
  <c r="K11" i="8"/>
  <c r="L11" i="8" s="1"/>
  <c r="K173" i="8"/>
  <c r="L173" i="8" s="1"/>
  <c r="K101" i="8"/>
  <c r="L101" i="8" s="1"/>
  <c r="K29" i="8"/>
  <c r="L29" i="8" s="1"/>
  <c r="K196" i="8"/>
  <c r="L196" i="8" s="1"/>
  <c r="K100" i="8"/>
  <c r="L100" i="8" s="1"/>
  <c r="K4" i="8"/>
  <c r="L4" i="8" s="1"/>
  <c r="K207" i="8"/>
  <c r="L207" i="8" s="1"/>
  <c r="K147" i="8"/>
  <c r="L147" i="8" s="1"/>
  <c r="K87" i="8"/>
  <c r="L87" i="8" s="1"/>
  <c r="K15" i="8"/>
  <c r="L15" i="8" s="1"/>
  <c r="K203" i="8"/>
  <c r="L203" i="8" s="1"/>
  <c r="K197" i="8"/>
  <c r="L197" i="8" s="1"/>
  <c r="K113" i="8"/>
  <c r="L113" i="8" s="1"/>
  <c r="K65" i="8"/>
  <c r="L65" i="8" s="1"/>
  <c r="K208" i="8"/>
  <c r="L208" i="8" s="1"/>
  <c r="K160" i="8"/>
  <c r="L160" i="8" s="1"/>
  <c r="K88" i="8"/>
  <c r="L88" i="8" s="1"/>
  <c r="K40" i="8"/>
  <c r="L40" i="8" s="1"/>
  <c r="K219" i="8"/>
  <c r="L219" i="8" s="1"/>
  <c r="K171" i="8"/>
  <c r="L171" i="8" s="1"/>
  <c r="K111" i="8"/>
  <c r="L111" i="8" s="1"/>
  <c r="K27" i="8"/>
  <c r="L27" i="8" s="1"/>
  <c r="K215" i="8"/>
  <c r="L215" i="8" s="1"/>
  <c r="L225" i="8"/>
  <c r="L188" i="8"/>
  <c r="L92" i="8"/>
  <c r="L223" i="8"/>
  <c r="L187" i="8"/>
  <c r="L175" i="8"/>
  <c r="L163" i="8"/>
  <c r="L151" i="8"/>
  <c r="L139" i="8"/>
  <c r="L127" i="8"/>
  <c r="L115" i="8"/>
  <c r="L103" i="8"/>
  <c r="L91" i="8"/>
  <c r="L79" i="8"/>
  <c r="L67" i="8"/>
  <c r="L55" i="8"/>
  <c r="L43" i="8"/>
  <c r="L31" i="8"/>
  <c r="L19" i="8"/>
  <c r="L7" i="8"/>
  <c r="L200" i="8"/>
  <c r="L152" i="8"/>
  <c r="L56" i="8"/>
  <c r="L198" i="8"/>
  <c r="L186" i="8"/>
  <c r="L174" i="8"/>
  <c r="L162" i="8"/>
  <c r="L150" i="8"/>
  <c r="L138" i="8"/>
  <c r="L126" i="8"/>
  <c r="L114" i="8"/>
  <c r="L102" i="8"/>
  <c r="L90" i="8"/>
  <c r="L78" i="8"/>
  <c r="L66" i="8"/>
  <c r="L54" i="8"/>
  <c r="L42" i="8"/>
  <c r="L30" i="8"/>
  <c r="L18" i="8"/>
  <c r="L6" i="8"/>
  <c r="L212" i="8"/>
  <c r="L104" i="8"/>
  <c r="L8" i="8"/>
  <c r="L116" i="8"/>
  <c r="L44" i="8"/>
  <c r="L210" i="8"/>
  <c r="L128" i="8"/>
  <c r="L32" i="8"/>
  <c r="L222" i="8"/>
  <c r="L176" i="8"/>
  <c r="L68" i="8"/>
  <c r="L199" i="8"/>
  <c r="L164" i="8"/>
  <c r="L80" i="8"/>
  <c r="L211" i="8"/>
  <c r="L224" i="8"/>
  <c r="L140" i="8"/>
  <c r="L20" i="8"/>
</calcChain>
</file>

<file path=xl/sharedStrings.xml><?xml version="1.0" encoding="utf-8"?>
<sst xmlns="http://schemas.openxmlformats.org/spreadsheetml/2006/main" count="874" uniqueCount="94">
  <si>
    <t>FDC</t>
  </si>
  <si>
    <t>RDC</t>
  </si>
  <si>
    <t>商品名称</t>
  </si>
  <si>
    <t>快运</t>
  </si>
  <si>
    <t>FDC_天津</t>
  </si>
  <si>
    <t>重庆</t>
  </si>
  <si>
    <t>所在省份</t>
  </si>
  <si>
    <t>经度</t>
  </si>
  <si>
    <t>纬度</t>
  </si>
  <si>
    <t>坪效</t>
  </si>
  <si>
    <t>FDC_佛山</t>
  </si>
  <si>
    <t>广东</t>
  </si>
  <si>
    <t>佛山</t>
  </si>
  <si>
    <t>天津</t>
  </si>
  <si>
    <t>FDC_沈阳</t>
  </si>
  <si>
    <t>辽宁</t>
  </si>
  <si>
    <t>沈阳</t>
  </si>
  <si>
    <t>FDC_苏州</t>
  </si>
  <si>
    <t>江苏</t>
  </si>
  <si>
    <t>苏州</t>
  </si>
  <si>
    <t>FDC_西安</t>
  </si>
  <si>
    <t>陕西</t>
  </si>
  <si>
    <t>西安</t>
  </si>
  <si>
    <t>RDC_成都</t>
  </si>
  <si>
    <t>四川</t>
  </si>
  <si>
    <t>成都</t>
  </si>
  <si>
    <t>FDC_郑州</t>
  </si>
  <si>
    <t>河南</t>
  </si>
  <si>
    <t>郑州</t>
  </si>
  <si>
    <t>FDC_重庆</t>
  </si>
  <si>
    <t>所在城市</t>
    <phoneticPr fontId="3" type="noConversion"/>
  </si>
  <si>
    <t>类型</t>
    <phoneticPr fontId="3" type="noConversion"/>
  </si>
  <si>
    <t>运输类型</t>
    <phoneticPr fontId="3" type="noConversion"/>
  </si>
  <si>
    <t>需求量（件）</t>
    <phoneticPr fontId="3" type="noConversion"/>
  </si>
  <si>
    <t>单价（元）</t>
  </si>
  <si>
    <t>重量（kg）</t>
    <phoneticPr fontId="3" type="noConversion"/>
  </si>
  <si>
    <r>
      <t>FDC_</t>
    </r>
    <r>
      <rPr>
        <sz val="11"/>
        <rFont val="Microsoft YaHei"/>
        <family val="2"/>
        <charset val="134"/>
      </rPr>
      <t>佛山</t>
    </r>
    <phoneticPr fontId="3" type="noConversion"/>
  </si>
  <si>
    <t>巧克力</t>
  </si>
  <si>
    <t>巧克力</t>
    <phoneticPr fontId="3" type="noConversion"/>
  </si>
  <si>
    <t>糖果</t>
  </si>
  <si>
    <t>糖果</t>
    <phoneticPr fontId="3" type="noConversion"/>
  </si>
  <si>
    <t>牛奶</t>
  </si>
  <si>
    <t>牛奶</t>
    <phoneticPr fontId="3" type="noConversion"/>
  </si>
  <si>
    <t>必选</t>
    <phoneticPr fontId="3" type="noConversion"/>
  </si>
  <si>
    <t>体积（m3）</t>
    <phoneticPr fontId="3" type="noConversion"/>
  </si>
  <si>
    <t>入库成本（元/kg）</t>
    <phoneticPr fontId="3" type="noConversion"/>
  </si>
  <si>
    <t>出库成本（元/kg）</t>
    <phoneticPr fontId="3" type="noConversion"/>
  </si>
  <si>
    <t>候选</t>
    <phoneticPr fontId="3" type="noConversion"/>
  </si>
  <si>
    <t>快递</t>
    <phoneticPr fontId="3" type="noConversion"/>
  </si>
  <si>
    <t>运输距离（km）</t>
  </si>
  <si>
    <r>
      <t>RDC_</t>
    </r>
    <r>
      <rPr>
        <sz val="11"/>
        <rFont val="Microsoft YaHei"/>
        <family val="2"/>
        <charset val="134"/>
      </rPr>
      <t>成都</t>
    </r>
    <phoneticPr fontId="3" type="noConversion"/>
  </si>
  <si>
    <t>运输时效（h）</t>
    <phoneticPr fontId="3" type="noConversion"/>
  </si>
  <si>
    <t>目的商店</t>
    <phoneticPr fontId="3" type="noConversion"/>
  </si>
  <si>
    <t>重庆商店</t>
  </si>
  <si>
    <t>宁波商店</t>
  </si>
  <si>
    <t>温州商店</t>
  </si>
  <si>
    <t>绍兴商店</t>
  </si>
  <si>
    <t>杭州商店</t>
  </si>
  <si>
    <t>曲靖商店</t>
  </si>
  <si>
    <t>昭通商店</t>
  </si>
  <si>
    <t>秦皇岛商店</t>
  </si>
  <si>
    <t>唐山商店</t>
  </si>
  <si>
    <t>石家庄商店</t>
  </si>
  <si>
    <t>北京商店</t>
  </si>
  <si>
    <t>马鞍山商店</t>
  </si>
  <si>
    <t>黄山商店</t>
  </si>
  <si>
    <t>铜陵商店</t>
  </si>
  <si>
    <t>蚌埠商店</t>
  </si>
  <si>
    <t>合肥商店</t>
  </si>
  <si>
    <t>商品名称</t>
    <phoneticPr fontId="3" type="noConversion"/>
  </si>
  <si>
    <t>始发仓库</t>
    <phoneticPr fontId="3" type="noConversion"/>
  </si>
  <si>
    <t>仓库名称</t>
    <phoneticPr fontId="3" type="noConversion"/>
  </si>
  <si>
    <t>仓库类型</t>
    <phoneticPr fontId="3" type="noConversion"/>
  </si>
  <si>
    <t>租金（元/天·㎡）</t>
    <phoneticPr fontId="3" type="noConversion"/>
  </si>
  <si>
    <t>运输方式</t>
    <phoneticPr fontId="3" type="noConversion"/>
  </si>
  <si>
    <t>成本（元/kg）</t>
    <phoneticPr fontId="3" type="noConversion"/>
  </si>
  <si>
    <t>快运</t>
    <phoneticPr fontId="3" type="noConversion"/>
  </si>
  <si>
    <r>
      <t>FDC_</t>
    </r>
    <r>
      <rPr>
        <sz val="11"/>
        <rFont val="Microsoft YaHei"/>
        <family val="2"/>
        <charset val="134"/>
      </rPr>
      <t>重庆</t>
    </r>
    <phoneticPr fontId="3" type="noConversion"/>
  </si>
  <si>
    <r>
      <t>FDC_</t>
    </r>
    <r>
      <rPr>
        <sz val="11"/>
        <rFont val="Microsoft YaHei"/>
        <family val="2"/>
        <charset val="134"/>
      </rPr>
      <t>天津</t>
    </r>
    <phoneticPr fontId="3" type="noConversion"/>
  </si>
  <si>
    <r>
      <t>FDC_</t>
    </r>
    <r>
      <rPr>
        <sz val="11"/>
        <rFont val="Microsoft YaHei"/>
        <family val="2"/>
        <charset val="134"/>
      </rPr>
      <t>西安</t>
    </r>
    <phoneticPr fontId="3" type="noConversion"/>
  </si>
  <si>
    <r>
      <t>FDC_</t>
    </r>
    <r>
      <rPr>
        <sz val="11"/>
        <rFont val="Microsoft YaHei"/>
        <family val="2"/>
        <charset val="134"/>
      </rPr>
      <t>沈阳</t>
    </r>
    <phoneticPr fontId="3" type="noConversion"/>
  </si>
  <si>
    <r>
      <t>FDC_</t>
    </r>
    <r>
      <rPr>
        <sz val="11"/>
        <rFont val="Microsoft YaHei"/>
        <family val="2"/>
        <charset val="134"/>
      </rPr>
      <t>苏州</t>
    </r>
    <phoneticPr fontId="3" type="noConversion"/>
  </si>
  <si>
    <r>
      <t>FDC_</t>
    </r>
    <r>
      <rPr>
        <sz val="11"/>
        <rFont val="Microsoft YaHei"/>
        <family val="2"/>
        <charset val="134"/>
      </rPr>
      <t>郑州</t>
    </r>
    <phoneticPr fontId="3" type="noConversion"/>
  </si>
  <si>
    <t>目的地</t>
    <phoneticPr fontId="3" type="noConversion"/>
  </si>
  <si>
    <t>始发地</t>
    <phoneticPr fontId="3" type="noConversion"/>
  </si>
  <si>
    <t>宁波商店</t>
    <phoneticPr fontId="3" type="noConversion"/>
  </si>
  <si>
    <t>温州商店</t>
    <phoneticPr fontId="3" type="noConversion"/>
  </si>
  <si>
    <t>绍兴商店</t>
    <phoneticPr fontId="3" type="noConversion"/>
  </si>
  <si>
    <t>安全库存天数</t>
    <phoneticPr fontId="3" type="noConversion"/>
  </si>
  <si>
    <t>快运折扣</t>
    <phoneticPr fontId="3" type="noConversion"/>
  </si>
  <si>
    <t>距离转化成本</t>
    <phoneticPr fontId="3" type="noConversion"/>
  </si>
  <si>
    <t>折扣后成本</t>
    <phoneticPr fontId="3" type="noConversion"/>
  </si>
  <si>
    <t>成本取整</t>
    <phoneticPr fontId="3" type="noConversion"/>
  </si>
  <si>
    <t>RDC折扣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</si>
</sst>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11"/>
      <name val="Calibri"/>
      <family val="2"/>
    </font>
    <font>
      <sz val="9"/>
      <name val="等线"/>
      <family val="3"/>
      <charset val="134"/>
      <scheme val="minor"/>
    </font>
    <font>
      <sz val="11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4" fillId="0" borderId="0" xfId="0" applyFont="1" applyAlignment="1"/>
    <xf numFmtId="0" fontId="1" fillId="2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C9BE-CB16-B845-8A34-C1FFAF0A1719}">
  <dimension ref="A1:L9"/>
  <sheetViews>
    <sheetView topLeftCell="B1" workbookViewId="0">
      <selection activeCell="I12" sqref="I12"/>
    </sheetView>
  </sheetViews>
  <sheetFormatPr baseColWidth="10" defaultRowHeight="15"/>
  <cols>
    <col min="1" max="1" width="13.33203125" customWidth="1"/>
    <col min="2" max="2" width="13.1640625" customWidth="1"/>
    <col min="3" max="3" width="11.83203125" customWidth="1"/>
    <col min="4" max="4" width="12" customWidth="1"/>
    <col min="5" max="5" width="8" bestFit="1" customWidth="1"/>
    <col min="6" max="6" width="7" bestFit="1" customWidth="1"/>
    <col min="7" max="7" width="6.6640625" bestFit="1" customWidth="1"/>
    <col min="8" max="8" width="9" customWidth="1"/>
    <col min="9" max="9" width="17.6640625" bestFit="1" customWidth="1"/>
    <col min="10" max="11" width="16.33203125" bestFit="1" customWidth="1"/>
    <col min="12" max="12" width="6.6640625" bestFit="1" customWidth="1"/>
  </cols>
  <sheetData>
    <row r="1" spans="1:12" ht="36">
      <c r="A1" s="1" t="s">
        <v>71</v>
      </c>
      <c r="B1" s="1" t="s">
        <v>72</v>
      </c>
      <c r="C1" s="1" t="s">
        <v>6</v>
      </c>
      <c r="D1" s="1" t="s">
        <v>30</v>
      </c>
      <c r="E1" s="1" t="s">
        <v>7</v>
      </c>
      <c r="F1" s="1" t="s">
        <v>8</v>
      </c>
      <c r="G1" s="1" t="s">
        <v>31</v>
      </c>
      <c r="H1" s="1" t="s">
        <v>88</v>
      </c>
      <c r="I1" s="1" t="s">
        <v>73</v>
      </c>
      <c r="J1" s="1" t="s">
        <v>45</v>
      </c>
      <c r="K1" s="1" t="s">
        <v>46</v>
      </c>
      <c r="L1" s="1" t="s">
        <v>9</v>
      </c>
    </row>
    <row r="2" spans="1:12" ht="17">
      <c r="A2" s="4" t="s">
        <v>50</v>
      </c>
      <c r="B2" s="4" t="s">
        <v>1</v>
      </c>
      <c r="C2" s="4" t="s">
        <v>24</v>
      </c>
      <c r="D2" s="4" t="s">
        <v>25</v>
      </c>
      <c r="E2" s="4">
        <v>104.07</v>
      </c>
      <c r="F2" s="4">
        <v>30.58</v>
      </c>
      <c r="G2" s="5" t="s">
        <v>43</v>
      </c>
      <c r="H2" s="4">
        <v>5</v>
      </c>
      <c r="I2" s="4">
        <v>1.3</v>
      </c>
      <c r="J2" s="4">
        <v>2.1</v>
      </c>
      <c r="K2" s="4">
        <v>1.7</v>
      </c>
      <c r="L2" s="4">
        <v>1.5</v>
      </c>
    </row>
    <row r="3" spans="1:12" ht="17">
      <c r="A3" s="4" t="s">
        <v>36</v>
      </c>
      <c r="B3" s="4" t="s">
        <v>0</v>
      </c>
      <c r="C3" s="4" t="s">
        <v>11</v>
      </c>
      <c r="D3" s="4" t="s">
        <v>12</v>
      </c>
      <c r="E3" s="4">
        <v>113.12</v>
      </c>
      <c r="F3" s="4">
        <v>23.03</v>
      </c>
      <c r="G3" s="5" t="s">
        <v>43</v>
      </c>
      <c r="H3" s="4">
        <v>3</v>
      </c>
      <c r="I3" s="4">
        <v>1.2</v>
      </c>
      <c r="J3" s="4">
        <v>2</v>
      </c>
      <c r="K3" s="4">
        <v>1.9</v>
      </c>
      <c r="L3" s="4">
        <v>1.5</v>
      </c>
    </row>
    <row r="4" spans="1:12" ht="17">
      <c r="A4" s="4" t="s">
        <v>4</v>
      </c>
      <c r="B4" s="4" t="s">
        <v>0</v>
      </c>
      <c r="C4" s="4" t="s">
        <v>13</v>
      </c>
      <c r="D4" s="4" t="s">
        <v>13</v>
      </c>
      <c r="E4" s="4">
        <v>117.2</v>
      </c>
      <c r="F4" s="4">
        <v>39.15</v>
      </c>
      <c r="G4" s="5" t="s">
        <v>43</v>
      </c>
      <c r="H4" s="4">
        <v>4</v>
      </c>
      <c r="I4" s="4">
        <v>1.35</v>
      </c>
      <c r="J4" s="4">
        <v>1.8</v>
      </c>
      <c r="K4" s="4">
        <v>1.6</v>
      </c>
      <c r="L4" s="4">
        <v>1.8</v>
      </c>
    </row>
    <row r="5" spans="1:12" ht="17">
      <c r="A5" s="4" t="s">
        <v>14</v>
      </c>
      <c r="B5" s="4" t="s">
        <v>0</v>
      </c>
      <c r="C5" s="4" t="s">
        <v>15</v>
      </c>
      <c r="D5" s="4" t="s">
        <v>16</v>
      </c>
      <c r="E5" s="4">
        <v>123.47</v>
      </c>
      <c r="F5" s="4">
        <v>41.68</v>
      </c>
      <c r="G5" s="5" t="s">
        <v>47</v>
      </c>
      <c r="H5" s="4">
        <v>2</v>
      </c>
      <c r="I5" s="4">
        <v>1.1000000000000001</v>
      </c>
      <c r="J5" s="4">
        <v>2.2000000000000002</v>
      </c>
      <c r="K5" s="4">
        <v>1.7</v>
      </c>
      <c r="L5" s="4">
        <v>1.2</v>
      </c>
    </row>
    <row r="6" spans="1:12" ht="17">
      <c r="A6" s="4" t="s">
        <v>17</v>
      </c>
      <c r="B6" s="4" t="s">
        <v>0</v>
      </c>
      <c r="C6" s="4" t="s">
        <v>18</v>
      </c>
      <c r="D6" s="4" t="s">
        <v>19</v>
      </c>
      <c r="E6" s="4">
        <v>120.59</v>
      </c>
      <c r="F6" s="4">
        <v>31.3</v>
      </c>
      <c r="G6" s="5" t="s">
        <v>47</v>
      </c>
      <c r="H6" s="4">
        <v>3</v>
      </c>
      <c r="I6" s="4">
        <v>1.25</v>
      </c>
      <c r="J6" s="4">
        <v>1.5</v>
      </c>
      <c r="K6" s="4">
        <v>1.8</v>
      </c>
      <c r="L6" s="4">
        <v>1.5</v>
      </c>
    </row>
    <row r="7" spans="1:12" ht="17">
      <c r="A7" s="4" t="s">
        <v>20</v>
      </c>
      <c r="B7" s="4" t="s">
        <v>0</v>
      </c>
      <c r="C7" s="4" t="s">
        <v>21</v>
      </c>
      <c r="D7" s="4" t="s">
        <v>22</v>
      </c>
      <c r="E7" s="4">
        <v>108.95</v>
      </c>
      <c r="F7" s="4">
        <v>34.35</v>
      </c>
      <c r="G7" s="5" t="s">
        <v>47</v>
      </c>
      <c r="H7" s="4">
        <v>3</v>
      </c>
      <c r="I7" s="4">
        <v>1.1000000000000001</v>
      </c>
      <c r="J7" s="4">
        <v>1.7</v>
      </c>
      <c r="K7" s="4">
        <v>1.6</v>
      </c>
      <c r="L7" s="4">
        <v>1.7</v>
      </c>
    </row>
    <row r="8" spans="1:12" ht="17">
      <c r="A8" s="4" t="s">
        <v>26</v>
      </c>
      <c r="B8" s="4" t="s">
        <v>0</v>
      </c>
      <c r="C8" s="4" t="s">
        <v>27</v>
      </c>
      <c r="D8" s="4" t="s">
        <v>28</v>
      </c>
      <c r="E8" s="4">
        <v>113.63</v>
      </c>
      <c r="F8" s="4">
        <v>34.75</v>
      </c>
      <c r="G8" s="5" t="s">
        <v>47</v>
      </c>
      <c r="H8" s="4">
        <v>2</v>
      </c>
      <c r="I8" s="4">
        <v>1.05</v>
      </c>
      <c r="J8" s="4">
        <v>1.6</v>
      </c>
      <c r="K8" s="4">
        <v>1.7</v>
      </c>
      <c r="L8" s="4">
        <v>1.8</v>
      </c>
    </row>
    <row r="9" spans="1:12" ht="17">
      <c r="A9" s="4" t="s">
        <v>29</v>
      </c>
      <c r="B9" s="4" t="s">
        <v>0</v>
      </c>
      <c r="C9" s="4" t="s">
        <v>5</v>
      </c>
      <c r="D9" s="4" t="s">
        <v>5</v>
      </c>
      <c r="E9" s="4">
        <v>106.47</v>
      </c>
      <c r="F9" s="4">
        <v>29.53</v>
      </c>
      <c r="G9" s="5" t="s">
        <v>47</v>
      </c>
      <c r="H9" s="4">
        <v>3</v>
      </c>
      <c r="I9" s="4">
        <v>1.05</v>
      </c>
      <c r="J9" s="4">
        <v>1.8</v>
      </c>
      <c r="K9" s="4">
        <v>2</v>
      </c>
      <c r="L9" s="4">
        <v>1.5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7E49-AB9F-7C41-9BA4-793CF4B75140}">
  <dimension ref="A1:D4"/>
  <sheetViews>
    <sheetView workbookViewId="0">
      <selection sqref="A1:D4"/>
    </sheetView>
  </sheetViews>
  <sheetFormatPr baseColWidth="10" defaultRowHeight="15"/>
  <cols>
    <col min="1" max="1" width="17.1640625" bestFit="1" customWidth="1"/>
    <col min="2" max="2" width="15" customWidth="1"/>
    <col min="3" max="3" width="15.6640625" customWidth="1"/>
    <col min="4" max="4" width="13" customWidth="1"/>
  </cols>
  <sheetData>
    <row r="1" spans="1:4" ht="18">
      <c r="A1" s="3" t="s">
        <v>2</v>
      </c>
      <c r="B1" s="3" t="s">
        <v>35</v>
      </c>
      <c r="C1" s="3" t="s">
        <v>44</v>
      </c>
      <c r="D1" s="3" t="s">
        <v>34</v>
      </c>
    </row>
    <row r="2" spans="1:4" ht="17">
      <c r="A2" s="5" t="s">
        <v>38</v>
      </c>
      <c r="B2" s="4">
        <v>2</v>
      </c>
      <c r="C2" s="4">
        <v>0.02</v>
      </c>
      <c r="D2" s="4">
        <v>100</v>
      </c>
    </row>
    <row r="3" spans="1:4" ht="17">
      <c r="A3" s="5" t="s">
        <v>40</v>
      </c>
      <c r="B3" s="4">
        <v>5</v>
      </c>
      <c r="C3" s="4">
        <v>0.03</v>
      </c>
      <c r="D3" s="4">
        <v>50</v>
      </c>
    </row>
    <row r="4" spans="1:4" ht="17">
      <c r="A4" s="5" t="s">
        <v>42</v>
      </c>
      <c r="B4" s="4">
        <v>6</v>
      </c>
      <c r="C4" s="4">
        <v>0.06</v>
      </c>
      <c r="D4" s="4">
        <v>70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E0F4-E9BB-7D4B-BA88-273E3BBD55F5}">
  <dimension ref="A1:E32"/>
  <sheetViews>
    <sheetView workbookViewId="0">
      <selection activeCell="G23" sqref="G23"/>
    </sheetView>
  </sheetViews>
  <sheetFormatPr baseColWidth="10" defaultRowHeight="15"/>
  <cols>
    <col min="1" max="1" width="11.83203125" customWidth="1"/>
    <col min="2" max="2" width="11.1640625" bestFit="1" customWidth="1"/>
    <col min="3" max="3" width="12.1640625" customWidth="1"/>
    <col min="4" max="4" width="11.5" customWidth="1"/>
    <col min="5" max="5" width="16.33203125" bestFit="1" customWidth="1"/>
  </cols>
  <sheetData>
    <row r="1" spans="1:5" ht="18">
      <c r="A1" s="3" t="s">
        <v>70</v>
      </c>
      <c r="B1" s="3" t="s">
        <v>52</v>
      </c>
      <c r="C1" s="3" t="s">
        <v>69</v>
      </c>
      <c r="D1" s="2" t="s">
        <v>32</v>
      </c>
      <c r="E1" s="3" t="s">
        <v>33</v>
      </c>
    </row>
    <row r="2" spans="1:5" ht="17">
      <c r="A2" s="4" t="s">
        <v>36</v>
      </c>
      <c r="B2" s="4" t="s">
        <v>57</v>
      </c>
      <c r="C2" s="4" t="s">
        <v>39</v>
      </c>
      <c r="D2" s="4" t="s">
        <v>3</v>
      </c>
      <c r="E2" s="4">
        <v>93</v>
      </c>
    </row>
    <row r="3" spans="1:5" ht="17">
      <c r="A3" s="4" t="s">
        <v>36</v>
      </c>
      <c r="B3" s="4" t="s">
        <v>57</v>
      </c>
      <c r="C3" s="5" t="s">
        <v>42</v>
      </c>
      <c r="D3" s="4" t="s">
        <v>3</v>
      </c>
      <c r="E3" s="4">
        <v>80</v>
      </c>
    </row>
    <row r="4" spans="1:5" ht="17">
      <c r="A4" s="4" t="s">
        <v>36</v>
      </c>
      <c r="B4" s="4" t="s">
        <v>54</v>
      </c>
      <c r="C4" s="4" t="s">
        <v>41</v>
      </c>
      <c r="D4" s="5" t="s">
        <v>48</v>
      </c>
      <c r="E4" s="4">
        <v>56</v>
      </c>
    </row>
    <row r="5" spans="1:5" ht="17">
      <c r="A5" s="4" t="s">
        <v>36</v>
      </c>
      <c r="B5" s="4" t="s">
        <v>54</v>
      </c>
      <c r="C5" s="5" t="s">
        <v>40</v>
      </c>
      <c r="D5" s="5" t="s">
        <v>48</v>
      </c>
      <c r="E5" s="4">
        <v>72</v>
      </c>
    </row>
    <row r="6" spans="1:5" ht="17">
      <c r="A6" s="4" t="s">
        <v>36</v>
      </c>
      <c r="B6" s="4" t="s">
        <v>54</v>
      </c>
      <c r="C6" s="4" t="s">
        <v>37</v>
      </c>
      <c r="D6" s="4" t="s">
        <v>3</v>
      </c>
      <c r="E6" s="4">
        <v>53</v>
      </c>
    </row>
    <row r="7" spans="1:5" ht="17">
      <c r="A7" s="4" t="s">
        <v>36</v>
      </c>
      <c r="B7" s="4" t="s">
        <v>58</v>
      </c>
      <c r="C7" s="4" t="s">
        <v>39</v>
      </c>
      <c r="D7" s="4" t="s">
        <v>3</v>
      </c>
      <c r="E7" s="4">
        <v>98</v>
      </c>
    </row>
    <row r="8" spans="1:5" ht="17">
      <c r="A8" s="4" t="s">
        <v>36</v>
      </c>
      <c r="B8" s="4" t="s">
        <v>56</v>
      </c>
      <c r="C8" s="4" t="s">
        <v>37</v>
      </c>
      <c r="D8" s="4" t="s">
        <v>3</v>
      </c>
      <c r="E8" s="4">
        <v>51</v>
      </c>
    </row>
    <row r="9" spans="1:5" ht="17">
      <c r="A9" s="4" t="s">
        <v>36</v>
      </c>
      <c r="B9" s="4" t="s">
        <v>56</v>
      </c>
      <c r="C9" s="5" t="s">
        <v>40</v>
      </c>
      <c r="D9" s="4" t="s">
        <v>3</v>
      </c>
      <c r="E9" s="4">
        <v>22</v>
      </c>
    </row>
    <row r="10" spans="1:5" ht="17">
      <c r="A10" s="4" t="s">
        <v>36</v>
      </c>
      <c r="B10" s="4" t="s">
        <v>55</v>
      </c>
      <c r="C10" s="4" t="s">
        <v>41</v>
      </c>
      <c r="D10" s="4" t="s">
        <v>3</v>
      </c>
      <c r="E10" s="4">
        <v>51</v>
      </c>
    </row>
    <row r="11" spans="1:5" ht="17">
      <c r="A11" s="4" t="s">
        <v>36</v>
      </c>
      <c r="B11" s="4" t="s">
        <v>55</v>
      </c>
      <c r="C11" s="5" t="s">
        <v>40</v>
      </c>
      <c r="D11" s="4" t="s">
        <v>3</v>
      </c>
      <c r="E11" s="4">
        <v>26</v>
      </c>
    </row>
    <row r="12" spans="1:5" ht="17">
      <c r="A12" s="4" t="s">
        <v>36</v>
      </c>
      <c r="B12" s="4" t="s">
        <v>55</v>
      </c>
      <c r="C12" s="5" t="s">
        <v>38</v>
      </c>
      <c r="D12" s="4" t="s">
        <v>3</v>
      </c>
      <c r="E12" s="4">
        <v>43</v>
      </c>
    </row>
    <row r="13" spans="1:5" ht="17">
      <c r="A13" s="4" t="s">
        <v>36</v>
      </c>
      <c r="B13" s="4" t="s">
        <v>59</v>
      </c>
      <c r="C13" s="4" t="s">
        <v>41</v>
      </c>
      <c r="D13" s="4" t="s">
        <v>3</v>
      </c>
      <c r="E13" s="4">
        <v>60</v>
      </c>
    </row>
    <row r="14" spans="1:5" ht="17">
      <c r="A14" s="4" t="s">
        <v>36</v>
      </c>
      <c r="B14" s="4" t="s">
        <v>53</v>
      </c>
      <c r="C14" s="4" t="s">
        <v>37</v>
      </c>
      <c r="D14" s="4" t="s">
        <v>3</v>
      </c>
      <c r="E14" s="4">
        <v>76</v>
      </c>
    </row>
    <row r="15" spans="1:5" ht="17">
      <c r="A15" s="4" t="s">
        <v>36</v>
      </c>
      <c r="B15" s="4" t="s">
        <v>53</v>
      </c>
      <c r="C15" s="4" t="s">
        <v>39</v>
      </c>
      <c r="D15" s="5" t="s">
        <v>48</v>
      </c>
      <c r="E15" s="4">
        <v>90</v>
      </c>
    </row>
    <row r="16" spans="1:5">
      <c r="A16" s="4" t="s">
        <v>4</v>
      </c>
      <c r="B16" s="4" t="s">
        <v>67</v>
      </c>
      <c r="C16" s="4" t="s">
        <v>39</v>
      </c>
      <c r="D16" s="4" t="s">
        <v>3</v>
      </c>
      <c r="E16" s="4">
        <v>80</v>
      </c>
    </row>
    <row r="17" spans="1:5" ht="17">
      <c r="A17" s="4" t="s">
        <v>4</v>
      </c>
      <c r="B17" s="4" t="s">
        <v>67</v>
      </c>
      <c r="C17" s="5" t="s">
        <v>42</v>
      </c>
      <c r="D17" s="4" t="s">
        <v>3</v>
      </c>
      <c r="E17" s="4">
        <v>30</v>
      </c>
    </row>
    <row r="18" spans="1:5" ht="17">
      <c r="A18" s="4" t="s">
        <v>4</v>
      </c>
      <c r="B18" s="4" t="s">
        <v>63</v>
      </c>
      <c r="C18" s="4" t="s">
        <v>37</v>
      </c>
      <c r="D18" s="5" t="s">
        <v>48</v>
      </c>
      <c r="E18" s="4">
        <v>79</v>
      </c>
    </row>
    <row r="19" spans="1:5" ht="17">
      <c r="A19" s="4" t="s">
        <v>4</v>
      </c>
      <c r="B19" s="4" t="s">
        <v>63</v>
      </c>
      <c r="C19" s="5" t="s">
        <v>40</v>
      </c>
      <c r="D19" s="5" t="s">
        <v>48</v>
      </c>
      <c r="E19" s="4">
        <v>100</v>
      </c>
    </row>
    <row r="20" spans="1:5" ht="17">
      <c r="A20" s="4" t="s">
        <v>4</v>
      </c>
      <c r="B20" s="4" t="s">
        <v>63</v>
      </c>
      <c r="C20" s="5" t="s">
        <v>42</v>
      </c>
      <c r="D20" s="5" t="s">
        <v>48</v>
      </c>
      <c r="E20" s="4">
        <v>75</v>
      </c>
    </row>
    <row r="21" spans="1:5">
      <c r="A21" s="4" t="s">
        <v>4</v>
      </c>
      <c r="B21" s="4" t="s">
        <v>68</v>
      </c>
      <c r="C21" s="4" t="s">
        <v>41</v>
      </c>
      <c r="D21" s="4" t="s">
        <v>3</v>
      </c>
      <c r="E21" s="4">
        <v>51</v>
      </c>
    </row>
    <row r="22" spans="1:5">
      <c r="A22" s="4" t="s">
        <v>4</v>
      </c>
      <c r="B22" s="4" t="s">
        <v>65</v>
      </c>
      <c r="C22" s="4" t="s">
        <v>39</v>
      </c>
      <c r="D22" s="4" t="s">
        <v>3</v>
      </c>
      <c r="E22" s="4">
        <v>96</v>
      </c>
    </row>
    <row r="23" spans="1:5" ht="17">
      <c r="A23" s="4" t="s">
        <v>4</v>
      </c>
      <c r="B23" s="4" t="s">
        <v>65</v>
      </c>
      <c r="C23" s="5" t="s">
        <v>42</v>
      </c>
      <c r="D23" s="4" t="s">
        <v>3</v>
      </c>
      <c r="E23" s="4">
        <v>50</v>
      </c>
    </row>
    <row r="24" spans="1:5">
      <c r="A24" s="4" t="s">
        <v>4</v>
      </c>
      <c r="B24" s="4" t="s">
        <v>64</v>
      </c>
      <c r="C24" s="4" t="s">
        <v>39</v>
      </c>
      <c r="D24" s="4" t="s">
        <v>3</v>
      </c>
      <c r="E24" s="4">
        <v>62</v>
      </c>
    </row>
    <row r="25" spans="1:5" ht="17">
      <c r="A25" s="4" t="s">
        <v>4</v>
      </c>
      <c r="B25" s="4" t="s">
        <v>64</v>
      </c>
      <c r="C25" s="5" t="s">
        <v>38</v>
      </c>
      <c r="D25" s="5" t="s">
        <v>48</v>
      </c>
      <c r="E25" s="4">
        <v>55</v>
      </c>
    </row>
    <row r="26" spans="1:5">
      <c r="A26" s="4" t="s">
        <v>4</v>
      </c>
      <c r="B26" s="4" t="s">
        <v>60</v>
      </c>
      <c r="C26" s="4" t="s">
        <v>37</v>
      </c>
      <c r="D26" s="4" t="s">
        <v>3</v>
      </c>
      <c r="E26" s="4">
        <v>53</v>
      </c>
    </row>
    <row r="27" spans="1:5" ht="17">
      <c r="A27" s="4" t="s">
        <v>4</v>
      </c>
      <c r="B27" s="4" t="s">
        <v>60</v>
      </c>
      <c r="C27" s="5" t="s">
        <v>42</v>
      </c>
      <c r="D27" s="4" t="s">
        <v>3</v>
      </c>
      <c r="E27" s="4">
        <v>20</v>
      </c>
    </row>
    <row r="28" spans="1:5" ht="17">
      <c r="A28" s="4" t="s">
        <v>4</v>
      </c>
      <c r="B28" s="5" t="s">
        <v>62</v>
      </c>
      <c r="C28" s="5" t="s">
        <v>42</v>
      </c>
      <c r="D28" s="4" t="s">
        <v>3</v>
      </c>
      <c r="E28" s="4">
        <v>105</v>
      </c>
    </row>
    <row r="29" spans="1:5" ht="17">
      <c r="A29" s="4" t="s">
        <v>4</v>
      </c>
      <c r="B29" s="5" t="s">
        <v>62</v>
      </c>
      <c r="C29" s="5" t="s">
        <v>40</v>
      </c>
      <c r="D29" s="4" t="s">
        <v>3</v>
      </c>
      <c r="E29" s="4">
        <v>45</v>
      </c>
    </row>
    <row r="30" spans="1:5">
      <c r="A30" s="4" t="s">
        <v>4</v>
      </c>
      <c r="B30" s="4" t="s">
        <v>61</v>
      </c>
      <c r="C30" s="4" t="s">
        <v>37</v>
      </c>
      <c r="D30" s="4" t="s">
        <v>3</v>
      </c>
      <c r="E30" s="4">
        <v>77</v>
      </c>
    </row>
    <row r="31" spans="1:5">
      <c r="A31" s="4" t="s">
        <v>4</v>
      </c>
      <c r="B31" s="4" t="s">
        <v>66</v>
      </c>
      <c r="C31" s="4" t="s">
        <v>41</v>
      </c>
      <c r="D31" s="4" t="s">
        <v>3</v>
      </c>
      <c r="E31" s="4">
        <v>92</v>
      </c>
    </row>
    <row r="32" spans="1:5" ht="17">
      <c r="A32" s="4" t="s">
        <v>4</v>
      </c>
      <c r="B32" s="4" t="s">
        <v>66</v>
      </c>
      <c r="C32" s="5" t="s">
        <v>38</v>
      </c>
      <c r="D32" s="5" t="s">
        <v>48</v>
      </c>
      <c r="E32" s="4">
        <v>30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1813-7F0E-444C-BAD5-4F2BD7085466}">
  <dimension ref="A1:L226"/>
  <sheetViews>
    <sheetView tabSelected="1" workbookViewId="0">
      <selection activeCell="G65" sqref="G65"/>
    </sheetView>
  </sheetViews>
  <sheetFormatPr baseColWidth="10" defaultColWidth="8.83203125" defaultRowHeight="15"/>
  <cols>
    <col min="1" max="1" width="24" customWidth="1"/>
    <col min="2" max="2" width="11.33203125" bestFit="1" customWidth="1"/>
    <col min="3" max="4" width="22.83203125" bestFit="1" customWidth="1"/>
    <col min="5" max="5" width="17.6640625" bestFit="1" customWidth="1"/>
    <col min="6" max="6" width="19" bestFit="1" customWidth="1"/>
    <col min="7" max="8" width="19" customWidth="1"/>
    <col min="9" max="9" width="9.1640625" bestFit="1" customWidth="1"/>
  </cols>
  <sheetData>
    <row r="1" spans="1:12" ht="36">
      <c r="A1" s="1" t="s">
        <v>84</v>
      </c>
      <c r="B1" s="1" t="s">
        <v>83</v>
      </c>
      <c r="C1" s="1" t="s">
        <v>74</v>
      </c>
      <c r="D1" s="1" t="s">
        <v>75</v>
      </c>
      <c r="E1" s="1" t="s">
        <v>51</v>
      </c>
      <c r="F1" s="1" t="s">
        <v>49</v>
      </c>
      <c r="G1" s="6"/>
      <c r="H1" s="6" t="s">
        <v>93</v>
      </c>
      <c r="I1" s="6" t="s">
        <v>89</v>
      </c>
      <c r="J1" s="6" t="s">
        <v>90</v>
      </c>
      <c r="K1" s="6" t="s">
        <v>91</v>
      </c>
      <c r="L1" s="6" t="s">
        <v>92</v>
      </c>
    </row>
    <row r="2" spans="1:12" ht="17">
      <c r="A2" s="5" t="s">
        <v>23</v>
      </c>
      <c r="B2" s="4" t="s">
        <v>36</v>
      </c>
      <c r="C2" s="4" t="s">
        <v>3</v>
      </c>
      <c r="D2" s="4">
        <v>9</v>
      </c>
      <c r="E2" s="4">
        <v>120</v>
      </c>
      <c r="F2" s="4">
        <v>1568.56</v>
      </c>
      <c r="G2" s="4"/>
      <c r="H2" s="4">
        <f>IF(A2="RDC_成都",0.2,1)</f>
        <v>0.2</v>
      </c>
      <c r="I2">
        <f ca="1">IF(C2="快运",0.7+0.1*RAND(),1)</f>
        <v>0.71988350421701319</v>
      </c>
      <c r="J2">
        <f ca="1">(0.9+0.1*RAND())*3*F2/80</f>
        <v>56.308226635890549</v>
      </c>
      <c r="K2">
        <f ca="1">H2*I2*J2</f>
        <v>8.1070727013781294</v>
      </c>
      <c r="L2">
        <f ca="1">ROUND(K2,0)</f>
        <v>8</v>
      </c>
    </row>
    <row r="3" spans="1:12" ht="17">
      <c r="A3" s="5" t="s">
        <v>23</v>
      </c>
      <c r="B3" s="4" t="s">
        <v>80</v>
      </c>
      <c r="C3" s="4" t="s">
        <v>3</v>
      </c>
      <c r="D3" s="4">
        <v>13</v>
      </c>
      <c r="E3" s="4">
        <v>144</v>
      </c>
      <c r="F3" s="4">
        <v>2488.89</v>
      </c>
      <c r="G3" s="4"/>
      <c r="H3" s="4">
        <f t="shared" ref="H3:H66" si="0">IF(A3="RDC_成都",0.2,1)</f>
        <v>0.2</v>
      </c>
      <c r="I3">
        <f t="shared" ref="I3:I66" ca="1" si="1">IF(C3="快运",0.7+0.1*RAND(),1)</f>
        <v>0.79737368975743939</v>
      </c>
      <c r="J3">
        <f t="shared" ref="J3:J66" ca="1" si="2">(0.9+0.1*RAND())*3*F3/80</f>
        <v>84.281335384818391</v>
      </c>
      <c r="K3">
        <f t="shared" ref="K3:K66" ca="1" si="3">H3*I3*J3</f>
        <v>13.440743874695377</v>
      </c>
      <c r="L3">
        <f t="shared" ref="L3:L66" ca="1" si="4">ROUND(K3,0)</f>
        <v>13</v>
      </c>
    </row>
    <row r="4" spans="1:12" ht="17">
      <c r="A4" s="5" t="s">
        <v>23</v>
      </c>
      <c r="B4" s="4" t="s">
        <v>81</v>
      </c>
      <c r="C4" s="4" t="s">
        <v>3</v>
      </c>
      <c r="D4" s="4">
        <v>10</v>
      </c>
      <c r="E4" s="4">
        <v>144</v>
      </c>
      <c r="F4" s="4">
        <v>1882.23</v>
      </c>
      <c r="G4" s="4"/>
      <c r="H4" s="4">
        <f t="shared" si="0"/>
        <v>0.2</v>
      </c>
      <c r="I4">
        <f t="shared" ca="1" si="1"/>
        <v>0.74173371156251755</v>
      </c>
      <c r="J4">
        <f t="shared" ca="1" si="2"/>
        <v>69.706035928052444</v>
      </c>
      <c r="K4">
        <f t="shared" ca="1" si="3"/>
        <v>10.340663349444908</v>
      </c>
      <c r="L4">
        <f t="shared" ca="1" si="4"/>
        <v>10</v>
      </c>
    </row>
    <row r="5" spans="1:12" ht="17">
      <c r="A5" s="5" t="s">
        <v>23</v>
      </c>
      <c r="B5" s="4" t="s">
        <v>78</v>
      </c>
      <c r="C5" s="4" t="s">
        <v>3</v>
      </c>
      <c r="D5" s="4">
        <v>10</v>
      </c>
      <c r="E5" s="4">
        <v>144</v>
      </c>
      <c r="F5" s="4">
        <v>1837.28</v>
      </c>
      <c r="G5" s="4"/>
      <c r="H5" s="4">
        <f t="shared" si="0"/>
        <v>0.2</v>
      </c>
      <c r="I5">
        <f t="shared" ca="1" si="1"/>
        <v>0.75196282862263386</v>
      </c>
      <c r="J5">
        <f t="shared" ca="1" si="2"/>
        <v>65.815011860578096</v>
      </c>
      <c r="K5">
        <f t="shared" ca="1" si="3"/>
        <v>9.8980884969025009</v>
      </c>
      <c r="L5">
        <f t="shared" ca="1" si="4"/>
        <v>10</v>
      </c>
    </row>
    <row r="6" spans="1:12" ht="17">
      <c r="A6" s="5" t="s">
        <v>23</v>
      </c>
      <c r="B6" s="4" t="s">
        <v>79</v>
      </c>
      <c r="C6" s="4" t="s">
        <v>3</v>
      </c>
      <c r="D6" s="4">
        <v>4</v>
      </c>
      <c r="E6" s="4">
        <v>72</v>
      </c>
      <c r="F6" s="4">
        <v>756.55</v>
      </c>
      <c r="G6" s="4"/>
      <c r="H6" s="4">
        <f t="shared" si="0"/>
        <v>0.2</v>
      </c>
      <c r="I6">
        <f t="shared" ca="1" si="1"/>
        <v>0.74909209346191652</v>
      </c>
      <c r="J6">
        <f t="shared" ca="1" si="2"/>
        <v>26.38627164343248</v>
      </c>
      <c r="K6">
        <f t="shared" ca="1" si="3"/>
        <v>3.9531494928067281</v>
      </c>
      <c r="L6">
        <f t="shared" ca="1" si="4"/>
        <v>4</v>
      </c>
    </row>
    <row r="7" spans="1:12" ht="17">
      <c r="A7" s="5" t="s">
        <v>23</v>
      </c>
      <c r="B7" s="4" t="s">
        <v>82</v>
      </c>
      <c r="C7" s="4" t="s">
        <v>3</v>
      </c>
      <c r="D7" s="4">
        <v>6</v>
      </c>
      <c r="E7" s="4">
        <v>120</v>
      </c>
      <c r="F7" s="4">
        <v>1221.3399999999999</v>
      </c>
      <c r="G7" s="4"/>
      <c r="H7" s="4">
        <f t="shared" si="0"/>
        <v>0.2</v>
      </c>
      <c r="I7">
        <f t="shared" ca="1" si="1"/>
        <v>0.7324472580839454</v>
      </c>
      <c r="J7">
        <f t="shared" ca="1" si="2"/>
        <v>41.592434148380491</v>
      </c>
      <c r="K7">
        <f t="shared" ca="1" si="3"/>
        <v>6.0928528698036697</v>
      </c>
      <c r="L7">
        <f t="shared" ca="1" si="4"/>
        <v>6</v>
      </c>
    </row>
    <row r="8" spans="1:12" ht="17">
      <c r="A8" s="5" t="s">
        <v>23</v>
      </c>
      <c r="B8" s="4" t="s">
        <v>77</v>
      </c>
      <c r="C8" s="4" t="s">
        <v>3</v>
      </c>
      <c r="D8" s="4">
        <v>2</v>
      </c>
      <c r="E8" s="4">
        <v>48</v>
      </c>
      <c r="F8" s="4">
        <v>301.95999999999998</v>
      </c>
      <c r="G8" s="4"/>
      <c r="H8" s="4">
        <f t="shared" si="0"/>
        <v>0.2</v>
      </c>
      <c r="I8">
        <f t="shared" ca="1" si="1"/>
        <v>0.77891086709000312</v>
      </c>
      <c r="J8">
        <f t="shared" ca="1" si="2"/>
        <v>10.453817035880071</v>
      </c>
      <c r="K8">
        <f t="shared" ca="1" si="3"/>
        <v>1.6285183383635187</v>
      </c>
      <c r="L8">
        <f t="shared" ca="1" si="4"/>
        <v>2</v>
      </c>
    </row>
    <row r="9" spans="1:12" ht="17">
      <c r="A9" s="4" t="s">
        <v>17</v>
      </c>
      <c r="B9" s="4" t="s">
        <v>67</v>
      </c>
      <c r="C9" s="5" t="s">
        <v>76</v>
      </c>
      <c r="D9" s="4">
        <v>11</v>
      </c>
      <c r="E9" s="4">
        <v>48</v>
      </c>
      <c r="F9" s="4">
        <v>423.99</v>
      </c>
      <c r="G9" s="4"/>
      <c r="H9" s="4">
        <f t="shared" si="0"/>
        <v>1</v>
      </c>
      <c r="I9">
        <f t="shared" ca="1" si="1"/>
        <v>0.76268184717068688</v>
      </c>
      <c r="J9">
        <f t="shared" ca="1" si="2"/>
        <v>14.638641124202797</v>
      </c>
      <c r="K9">
        <f t="shared" ca="1" si="3"/>
        <v>11.164625852675769</v>
      </c>
      <c r="L9">
        <f t="shared" ca="1" si="4"/>
        <v>11</v>
      </c>
    </row>
    <row r="10" spans="1:12" ht="17">
      <c r="A10" s="4" t="s">
        <v>17</v>
      </c>
      <c r="B10" s="4" t="s">
        <v>67</v>
      </c>
      <c r="C10" s="5" t="s">
        <v>48</v>
      </c>
      <c r="D10" s="4">
        <v>16</v>
      </c>
      <c r="E10" s="4">
        <v>48</v>
      </c>
      <c r="F10" s="4">
        <v>423.99</v>
      </c>
      <c r="G10" s="4"/>
      <c r="H10" s="4">
        <f t="shared" si="0"/>
        <v>1</v>
      </c>
      <c r="I10">
        <f t="shared" ca="1" si="1"/>
        <v>1</v>
      </c>
      <c r="J10">
        <f t="shared" ca="1" si="2"/>
        <v>14.945423636374931</v>
      </c>
      <c r="K10">
        <f t="shared" ca="1" si="3"/>
        <v>14.945423636374931</v>
      </c>
      <c r="L10">
        <f t="shared" ca="1" si="4"/>
        <v>15</v>
      </c>
    </row>
    <row r="11" spans="1:12" ht="17">
      <c r="A11" s="4" t="s">
        <v>26</v>
      </c>
      <c r="B11" s="4" t="s">
        <v>67</v>
      </c>
      <c r="C11" s="5" t="s">
        <v>76</v>
      </c>
      <c r="D11" s="4">
        <v>13</v>
      </c>
      <c r="E11" s="4">
        <v>48</v>
      </c>
      <c r="F11" s="4">
        <v>480.59</v>
      </c>
      <c r="G11" s="4"/>
      <c r="H11" s="4">
        <f t="shared" si="0"/>
        <v>1</v>
      </c>
      <c r="I11">
        <f t="shared" ca="1" si="1"/>
        <v>0.75868675133971231</v>
      </c>
      <c r="J11">
        <f t="shared" ca="1" si="2"/>
        <v>16.23602845460417</v>
      </c>
      <c r="K11">
        <f t="shared" ca="1" si="3"/>
        <v>12.318059682882767</v>
      </c>
      <c r="L11">
        <f t="shared" ca="1" si="4"/>
        <v>12</v>
      </c>
    </row>
    <row r="12" spans="1:12" ht="17">
      <c r="A12" s="4" t="s">
        <v>26</v>
      </c>
      <c r="B12" s="4" t="s">
        <v>67</v>
      </c>
      <c r="C12" s="5" t="s">
        <v>48</v>
      </c>
      <c r="D12" s="4">
        <v>17</v>
      </c>
      <c r="E12" s="4">
        <v>48</v>
      </c>
      <c r="F12" s="4">
        <v>480.59</v>
      </c>
      <c r="G12" s="4"/>
      <c r="H12" s="4">
        <f t="shared" si="0"/>
        <v>1</v>
      </c>
      <c r="I12">
        <f t="shared" ca="1" si="1"/>
        <v>1</v>
      </c>
      <c r="J12">
        <f t="shared" ca="1" si="2"/>
        <v>16.897987322411222</v>
      </c>
      <c r="K12">
        <f t="shared" ca="1" si="3"/>
        <v>16.897987322411222</v>
      </c>
      <c r="L12">
        <f t="shared" ca="1" si="4"/>
        <v>17</v>
      </c>
    </row>
    <row r="13" spans="1:12" ht="17">
      <c r="A13" s="4" t="s">
        <v>4</v>
      </c>
      <c r="B13" s="4" t="s">
        <v>67</v>
      </c>
      <c r="C13" s="5" t="s">
        <v>76</v>
      </c>
      <c r="D13" s="4">
        <v>22</v>
      </c>
      <c r="E13" s="4">
        <v>72</v>
      </c>
      <c r="F13" s="4">
        <v>811</v>
      </c>
      <c r="G13" s="4"/>
      <c r="H13" s="4">
        <f t="shared" si="0"/>
        <v>1</v>
      </c>
      <c r="I13">
        <f t="shared" ca="1" si="1"/>
        <v>0.77954713075228188</v>
      </c>
      <c r="J13">
        <f t="shared" ca="1" si="2"/>
        <v>29.536893349510972</v>
      </c>
      <c r="K13">
        <f t="shared" ca="1" si="3"/>
        <v>23.025400461947434</v>
      </c>
      <c r="L13">
        <f t="shared" ca="1" si="4"/>
        <v>23</v>
      </c>
    </row>
    <row r="14" spans="1:12" ht="17">
      <c r="A14" s="4" t="s">
        <v>4</v>
      </c>
      <c r="B14" s="4" t="s">
        <v>67</v>
      </c>
      <c r="C14" s="5" t="s">
        <v>48</v>
      </c>
      <c r="D14" s="4">
        <v>27</v>
      </c>
      <c r="E14" s="4">
        <v>72</v>
      </c>
      <c r="F14" s="4">
        <v>811</v>
      </c>
      <c r="G14" s="4"/>
      <c r="H14" s="4">
        <f t="shared" si="0"/>
        <v>1</v>
      </c>
      <c r="I14">
        <f t="shared" ca="1" si="1"/>
        <v>1</v>
      </c>
      <c r="J14">
        <f t="shared" ca="1" si="2"/>
        <v>28.314273215068368</v>
      </c>
      <c r="K14">
        <f t="shared" ca="1" si="3"/>
        <v>28.314273215068368</v>
      </c>
      <c r="L14">
        <f t="shared" ca="1" si="4"/>
        <v>28</v>
      </c>
    </row>
    <row r="15" spans="1:12" ht="17">
      <c r="A15" s="4" t="s">
        <v>20</v>
      </c>
      <c r="B15" s="4" t="s">
        <v>67</v>
      </c>
      <c r="C15" s="5" t="s">
        <v>76</v>
      </c>
      <c r="D15" s="4">
        <v>27</v>
      </c>
      <c r="E15" s="4">
        <v>96</v>
      </c>
      <c r="F15" s="4">
        <v>922.62</v>
      </c>
      <c r="G15" s="4"/>
      <c r="H15" s="4">
        <f t="shared" si="0"/>
        <v>1</v>
      </c>
      <c r="I15">
        <f t="shared" ca="1" si="1"/>
        <v>0.73243031490679988</v>
      </c>
      <c r="J15">
        <f t="shared" ca="1" si="2"/>
        <v>31.348549624366882</v>
      </c>
      <c r="K15">
        <f t="shared" ca="1" si="3"/>
        <v>22.960628073246479</v>
      </c>
      <c r="L15">
        <f t="shared" ca="1" si="4"/>
        <v>23</v>
      </c>
    </row>
    <row r="16" spans="1:12" ht="17">
      <c r="A16" s="4" t="s">
        <v>20</v>
      </c>
      <c r="B16" s="4" t="s">
        <v>67</v>
      </c>
      <c r="C16" s="5" t="s">
        <v>48</v>
      </c>
      <c r="D16" s="4">
        <v>33</v>
      </c>
      <c r="E16" s="4">
        <v>96</v>
      </c>
      <c r="F16" s="4">
        <v>922.62</v>
      </c>
      <c r="G16" s="4"/>
      <c r="H16" s="4">
        <f t="shared" si="0"/>
        <v>1</v>
      </c>
      <c r="I16">
        <f t="shared" ca="1" si="1"/>
        <v>1</v>
      </c>
      <c r="J16">
        <f t="shared" ca="1" si="2"/>
        <v>33.613382809816365</v>
      </c>
      <c r="K16">
        <f t="shared" ca="1" si="3"/>
        <v>33.613382809816365</v>
      </c>
      <c r="L16">
        <f t="shared" ca="1" si="4"/>
        <v>34</v>
      </c>
    </row>
    <row r="17" spans="1:12" ht="17">
      <c r="A17" s="4" t="s">
        <v>29</v>
      </c>
      <c r="B17" s="4" t="s">
        <v>67</v>
      </c>
      <c r="C17" s="5" t="s">
        <v>76</v>
      </c>
      <c r="D17" s="4">
        <v>38</v>
      </c>
      <c r="E17" s="4">
        <v>120</v>
      </c>
      <c r="F17" s="4">
        <v>1348.17</v>
      </c>
      <c r="G17" s="4"/>
      <c r="H17" s="4">
        <f t="shared" si="0"/>
        <v>1</v>
      </c>
      <c r="I17">
        <f t="shared" ca="1" si="1"/>
        <v>0.70480710282458592</v>
      </c>
      <c r="J17">
        <f t="shared" ca="1" si="2"/>
        <v>47.848002141043075</v>
      </c>
      <c r="K17">
        <f t="shared" ca="1" si="3"/>
        <v>33.723611764973157</v>
      </c>
      <c r="L17">
        <f t="shared" ca="1" si="4"/>
        <v>34</v>
      </c>
    </row>
    <row r="18" spans="1:12" ht="17">
      <c r="A18" s="4" t="s">
        <v>29</v>
      </c>
      <c r="B18" s="4" t="s">
        <v>67</v>
      </c>
      <c r="C18" s="5" t="s">
        <v>48</v>
      </c>
      <c r="D18" s="4">
        <v>50</v>
      </c>
      <c r="E18" s="4">
        <v>120</v>
      </c>
      <c r="F18" s="4">
        <v>1348.17</v>
      </c>
      <c r="G18" s="4"/>
      <c r="H18" s="4">
        <f t="shared" si="0"/>
        <v>1</v>
      </c>
      <c r="I18">
        <f t="shared" ca="1" si="1"/>
        <v>1</v>
      </c>
      <c r="J18">
        <f t="shared" ca="1" si="2"/>
        <v>49.67521964738453</v>
      </c>
      <c r="K18">
        <f t="shared" ca="1" si="3"/>
        <v>49.67521964738453</v>
      </c>
      <c r="L18">
        <f t="shared" ca="1" si="4"/>
        <v>50</v>
      </c>
    </row>
    <row r="19" spans="1:12" ht="17">
      <c r="A19" s="4" t="s">
        <v>10</v>
      </c>
      <c r="B19" s="4" t="s">
        <v>67</v>
      </c>
      <c r="C19" s="5" t="s">
        <v>76</v>
      </c>
      <c r="D19" s="4">
        <v>40</v>
      </c>
      <c r="E19" s="4">
        <v>120</v>
      </c>
      <c r="F19" s="4">
        <v>1383.85</v>
      </c>
      <c r="G19" s="4"/>
      <c r="H19" s="4">
        <f t="shared" si="0"/>
        <v>1</v>
      </c>
      <c r="I19">
        <f t="shared" ca="1" si="1"/>
        <v>0.7075879384195054</v>
      </c>
      <c r="J19">
        <f t="shared" ca="1" si="2"/>
        <v>50.156207362648388</v>
      </c>
      <c r="K19">
        <f t="shared" ca="1" si="3"/>
        <v>35.489927366677591</v>
      </c>
      <c r="L19">
        <f t="shared" ca="1" si="4"/>
        <v>35</v>
      </c>
    </row>
    <row r="20" spans="1:12" ht="17">
      <c r="A20" s="4" t="s">
        <v>10</v>
      </c>
      <c r="B20" s="4" t="s">
        <v>67</v>
      </c>
      <c r="C20" s="5" t="s">
        <v>48</v>
      </c>
      <c r="D20" s="4">
        <v>50</v>
      </c>
      <c r="E20" s="4">
        <v>120</v>
      </c>
      <c r="F20" s="4">
        <v>1383.85</v>
      </c>
      <c r="G20" s="4"/>
      <c r="H20" s="4">
        <f t="shared" si="0"/>
        <v>1</v>
      </c>
      <c r="I20">
        <f t="shared" ca="1" si="1"/>
        <v>1</v>
      </c>
      <c r="J20">
        <f t="shared" ca="1" si="2"/>
        <v>50.060045263194979</v>
      </c>
      <c r="K20">
        <f t="shared" ca="1" si="3"/>
        <v>50.060045263194979</v>
      </c>
      <c r="L20">
        <f t="shared" ca="1" si="4"/>
        <v>50</v>
      </c>
    </row>
    <row r="21" spans="1:12" ht="17">
      <c r="A21" s="4" t="s">
        <v>14</v>
      </c>
      <c r="B21" s="4" t="s">
        <v>67</v>
      </c>
      <c r="C21" s="5" t="s">
        <v>76</v>
      </c>
      <c r="D21" s="4">
        <v>39</v>
      </c>
      <c r="E21" s="4">
        <v>120</v>
      </c>
      <c r="F21" s="4">
        <v>1428.19</v>
      </c>
      <c r="G21" s="4"/>
      <c r="H21" s="4">
        <f t="shared" si="0"/>
        <v>1</v>
      </c>
      <c r="I21">
        <f t="shared" ca="1" si="1"/>
        <v>0.70098590130530325</v>
      </c>
      <c r="J21">
        <f t="shared" ca="1" si="2"/>
        <v>48.322405553946517</v>
      </c>
      <c r="K21">
        <f t="shared" ca="1" si="3"/>
        <v>33.873325010473593</v>
      </c>
      <c r="L21">
        <f t="shared" ca="1" si="4"/>
        <v>34</v>
      </c>
    </row>
    <row r="22" spans="1:12" ht="17">
      <c r="A22" s="4" t="s">
        <v>14</v>
      </c>
      <c r="B22" s="4" t="s">
        <v>67</v>
      </c>
      <c r="C22" s="5" t="s">
        <v>48</v>
      </c>
      <c r="D22" s="4">
        <v>49</v>
      </c>
      <c r="E22" s="4">
        <v>120</v>
      </c>
      <c r="F22" s="4">
        <v>1428.19</v>
      </c>
      <c r="G22" s="4"/>
      <c r="H22" s="4">
        <f t="shared" si="0"/>
        <v>1</v>
      </c>
      <c r="I22">
        <f t="shared" ca="1" si="1"/>
        <v>1</v>
      </c>
      <c r="J22">
        <f t="shared" ca="1" si="2"/>
        <v>53.179883479285422</v>
      </c>
      <c r="K22">
        <f t="shared" ca="1" si="3"/>
        <v>53.179883479285422</v>
      </c>
      <c r="L22">
        <f t="shared" ca="1" si="4"/>
        <v>53</v>
      </c>
    </row>
    <row r="23" spans="1:12" ht="17">
      <c r="A23" s="4" t="s">
        <v>4</v>
      </c>
      <c r="B23" s="4" t="s">
        <v>63</v>
      </c>
      <c r="C23" s="5" t="s">
        <v>76</v>
      </c>
      <c r="D23" s="4">
        <v>3</v>
      </c>
      <c r="E23" s="4">
        <v>24</v>
      </c>
      <c r="F23" s="4">
        <v>127.01</v>
      </c>
      <c r="G23" s="4"/>
      <c r="H23" s="4">
        <f t="shared" si="0"/>
        <v>1</v>
      </c>
      <c r="I23">
        <f t="shared" ca="1" si="1"/>
        <v>0.76191907848633766</v>
      </c>
      <c r="J23">
        <f t="shared" ca="1" si="2"/>
        <v>4.3944183146634526</v>
      </c>
      <c r="K23">
        <f t="shared" ca="1" si="3"/>
        <v>3.3481911527918626</v>
      </c>
      <c r="L23">
        <f t="shared" ca="1" si="4"/>
        <v>3</v>
      </c>
    </row>
    <row r="24" spans="1:12" ht="17">
      <c r="A24" s="4" t="s">
        <v>4</v>
      </c>
      <c r="B24" s="4" t="s">
        <v>63</v>
      </c>
      <c r="C24" s="5" t="s">
        <v>48</v>
      </c>
      <c r="D24" s="4">
        <v>4</v>
      </c>
      <c r="E24" s="4">
        <v>24</v>
      </c>
      <c r="F24" s="4">
        <v>127.01</v>
      </c>
      <c r="G24" s="4"/>
      <c r="H24" s="4">
        <f t="shared" si="0"/>
        <v>1</v>
      </c>
      <c r="I24">
        <f t="shared" ca="1" si="1"/>
        <v>1</v>
      </c>
      <c r="J24">
        <f t="shared" ca="1" si="2"/>
        <v>4.6688075853321624</v>
      </c>
      <c r="K24">
        <f t="shared" ca="1" si="3"/>
        <v>4.6688075853321624</v>
      </c>
      <c r="L24">
        <f t="shared" ca="1" si="4"/>
        <v>5</v>
      </c>
    </row>
    <row r="25" spans="1:12" ht="17">
      <c r="A25" s="4" t="s">
        <v>14</v>
      </c>
      <c r="B25" s="4" t="s">
        <v>63</v>
      </c>
      <c r="C25" s="5" t="s">
        <v>76</v>
      </c>
      <c r="D25" s="4">
        <v>19</v>
      </c>
      <c r="E25" s="4">
        <v>72</v>
      </c>
      <c r="F25" s="4">
        <v>694.23</v>
      </c>
      <c r="G25" s="4"/>
      <c r="H25" s="4">
        <f t="shared" si="0"/>
        <v>1</v>
      </c>
      <c r="I25">
        <f t="shared" ca="1" si="1"/>
        <v>0.76351919329114648</v>
      </c>
      <c r="J25">
        <f t="shared" ca="1" si="2"/>
        <v>25.988855203335639</v>
      </c>
      <c r="K25">
        <f t="shared" ca="1" si="3"/>
        <v>19.842989759411243</v>
      </c>
      <c r="L25">
        <f t="shared" ca="1" si="4"/>
        <v>20</v>
      </c>
    </row>
    <row r="26" spans="1:12" ht="17">
      <c r="A26" s="4" t="s">
        <v>14</v>
      </c>
      <c r="B26" s="4" t="s">
        <v>63</v>
      </c>
      <c r="C26" s="5" t="s">
        <v>48</v>
      </c>
      <c r="D26" s="4">
        <v>26</v>
      </c>
      <c r="E26" s="4">
        <v>72</v>
      </c>
      <c r="F26" s="4">
        <v>694.23</v>
      </c>
      <c r="G26" s="4"/>
      <c r="H26" s="4">
        <f t="shared" si="0"/>
        <v>1</v>
      </c>
      <c r="I26">
        <f t="shared" ca="1" si="1"/>
        <v>1</v>
      </c>
      <c r="J26">
        <f t="shared" ca="1" si="2"/>
        <v>24.065814739936588</v>
      </c>
      <c r="K26">
        <f t="shared" ca="1" si="3"/>
        <v>24.065814739936588</v>
      </c>
      <c r="L26">
        <f t="shared" ca="1" si="4"/>
        <v>24</v>
      </c>
    </row>
    <row r="27" spans="1:12" ht="17">
      <c r="A27" s="4" t="s">
        <v>26</v>
      </c>
      <c r="B27" s="4" t="s">
        <v>63</v>
      </c>
      <c r="C27" s="5" t="s">
        <v>76</v>
      </c>
      <c r="D27" s="4">
        <v>19</v>
      </c>
      <c r="E27" s="4">
        <v>72</v>
      </c>
      <c r="F27" s="4">
        <v>720.82</v>
      </c>
      <c r="G27" s="4"/>
      <c r="H27" s="4">
        <f t="shared" si="0"/>
        <v>1</v>
      </c>
      <c r="I27">
        <f t="shared" ca="1" si="1"/>
        <v>0.78117576735663508</v>
      </c>
      <c r="J27">
        <f t="shared" ca="1" si="2"/>
        <v>26.480848401912187</v>
      </c>
      <c r="K27">
        <f t="shared" ca="1" si="3"/>
        <v>20.686197070618476</v>
      </c>
      <c r="L27">
        <f t="shared" ca="1" si="4"/>
        <v>21</v>
      </c>
    </row>
    <row r="28" spans="1:12" ht="17">
      <c r="A28" s="4" t="s">
        <v>26</v>
      </c>
      <c r="B28" s="4" t="s">
        <v>63</v>
      </c>
      <c r="C28" s="5" t="s">
        <v>48</v>
      </c>
      <c r="D28" s="4">
        <v>25</v>
      </c>
      <c r="E28" s="4">
        <v>72</v>
      </c>
      <c r="F28" s="4">
        <v>720.82</v>
      </c>
      <c r="G28" s="4"/>
      <c r="H28" s="4">
        <f t="shared" si="0"/>
        <v>1</v>
      </c>
      <c r="I28">
        <f t="shared" ca="1" si="1"/>
        <v>1</v>
      </c>
      <c r="J28">
        <f t="shared" ca="1" si="2"/>
        <v>25.818241084216641</v>
      </c>
      <c r="K28">
        <f t="shared" ca="1" si="3"/>
        <v>25.818241084216641</v>
      </c>
      <c r="L28">
        <f t="shared" ca="1" si="4"/>
        <v>26</v>
      </c>
    </row>
    <row r="29" spans="1:12" ht="17">
      <c r="A29" s="4" t="s">
        <v>20</v>
      </c>
      <c r="B29" s="4" t="s">
        <v>63</v>
      </c>
      <c r="C29" s="5" t="s">
        <v>76</v>
      </c>
      <c r="D29" s="4">
        <v>26</v>
      </c>
      <c r="E29" s="4">
        <v>96</v>
      </c>
      <c r="F29" s="4">
        <v>1086.8800000000001</v>
      </c>
      <c r="G29" s="4"/>
      <c r="H29" s="4">
        <f t="shared" si="0"/>
        <v>1</v>
      </c>
      <c r="I29">
        <f t="shared" ca="1" si="1"/>
        <v>0.7850028432732421</v>
      </c>
      <c r="J29">
        <f t="shared" ca="1" si="2"/>
        <v>39.721215718664439</v>
      </c>
      <c r="K29">
        <f t="shared" ca="1" si="3"/>
        <v>31.18126727742138</v>
      </c>
      <c r="L29">
        <f t="shared" ca="1" si="4"/>
        <v>31</v>
      </c>
    </row>
    <row r="30" spans="1:12" ht="17">
      <c r="A30" s="4" t="s">
        <v>20</v>
      </c>
      <c r="B30" s="4" t="s">
        <v>63</v>
      </c>
      <c r="C30" s="5" t="s">
        <v>48</v>
      </c>
      <c r="D30" s="4">
        <v>40</v>
      </c>
      <c r="E30" s="4">
        <v>96</v>
      </c>
      <c r="F30" s="4">
        <v>1086.8800000000001</v>
      </c>
      <c r="G30" s="4"/>
      <c r="H30" s="4">
        <f t="shared" si="0"/>
        <v>1</v>
      </c>
      <c r="I30">
        <f t="shared" ca="1" si="1"/>
        <v>1</v>
      </c>
      <c r="J30">
        <f t="shared" ca="1" si="2"/>
        <v>38.720188105506573</v>
      </c>
      <c r="K30">
        <f t="shared" ca="1" si="3"/>
        <v>38.720188105506573</v>
      </c>
      <c r="L30">
        <f t="shared" ca="1" si="4"/>
        <v>39</v>
      </c>
    </row>
    <row r="31" spans="1:12" ht="17">
      <c r="A31" s="4" t="s">
        <v>17</v>
      </c>
      <c r="B31" s="4" t="s">
        <v>63</v>
      </c>
      <c r="C31" s="5" t="s">
        <v>76</v>
      </c>
      <c r="D31" s="4">
        <v>33</v>
      </c>
      <c r="E31" s="4">
        <v>96</v>
      </c>
      <c r="F31" s="4">
        <v>1176.9000000000001</v>
      </c>
      <c r="G31" s="4"/>
      <c r="H31" s="4">
        <f t="shared" si="0"/>
        <v>1</v>
      </c>
      <c r="I31">
        <f t="shared" ca="1" si="1"/>
        <v>0.74488668851720408</v>
      </c>
      <c r="J31">
        <f t="shared" ca="1" si="2"/>
        <v>44.11403494278148</v>
      </c>
      <c r="K31">
        <f t="shared" ca="1" si="3"/>
        <v>32.859957405660722</v>
      </c>
      <c r="L31">
        <f t="shared" ca="1" si="4"/>
        <v>33</v>
      </c>
    </row>
    <row r="32" spans="1:12" ht="17">
      <c r="A32" s="4" t="s">
        <v>17</v>
      </c>
      <c r="B32" s="4" t="s">
        <v>63</v>
      </c>
      <c r="C32" s="5" t="s">
        <v>48</v>
      </c>
      <c r="D32" s="4">
        <v>43</v>
      </c>
      <c r="E32" s="4">
        <v>96</v>
      </c>
      <c r="F32" s="4">
        <v>1176.9000000000001</v>
      </c>
      <c r="G32" s="4"/>
      <c r="H32" s="4">
        <f t="shared" si="0"/>
        <v>1</v>
      </c>
      <c r="I32">
        <f t="shared" ca="1" si="1"/>
        <v>1</v>
      </c>
      <c r="J32">
        <f t="shared" ca="1" si="2"/>
        <v>43.831247443579493</v>
      </c>
      <c r="K32">
        <f t="shared" ca="1" si="3"/>
        <v>43.831247443579493</v>
      </c>
      <c r="L32">
        <f t="shared" ca="1" si="4"/>
        <v>44</v>
      </c>
    </row>
    <row r="33" spans="1:12" ht="17">
      <c r="A33" s="4" t="s">
        <v>29</v>
      </c>
      <c r="B33" s="4" t="s">
        <v>63</v>
      </c>
      <c r="C33" s="5" t="s">
        <v>76</v>
      </c>
      <c r="D33" s="4">
        <v>44</v>
      </c>
      <c r="E33" s="4">
        <v>120</v>
      </c>
      <c r="F33" s="4">
        <v>1780.19</v>
      </c>
      <c r="G33" s="4"/>
      <c r="H33" s="4">
        <f t="shared" si="0"/>
        <v>1</v>
      </c>
      <c r="I33">
        <f t="shared" ca="1" si="1"/>
        <v>0.79214888782717907</v>
      </c>
      <c r="J33">
        <f t="shared" ca="1" si="2"/>
        <v>61.93438073707091</v>
      </c>
      <c r="K33">
        <f t="shared" ca="1" si="3"/>
        <v>49.061250819135786</v>
      </c>
      <c r="L33">
        <f t="shared" ca="1" si="4"/>
        <v>49</v>
      </c>
    </row>
    <row r="34" spans="1:12" ht="17">
      <c r="A34" s="4" t="s">
        <v>29</v>
      </c>
      <c r="B34" s="4" t="s">
        <v>63</v>
      </c>
      <c r="C34" s="5" t="s">
        <v>48</v>
      </c>
      <c r="D34" s="4">
        <v>63</v>
      </c>
      <c r="E34" s="4">
        <v>120</v>
      </c>
      <c r="F34" s="4">
        <v>1780.19</v>
      </c>
      <c r="G34" s="4"/>
      <c r="H34" s="4">
        <f t="shared" si="0"/>
        <v>1</v>
      </c>
      <c r="I34">
        <f t="shared" ca="1" si="1"/>
        <v>1</v>
      </c>
      <c r="J34">
        <f t="shared" ca="1" si="2"/>
        <v>60.228373176986636</v>
      </c>
      <c r="K34">
        <f t="shared" ca="1" si="3"/>
        <v>60.228373176986636</v>
      </c>
      <c r="L34">
        <f t="shared" ca="1" si="4"/>
        <v>60</v>
      </c>
    </row>
    <row r="35" spans="1:12" ht="17">
      <c r="A35" s="4" t="s">
        <v>10</v>
      </c>
      <c r="B35" s="4" t="s">
        <v>63</v>
      </c>
      <c r="C35" s="5" t="s">
        <v>76</v>
      </c>
      <c r="D35" s="4">
        <v>61</v>
      </c>
      <c r="E35" s="4">
        <v>144</v>
      </c>
      <c r="F35" s="4">
        <v>2172.61</v>
      </c>
      <c r="G35" s="4"/>
      <c r="H35" s="4">
        <f t="shared" si="0"/>
        <v>1</v>
      </c>
      <c r="I35">
        <f t="shared" ca="1" si="1"/>
        <v>0.78648138582811966</v>
      </c>
      <c r="J35">
        <f t="shared" ca="1" si="2"/>
        <v>79.806509495637286</v>
      </c>
      <c r="K35">
        <f t="shared" ca="1" si="3"/>
        <v>62.766334186233806</v>
      </c>
      <c r="L35">
        <f t="shared" ca="1" si="4"/>
        <v>63</v>
      </c>
    </row>
    <row r="36" spans="1:12" ht="17">
      <c r="A36" s="4" t="s">
        <v>10</v>
      </c>
      <c r="B36" s="4" t="s">
        <v>63</v>
      </c>
      <c r="C36" s="5" t="s">
        <v>48</v>
      </c>
      <c r="D36" s="4">
        <v>77</v>
      </c>
      <c r="E36" s="4">
        <v>144</v>
      </c>
      <c r="F36" s="4">
        <v>2172.61</v>
      </c>
      <c r="G36" s="4"/>
      <c r="H36" s="4">
        <f t="shared" si="0"/>
        <v>1</v>
      </c>
      <c r="I36">
        <f t="shared" ca="1" si="1"/>
        <v>1</v>
      </c>
      <c r="J36">
        <f t="shared" ca="1" si="2"/>
        <v>75.906154634168104</v>
      </c>
      <c r="K36">
        <f t="shared" ca="1" si="3"/>
        <v>75.906154634168104</v>
      </c>
      <c r="L36">
        <f t="shared" ca="1" si="4"/>
        <v>76</v>
      </c>
    </row>
    <row r="37" spans="1:12" ht="17">
      <c r="A37" s="4" t="s">
        <v>81</v>
      </c>
      <c r="B37" s="4" t="s">
        <v>57</v>
      </c>
      <c r="C37" s="5" t="s">
        <v>76</v>
      </c>
      <c r="D37" s="4">
        <v>4</v>
      </c>
      <c r="E37" s="4">
        <v>24</v>
      </c>
      <c r="F37" s="4">
        <v>160.72999999999999</v>
      </c>
      <c r="G37" s="4"/>
      <c r="H37" s="4">
        <f t="shared" si="0"/>
        <v>1</v>
      </c>
      <c r="I37">
        <f t="shared" ca="1" si="1"/>
        <v>0.71380372442300333</v>
      </c>
      <c r="J37">
        <f t="shared" ca="1" si="2"/>
        <v>5.9237940200524069</v>
      </c>
      <c r="K37">
        <f t="shared" ca="1" si="3"/>
        <v>4.2284262342281229</v>
      </c>
      <c r="L37">
        <f t="shared" ca="1" si="4"/>
        <v>4</v>
      </c>
    </row>
    <row r="38" spans="1:12" ht="17">
      <c r="A38" s="4" t="s">
        <v>81</v>
      </c>
      <c r="B38" s="4" t="s">
        <v>57</v>
      </c>
      <c r="C38" s="5" t="s">
        <v>48</v>
      </c>
      <c r="D38" s="4">
        <v>6</v>
      </c>
      <c r="E38" s="4">
        <v>24</v>
      </c>
      <c r="F38" s="4">
        <v>160.72999999999999</v>
      </c>
      <c r="G38" s="4"/>
      <c r="H38" s="4">
        <f t="shared" si="0"/>
        <v>1</v>
      </c>
      <c r="I38">
        <f t="shared" ca="1" si="1"/>
        <v>1</v>
      </c>
      <c r="J38">
        <f t="shared" ca="1" si="2"/>
        <v>5.9586206549714245</v>
      </c>
      <c r="K38">
        <f t="shared" ca="1" si="3"/>
        <v>5.9586206549714245</v>
      </c>
      <c r="L38">
        <f t="shared" ca="1" si="4"/>
        <v>6</v>
      </c>
    </row>
    <row r="39" spans="1:12" ht="17">
      <c r="A39" s="4" t="s">
        <v>26</v>
      </c>
      <c r="B39" s="4" t="s">
        <v>57</v>
      </c>
      <c r="C39" s="5" t="s">
        <v>76</v>
      </c>
      <c r="D39" s="4">
        <v>26</v>
      </c>
      <c r="E39" s="4">
        <v>96</v>
      </c>
      <c r="F39" s="4">
        <v>937.01</v>
      </c>
      <c r="G39" s="4"/>
      <c r="H39" s="4">
        <f t="shared" si="0"/>
        <v>1</v>
      </c>
      <c r="I39">
        <f t="shared" ca="1" si="1"/>
        <v>0.76262639987368375</v>
      </c>
      <c r="J39">
        <f t="shared" ca="1" si="2"/>
        <v>33.331252721228367</v>
      </c>
      <c r="K39">
        <f t="shared" ca="1" si="3"/>
        <v>25.419293266070316</v>
      </c>
      <c r="L39">
        <f t="shared" ca="1" si="4"/>
        <v>25</v>
      </c>
    </row>
    <row r="40" spans="1:12" ht="17">
      <c r="A40" s="4" t="s">
        <v>26</v>
      </c>
      <c r="B40" s="4" t="s">
        <v>57</v>
      </c>
      <c r="C40" s="5" t="s">
        <v>48</v>
      </c>
      <c r="D40" s="4">
        <v>32</v>
      </c>
      <c r="E40" s="4">
        <v>96</v>
      </c>
      <c r="F40" s="4">
        <v>937.01</v>
      </c>
      <c r="G40" s="4"/>
      <c r="H40" s="4">
        <f t="shared" si="0"/>
        <v>1</v>
      </c>
      <c r="I40">
        <f t="shared" ca="1" si="1"/>
        <v>1</v>
      </c>
      <c r="J40">
        <f t="shared" ca="1" si="2"/>
        <v>31.853226813854121</v>
      </c>
      <c r="K40">
        <f t="shared" ca="1" si="3"/>
        <v>31.853226813854121</v>
      </c>
      <c r="L40">
        <f t="shared" ca="1" si="4"/>
        <v>32</v>
      </c>
    </row>
    <row r="41" spans="1:12" ht="17">
      <c r="A41" s="4" t="s">
        <v>4</v>
      </c>
      <c r="B41" s="4" t="s">
        <v>57</v>
      </c>
      <c r="C41" s="5" t="s">
        <v>76</v>
      </c>
      <c r="D41" s="4">
        <v>29</v>
      </c>
      <c r="E41" s="4">
        <v>96</v>
      </c>
      <c r="F41" s="4">
        <v>1145.08</v>
      </c>
      <c r="G41" s="4"/>
      <c r="H41" s="4">
        <f t="shared" si="0"/>
        <v>1</v>
      </c>
      <c r="I41">
        <f t="shared" ca="1" si="1"/>
        <v>0.71109969010848217</v>
      </c>
      <c r="J41">
        <f t="shared" ca="1" si="2"/>
        <v>39.129267955291184</v>
      </c>
      <c r="K41">
        <f t="shared" ca="1" si="3"/>
        <v>27.824810317179324</v>
      </c>
      <c r="L41">
        <f t="shared" ca="1" si="4"/>
        <v>28</v>
      </c>
    </row>
    <row r="42" spans="1:12" ht="17">
      <c r="A42" s="4" t="s">
        <v>4</v>
      </c>
      <c r="B42" s="4" t="s">
        <v>57</v>
      </c>
      <c r="C42" s="5" t="s">
        <v>48</v>
      </c>
      <c r="D42" s="4">
        <v>42</v>
      </c>
      <c r="E42" s="4">
        <v>96</v>
      </c>
      <c r="F42" s="4">
        <v>1145.08</v>
      </c>
      <c r="G42" s="4"/>
      <c r="H42" s="4">
        <f t="shared" si="0"/>
        <v>1</v>
      </c>
      <c r="I42">
        <f t="shared" ca="1" si="1"/>
        <v>1</v>
      </c>
      <c r="J42">
        <f t="shared" ca="1" si="2"/>
        <v>41.448085509264928</v>
      </c>
      <c r="K42">
        <f t="shared" ca="1" si="3"/>
        <v>41.448085509264928</v>
      </c>
      <c r="L42">
        <f t="shared" ca="1" si="4"/>
        <v>41</v>
      </c>
    </row>
    <row r="43" spans="1:12" ht="17">
      <c r="A43" s="4" t="s">
        <v>10</v>
      </c>
      <c r="B43" s="4" t="s">
        <v>57</v>
      </c>
      <c r="C43" s="5" t="s">
        <v>76</v>
      </c>
      <c r="D43" s="4">
        <v>36</v>
      </c>
      <c r="E43" s="4">
        <v>120</v>
      </c>
      <c r="F43" s="4">
        <v>1280.71</v>
      </c>
      <c r="G43" s="4"/>
      <c r="H43" s="4">
        <f t="shared" si="0"/>
        <v>1</v>
      </c>
      <c r="I43">
        <f t="shared" ca="1" si="1"/>
        <v>0.74396527522555345</v>
      </c>
      <c r="J43">
        <f t="shared" ca="1" si="2"/>
        <v>45.488890745588556</v>
      </c>
      <c r="K43">
        <f t="shared" ca="1" si="3"/>
        <v>33.842155123246918</v>
      </c>
      <c r="L43">
        <f t="shared" ca="1" si="4"/>
        <v>34</v>
      </c>
    </row>
    <row r="44" spans="1:12" ht="17">
      <c r="A44" s="4" t="s">
        <v>10</v>
      </c>
      <c r="B44" s="4" t="s">
        <v>57</v>
      </c>
      <c r="C44" s="5" t="s">
        <v>48</v>
      </c>
      <c r="D44" s="4">
        <v>43</v>
      </c>
      <c r="E44" s="4">
        <v>120</v>
      </c>
      <c r="F44" s="4">
        <v>1280.71</v>
      </c>
      <c r="G44" s="4"/>
      <c r="H44" s="4">
        <f t="shared" si="0"/>
        <v>1</v>
      </c>
      <c r="I44">
        <f t="shared" ca="1" si="1"/>
        <v>1</v>
      </c>
      <c r="J44">
        <f t="shared" ca="1" si="2"/>
        <v>45.82815257177343</v>
      </c>
      <c r="K44">
        <f t="shared" ca="1" si="3"/>
        <v>45.82815257177343</v>
      </c>
      <c r="L44">
        <f t="shared" ca="1" si="4"/>
        <v>46</v>
      </c>
    </row>
    <row r="45" spans="1:12" ht="17">
      <c r="A45" s="4" t="s">
        <v>20</v>
      </c>
      <c r="B45" s="4" t="s">
        <v>57</v>
      </c>
      <c r="C45" s="5" t="s">
        <v>76</v>
      </c>
      <c r="D45" s="4">
        <v>36</v>
      </c>
      <c r="E45" s="4">
        <v>120</v>
      </c>
      <c r="F45" s="4">
        <v>1347.75</v>
      </c>
      <c r="G45" s="4"/>
      <c r="H45" s="4">
        <f t="shared" si="0"/>
        <v>1</v>
      </c>
      <c r="I45">
        <f t="shared" ca="1" si="1"/>
        <v>0.71271686975465853</v>
      </c>
      <c r="J45">
        <f t="shared" ca="1" si="2"/>
        <v>50.402047926327093</v>
      </c>
      <c r="K45">
        <f t="shared" ca="1" si="3"/>
        <v>35.92238982727612</v>
      </c>
      <c r="L45">
        <f t="shared" ca="1" si="4"/>
        <v>36</v>
      </c>
    </row>
    <row r="46" spans="1:12" ht="17">
      <c r="A46" s="4" t="s">
        <v>20</v>
      </c>
      <c r="B46" s="4" t="s">
        <v>57</v>
      </c>
      <c r="C46" s="5" t="s">
        <v>48</v>
      </c>
      <c r="D46" s="4">
        <v>50</v>
      </c>
      <c r="E46" s="4">
        <v>120</v>
      </c>
      <c r="F46" s="4">
        <v>1347.75</v>
      </c>
      <c r="G46" s="4"/>
      <c r="H46" s="4">
        <f t="shared" si="0"/>
        <v>1</v>
      </c>
      <c r="I46">
        <f t="shared" ca="1" si="1"/>
        <v>1</v>
      </c>
      <c r="J46">
        <f t="shared" ca="1" si="2"/>
        <v>48.349349278755469</v>
      </c>
      <c r="K46">
        <f t="shared" ca="1" si="3"/>
        <v>48.349349278755469</v>
      </c>
      <c r="L46">
        <f t="shared" ca="1" si="4"/>
        <v>48</v>
      </c>
    </row>
    <row r="47" spans="1:12" ht="17">
      <c r="A47" s="4" t="s">
        <v>29</v>
      </c>
      <c r="B47" s="4" t="s">
        <v>57</v>
      </c>
      <c r="C47" s="5" t="s">
        <v>76</v>
      </c>
      <c r="D47" s="4">
        <v>43</v>
      </c>
      <c r="E47" s="4">
        <v>120</v>
      </c>
      <c r="F47" s="4">
        <v>1617.09</v>
      </c>
      <c r="G47" s="4"/>
      <c r="H47" s="4">
        <f t="shared" si="0"/>
        <v>1</v>
      </c>
      <c r="I47">
        <f t="shared" ca="1" si="1"/>
        <v>0.72494584998711364</v>
      </c>
      <c r="J47">
        <f t="shared" ca="1" si="2"/>
        <v>54.848832203177381</v>
      </c>
      <c r="K47">
        <f t="shared" ca="1" si="3"/>
        <v>39.762433282332999</v>
      </c>
      <c r="L47">
        <f t="shared" ca="1" si="4"/>
        <v>40</v>
      </c>
    </row>
    <row r="48" spans="1:12" ht="17">
      <c r="A48" s="4" t="s">
        <v>29</v>
      </c>
      <c r="B48" s="4" t="s">
        <v>57</v>
      </c>
      <c r="C48" s="5" t="s">
        <v>48</v>
      </c>
      <c r="D48" s="4">
        <v>58</v>
      </c>
      <c r="E48" s="4">
        <v>120</v>
      </c>
      <c r="F48" s="4">
        <v>1617.09</v>
      </c>
      <c r="G48" s="4"/>
      <c r="H48" s="4">
        <f t="shared" si="0"/>
        <v>1</v>
      </c>
      <c r="I48">
        <f t="shared" ca="1" si="1"/>
        <v>1</v>
      </c>
      <c r="J48">
        <f t="shared" ca="1" si="2"/>
        <v>59.746468734547548</v>
      </c>
      <c r="K48">
        <f t="shared" ca="1" si="3"/>
        <v>59.746468734547548</v>
      </c>
      <c r="L48">
        <f t="shared" ca="1" si="4"/>
        <v>60</v>
      </c>
    </row>
    <row r="49" spans="1:12" ht="17">
      <c r="A49" s="4" t="s">
        <v>14</v>
      </c>
      <c r="B49" s="4" t="s">
        <v>57</v>
      </c>
      <c r="C49" s="5" t="s">
        <v>76</v>
      </c>
      <c r="D49" s="4">
        <v>51</v>
      </c>
      <c r="E49" s="4">
        <v>120</v>
      </c>
      <c r="F49" s="4">
        <v>1752.84</v>
      </c>
      <c r="G49" s="4"/>
      <c r="H49" s="4">
        <f t="shared" si="0"/>
        <v>1</v>
      </c>
      <c r="I49">
        <f t="shared" ca="1" si="1"/>
        <v>0.74673280650783269</v>
      </c>
      <c r="J49">
        <f t="shared" ca="1" si="2"/>
        <v>60.302156846839878</v>
      </c>
      <c r="K49">
        <f t="shared" ca="1" si="3"/>
        <v>45.029598820716259</v>
      </c>
      <c r="L49">
        <f t="shared" ca="1" si="4"/>
        <v>45</v>
      </c>
    </row>
    <row r="50" spans="1:12" ht="17">
      <c r="A50" s="4" t="s">
        <v>14</v>
      </c>
      <c r="B50" s="4" t="s">
        <v>57</v>
      </c>
      <c r="C50" s="5" t="s">
        <v>48</v>
      </c>
      <c r="D50" s="4">
        <v>64</v>
      </c>
      <c r="E50" s="4">
        <v>120</v>
      </c>
      <c r="F50" s="4">
        <v>1752.84</v>
      </c>
      <c r="G50" s="4"/>
      <c r="H50" s="4">
        <f t="shared" si="0"/>
        <v>1</v>
      </c>
      <c r="I50">
        <f t="shared" ca="1" si="1"/>
        <v>1</v>
      </c>
      <c r="J50">
        <f t="shared" ca="1" si="2"/>
        <v>60.56734846728159</v>
      </c>
      <c r="K50">
        <f t="shared" ca="1" si="3"/>
        <v>60.56734846728159</v>
      </c>
      <c r="L50">
        <f t="shared" ca="1" si="4"/>
        <v>61</v>
      </c>
    </row>
    <row r="51" spans="1:12" ht="17">
      <c r="A51" s="4" t="s">
        <v>17</v>
      </c>
      <c r="B51" s="4" t="s">
        <v>68</v>
      </c>
      <c r="C51" s="5" t="s">
        <v>76</v>
      </c>
      <c r="D51" s="4">
        <v>10</v>
      </c>
      <c r="E51" s="4">
        <v>48</v>
      </c>
      <c r="F51" s="4">
        <v>385.16</v>
      </c>
      <c r="G51" s="4"/>
      <c r="H51" s="4">
        <f t="shared" si="0"/>
        <v>1</v>
      </c>
      <c r="I51">
        <f t="shared" ca="1" si="1"/>
        <v>0.74611701483400572</v>
      </c>
      <c r="J51">
        <f t="shared" ca="1" si="2"/>
        <v>14.329733800172388</v>
      </c>
      <c r="K51">
        <f t="shared" ca="1" si="3"/>
        <v>10.691658206350574</v>
      </c>
      <c r="L51">
        <f t="shared" ca="1" si="4"/>
        <v>11</v>
      </c>
    </row>
    <row r="52" spans="1:12" ht="17">
      <c r="A52" s="4" t="s">
        <v>17</v>
      </c>
      <c r="B52" s="4" t="s">
        <v>68</v>
      </c>
      <c r="C52" s="5" t="s">
        <v>48</v>
      </c>
      <c r="D52" s="4">
        <v>13</v>
      </c>
      <c r="E52" s="4">
        <v>48</v>
      </c>
      <c r="F52" s="4">
        <v>385.16</v>
      </c>
      <c r="G52" s="4"/>
      <c r="H52" s="4">
        <f t="shared" si="0"/>
        <v>1</v>
      </c>
      <c r="I52">
        <f t="shared" ca="1" si="1"/>
        <v>1</v>
      </c>
      <c r="J52">
        <f t="shared" ca="1" si="2"/>
        <v>13.542225183368945</v>
      </c>
      <c r="K52">
        <f t="shared" ca="1" si="3"/>
        <v>13.542225183368945</v>
      </c>
      <c r="L52">
        <f t="shared" ca="1" si="4"/>
        <v>14</v>
      </c>
    </row>
    <row r="53" spans="1:12" ht="17">
      <c r="A53" s="4" t="s">
        <v>26</v>
      </c>
      <c r="B53" s="4" t="s">
        <v>68</v>
      </c>
      <c r="C53" s="5" t="s">
        <v>76</v>
      </c>
      <c r="D53" s="4">
        <v>14</v>
      </c>
      <c r="E53" s="4">
        <v>72</v>
      </c>
      <c r="F53" s="4">
        <v>569.09</v>
      </c>
      <c r="G53" s="4"/>
      <c r="H53" s="4">
        <f t="shared" si="0"/>
        <v>1</v>
      </c>
      <c r="I53">
        <f t="shared" ca="1" si="1"/>
        <v>0.7330402860718136</v>
      </c>
      <c r="J53">
        <f t="shared" ca="1" si="2"/>
        <v>20.532365998694832</v>
      </c>
      <c r="K53">
        <f t="shared" ca="1" si="3"/>
        <v>15.051051445414439</v>
      </c>
      <c r="L53">
        <f t="shared" ca="1" si="4"/>
        <v>15</v>
      </c>
    </row>
    <row r="54" spans="1:12" ht="17">
      <c r="A54" s="4" t="s">
        <v>26</v>
      </c>
      <c r="B54" s="4" t="s">
        <v>68</v>
      </c>
      <c r="C54" s="5" t="s">
        <v>48</v>
      </c>
      <c r="D54" s="4">
        <v>21</v>
      </c>
      <c r="E54" s="4">
        <v>72</v>
      </c>
      <c r="F54" s="4">
        <v>569.09</v>
      </c>
      <c r="G54" s="4"/>
      <c r="H54" s="4">
        <f t="shared" si="0"/>
        <v>1</v>
      </c>
      <c r="I54">
        <f t="shared" ca="1" si="1"/>
        <v>1</v>
      </c>
      <c r="J54">
        <f t="shared" ca="1" si="2"/>
        <v>19.955563855346679</v>
      </c>
      <c r="K54">
        <f t="shared" ca="1" si="3"/>
        <v>19.955563855346679</v>
      </c>
      <c r="L54">
        <f t="shared" ca="1" si="4"/>
        <v>20</v>
      </c>
    </row>
    <row r="55" spans="1:12" ht="17">
      <c r="A55" s="4" t="s">
        <v>20</v>
      </c>
      <c r="B55" s="4" t="s">
        <v>68</v>
      </c>
      <c r="C55" s="5" t="s">
        <v>76</v>
      </c>
      <c r="D55" s="4">
        <v>26</v>
      </c>
      <c r="E55" s="4">
        <v>96</v>
      </c>
      <c r="F55" s="4">
        <v>923.53</v>
      </c>
      <c r="G55" s="4"/>
      <c r="H55" s="4">
        <f t="shared" si="0"/>
        <v>1</v>
      </c>
      <c r="I55">
        <f t="shared" ca="1" si="1"/>
        <v>0.71977763906663272</v>
      </c>
      <c r="J55">
        <f t="shared" ca="1" si="2"/>
        <v>34.419781472735757</v>
      </c>
      <c r="K55">
        <f t="shared" ca="1" si="3"/>
        <v>24.774589045635171</v>
      </c>
      <c r="L55">
        <f t="shared" ca="1" si="4"/>
        <v>25</v>
      </c>
    </row>
    <row r="56" spans="1:12" ht="17">
      <c r="A56" s="4" t="s">
        <v>20</v>
      </c>
      <c r="B56" s="4" t="s">
        <v>68</v>
      </c>
      <c r="C56" s="5" t="s">
        <v>48</v>
      </c>
      <c r="D56" s="4">
        <v>33</v>
      </c>
      <c r="E56" s="4">
        <v>96</v>
      </c>
      <c r="F56" s="4">
        <v>923.53</v>
      </c>
      <c r="G56" s="4"/>
      <c r="H56" s="4">
        <f t="shared" si="0"/>
        <v>1</v>
      </c>
      <c r="I56">
        <f t="shared" ca="1" si="1"/>
        <v>1</v>
      </c>
      <c r="J56">
        <f t="shared" ca="1" si="2"/>
        <v>31.759419398379332</v>
      </c>
      <c r="K56">
        <f t="shared" ca="1" si="3"/>
        <v>31.759419398379332</v>
      </c>
      <c r="L56">
        <f t="shared" ca="1" si="4"/>
        <v>32</v>
      </c>
    </row>
    <row r="57" spans="1:12" ht="17">
      <c r="A57" s="4" t="s">
        <v>4</v>
      </c>
      <c r="B57" s="4" t="s">
        <v>68</v>
      </c>
      <c r="C57" s="5" t="s">
        <v>76</v>
      </c>
      <c r="D57" s="4">
        <v>24</v>
      </c>
      <c r="E57" s="4">
        <v>96</v>
      </c>
      <c r="F57" s="4">
        <v>945.18</v>
      </c>
      <c r="G57" s="4"/>
      <c r="H57" s="4">
        <f t="shared" si="0"/>
        <v>1</v>
      </c>
      <c r="I57">
        <f t="shared" ca="1" si="1"/>
        <v>0.74374751680444506</v>
      </c>
      <c r="J57">
        <f t="shared" ca="1" si="2"/>
        <v>33.178899712271679</v>
      </c>
      <c r="K57">
        <f t="shared" ca="1" si="3"/>
        <v>24.67672427130578</v>
      </c>
      <c r="L57">
        <f t="shared" ca="1" si="4"/>
        <v>25</v>
      </c>
    </row>
    <row r="58" spans="1:12" ht="17">
      <c r="A58" s="4" t="s">
        <v>4</v>
      </c>
      <c r="B58" s="4" t="s">
        <v>68</v>
      </c>
      <c r="C58" s="5" t="s">
        <v>48</v>
      </c>
      <c r="D58" s="4">
        <v>35</v>
      </c>
      <c r="E58" s="4">
        <v>96</v>
      </c>
      <c r="F58" s="4">
        <v>945.18</v>
      </c>
      <c r="G58" s="4"/>
      <c r="H58" s="4">
        <f t="shared" si="0"/>
        <v>1</v>
      </c>
      <c r="I58">
        <f t="shared" ca="1" si="1"/>
        <v>1</v>
      </c>
      <c r="J58">
        <f t="shared" ca="1" si="2"/>
        <v>32.89928131540541</v>
      </c>
      <c r="K58">
        <f t="shared" ca="1" si="3"/>
        <v>32.89928131540541</v>
      </c>
      <c r="L58">
        <f t="shared" ca="1" si="4"/>
        <v>33</v>
      </c>
    </row>
    <row r="59" spans="1:12" ht="17">
      <c r="A59" s="4" t="s">
        <v>10</v>
      </c>
      <c r="B59" s="4" t="s">
        <v>68</v>
      </c>
      <c r="C59" s="5" t="s">
        <v>76</v>
      </c>
      <c r="D59" s="4">
        <v>36</v>
      </c>
      <c r="E59" s="4">
        <v>120</v>
      </c>
      <c r="F59" s="4">
        <v>1244.76</v>
      </c>
      <c r="G59" s="4"/>
      <c r="H59" s="4">
        <f t="shared" si="0"/>
        <v>1</v>
      </c>
      <c r="I59">
        <f t="shared" ca="1" si="1"/>
        <v>0.73901966480039283</v>
      </c>
      <c r="J59">
        <f t="shared" ca="1" si="2"/>
        <v>42.217807049608808</v>
      </c>
      <c r="K59">
        <f t="shared" ca="1" si="3"/>
        <v>31.199789614409564</v>
      </c>
      <c r="L59">
        <f t="shared" ca="1" si="4"/>
        <v>31</v>
      </c>
    </row>
    <row r="60" spans="1:12" ht="17">
      <c r="A60" s="4" t="s">
        <v>10</v>
      </c>
      <c r="B60" s="4" t="s">
        <v>68</v>
      </c>
      <c r="C60" s="5" t="s">
        <v>48</v>
      </c>
      <c r="D60" s="4">
        <v>45</v>
      </c>
      <c r="E60" s="4">
        <v>120</v>
      </c>
      <c r="F60" s="4">
        <v>1244.76</v>
      </c>
      <c r="G60" s="4"/>
      <c r="H60" s="4">
        <f t="shared" si="0"/>
        <v>1</v>
      </c>
      <c r="I60">
        <f t="shared" ca="1" si="1"/>
        <v>1</v>
      </c>
      <c r="J60">
        <f t="shared" ca="1" si="2"/>
        <v>42.734286869593966</v>
      </c>
      <c r="K60">
        <f t="shared" ca="1" si="3"/>
        <v>42.734286869593966</v>
      </c>
      <c r="L60">
        <f t="shared" ca="1" si="4"/>
        <v>43</v>
      </c>
    </row>
    <row r="61" spans="1:12" ht="17">
      <c r="A61" s="4" t="s">
        <v>29</v>
      </c>
      <c r="B61" s="4" t="s">
        <v>68</v>
      </c>
      <c r="C61" s="5" t="s">
        <v>76</v>
      </c>
      <c r="D61" s="4">
        <v>32</v>
      </c>
      <c r="E61" s="4">
        <v>120</v>
      </c>
      <c r="F61" s="4">
        <v>1246.26</v>
      </c>
      <c r="G61" s="4"/>
      <c r="H61" s="4">
        <f t="shared" si="0"/>
        <v>1</v>
      </c>
      <c r="I61">
        <f t="shared" ca="1" si="1"/>
        <v>0.76054405994077368</v>
      </c>
      <c r="J61">
        <f t="shared" ca="1" si="2"/>
        <v>44.812196061049136</v>
      </c>
      <c r="K61">
        <f t="shared" ca="1" si="3"/>
        <v>34.081649527132257</v>
      </c>
      <c r="L61">
        <f t="shared" ca="1" si="4"/>
        <v>34</v>
      </c>
    </row>
    <row r="62" spans="1:12" ht="17">
      <c r="A62" s="4" t="s">
        <v>29</v>
      </c>
      <c r="B62" s="4" t="s">
        <v>68</v>
      </c>
      <c r="C62" s="5" t="s">
        <v>48</v>
      </c>
      <c r="D62" s="4">
        <v>45</v>
      </c>
      <c r="E62" s="4">
        <v>120</v>
      </c>
      <c r="F62" s="4">
        <v>1246.26</v>
      </c>
      <c r="G62" s="4"/>
      <c r="H62" s="4">
        <f t="shared" si="0"/>
        <v>1</v>
      </c>
      <c r="I62">
        <f t="shared" ca="1" si="1"/>
        <v>1</v>
      </c>
      <c r="J62">
        <f t="shared" ca="1" si="2"/>
        <v>45.580231913551998</v>
      </c>
      <c r="K62">
        <f t="shared" ca="1" si="3"/>
        <v>45.580231913551998</v>
      </c>
      <c r="L62">
        <f t="shared" ca="1" si="4"/>
        <v>46</v>
      </c>
    </row>
    <row r="63" spans="1:12" ht="17">
      <c r="A63" s="4" t="s">
        <v>14</v>
      </c>
      <c r="B63" s="4" t="s">
        <v>68</v>
      </c>
      <c r="C63" s="5" t="s">
        <v>76</v>
      </c>
      <c r="D63" s="4">
        <v>45</v>
      </c>
      <c r="E63" s="4">
        <v>120</v>
      </c>
      <c r="F63" s="4">
        <v>1570.81</v>
      </c>
      <c r="G63" s="4"/>
      <c r="H63" s="4">
        <f t="shared" si="0"/>
        <v>1</v>
      </c>
      <c r="I63">
        <f t="shared" ca="1" si="1"/>
        <v>0.75122153985494877</v>
      </c>
      <c r="J63">
        <f t="shared" ca="1" si="2"/>
        <v>55.974051016961617</v>
      </c>
      <c r="K63">
        <f t="shared" ca="1" si="3"/>
        <v>42.048912796881368</v>
      </c>
      <c r="L63">
        <f t="shared" ca="1" si="4"/>
        <v>42</v>
      </c>
    </row>
    <row r="64" spans="1:12" ht="17">
      <c r="A64" s="4" t="s">
        <v>14</v>
      </c>
      <c r="B64" s="4" t="s">
        <v>68</v>
      </c>
      <c r="C64" s="5" t="s">
        <v>48</v>
      </c>
      <c r="D64" s="4">
        <v>57</v>
      </c>
      <c r="E64" s="4">
        <v>120</v>
      </c>
      <c r="F64" s="4">
        <v>1570.81</v>
      </c>
      <c r="G64" s="4"/>
      <c r="H64" s="4">
        <f t="shared" si="0"/>
        <v>1</v>
      </c>
      <c r="I64">
        <f t="shared" ca="1" si="1"/>
        <v>1</v>
      </c>
      <c r="J64">
        <f t="shared" ca="1" si="2"/>
        <v>55.532182809611314</v>
      </c>
      <c r="K64">
        <f t="shared" ca="1" si="3"/>
        <v>55.532182809611314</v>
      </c>
      <c r="L64">
        <f t="shared" ca="1" si="4"/>
        <v>56</v>
      </c>
    </row>
    <row r="65" spans="1:12" ht="17">
      <c r="A65" s="4" t="s">
        <v>17</v>
      </c>
      <c r="B65" s="4" t="s">
        <v>65</v>
      </c>
      <c r="C65" s="5" t="s">
        <v>76</v>
      </c>
      <c r="D65" s="4">
        <v>9</v>
      </c>
      <c r="E65" s="4">
        <v>48</v>
      </c>
      <c r="F65" s="4">
        <v>351.48</v>
      </c>
      <c r="G65" s="4"/>
      <c r="H65" s="4">
        <f t="shared" si="0"/>
        <v>1</v>
      </c>
      <c r="I65">
        <f t="shared" ca="1" si="1"/>
        <v>0.73489608310416843</v>
      </c>
      <c r="J65">
        <f t="shared" ca="1" si="2"/>
        <v>12.671913137485353</v>
      </c>
      <c r="K65">
        <f t="shared" ca="1" si="3"/>
        <v>9.3125393301742392</v>
      </c>
      <c r="L65">
        <f t="shared" ca="1" si="4"/>
        <v>9</v>
      </c>
    </row>
    <row r="66" spans="1:12" ht="17">
      <c r="A66" s="4" t="s">
        <v>17</v>
      </c>
      <c r="B66" s="4" t="s">
        <v>65</v>
      </c>
      <c r="C66" s="5" t="s">
        <v>48</v>
      </c>
      <c r="D66" s="4">
        <v>13</v>
      </c>
      <c r="E66" s="4">
        <v>48</v>
      </c>
      <c r="F66" s="4">
        <v>351.48</v>
      </c>
      <c r="G66" s="4"/>
      <c r="H66" s="4">
        <f t="shared" si="0"/>
        <v>1</v>
      </c>
      <c r="I66">
        <f t="shared" ca="1" si="1"/>
        <v>1</v>
      </c>
      <c r="J66">
        <f t="shared" ca="1" si="2"/>
        <v>12.547144410347173</v>
      </c>
      <c r="K66">
        <f t="shared" ca="1" si="3"/>
        <v>12.547144410347173</v>
      </c>
      <c r="L66">
        <f t="shared" ca="1" si="4"/>
        <v>13</v>
      </c>
    </row>
    <row r="67" spans="1:12" ht="17">
      <c r="A67" s="4" t="s">
        <v>26</v>
      </c>
      <c r="B67" s="4" t="s">
        <v>65</v>
      </c>
      <c r="C67" s="5" t="s">
        <v>76</v>
      </c>
      <c r="D67" s="4">
        <v>20</v>
      </c>
      <c r="E67" s="4">
        <v>72</v>
      </c>
      <c r="F67" s="4">
        <v>803.03</v>
      </c>
      <c r="G67" s="4"/>
      <c r="H67" s="4">
        <f t="shared" ref="H67:H130" si="5">IF(A67="RDC_成都",0.2,1)</f>
        <v>1</v>
      </c>
      <c r="I67">
        <f t="shared" ref="I67:I130" ca="1" si="6">IF(C67="快运",0.7+0.1*RAND(),1)</f>
        <v>0.70010556238813004</v>
      </c>
      <c r="J67">
        <f t="shared" ref="J67:J130" ca="1" si="7">(0.9+0.1*RAND())*3*F67/80</f>
        <v>29.547001388353408</v>
      </c>
      <c r="K67">
        <f t="shared" ref="K67:K130" ca="1" si="8">H67*I67*J67</f>
        <v>20.686020023876022</v>
      </c>
      <c r="L67">
        <f t="shared" ref="L67:L130" ca="1" si="9">ROUND(K67,0)</f>
        <v>21</v>
      </c>
    </row>
    <row r="68" spans="1:12" ht="17">
      <c r="A68" s="4" t="s">
        <v>26</v>
      </c>
      <c r="B68" s="4" t="s">
        <v>65</v>
      </c>
      <c r="C68" s="5" t="s">
        <v>48</v>
      </c>
      <c r="D68" s="4">
        <v>29</v>
      </c>
      <c r="E68" s="4">
        <v>72</v>
      </c>
      <c r="F68" s="4">
        <v>803.03</v>
      </c>
      <c r="G68" s="4"/>
      <c r="H68" s="4">
        <f t="shared" si="5"/>
        <v>1</v>
      </c>
      <c r="I68">
        <f t="shared" ca="1" si="6"/>
        <v>1</v>
      </c>
      <c r="J68">
        <f t="shared" ca="1" si="7"/>
        <v>29.744090123667689</v>
      </c>
      <c r="K68">
        <f t="shared" ca="1" si="8"/>
        <v>29.744090123667689</v>
      </c>
      <c r="L68">
        <f t="shared" ca="1" si="9"/>
        <v>30</v>
      </c>
    </row>
    <row r="69" spans="1:12" ht="17">
      <c r="A69" s="4" t="s">
        <v>20</v>
      </c>
      <c r="B69" s="4" t="s">
        <v>65</v>
      </c>
      <c r="C69" s="5" t="s">
        <v>76</v>
      </c>
      <c r="D69" s="4">
        <v>32</v>
      </c>
      <c r="E69" s="4">
        <v>96</v>
      </c>
      <c r="F69" s="4">
        <v>1162.06</v>
      </c>
      <c r="G69" s="4"/>
      <c r="H69" s="4">
        <f t="shared" si="5"/>
        <v>1</v>
      </c>
      <c r="I69">
        <f t="shared" ca="1" si="6"/>
        <v>0.78154650666090031</v>
      </c>
      <c r="J69">
        <f t="shared" ca="1" si="7"/>
        <v>40.189018161168363</v>
      </c>
      <c r="K69">
        <f t="shared" ca="1" si="8"/>
        <v>31.409586749992613</v>
      </c>
      <c r="L69">
        <f t="shared" ca="1" si="9"/>
        <v>31</v>
      </c>
    </row>
    <row r="70" spans="1:12" ht="17">
      <c r="A70" s="4" t="s">
        <v>20</v>
      </c>
      <c r="B70" s="4" t="s">
        <v>65</v>
      </c>
      <c r="C70" s="5" t="s">
        <v>48</v>
      </c>
      <c r="D70" s="4">
        <v>40</v>
      </c>
      <c r="E70" s="4">
        <v>96</v>
      </c>
      <c r="F70" s="4">
        <v>1162.06</v>
      </c>
      <c r="G70" s="4"/>
      <c r="H70" s="4">
        <f t="shared" si="5"/>
        <v>1</v>
      </c>
      <c r="I70">
        <f t="shared" ca="1" si="6"/>
        <v>1</v>
      </c>
      <c r="J70">
        <f t="shared" ca="1" si="7"/>
        <v>39.310738122344105</v>
      </c>
      <c r="K70">
        <f t="shared" ca="1" si="8"/>
        <v>39.310738122344105</v>
      </c>
      <c r="L70">
        <f t="shared" ca="1" si="9"/>
        <v>39</v>
      </c>
    </row>
    <row r="71" spans="1:12" ht="17">
      <c r="A71" s="4" t="s">
        <v>4</v>
      </c>
      <c r="B71" s="4" t="s">
        <v>65</v>
      </c>
      <c r="C71" s="5" t="s">
        <v>76</v>
      </c>
      <c r="D71" s="4">
        <v>33</v>
      </c>
      <c r="E71" s="4">
        <v>96</v>
      </c>
      <c r="F71" s="4">
        <v>1191.3900000000001</v>
      </c>
      <c r="G71" s="4"/>
      <c r="H71" s="4">
        <f t="shared" si="5"/>
        <v>1</v>
      </c>
      <c r="I71">
        <f t="shared" ca="1" si="6"/>
        <v>0.73473298586384628</v>
      </c>
      <c r="J71">
        <f t="shared" ca="1" si="7"/>
        <v>42.66021599763404</v>
      </c>
      <c r="K71">
        <f t="shared" ca="1" si="8"/>
        <v>31.34386787753828</v>
      </c>
      <c r="L71">
        <f t="shared" ca="1" si="9"/>
        <v>31</v>
      </c>
    </row>
    <row r="72" spans="1:12" ht="17">
      <c r="A72" s="4" t="s">
        <v>4</v>
      </c>
      <c r="B72" s="4" t="s">
        <v>65</v>
      </c>
      <c r="C72" s="5" t="s">
        <v>48</v>
      </c>
      <c r="D72" s="4">
        <v>42</v>
      </c>
      <c r="E72" s="4">
        <v>96</v>
      </c>
      <c r="F72" s="4">
        <v>1191.3900000000001</v>
      </c>
      <c r="G72" s="4"/>
      <c r="H72" s="4">
        <f t="shared" si="5"/>
        <v>1</v>
      </c>
      <c r="I72">
        <f t="shared" ca="1" si="6"/>
        <v>1</v>
      </c>
      <c r="J72">
        <f t="shared" ca="1" si="7"/>
        <v>43.984520048485457</v>
      </c>
      <c r="K72">
        <f t="shared" ca="1" si="8"/>
        <v>43.984520048485457</v>
      </c>
      <c r="L72">
        <f t="shared" ca="1" si="9"/>
        <v>44</v>
      </c>
    </row>
    <row r="73" spans="1:12" ht="17">
      <c r="A73" s="4" t="s">
        <v>10</v>
      </c>
      <c r="B73" s="4" t="s">
        <v>65</v>
      </c>
      <c r="C73" s="5" t="s">
        <v>76</v>
      </c>
      <c r="D73" s="4">
        <v>31</v>
      </c>
      <c r="E73" s="4">
        <v>120</v>
      </c>
      <c r="F73" s="4">
        <v>1202.26</v>
      </c>
      <c r="G73" s="4"/>
      <c r="H73" s="4">
        <f t="shared" si="5"/>
        <v>1</v>
      </c>
      <c r="I73">
        <f t="shared" ca="1" si="6"/>
        <v>0.78399596529405691</v>
      </c>
      <c r="J73">
        <f t="shared" ca="1" si="7"/>
        <v>41.16739296490092</v>
      </c>
      <c r="K73">
        <f t="shared" ca="1" si="8"/>
        <v>32.275069986157263</v>
      </c>
      <c r="L73">
        <f t="shared" ca="1" si="9"/>
        <v>32</v>
      </c>
    </row>
    <row r="74" spans="1:12" ht="17">
      <c r="A74" s="4" t="s">
        <v>10</v>
      </c>
      <c r="B74" s="4" t="s">
        <v>65</v>
      </c>
      <c r="C74" s="5" t="s">
        <v>48</v>
      </c>
      <c r="D74" s="4">
        <v>44</v>
      </c>
      <c r="E74" s="4">
        <v>120</v>
      </c>
      <c r="F74" s="4">
        <v>1202.26</v>
      </c>
      <c r="G74" s="4"/>
      <c r="H74" s="4">
        <f t="shared" si="5"/>
        <v>1</v>
      </c>
      <c r="I74">
        <f t="shared" ca="1" si="6"/>
        <v>1</v>
      </c>
      <c r="J74">
        <f t="shared" ca="1" si="7"/>
        <v>43.349828507379655</v>
      </c>
      <c r="K74">
        <f t="shared" ca="1" si="8"/>
        <v>43.349828507379655</v>
      </c>
      <c r="L74">
        <f t="shared" ca="1" si="9"/>
        <v>43</v>
      </c>
    </row>
    <row r="75" spans="1:12" ht="17">
      <c r="A75" s="4" t="s">
        <v>29</v>
      </c>
      <c r="B75" s="4" t="s">
        <v>65</v>
      </c>
      <c r="C75" s="5" t="s">
        <v>76</v>
      </c>
      <c r="D75" s="4">
        <v>39</v>
      </c>
      <c r="E75" s="4">
        <v>120</v>
      </c>
      <c r="F75" s="4">
        <v>1403.75</v>
      </c>
      <c r="G75" s="4"/>
      <c r="H75" s="4">
        <f t="shared" si="5"/>
        <v>1</v>
      </c>
      <c r="I75">
        <f t="shared" ca="1" si="6"/>
        <v>0.73976286138937142</v>
      </c>
      <c r="J75">
        <f t="shared" ca="1" si="7"/>
        <v>50.659199295744301</v>
      </c>
      <c r="K75">
        <f t="shared" ca="1" si="8"/>
        <v>37.475794226714235</v>
      </c>
      <c r="L75">
        <f t="shared" ca="1" si="9"/>
        <v>37</v>
      </c>
    </row>
    <row r="76" spans="1:12" ht="17">
      <c r="A76" s="4" t="s">
        <v>29</v>
      </c>
      <c r="B76" s="4" t="s">
        <v>65</v>
      </c>
      <c r="C76" s="5" t="s">
        <v>48</v>
      </c>
      <c r="D76" s="4">
        <v>52</v>
      </c>
      <c r="E76" s="4">
        <v>120</v>
      </c>
      <c r="F76" s="4">
        <v>1403.75</v>
      </c>
      <c r="G76" s="4"/>
      <c r="H76" s="4">
        <f t="shared" si="5"/>
        <v>1</v>
      </c>
      <c r="I76">
        <f t="shared" ca="1" si="6"/>
        <v>1</v>
      </c>
      <c r="J76">
        <f t="shared" ca="1" si="7"/>
        <v>47.527380315300078</v>
      </c>
      <c r="K76">
        <f t="shared" ca="1" si="8"/>
        <v>47.527380315300078</v>
      </c>
      <c r="L76">
        <f t="shared" ca="1" si="9"/>
        <v>48</v>
      </c>
    </row>
    <row r="77" spans="1:12" ht="17">
      <c r="A77" s="4" t="s">
        <v>14</v>
      </c>
      <c r="B77" s="4" t="s">
        <v>65</v>
      </c>
      <c r="C77" s="5" t="s">
        <v>76</v>
      </c>
      <c r="D77" s="4">
        <v>48</v>
      </c>
      <c r="E77" s="4">
        <v>120</v>
      </c>
      <c r="F77" s="4">
        <v>1788.23</v>
      </c>
      <c r="G77" s="4"/>
      <c r="H77" s="4">
        <f t="shared" si="5"/>
        <v>1</v>
      </c>
      <c r="I77">
        <f t="shared" ca="1" si="6"/>
        <v>0.76392087079414384</v>
      </c>
      <c r="J77">
        <f t="shared" ca="1" si="7"/>
        <v>63.091629704547259</v>
      </c>
      <c r="K77">
        <f t="shared" ca="1" si="8"/>
        <v>48.197012703719416</v>
      </c>
      <c r="L77">
        <f t="shared" ca="1" si="9"/>
        <v>48</v>
      </c>
    </row>
    <row r="78" spans="1:12" ht="17">
      <c r="A78" s="4" t="s">
        <v>14</v>
      </c>
      <c r="B78" s="4" t="s">
        <v>65</v>
      </c>
      <c r="C78" s="5" t="s">
        <v>48</v>
      </c>
      <c r="D78" s="4">
        <v>66</v>
      </c>
      <c r="E78" s="4">
        <v>120</v>
      </c>
      <c r="F78" s="4">
        <v>1788.23</v>
      </c>
      <c r="G78" s="4"/>
      <c r="H78" s="4">
        <f t="shared" si="5"/>
        <v>1</v>
      </c>
      <c r="I78">
        <f t="shared" ca="1" si="6"/>
        <v>1</v>
      </c>
      <c r="J78">
        <f t="shared" ca="1" si="7"/>
        <v>61.519123034509846</v>
      </c>
      <c r="K78">
        <f t="shared" ca="1" si="8"/>
        <v>61.519123034509846</v>
      </c>
      <c r="L78">
        <f t="shared" ca="1" si="9"/>
        <v>62</v>
      </c>
    </row>
    <row r="79" spans="1:12" ht="17">
      <c r="A79" s="4" t="s">
        <v>17</v>
      </c>
      <c r="B79" s="4" t="s">
        <v>64</v>
      </c>
      <c r="C79" s="5" t="s">
        <v>76</v>
      </c>
      <c r="D79" s="4">
        <v>7</v>
      </c>
      <c r="E79" s="4">
        <v>48</v>
      </c>
      <c r="F79" s="4">
        <v>244.35</v>
      </c>
      <c r="G79" s="4"/>
      <c r="H79" s="4">
        <f t="shared" si="5"/>
        <v>1</v>
      </c>
      <c r="I79">
        <f t="shared" ca="1" si="6"/>
        <v>0.71444428529254211</v>
      </c>
      <c r="J79">
        <f t="shared" ca="1" si="7"/>
        <v>8.5560698995978761</v>
      </c>
      <c r="K79">
        <f t="shared" ca="1" si="8"/>
        <v>6.1128352443312375</v>
      </c>
      <c r="L79">
        <f t="shared" ca="1" si="9"/>
        <v>6</v>
      </c>
    </row>
    <row r="80" spans="1:12" ht="17">
      <c r="A80" s="4" t="s">
        <v>17</v>
      </c>
      <c r="B80" s="4" t="s">
        <v>64</v>
      </c>
      <c r="C80" s="5" t="s">
        <v>48</v>
      </c>
      <c r="D80" s="4">
        <v>8</v>
      </c>
      <c r="E80" s="4">
        <v>48</v>
      </c>
      <c r="F80" s="4">
        <v>244.35</v>
      </c>
      <c r="G80" s="4"/>
      <c r="H80" s="4">
        <f t="shared" si="5"/>
        <v>1</v>
      </c>
      <c r="I80">
        <f t="shared" ca="1" si="6"/>
        <v>1</v>
      </c>
      <c r="J80">
        <f t="shared" ca="1" si="7"/>
        <v>8.8475306057188128</v>
      </c>
      <c r="K80">
        <f t="shared" ca="1" si="8"/>
        <v>8.8475306057188128</v>
      </c>
      <c r="L80">
        <f t="shared" ca="1" si="9"/>
        <v>9</v>
      </c>
    </row>
    <row r="81" spans="1:12" ht="17">
      <c r="A81" s="4" t="s">
        <v>26</v>
      </c>
      <c r="B81" s="4" t="s">
        <v>64</v>
      </c>
      <c r="C81" s="5" t="s">
        <v>76</v>
      </c>
      <c r="D81" s="4">
        <v>20</v>
      </c>
      <c r="E81" s="4">
        <v>72</v>
      </c>
      <c r="F81" s="4">
        <v>713.42</v>
      </c>
      <c r="G81" s="4"/>
      <c r="H81" s="4">
        <f t="shared" si="5"/>
        <v>1</v>
      </c>
      <c r="I81">
        <f t="shared" ca="1" si="6"/>
        <v>0.70286023032059441</v>
      </c>
      <c r="J81">
        <f t="shared" ca="1" si="7"/>
        <v>25.297580643842462</v>
      </c>
      <c r="K81">
        <f t="shared" ca="1" si="8"/>
        <v>17.780663357884922</v>
      </c>
      <c r="L81">
        <f t="shared" ca="1" si="9"/>
        <v>18</v>
      </c>
    </row>
    <row r="82" spans="1:12" ht="17">
      <c r="A82" s="4" t="s">
        <v>26</v>
      </c>
      <c r="B82" s="4" t="s">
        <v>64</v>
      </c>
      <c r="C82" s="5" t="s">
        <v>48</v>
      </c>
      <c r="D82" s="4">
        <v>24</v>
      </c>
      <c r="E82" s="4">
        <v>72</v>
      </c>
      <c r="F82" s="4">
        <v>713.42</v>
      </c>
      <c r="G82" s="4"/>
      <c r="H82" s="4">
        <f t="shared" si="5"/>
        <v>1</v>
      </c>
      <c r="I82">
        <f t="shared" ca="1" si="6"/>
        <v>1</v>
      </c>
      <c r="J82">
        <f t="shared" ca="1" si="7"/>
        <v>25.438321112698059</v>
      </c>
      <c r="K82">
        <f t="shared" ca="1" si="8"/>
        <v>25.438321112698059</v>
      </c>
      <c r="L82">
        <f t="shared" ca="1" si="9"/>
        <v>25</v>
      </c>
    </row>
    <row r="83" spans="1:12" ht="17">
      <c r="A83" s="4" t="s">
        <v>4</v>
      </c>
      <c r="B83" s="4" t="s">
        <v>64</v>
      </c>
      <c r="C83" s="5" t="s">
        <v>76</v>
      </c>
      <c r="D83" s="4">
        <v>25</v>
      </c>
      <c r="E83" s="4">
        <v>96</v>
      </c>
      <c r="F83" s="4">
        <v>961.52</v>
      </c>
      <c r="G83" s="4"/>
      <c r="H83" s="4">
        <f t="shared" si="5"/>
        <v>1</v>
      </c>
      <c r="I83">
        <f t="shared" ca="1" si="6"/>
        <v>0.7110833039365797</v>
      </c>
      <c r="J83">
        <f t="shared" ca="1" si="7"/>
        <v>34.051132492084932</v>
      </c>
      <c r="K83">
        <f t="shared" ca="1" si="8"/>
        <v>24.213191795253973</v>
      </c>
      <c r="L83">
        <f t="shared" ca="1" si="9"/>
        <v>24</v>
      </c>
    </row>
    <row r="84" spans="1:12" ht="17">
      <c r="A84" s="4" t="s">
        <v>4</v>
      </c>
      <c r="B84" s="4" t="s">
        <v>64</v>
      </c>
      <c r="C84" s="5" t="s">
        <v>48</v>
      </c>
      <c r="D84" s="4">
        <v>36</v>
      </c>
      <c r="E84" s="4">
        <v>96</v>
      </c>
      <c r="F84" s="4">
        <v>961.52</v>
      </c>
      <c r="G84" s="4"/>
      <c r="H84" s="4">
        <f t="shared" si="5"/>
        <v>1</v>
      </c>
      <c r="I84">
        <f t="shared" ca="1" si="6"/>
        <v>1</v>
      </c>
      <c r="J84">
        <f t="shared" ca="1" si="7"/>
        <v>32.497513571465646</v>
      </c>
      <c r="K84">
        <f t="shared" ca="1" si="8"/>
        <v>32.497513571465646</v>
      </c>
      <c r="L84">
        <f t="shared" ca="1" si="9"/>
        <v>32</v>
      </c>
    </row>
    <row r="85" spans="1:12" ht="17">
      <c r="A85" s="4" t="s">
        <v>20</v>
      </c>
      <c r="B85" s="4" t="s">
        <v>64</v>
      </c>
      <c r="C85" s="5" t="s">
        <v>76</v>
      </c>
      <c r="D85" s="4">
        <v>30</v>
      </c>
      <c r="E85" s="4">
        <v>96</v>
      </c>
      <c r="F85" s="4">
        <v>1072.6400000000001</v>
      </c>
      <c r="G85" s="4"/>
      <c r="H85" s="4">
        <f t="shared" si="5"/>
        <v>1</v>
      </c>
      <c r="I85">
        <f t="shared" ca="1" si="6"/>
        <v>0.79437902936965332</v>
      </c>
      <c r="J85">
        <f t="shared" ca="1" si="7"/>
        <v>36.488394709415651</v>
      </c>
      <c r="K85">
        <f t="shared" ca="1" si="8"/>
        <v>28.985615572522399</v>
      </c>
      <c r="L85">
        <f t="shared" ca="1" si="9"/>
        <v>29</v>
      </c>
    </row>
    <row r="86" spans="1:12" ht="17">
      <c r="A86" s="4" t="s">
        <v>20</v>
      </c>
      <c r="B86" s="4" t="s">
        <v>64</v>
      </c>
      <c r="C86" s="5" t="s">
        <v>48</v>
      </c>
      <c r="D86" s="4">
        <v>37</v>
      </c>
      <c r="E86" s="4">
        <v>96</v>
      </c>
      <c r="F86" s="4">
        <v>1072.6400000000001</v>
      </c>
      <c r="G86" s="4"/>
      <c r="H86" s="4">
        <f t="shared" si="5"/>
        <v>1</v>
      </c>
      <c r="I86">
        <f t="shared" ca="1" si="6"/>
        <v>1</v>
      </c>
      <c r="J86">
        <f t="shared" ca="1" si="7"/>
        <v>37.547667440760435</v>
      </c>
      <c r="K86">
        <f t="shared" ca="1" si="8"/>
        <v>37.547667440760435</v>
      </c>
      <c r="L86">
        <f t="shared" ca="1" si="9"/>
        <v>38</v>
      </c>
    </row>
    <row r="87" spans="1:12" ht="17">
      <c r="A87" s="4" t="s">
        <v>10</v>
      </c>
      <c r="B87" s="4" t="s">
        <v>64</v>
      </c>
      <c r="C87" s="5" t="s">
        <v>76</v>
      </c>
      <c r="D87" s="4">
        <v>33</v>
      </c>
      <c r="E87" s="4">
        <v>120</v>
      </c>
      <c r="F87" s="4">
        <v>1335.44</v>
      </c>
      <c r="G87" s="4"/>
      <c r="H87" s="4">
        <f t="shared" si="5"/>
        <v>1</v>
      </c>
      <c r="I87">
        <f t="shared" ca="1" si="6"/>
        <v>0.77960073299587906</v>
      </c>
      <c r="J87">
        <f t="shared" ca="1" si="7"/>
        <v>46.864746082721361</v>
      </c>
      <c r="K87">
        <f t="shared" ca="1" si="8"/>
        <v>36.535790397755328</v>
      </c>
      <c r="L87">
        <f t="shared" ca="1" si="9"/>
        <v>37</v>
      </c>
    </row>
    <row r="88" spans="1:12" ht="17">
      <c r="A88" s="4" t="s">
        <v>10</v>
      </c>
      <c r="B88" s="4" t="s">
        <v>64</v>
      </c>
      <c r="C88" s="5" t="s">
        <v>48</v>
      </c>
      <c r="D88" s="4">
        <v>50</v>
      </c>
      <c r="E88" s="4">
        <v>120</v>
      </c>
      <c r="F88" s="4">
        <v>1335.44</v>
      </c>
      <c r="G88" s="4"/>
      <c r="H88" s="4">
        <f t="shared" si="5"/>
        <v>1</v>
      </c>
      <c r="I88">
        <f t="shared" ca="1" si="6"/>
        <v>1</v>
      </c>
      <c r="J88">
        <f t="shared" ca="1" si="7"/>
        <v>46.456027761120829</v>
      </c>
      <c r="K88">
        <f t="shared" ca="1" si="8"/>
        <v>46.456027761120829</v>
      </c>
      <c r="L88">
        <f t="shared" ca="1" si="9"/>
        <v>46</v>
      </c>
    </row>
    <row r="89" spans="1:12" ht="17">
      <c r="A89" s="4" t="s">
        <v>29</v>
      </c>
      <c r="B89" s="4" t="s">
        <v>64</v>
      </c>
      <c r="C89" s="5" t="s">
        <v>76</v>
      </c>
      <c r="D89" s="4">
        <v>36</v>
      </c>
      <c r="E89" s="4">
        <v>120</v>
      </c>
      <c r="F89" s="4">
        <v>1394.94</v>
      </c>
      <c r="G89" s="4"/>
      <c r="H89" s="4">
        <f t="shared" si="5"/>
        <v>1</v>
      </c>
      <c r="I89">
        <f t="shared" ca="1" si="6"/>
        <v>0.79512289996079266</v>
      </c>
      <c r="J89">
        <f t="shared" ca="1" si="7"/>
        <v>50.10473380888736</v>
      </c>
      <c r="K89">
        <f t="shared" ca="1" si="8"/>
        <v>39.839421247886094</v>
      </c>
      <c r="L89">
        <f t="shared" ca="1" si="9"/>
        <v>40</v>
      </c>
    </row>
    <row r="90" spans="1:12" ht="17">
      <c r="A90" s="4" t="s">
        <v>29</v>
      </c>
      <c r="B90" s="4" t="s">
        <v>64</v>
      </c>
      <c r="C90" s="5" t="s">
        <v>48</v>
      </c>
      <c r="D90" s="4">
        <v>51</v>
      </c>
      <c r="E90" s="4">
        <v>120</v>
      </c>
      <c r="F90" s="4">
        <v>1394.94</v>
      </c>
      <c r="G90" s="4"/>
      <c r="H90" s="4">
        <f t="shared" si="5"/>
        <v>1</v>
      </c>
      <c r="I90">
        <f t="shared" ca="1" si="6"/>
        <v>1</v>
      </c>
      <c r="J90">
        <f t="shared" ca="1" si="7"/>
        <v>50.684367497918039</v>
      </c>
      <c r="K90">
        <f t="shared" ca="1" si="8"/>
        <v>50.684367497918039</v>
      </c>
      <c r="L90">
        <f t="shared" ca="1" si="9"/>
        <v>51</v>
      </c>
    </row>
    <row r="91" spans="1:12" ht="17">
      <c r="A91" s="4" t="s">
        <v>14</v>
      </c>
      <c r="B91" s="4" t="s">
        <v>64</v>
      </c>
      <c r="C91" s="5" t="s">
        <v>76</v>
      </c>
      <c r="D91" s="4">
        <v>43</v>
      </c>
      <c r="E91" s="4">
        <v>120</v>
      </c>
      <c r="F91" s="4">
        <v>1567.1</v>
      </c>
      <c r="G91" s="4"/>
      <c r="H91" s="4">
        <f t="shared" si="5"/>
        <v>1</v>
      </c>
      <c r="I91">
        <f t="shared" ca="1" si="6"/>
        <v>0.76591812733216091</v>
      </c>
      <c r="J91">
        <f t="shared" ca="1" si="7"/>
        <v>56.55858626455754</v>
      </c>
      <c r="K91">
        <f t="shared" ca="1" si="8"/>
        <v>43.319246476304393</v>
      </c>
      <c r="L91">
        <f t="shared" ca="1" si="9"/>
        <v>43</v>
      </c>
    </row>
    <row r="92" spans="1:12" ht="17">
      <c r="A92" s="4" t="s">
        <v>14</v>
      </c>
      <c r="B92" s="4" t="s">
        <v>64</v>
      </c>
      <c r="C92" s="5" t="s">
        <v>48</v>
      </c>
      <c r="D92" s="4">
        <v>57</v>
      </c>
      <c r="E92" s="4">
        <v>120</v>
      </c>
      <c r="F92" s="4">
        <v>1567.1</v>
      </c>
      <c r="G92" s="4"/>
      <c r="H92" s="4">
        <f t="shared" si="5"/>
        <v>1</v>
      </c>
      <c r="I92">
        <f t="shared" ca="1" si="6"/>
        <v>1</v>
      </c>
      <c r="J92">
        <f t="shared" ca="1" si="7"/>
        <v>54.13791282653235</v>
      </c>
      <c r="K92">
        <f t="shared" ca="1" si="8"/>
        <v>54.13791282653235</v>
      </c>
      <c r="L92">
        <f t="shared" ca="1" si="9"/>
        <v>54</v>
      </c>
    </row>
    <row r="93" spans="1:12" ht="17">
      <c r="A93" s="4" t="s">
        <v>81</v>
      </c>
      <c r="B93" s="5" t="s">
        <v>85</v>
      </c>
      <c r="C93" s="5" t="s">
        <v>76</v>
      </c>
      <c r="D93" s="4">
        <v>6</v>
      </c>
      <c r="E93" s="4">
        <v>48</v>
      </c>
      <c r="F93" s="4">
        <v>232.09</v>
      </c>
      <c r="G93" s="4"/>
      <c r="H93" s="4">
        <f t="shared" si="5"/>
        <v>1</v>
      </c>
      <c r="I93">
        <f t="shared" ca="1" si="6"/>
        <v>0.7316734640312148</v>
      </c>
      <c r="J93">
        <f t="shared" ca="1" si="7"/>
        <v>8.346050903512964</v>
      </c>
      <c r="K93">
        <f t="shared" ca="1" si="8"/>
        <v>6.1065839755541802</v>
      </c>
      <c r="L93">
        <f t="shared" ca="1" si="9"/>
        <v>6</v>
      </c>
    </row>
    <row r="94" spans="1:12" ht="17">
      <c r="A94" s="4" t="s">
        <v>81</v>
      </c>
      <c r="B94" s="5" t="s">
        <v>85</v>
      </c>
      <c r="C94" s="5" t="s">
        <v>48</v>
      </c>
      <c r="D94" s="4">
        <v>8</v>
      </c>
      <c r="E94" s="4">
        <v>48</v>
      </c>
      <c r="F94" s="4">
        <v>232.09</v>
      </c>
      <c r="G94" s="4"/>
      <c r="H94" s="4">
        <f t="shared" si="5"/>
        <v>1</v>
      </c>
      <c r="I94">
        <f t="shared" ca="1" si="6"/>
        <v>1</v>
      </c>
      <c r="J94">
        <f t="shared" ca="1" si="7"/>
        <v>8.053242302354068</v>
      </c>
      <c r="K94">
        <f t="shared" ca="1" si="8"/>
        <v>8.053242302354068</v>
      </c>
      <c r="L94">
        <f t="shared" ca="1" si="9"/>
        <v>8</v>
      </c>
    </row>
    <row r="95" spans="1:12" ht="17">
      <c r="A95" s="4" t="s">
        <v>26</v>
      </c>
      <c r="B95" s="4" t="s">
        <v>54</v>
      </c>
      <c r="C95" s="5" t="s">
        <v>76</v>
      </c>
      <c r="D95" s="4">
        <v>30</v>
      </c>
      <c r="E95" s="4">
        <v>96</v>
      </c>
      <c r="F95" s="4">
        <v>1084.3900000000001</v>
      </c>
      <c r="G95" s="4"/>
      <c r="H95" s="4">
        <f t="shared" si="5"/>
        <v>1</v>
      </c>
      <c r="I95">
        <f t="shared" ca="1" si="6"/>
        <v>0.71178566298572021</v>
      </c>
      <c r="J95">
        <f t="shared" ca="1" si="7"/>
        <v>40.116083782186948</v>
      </c>
      <c r="K95">
        <f t="shared" ca="1" si="8"/>
        <v>28.554053291294636</v>
      </c>
      <c r="L95">
        <f t="shared" ca="1" si="9"/>
        <v>29</v>
      </c>
    </row>
    <row r="96" spans="1:12" ht="17">
      <c r="A96" s="4" t="s">
        <v>26</v>
      </c>
      <c r="B96" s="4" t="s">
        <v>54</v>
      </c>
      <c r="C96" s="5" t="s">
        <v>48</v>
      </c>
      <c r="D96" s="4">
        <v>40</v>
      </c>
      <c r="E96" s="4">
        <v>96</v>
      </c>
      <c r="F96" s="4">
        <v>1084.3900000000001</v>
      </c>
      <c r="G96" s="4"/>
      <c r="H96" s="4">
        <f t="shared" si="5"/>
        <v>1</v>
      </c>
      <c r="I96">
        <f t="shared" ca="1" si="6"/>
        <v>1</v>
      </c>
      <c r="J96">
        <f t="shared" ca="1" si="7"/>
        <v>38.416512854457991</v>
      </c>
      <c r="K96">
        <f t="shared" ca="1" si="8"/>
        <v>38.416512854457991</v>
      </c>
      <c r="L96">
        <f t="shared" ca="1" si="9"/>
        <v>38</v>
      </c>
    </row>
    <row r="97" spans="1:12" ht="17">
      <c r="A97" s="4" t="s">
        <v>4</v>
      </c>
      <c r="B97" s="4" t="s">
        <v>54</v>
      </c>
      <c r="C97" s="5" t="s">
        <v>76</v>
      </c>
      <c r="D97" s="4">
        <v>35</v>
      </c>
      <c r="E97" s="4">
        <v>120</v>
      </c>
      <c r="F97" s="4">
        <v>1272.97</v>
      </c>
      <c r="G97" s="4"/>
      <c r="H97" s="4">
        <f t="shared" si="5"/>
        <v>1</v>
      </c>
      <c r="I97">
        <f t="shared" ca="1" si="6"/>
        <v>0.72468914414459784</v>
      </c>
      <c r="J97">
        <f t="shared" ca="1" si="7"/>
        <v>47.0260320127352</v>
      </c>
      <c r="K97">
        <f t="shared" ca="1" si="8"/>
        <v>34.079254891825535</v>
      </c>
      <c r="L97">
        <f t="shared" ca="1" si="9"/>
        <v>34</v>
      </c>
    </row>
    <row r="98" spans="1:12" ht="17">
      <c r="A98" s="4" t="s">
        <v>4</v>
      </c>
      <c r="B98" s="4" t="s">
        <v>54</v>
      </c>
      <c r="C98" s="5" t="s">
        <v>48</v>
      </c>
      <c r="D98" s="4">
        <v>45</v>
      </c>
      <c r="E98" s="4">
        <v>120</v>
      </c>
      <c r="F98" s="4">
        <v>1272.97</v>
      </c>
      <c r="G98" s="4"/>
      <c r="H98" s="4">
        <f t="shared" si="5"/>
        <v>1</v>
      </c>
      <c r="I98">
        <f t="shared" ca="1" si="6"/>
        <v>1</v>
      </c>
      <c r="J98">
        <f t="shared" ca="1" si="7"/>
        <v>44.373903609476727</v>
      </c>
      <c r="K98">
        <f t="shared" ca="1" si="8"/>
        <v>44.373903609476727</v>
      </c>
      <c r="L98">
        <f t="shared" ca="1" si="9"/>
        <v>44</v>
      </c>
    </row>
    <row r="99" spans="1:12" ht="17">
      <c r="A99" s="4" t="s">
        <v>10</v>
      </c>
      <c r="B99" s="4" t="s">
        <v>54</v>
      </c>
      <c r="C99" s="5" t="s">
        <v>76</v>
      </c>
      <c r="D99" s="4">
        <v>35</v>
      </c>
      <c r="E99" s="4">
        <v>120</v>
      </c>
      <c r="F99" s="4">
        <v>1378.46</v>
      </c>
      <c r="G99" s="4"/>
      <c r="H99" s="4">
        <f t="shared" si="5"/>
        <v>1</v>
      </c>
      <c r="I99">
        <f t="shared" ca="1" si="6"/>
        <v>0.78969624839207109</v>
      </c>
      <c r="J99">
        <f t="shared" ca="1" si="7"/>
        <v>50.967138253540043</v>
      </c>
      <c r="K99">
        <f t="shared" ca="1" si="8"/>
        <v>40.248557870100584</v>
      </c>
      <c r="L99">
        <f t="shared" ca="1" si="9"/>
        <v>40</v>
      </c>
    </row>
    <row r="100" spans="1:12" ht="17">
      <c r="A100" s="4" t="s">
        <v>10</v>
      </c>
      <c r="B100" s="4" t="s">
        <v>54</v>
      </c>
      <c r="C100" s="5" t="s">
        <v>48</v>
      </c>
      <c r="D100" s="4">
        <v>48</v>
      </c>
      <c r="E100" s="4">
        <v>120</v>
      </c>
      <c r="F100" s="4">
        <v>1378.46</v>
      </c>
      <c r="G100" s="4"/>
      <c r="H100" s="4">
        <f t="shared" si="5"/>
        <v>1</v>
      </c>
      <c r="I100">
        <f t="shared" ca="1" si="6"/>
        <v>1</v>
      </c>
      <c r="J100">
        <f t="shared" ca="1" si="7"/>
        <v>50.612580324792035</v>
      </c>
      <c r="K100">
        <f t="shared" ca="1" si="8"/>
        <v>50.612580324792035</v>
      </c>
      <c r="L100">
        <f t="shared" ca="1" si="9"/>
        <v>51</v>
      </c>
    </row>
    <row r="101" spans="1:12" ht="17">
      <c r="A101" s="4" t="s">
        <v>20</v>
      </c>
      <c r="B101" s="4" t="s">
        <v>54</v>
      </c>
      <c r="C101" s="5" t="s">
        <v>76</v>
      </c>
      <c r="D101" s="4">
        <v>43</v>
      </c>
      <c r="E101" s="4">
        <v>120</v>
      </c>
      <c r="F101" s="4">
        <v>1513.51</v>
      </c>
      <c r="G101" s="4"/>
      <c r="H101" s="4">
        <f t="shared" si="5"/>
        <v>1</v>
      </c>
      <c r="I101">
        <f t="shared" ca="1" si="6"/>
        <v>0.7573033938124839</v>
      </c>
      <c r="J101">
        <f t="shared" ca="1" si="7"/>
        <v>53.254065441269312</v>
      </c>
      <c r="K101">
        <f t="shared" ca="1" si="8"/>
        <v>40.329484492985365</v>
      </c>
      <c r="L101">
        <f t="shared" ca="1" si="9"/>
        <v>40</v>
      </c>
    </row>
    <row r="102" spans="1:12" ht="17">
      <c r="A102" s="4" t="s">
        <v>20</v>
      </c>
      <c r="B102" s="4" t="s">
        <v>54</v>
      </c>
      <c r="C102" s="5" t="s">
        <v>48</v>
      </c>
      <c r="D102" s="4">
        <v>56</v>
      </c>
      <c r="E102" s="4">
        <v>120</v>
      </c>
      <c r="F102" s="4">
        <v>1513.51</v>
      </c>
      <c r="G102" s="4"/>
      <c r="H102" s="4">
        <f t="shared" si="5"/>
        <v>1</v>
      </c>
      <c r="I102">
        <f t="shared" ca="1" si="6"/>
        <v>1</v>
      </c>
      <c r="J102">
        <f t="shared" ca="1" si="7"/>
        <v>52.239380325951856</v>
      </c>
      <c r="K102">
        <f t="shared" ca="1" si="8"/>
        <v>52.239380325951856</v>
      </c>
      <c r="L102">
        <f t="shared" ca="1" si="9"/>
        <v>52</v>
      </c>
    </row>
    <row r="103" spans="1:12" ht="17">
      <c r="A103" s="4" t="s">
        <v>29</v>
      </c>
      <c r="B103" s="4" t="s">
        <v>54</v>
      </c>
      <c r="C103" s="5" t="s">
        <v>76</v>
      </c>
      <c r="D103" s="4">
        <v>45</v>
      </c>
      <c r="E103" s="4">
        <v>120</v>
      </c>
      <c r="F103" s="4">
        <v>1759.75</v>
      </c>
      <c r="G103" s="4"/>
      <c r="H103" s="4">
        <f t="shared" si="5"/>
        <v>1</v>
      </c>
      <c r="I103">
        <f t="shared" ca="1" si="6"/>
        <v>0.70634187197511467</v>
      </c>
      <c r="J103">
        <f t="shared" ca="1" si="7"/>
        <v>60.500088155918</v>
      </c>
      <c r="K103">
        <f t="shared" ca="1" si="8"/>
        <v>42.733745522710585</v>
      </c>
      <c r="L103">
        <f t="shared" ca="1" si="9"/>
        <v>43</v>
      </c>
    </row>
    <row r="104" spans="1:12" ht="17">
      <c r="A104" s="4" t="s">
        <v>29</v>
      </c>
      <c r="B104" s="4" t="s">
        <v>54</v>
      </c>
      <c r="C104" s="5" t="s">
        <v>48</v>
      </c>
      <c r="D104" s="4">
        <v>65</v>
      </c>
      <c r="E104" s="4">
        <v>120</v>
      </c>
      <c r="F104" s="4">
        <v>1759.75</v>
      </c>
      <c r="G104" s="4"/>
      <c r="H104" s="4">
        <f t="shared" si="5"/>
        <v>1</v>
      </c>
      <c r="I104">
        <f t="shared" ca="1" si="6"/>
        <v>1</v>
      </c>
      <c r="J104">
        <f t="shared" ca="1" si="7"/>
        <v>60.418762251922047</v>
      </c>
      <c r="K104">
        <f t="shared" ca="1" si="8"/>
        <v>60.418762251922047</v>
      </c>
      <c r="L104">
        <f t="shared" ca="1" si="9"/>
        <v>60</v>
      </c>
    </row>
    <row r="105" spans="1:12" ht="17">
      <c r="A105" s="4" t="s">
        <v>14</v>
      </c>
      <c r="B105" s="4" t="s">
        <v>54</v>
      </c>
      <c r="C105" s="5" t="s">
        <v>76</v>
      </c>
      <c r="D105" s="4">
        <v>49</v>
      </c>
      <c r="E105" s="4">
        <v>144</v>
      </c>
      <c r="F105" s="4">
        <v>1870.58</v>
      </c>
      <c r="G105" s="4"/>
      <c r="H105" s="4">
        <f t="shared" si="5"/>
        <v>1</v>
      </c>
      <c r="I105">
        <f t="shared" ca="1" si="6"/>
        <v>0.73108475081799362</v>
      </c>
      <c r="J105">
        <f t="shared" ca="1" si="7"/>
        <v>69.580283307877352</v>
      </c>
      <c r="K105">
        <f t="shared" ca="1" si="8"/>
        <v>50.869084083984916</v>
      </c>
      <c r="L105">
        <f t="shared" ca="1" si="9"/>
        <v>51</v>
      </c>
    </row>
    <row r="106" spans="1:12" ht="17">
      <c r="A106" s="4" t="s">
        <v>14</v>
      </c>
      <c r="B106" s="4" t="s">
        <v>54</v>
      </c>
      <c r="C106" s="5" t="s">
        <v>48</v>
      </c>
      <c r="D106" s="4">
        <v>69</v>
      </c>
      <c r="E106" s="4">
        <v>144</v>
      </c>
      <c r="F106" s="4">
        <v>1870.58</v>
      </c>
      <c r="G106" s="4"/>
      <c r="H106" s="4">
        <f t="shared" si="5"/>
        <v>1</v>
      </c>
      <c r="I106">
        <f t="shared" ca="1" si="6"/>
        <v>1</v>
      </c>
      <c r="J106">
        <f t="shared" ca="1" si="7"/>
        <v>69.304124374470589</v>
      </c>
      <c r="K106">
        <f t="shared" ca="1" si="8"/>
        <v>69.304124374470589</v>
      </c>
      <c r="L106">
        <f t="shared" ca="1" si="9"/>
        <v>69</v>
      </c>
    </row>
    <row r="107" spans="1:12" ht="17">
      <c r="A107" s="4" t="s">
        <v>4</v>
      </c>
      <c r="B107" s="4" t="s">
        <v>60</v>
      </c>
      <c r="C107" s="5" t="s">
        <v>76</v>
      </c>
      <c r="D107" s="4">
        <v>7</v>
      </c>
      <c r="E107" s="4">
        <v>48</v>
      </c>
      <c r="F107" s="4">
        <v>258.8</v>
      </c>
      <c r="G107" s="4"/>
      <c r="H107" s="4">
        <f t="shared" si="5"/>
        <v>1</v>
      </c>
      <c r="I107">
        <f t="shared" ca="1" si="6"/>
        <v>0.70534964765411123</v>
      </c>
      <c r="J107">
        <f t="shared" ca="1" si="7"/>
        <v>9.4958117551813856</v>
      </c>
      <c r="K107">
        <f t="shared" ca="1" si="8"/>
        <v>6.6978674757069578</v>
      </c>
      <c r="L107">
        <f t="shared" ca="1" si="9"/>
        <v>7</v>
      </c>
    </row>
    <row r="108" spans="1:12" ht="17">
      <c r="A108" s="4" t="s">
        <v>4</v>
      </c>
      <c r="B108" s="4" t="s">
        <v>60</v>
      </c>
      <c r="C108" s="5" t="s">
        <v>48</v>
      </c>
      <c r="D108" s="4">
        <v>10</v>
      </c>
      <c r="E108" s="4">
        <v>48</v>
      </c>
      <c r="F108" s="4">
        <v>258.8</v>
      </c>
      <c r="G108" s="4"/>
      <c r="H108" s="4">
        <f t="shared" si="5"/>
        <v>1</v>
      </c>
      <c r="I108">
        <f t="shared" ca="1" si="6"/>
        <v>1</v>
      </c>
      <c r="J108">
        <f t="shared" ca="1" si="7"/>
        <v>9.0264476142857166</v>
      </c>
      <c r="K108">
        <f t="shared" ca="1" si="8"/>
        <v>9.0264476142857166</v>
      </c>
      <c r="L108">
        <f t="shared" ca="1" si="9"/>
        <v>9</v>
      </c>
    </row>
    <row r="109" spans="1:12" ht="17">
      <c r="A109" s="4" t="s">
        <v>14</v>
      </c>
      <c r="B109" s="4" t="s">
        <v>60</v>
      </c>
      <c r="C109" s="5" t="s">
        <v>76</v>
      </c>
      <c r="D109" s="4">
        <v>12</v>
      </c>
      <c r="E109" s="4">
        <v>48</v>
      </c>
      <c r="F109" s="4">
        <v>434.83</v>
      </c>
      <c r="G109" s="4"/>
      <c r="H109" s="4">
        <f t="shared" si="5"/>
        <v>1</v>
      </c>
      <c r="I109">
        <f t="shared" ca="1" si="6"/>
        <v>0.75605318095323781</v>
      </c>
      <c r="J109">
        <f t="shared" ca="1" si="7"/>
        <v>15.470067964429177</v>
      </c>
      <c r="K109">
        <f t="shared" ca="1" si="8"/>
        <v>11.69619409406946</v>
      </c>
      <c r="L109">
        <f t="shared" ca="1" si="9"/>
        <v>12</v>
      </c>
    </row>
    <row r="110" spans="1:12" ht="17">
      <c r="A110" s="4" t="s">
        <v>14</v>
      </c>
      <c r="B110" s="4" t="s">
        <v>60</v>
      </c>
      <c r="C110" s="5" t="s">
        <v>48</v>
      </c>
      <c r="D110" s="4">
        <v>15</v>
      </c>
      <c r="E110" s="4">
        <v>48</v>
      </c>
      <c r="F110" s="4">
        <v>434.83</v>
      </c>
      <c r="G110" s="4"/>
      <c r="H110" s="4">
        <f t="shared" si="5"/>
        <v>1</v>
      </c>
      <c r="I110">
        <f t="shared" ca="1" si="6"/>
        <v>1</v>
      </c>
      <c r="J110">
        <f t="shared" ca="1" si="7"/>
        <v>14.999039255422417</v>
      </c>
      <c r="K110">
        <f t="shared" ca="1" si="8"/>
        <v>14.999039255422417</v>
      </c>
      <c r="L110">
        <f t="shared" ca="1" si="9"/>
        <v>15</v>
      </c>
    </row>
    <row r="111" spans="1:12" ht="17">
      <c r="A111" s="4" t="s">
        <v>26</v>
      </c>
      <c r="B111" s="4" t="s">
        <v>60</v>
      </c>
      <c r="C111" s="5" t="s">
        <v>76</v>
      </c>
      <c r="D111" s="4">
        <v>23</v>
      </c>
      <c r="E111" s="4">
        <v>96</v>
      </c>
      <c r="F111" s="4">
        <v>959.78</v>
      </c>
      <c r="G111" s="4"/>
      <c r="H111" s="4">
        <f t="shared" si="5"/>
        <v>1</v>
      </c>
      <c r="I111">
        <f t="shared" ca="1" si="6"/>
        <v>0.79260002687423647</v>
      </c>
      <c r="J111">
        <f t="shared" ca="1" si="7"/>
        <v>33.399858927808765</v>
      </c>
      <c r="K111">
        <f t="shared" ca="1" si="8"/>
        <v>26.472729083776933</v>
      </c>
      <c r="L111">
        <f t="shared" ca="1" si="9"/>
        <v>26</v>
      </c>
    </row>
    <row r="112" spans="1:12" ht="17">
      <c r="A112" s="4" t="s">
        <v>26</v>
      </c>
      <c r="B112" s="4" t="s">
        <v>60</v>
      </c>
      <c r="C112" s="5" t="s">
        <v>48</v>
      </c>
      <c r="D112" s="4">
        <v>34</v>
      </c>
      <c r="E112" s="4">
        <v>96</v>
      </c>
      <c r="F112" s="4">
        <v>959.78</v>
      </c>
      <c r="G112" s="4"/>
      <c r="H112" s="4">
        <f t="shared" si="5"/>
        <v>1</v>
      </c>
      <c r="I112">
        <f t="shared" ca="1" si="6"/>
        <v>1</v>
      </c>
      <c r="J112">
        <f t="shared" ca="1" si="7"/>
        <v>32.748827241713677</v>
      </c>
      <c r="K112">
        <f t="shared" ca="1" si="8"/>
        <v>32.748827241713677</v>
      </c>
      <c r="L112">
        <f t="shared" ca="1" si="9"/>
        <v>33</v>
      </c>
    </row>
    <row r="113" spans="1:12" ht="17">
      <c r="A113" s="4" t="s">
        <v>17</v>
      </c>
      <c r="B113" s="4" t="s">
        <v>60</v>
      </c>
      <c r="C113" s="5" t="s">
        <v>76</v>
      </c>
      <c r="D113" s="4">
        <v>31</v>
      </c>
      <c r="E113" s="4">
        <v>120</v>
      </c>
      <c r="F113" s="4">
        <v>1248.22</v>
      </c>
      <c r="G113" s="4"/>
      <c r="H113" s="4">
        <f t="shared" si="5"/>
        <v>1</v>
      </c>
      <c r="I113">
        <f t="shared" ca="1" si="6"/>
        <v>0.78354449654251979</v>
      </c>
      <c r="J113">
        <f t="shared" ca="1" si="7"/>
        <v>45.735695052027701</v>
      </c>
      <c r="K113">
        <f t="shared" ca="1" si="8"/>
        <v>35.835952153563255</v>
      </c>
      <c r="L113">
        <f t="shared" ca="1" si="9"/>
        <v>36</v>
      </c>
    </row>
    <row r="114" spans="1:12" ht="17">
      <c r="A114" s="4" t="s">
        <v>17</v>
      </c>
      <c r="B114" s="4" t="s">
        <v>60</v>
      </c>
      <c r="C114" s="5" t="s">
        <v>48</v>
      </c>
      <c r="D114" s="4">
        <v>42</v>
      </c>
      <c r="E114" s="4">
        <v>120</v>
      </c>
      <c r="F114" s="4">
        <v>1248.22</v>
      </c>
      <c r="G114" s="4"/>
      <c r="H114" s="4">
        <f t="shared" si="5"/>
        <v>1</v>
      </c>
      <c r="I114">
        <f t="shared" ca="1" si="6"/>
        <v>1</v>
      </c>
      <c r="J114">
        <f t="shared" ca="1" si="7"/>
        <v>43.549876224480379</v>
      </c>
      <c r="K114">
        <f t="shared" ca="1" si="8"/>
        <v>43.549876224480379</v>
      </c>
      <c r="L114">
        <f t="shared" ca="1" si="9"/>
        <v>44</v>
      </c>
    </row>
    <row r="115" spans="1:12" ht="17">
      <c r="A115" s="4" t="s">
        <v>20</v>
      </c>
      <c r="B115" s="4" t="s">
        <v>60</v>
      </c>
      <c r="C115" s="5" t="s">
        <v>76</v>
      </c>
      <c r="D115" s="4">
        <v>37</v>
      </c>
      <c r="E115" s="4">
        <v>120</v>
      </c>
      <c r="F115" s="4">
        <v>1336.92</v>
      </c>
      <c r="G115" s="4"/>
      <c r="H115" s="4">
        <f t="shared" si="5"/>
        <v>1</v>
      </c>
      <c r="I115">
        <f t="shared" ca="1" si="6"/>
        <v>0.79227635457971934</v>
      </c>
      <c r="J115">
        <f t="shared" ca="1" si="7"/>
        <v>46.821841159198343</v>
      </c>
      <c r="K115">
        <f t="shared" ca="1" si="8"/>
        <v>37.095837628320325</v>
      </c>
      <c r="L115">
        <f t="shared" ca="1" si="9"/>
        <v>37</v>
      </c>
    </row>
    <row r="116" spans="1:12" ht="17">
      <c r="A116" s="4" t="s">
        <v>20</v>
      </c>
      <c r="B116" s="4" t="s">
        <v>60</v>
      </c>
      <c r="C116" s="5" t="s">
        <v>48</v>
      </c>
      <c r="D116" s="4">
        <v>49</v>
      </c>
      <c r="E116" s="4">
        <v>120</v>
      </c>
      <c r="F116" s="4">
        <v>1336.92</v>
      </c>
      <c r="G116" s="4"/>
      <c r="H116" s="4">
        <f t="shared" si="5"/>
        <v>1</v>
      </c>
      <c r="I116">
        <f t="shared" ca="1" si="6"/>
        <v>1</v>
      </c>
      <c r="J116">
        <f t="shared" ca="1" si="7"/>
        <v>45.18996879664666</v>
      </c>
      <c r="K116">
        <f t="shared" ca="1" si="8"/>
        <v>45.18996879664666</v>
      </c>
      <c r="L116">
        <f t="shared" ca="1" si="9"/>
        <v>45</v>
      </c>
    </row>
    <row r="117" spans="1:12" ht="17">
      <c r="A117" s="4" t="s">
        <v>29</v>
      </c>
      <c r="B117" s="4" t="s">
        <v>60</v>
      </c>
      <c r="C117" s="5" t="s">
        <v>76</v>
      </c>
      <c r="D117" s="4">
        <v>52</v>
      </c>
      <c r="E117" s="4">
        <v>144</v>
      </c>
      <c r="F117" s="4">
        <v>2030.75</v>
      </c>
      <c r="G117" s="4"/>
      <c r="H117" s="4">
        <f t="shared" si="5"/>
        <v>1</v>
      </c>
      <c r="I117">
        <f t="shared" ca="1" si="6"/>
        <v>0.70940050567883084</v>
      </c>
      <c r="J117">
        <f t="shared" ca="1" si="7"/>
        <v>70.757208169429745</v>
      </c>
      <c r="K117">
        <f t="shared" ca="1" si="8"/>
        <v>50.195199255815758</v>
      </c>
      <c r="L117">
        <f t="shared" ca="1" si="9"/>
        <v>50</v>
      </c>
    </row>
    <row r="118" spans="1:12" ht="17">
      <c r="A118" s="4" t="s">
        <v>29</v>
      </c>
      <c r="B118" s="4" t="s">
        <v>60</v>
      </c>
      <c r="C118" s="5" t="s">
        <v>48</v>
      </c>
      <c r="D118" s="4">
        <v>74</v>
      </c>
      <c r="E118" s="4">
        <v>144</v>
      </c>
      <c r="F118" s="4">
        <v>2030.75</v>
      </c>
      <c r="G118" s="4"/>
      <c r="H118" s="4">
        <f t="shared" si="5"/>
        <v>1</v>
      </c>
      <c r="I118">
        <f t="shared" ca="1" si="6"/>
        <v>1</v>
      </c>
      <c r="J118">
        <f t="shared" ca="1" si="7"/>
        <v>69.312638836346977</v>
      </c>
      <c r="K118">
        <f t="shared" ca="1" si="8"/>
        <v>69.312638836346977</v>
      </c>
      <c r="L118">
        <f t="shared" ca="1" si="9"/>
        <v>69</v>
      </c>
    </row>
    <row r="119" spans="1:12" ht="17">
      <c r="A119" s="4" t="s">
        <v>10</v>
      </c>
      <c r="B119" s="4" t="s">
        <v>60</v>
      </c>
      <c r="C119" s="5" t="s">
        <v>76</v>
      </c>
      <c r="D119" s="4">
        <v>68</v>
      </c>
      <c r="E119" s="4">
        <v>144</v>
      </c>
      <c r="F119" s="4">
        <v>2387.1799999999998</v>
      </c>
      <c r="G119" s="4"/>
      <c r="H119" s="4">
        <f t="shared" si="5"/>
        <v>1</v>
      </c>
      <c r="I119">
        <f t="shared" ca="1" si="6"/>
        <v>0.7425901682248025</v>
      </c>
      <c r="J119">
        <f t="shared" ca="1" si="7"/>
        <v>89.503697030350423</v>
      </c>
      <c r="K119">
        <f t="shared" ca="1" si="8"/>
        <v>66.46456543450968</v>
      </c>
      <c r="L119">
        <f t="shared" ca="1" si="9"/>
        <v>66</v>
      </c>
    </row>
    <row r="120" spans="1:12" ht="17">
      <c r="A120" s="4" t="s">
        <v>10</v>
      </c>
      <c r="B120" s="4" t="s">
        <v>60</v>
      </c>
      <c r="C120" s="5" t="s">
        <v>48</v>
      </c>
      <c r="D120" s="4">
        <v>82</v>
      </c>
      <c r="E120" s="4">
        <v>144</v>
      </c>
      <c r="F120" s="4">
        <v>2387.1799999999998</v>
      </c>
      <c r="G120" s="4"/>
      <c r="H120" s="4">
        <f t="shared" si="5"/>
        <v>1</v>
      </c>
      <c r="I120">
        <f t="shared" ca="1" si="6"/>
        <v>1</v>
      </c>
      <c r="J120">
        <f t="shared" ca="1" si="7"/>
        <v>85.562677544716408</v>
      </c>
      <c r="K120">
        <f t="shared" ca="1" si="8"/>
        <v>85.562677544716408</v>
      </c>
      <c r="L120">
        <f t="shared" ca="1" si="9"/>
        <v>86</v>
      </c>
    </row>
    <row r="121" spans="1:12" ht="17">
      <c r="A121" s="4" t="s">
        <v>29</v>
      </c>
      <c r="B121" s="4" t="s">
        <v>58</v>
      </c>
      <c r="C121" s="5" t="s">
        <v>76</v>
      </c>
      <c r="D121" s="4">
        <v>18</v>
      </c>
      <c r="E121" s="4">
        <v>72</v>
      </c>
      <c r="F121" s="4">
        <v>703.66</v>
      </c>
      <c r="G121" s="4"/>
      <c r="H121" s="4">
        <f t="shared" si="5"/>
        <v>1</v>
      </c>
      <c r="I121">
        <f t="shared" ca="1" si="6"/>
        <v>0.77874347501707075</v>
      </c>
      <c r="J121">
        <f t="shared" ca="1" si="7"/>
        <v>23.753866823518472</v>
      </c>
      <c r="K121">
        <f t="shared" ca="1" si="8"/>
        <v>18.498168795239483</v>
      </c>
      <c r="L121">
        <f t="shared" ca="1" si="9"/>
        <v>18</v>
      </c>
    </row>
    <row r="122" spans="1:12" ht="17">
      <c r="A122" s="4" t="s">
        <v>29</v>
      </c>
      <c r="B122" s="4" t="s">
        <v>58</v>
      </c>
      <c r="C122" s="5" t="s">
        <v>48</v>
      </c>
      <c r="D122" s="4">
        <v>24</v>
      </c>
      <c r="E122" s="4">
        <v>72</v>
      </c>
      <c r="F122" s="4">
        <v>703.66</v>
      </c>
      <c r="G122" s="4"/>
      <c r="H122" s="4">
        <f t="shared" si="5"/>
        <v>1</v>
      </c>
      <c r="I122">
        <f t="shared" ca="1" si="6"/>
        <v>1</v>
      </c>
      <c r="J122">
        <f t="shared" ca="1" si="7"/>
        <v>26.116422732618542</v>
      </c>
      <c r="K122">
        <f t="shared" ca="1" si="8"/>
        <v>26.116422732618542</v>
      </c>
      <c r="L122">
        <f t="shared" ca="1" si="9"/>
        <v>26</v>
      </c>
    </row>
    <row r="123" spans="1:12" ht="17">
      <c r="A123" s="4" t="s">
        <v>10</v>
      </c>
      <c r="B123" s="4" t="s">
        <v>58</v>
      </c>
      <c r="C123" s="5" t="s">
        <v>76</v>
      </c>
      <c r="D123" s="4">
        <v>32</v>
      </c>
      <c r="E123" s="4">
        <v>120</v>
      </c>
      <c r="F123" s="4">
        <v>1224.28</v>
      </c>
      <c r="G123" s="4"/>
      <c r="H123" s="4">
        <f t="shared" si="5"/>
        <v>1</v>
      </c>
      <c r="I123">
        <f t="shared" ca="1" si="6"/>
        <v>0.79977354825202507</v>
      </c>
      <c r="J123">
        <f t="shared" ca="1" si="7"/>
        <v>45.735775429214627</v>
      </c>
      <c r="K123">
        <f t="shared" ca="1" si="8"/>
        <v>36.578263397080768</v>
      </c>
      <c r="L123">
        <f t="shared" ca="1" si="9"/>
        <v>37</v>
      </c>
    </row>
    <row r="124" spans="1:12" ht="17">
      <c r="A124" s="4" t="s">
        <v>10</v>
      </c>
      <c r="B124" s="4" t="s">
        <v>58</v>
      </c>
      <c r="C124" s="5" t="s">
        <v>48</v>
      </c>
      <c r="D124" s="4">
        <v>44</v>
      </c>
      <c r="E124" s="4">
        <v>120</v>
      </c>
      <c r="F124" s="4">
        <v>1224.28</v>
      </c>
      <c r="G124" s="4"/>
      <c r="H124" s="4">
        <f t="shared" si="5"/>
        <v>1</v>
      </c>
      <c r="I124">
        <f t="shared" ca="1" si="6"/>
        <v>1</v>
      </c>
      <c r="J124">
        <f t="shared" ca="1" si="7"/>
        <v>41.484535305008968</v>
      </c>
      <c r="K124">
        <f t="shared" ca="1" si="8"/>
        <v>41.484535305008968</v>
      </c>
      <c r="L124">
        <f t="shared" ca="1" si="9"/>
        <v>41</v>
      </c>
    </row>
    <row r="125" spans="1:12" ht="17">
      <c r="A125" s="4" t="s">
        <v>20</v>
      </c>
      <c r="B125" s="4" t="s">
        <v>58</v>
      </c>
      <c r="C125" s="5" t="s">
        <v>76</v>
      </c>
      <c r="D125" s="4">
        <v>38</v>
      </c>
      <c r="E125" s="4">
        <v>120</v>
      </c>
      <c r="F125" s="4">
        <v>1424.09</v>
      </c>
      <c r="G125" s="4"/>
      <c r="H125" s="4">
        <f t="shared" si="5"/>
        <v>1</v>
      </c>
      <c r="I125">
        <f t="shared" ca="1" si="6"/>
        <v>0.7567011382695108</v>
      </c>
      <c r="J125">
        <f t="shared" ca="1" si="7"/>
        <v>49.439057027634135</v>
      </c>
      <c r="K125">
        <f t="shared" ca="1" si="8"/>
        <v>37.410590727782008</v>
      </c>
      <c r="L125">
        <f t="shared" ca="1" si="9"/>
        <v>37</v>
      </c>
    </row>
    <row r="126" spans="1:12" ht="17">
      <c r="A126" s="4" t="s">
        <v>20</v>
      </c>
      <c r="B126" s="4" t="s">
        <v>58</v>
      </c>
      <c r="C126" s="5" t="s">
        <v>48</v>
      </c>
      <c r="D126" s="4">
        <v>53</v>
      </c>
      <c r="E126" s="4">
        <v>120</v>
      </c>
      <c r="F126" s="4">
        <v>1424.09</v>
      </c>
      <c r="G126" s="4"/>
      <c r="H126" s="4">
        <f t="shared" si="5"/>
        <v>1</v>
      </c>
      <c r="I126">
        <f t="shared" ca="1" si="6"/>
        <v>1</v>
      </c>
      <c r="J126">
        <f t="shared" ca="1" si="7"/>
        <v>52.343847515952504</v>
      </c>
      <c r="K126">
        <f t="shared" ca="1" si="8"/>
        <v>52.343847515952504</v>
      </c>
      <c r="L126">
        <f t="shared" ca="1" si="9"/>
        <v>52</v>
      </c>
    </row>
    <row r="127" spans="1:12" ht="17">
      <c r="A127" s="4" t="s">
        <v>26</v>
      </c>
      <c r="B127" s="4" t="s">
        <v>58</v>
      </c>
      <c r="C127" s="5" t="s">
        <v>76</v>
      </c>
      <c r="D127" s="4">
        <v>46</v>
      </c>
      <c r="E127" s="4">
        <v>144</v>
      </c>
      <c r="F127" s="4">
        <v>1801.39</v>
      </c>
      <c r="G127" s="4"/>
      <c r="H127" s="4">
        <f t="shared" si="5"/>
        <v>1</v>
      </c>
      <c r="I127">
        <f t="shared" ca="1" si="6"/>
        <v>0.79288010765411099</v>
      </c>
      <c r="J127">
        <f t="shared" ca="1" si="7"/>
        <v>66.275262933010481</v>
      </c>
      <c r="K127">
        <f t="shared" ca="1" si="8"/>
        <v>52.54833760912986</v>
      </c>
      <c r="L127">
        <f t="shared" ca="1" si="9"/>
        <v>53</v>
      </c>
    </row>
    <row r="128" spans="1:12" ht="17">
      <c r="A128" s="4" t="s">
        <v>26</v>
      </c>
      <c r="B128" s="4" t="s">
        <v>58</v>
      </c>
      <c r="C128" s="5" t="s">
        <v>48</v>
      </c>
      <c r="D128" s="4">
        <v>65</v>
      </c>
      <c r="E128" s="4">
        <v>144</v>
      </c>
      <c r="F128" s="4">
        <v>1801.39</v>
      </c>
      <c r="G128" s="4"/>
      <c r="H128" s="4">
        <f t="shared" si="5"/>
        <v>1</v>
      </c>
      <c r="I128">
        <f t="shared" ca="1" si="6"/>
        <v>1</v>
      </c>
      <c r="J128">
        <f t="shared" ca="1" si="7"/>
        <v>65.144886617592334</v>
      </c>
      <c r="K128">
        <f t="shared" ca="1" si="8"/>
        <v>65.144886617592334</v>
      </c>
      <c r="L128">
        <f t="shared" ca="1" si="9"/>
        <v>65</v>
      </c>
    </row>
    <row r="129" spans="1:12" ht="17">
      <c r="A129" s="4" t="s">
        <v>4</v>
      </c>
      <c r="B129" s="4" t="s">
        <v>58</v>
      </c>
      <c r="C129" s="5" t="s">
        <v>76</v>
      </c>
      <c r="D129" s="4">
        <v>70</v>
      </c>
      <c r="E129" s="4">
        <v>144</v>
      </c>
      <c r="F129" s="4">
        <v>2449.5100000000002</v>
      </c>
      <c r="G129" s="4"/>
      <c r="H129" s="4">
        <f t="shared" si="5"/>
        <v>1</v>
      </c>
      <c r="I129">
        <f t="shared" ca="1" si="6"/>
        <v>0.73042227796834502</v>
      </c>
      <c r="J129">
        <f t="shared" ca="1" si="7"/>
        <v>84.11500979502928</v>
      </c>
      <c r="K129">
        <f t="shared" ca="1" si="8"/>
        <v>61.439477065814941</v>
      </c>
      <c r="L129">
        <f t="shared" ca="1" si="9"/>
        <v>61</v>
      </c>
    </row>
    <row r="130" spans="1:12" ht="17">
      <c r="A130" s="4" t="s">
        <v>4</v>
      </c>
      <c r="B130" s="4" t="s">
        <v>58</v>
      </c>
      <c r="C130" s="5" t="s">
        <v>48</v>
      </c>
      <c r="D130" s="4">
        <v>85</v>
      </c>
      <c r="E130" s="4">
        <v>144</v>
      </c>
      <c r="F130" s="4">
        <v>2449.5100000000002</v>
      </c>
      <c r="G130" s="4"/>
      <c r="H130" s="4">
        <f t="shared" si="5"/>
        <v>1</v>
      </c>
      <c r="I130">
        <f t="shared" ca="1" si="6"/>
        <v>1</v>
      </c>
      <c r="J130">
        <f t="shared" ca="1" si="7"/>
        <v>87.710238875277341</v>
      </c>
      <c r="K130">
        <f t="shared" ca="1" si="8"/>
        <v>87.710238875277341</v>
      </c>
      <c r="L130">
        <f t="shared" ca="1" si="9"/>
        <v>88</v>
      </c>
    </row>
    <row r="131" spans="1:12" ht="17">
      <c r="A131" s="4" t="s">
        <v>14</v>
      </c>
      <c r="B131" s="4" t="s">
        <v>58</v>
      </c>
      <c r="C131" s="5" t="s">
        <v>76</v>
      </c>
      <c r="D131" s="4">
        <v>83</v>
      </c>
      <c r="E131" s="4">
        <v>144</v>
      </c>
      <c r="F131" s="4">
        <v>3102.07</v>
      </c>
      <c r="G131" s="4"/>
      <c r="H131" s="4">
        <f t="shared" ref="H131:H194" si="10">IF(A131="RDC_成都",0.2,1)</f>
        <v>1</v>
      </c>
      <c r="I131">
        <f t="shared" ref="I131:I194" ca="1" si="11">IF(C131="快运",0.7+0.1*RAND(),1)</f>
        <v>0.73190090657764428</v>
      </c>
      <c r="J131">
        <f t="shared" ref="J131:J194" ca="1" si="12">(0.9+0.1*RAND())*3*F131/80</f>
        <v>105.00533429251405</v>
      </c>
      <c r="K131">
        <f t="shared" ref="K131:K194" ca="1" si="13">H131*I131*J131</f>
        <v>76.853499364179626</v>
      </c>
      <c r="L131">
        <f t="shared" ref="L131:L194" ca="1" si="14">ROUND(K131,0)</f>
        <v>77</v>
      </c>
    </row>
    <row r="132" spans="1:12" ht="17">
      <c r="A132" s="4" t="s">
        <v>14</v>
      </c>
      <c r="B132" s="4" t="s">
        <v>58</v>
      </c>
      <c r="C132" s="5" t="s">
        <v>48</v>
      </c>
      <c r="D132" s="4">
        <v>109</v>
      </c>
      <c r="E132" s="4">
        <v>144</v>
      </c>
      <c r="F132" s="4">
        <v>3102.07</v>
      </c>
      <c r="G132" s="4"/>
      <c r="H132" s="4">
        <f t="shared" si="10"/>
        <v>1</v>
      </c>
      <c r="I132">
        <f t="shared" ca="1" si="11"/>
        <v>1</v>
      </c>
      <c r="J132">
        <f t="shared" ca="1" si="12"/>
        <v>109.84996723565821</v>
      </c>
      <c r="K132">
        <f t="shared" ca="1" si="13"/>
        <v>109.84996723565821</v>
      </c>
      <c r="L132">
        <f t="shared" ca="1" si="14"/>
        <v>110</v>
      </c>
    </row>
    <row r="133" spans="1:12" ht="17">
      <c r="A133" s="4" t="s">
        <v>81</v>
      </c>
      <c r="B133" s="5" t="s">
        <v>87</v>
      </c>
      <c r="C133" s="5" t="s">
        <v>76</v>
      </c>
      <c r="D133" s="4">
        <v>5</v>
      </c>
      <c r="E133" s="4">
        <v>24</v>
      </c>
      <c r="F133" s="4">
        <v>172.52</v>
      </c>
      <c r="G133" s="4"/>
      <c r="H133" s="4">
        <f t="shared" si="10"/>
        <v>1</v>
      </c>
      <c r="I133">
        <f t="shared" ca="1" si="11"/>
        <v>0.72381915409454756</v>
      </c>
      <c r="J133">
        <f t="shared" ca="1" si="12"/>
        <v>6.4315970459031648</v>
      </c>
      <c r="K133">
        <f t="shared" ca="1" si="13"/>
        <v>4.6553131332426201</v>
      </c>
      <c r="L133">
        <f t="shared" ca="1" si="14"/>
        <v>5</v>
      </c>
    </row>
    <row r="134" spans="1:12" ht="17">
      <c r="A134" s="4" t="s">
        <v>81</v>
      </c>
      <c r="B134" s="5" t="s">
        <v>87</v>
      </c>
      <c r="C134" s="5" t="s">
        <v>48</v>
      </c>
      <c r="D134" s="4">
        <v>6</v>
      </c>
      <c r="E134" s="4">
        <v>24</v>
      </c>
      <c r="F134" s="4">
        <v>172.52</v>
      </c>
      <c r="G134" s="4"/>
      <c r="H134" s="4">
        <f t="shared" si="10"/>
        <v>1</v>
      </c>
      <c r="I134">
        <f t="shared" ca="1" si="11"/>
        <v>1</v>
      </c>
      <c r="J134">
        <f t="shared" ca="1" si="12"/>
        <v>6.0801060631126127</v>
      </c>
      <c r="K134">
        <f t="shared" ca="1" si="13"/>
        <v>6.0801060631126127</v>
      </c>
      <c r="L134">
        <f t="shared" ca="1" si="14"/>
        <v>6</v>
      </c>
    </row>
    <row r="135" spans="1:12" ht="17">
      <c r="A135" s="4" t="s">
        <v>26</v>
      </c>
      <c r="B135" s="4" t="s">
        <v>56</v>
      </c>
      <c r="C135" s="5" t="s">
        <v>76</v>
      </c>
      <c r="D135" s="4">
        <v>27</v>
      </c>
      <c r="E135" s="4">
        <v>96</v>
      </c>
      <c r="F135" s="4">
        <v>989.06</v>
      </c>
      <c r="G135" s="4"/>
      <c r="H135" s="4">
        <f t="shared" si="10"/>
        <v>1</v>
      </c>
      <c r="I135">
        <f t="shared" ca="1" si="11"/>
        <v>0.79383589242316521</v>
      </c>
      <c r="J135">
        <f t="shared" ca="1" si="12"/>
        <v>35.210423310704456</v>
      </c>
      <c r="K135">
        <f t="shared" ca="1" si="13"/>
        <v>27.951297811450491</v>
      </c>
      <c r="L135">
        <f t="shared" ca="1" si="14"/>
        <v>28</v>
      </c>
    </row>
    <row r="136" spans="1:12" ht="17">
      <c r="A136" s="4" t="s">
        <v>26</v>
      </c>
      <c r="B136" s="4" t="s">
        <v>56</v>
      </c>
      <c r="C136" s="5" t="s">
        <v>48</v>
      </c>
      <c r="D136" s="4">
        <v>36</v>
      </c>
      <c r="E136" s="4">
        <v>96</v>
      </c>
      <c r="F136" s="4">
        <v>989.06</v>
      </c>
      <c r="G136" s="4"/>
      <c r="H136" s="4">
        <f t="shared" si="10"/>
        <v>1</v>
      </c>
      <c r="I136">
        <f t="shared" ca="1" si="11"/>
        <v>1</v>
      </c>
      <c r="J136">
        <f t="shared" ca="1" si="12"/>
        <v>35.292934363168484</v>
      </c>
      <c r="K136">
        <f t="shared" ca="1" si="13"/>
        <v>35.292934363168484</v>
      </c>
      <c r="L136">
        <f t="shared" ca="1" si="14"/>
        <v>35</v>
      </c>
    </row>
    <row r="137" spans="1:12" ht="17">
      <c r="A137" s="4" t="s">
        <v>4</v>
      </c>
      <c r="B137" s="4" t="s">
        <v>56</v>
      </c>
      <c r="C137" s="5" t="s">
        <v>76</v>
      </c>
      <c r="D137" s="4">
        <v>33</v>
      </c>
      <c r="E137" s="4">
        <v>120</v>
      </c>
      <c r="F137" s="4">
        <v>1236.33</v>
      </c>
      <c r="G137" s="4"/>
      <c r="H137" s="4">
        <f t="shared" si="10"/>
        <v>1</v>
      </c>
      <c r="I137">
        <f t="shared" ca="1" si="11"/>
        <v>0.73468962310061725</v>
      </c>
      <c r="J137">
        <f t="shared" ca="1" si="12"/>
        <v>43.453442469909618</v>
      </c>
      <c r="K137">
        <f t="shared" ca="1" si="13"/>
        <v>31.924793270642251</v>
      </c>
      <c r="L137">
        <f t="shared" ca="1" si="14"/>
        <v>32</v>
      </c>
    </row>
    <row r="138" spans="1:12" ht="17">
      <c r="A138" s="4" t="s">
        <v>4</v>
      </c>
      <c r="B138" s="4" t="s">
        <v>56</v>
      </c>
      <c r="C138" s="5" t="s">
        <v>48</v>
      </c>
      <c r="D138" s="4">
        <v>43</v>
      </c>
      <c r="E138" s="4">
        <v>120</v>
      </c>
      <c r="F138" s="4">
        <v>1236.33</v>
      </c>
      <c r="G138" s="4"/>
      <c r="H138" s="4">
        <f t="shared" si="10"/>
        <v>1</v>
      </c>
      <c r="I138">
        <f t="shared" ca="1" si="11"/>
        <v>1</v>
      </c>
      <c r="J138">
        <f t="shared" ca="1" si="12"/>
        <v>44.273618293010799</v>
      </c>
      <c r="K138">
        <f t="shared" ca="1" si="13"/>
        <v>44.273618293010799</v>
      </c>
      <c r="L138">
        <f t="shared" ca="1" si="14"/>
        <v>44</v>
      </c>
    </row>
    <row r="139" spans="1:12" ht="17">
      <c r="A139" s="4" t="s">
        <v>10</v>
      </c>
      <c r="B139" s="4" t="s">
        <v>56</v>
      </c>
      <c r="C139" s="5" t="s">
        <v>76</v>
      </c>
      <c r="D139" s="4">
        <v>36</v>
      </c>
      <c r="E139" s="4">
        <v>120</v>
      </c>
      <c r="F139" s="4">
        <v>1330.86</v>
      </c>
      <c r="G139" s="4"/>
      <c r="H139" s="4">
        <f t="shared" si="10"/>
        <v>1</v>
      </c>
      <c r="I139">
        <f t="shared" ca="1" si="11"/>
        <v>0.76878928607993191</v>
      </c>
      <c r="J139">
        <f t="shared" ca="1" si="12"/>
        <v>47.467867619504744</v>
      </c>
      <c r="K139">
        <f t="shared" ca="1" si="13"/>
        <v>36.492788058935773</v>
      </c>
      <c r="L139">
        <f t="shared" ca="1" si="14"/>
        <v>36</v>
      </c>
    </row>
    <row r="140" spans="1:12" ht="17">
      <c r="A140" s="4" t="s">
        <v>10</v>
      </c>
      <c r="B140" s="4" t="s">
        <v>56</v>
      </c>
      <c r="C140" s="5" t="s">
        <v>48</v>
      </c>
      <c r="D140" s="4">
        <v>50</v>
      </c>
      <c r="E140" s="4">
        <v>120</v>
      </c>
      <c r="F140" s="4">
        <v>1330.86</v>
      </c>
      <c r="G140" s="4"/>
      <c r="H140" s="4">
        <f t="shared" si="10"/>
        <v>1</v>
      </c>
      <c r="I140">
        <f t="shared" ca="1" si="11"/>
        <v>1</v>
      </c>
      <c r="J140">
        <f t="shared" ca="1" si="12"/>
        <v>46.109693436504692</v>
      </c>
      <c r="K140">
        <f t="shared" ca="1" si="13"/>
        <v>46.109693436504692</v>
      </c>
      <c r="L140">
        <f t="shared" ca="1" si="14"/>
        <v>46</v>
      </c>
    </row>
    <row r="141" spans="1:12" ht="17">
      <c r="A141" s="4" t="s">
        <v>20</v>
      </c>
      <c r="B141" s="4" t="s">
        <v>56</v>
      </c>
      <c r="C141" s="5" t="s">
        <v>76</v>
      </c>
      <c r="D141" s="4">
        <v>39</v>
      </c>
      <c r="E141" s="4">
        <v>120</v>
      </c>
      <c r="F141" s="4">
        <v>1385.17</v>
      </c>
      <c r="G141" s="4"/>
      <c r="H141" s="4">
        <f t="shared" si="10"/>
        <v>1</v>
      </c>
      <c r="I141">
        <f t="shared" ca="1" si="11"/>
        <v>0.71657032950731436</v>
      </c>
      <c r="J141">
        <f t="shared" ca="1" si="12"/>
        <v>48.536323226730232</v>
      </c>
      <c r="K141">
        <f t="shared" ca="1" si="13"/>
        <v>34.779689127651601</v>
      </c>
      <c r="L141">
        <f t="shared" ca="1" si="14"/>
        <v>35</v>
      </c>
    </row>
    <row r="142" spans="1:12" ht="17">
      <c r="A142" s="4" t="s">
        <v>20</v>
      </c>
      <c r="B142" s="4" t="s">
        <v>56</v>
      </c>
      <c r="C142" s="5" t="s">
        <v>48</v>
      </c>
      <c r="D142" s="4">
        <v>47</v>
      </c>
      <c r="E142" s="4">
        <v>120</v>
      </c>
      <c r="F142" s="4">
        <v>1385.17</v>
      </c>
      <c r="G142" s="4"/>
      <c r="H142" s="4">
        <f t="shared" si="10"/>
        <v>1</v>
      </c>
      <c r="I142">
        <f t="shared" ca="1" si="11"/>
        <v>1</v>
      </c>
      <c r="J142">
        <f t="shared" ca="1" si="12"/>
        <v>47.63912990184545</v>
      </c>
      <c r="K142">
        <f t="shared" ca="1" si="13"/>
        <v>47.63912990184545</v>
      </c>
      <c r="L142">
        <f t="shared" ca="1" si="14"/>
        <v>48</v>
      </c>
    </row>
    <row r="143" spans="1:12" ht="17">
      <c r="A143" s="4" t="s">
        <v>29</v>
      </c>
      <c r="B143" s="4" t="s">
        <v>56</v>
      </c>
      <c r="C143" s="5" t="s">
        <v>76</v>
      </c>
      <c r="D143" s="4">
        <v>43</v>
      </c>
      <c r="E143" s="4">
        <v>120</v>
      </c>
      <c r="F143" s="4">
        <v>1684.26</v>
      </c>
      <c r="G143" s="4"/>
      <c r="H143" s="4">
        <f t="shared" si="10"/>
        <v>1</v>
      </c>
      <c r="I143">
        <f t="shared" ca="1" si="11"/>
        <v>0.7585635061175714</v>
      </c>
      <c r="J143">
        <f t="shared" ca="1" si="12"/>
        <v>61.965821986385379</v>
      </c>
      <c r="K143">
        <f t="shared" ca="1" si="13"/>
        <v>47.005011185449789</v>
      </c>
      <c r="L143">
        <f t="shared" ca="1" si="14"/>
        <v>47</v>
      </c>
    </row>
    <row r="144" spans="1:12" ht="17">
      <c r="A144" s="4" t="s">
        <v>29</v>
      </c>
      <c r="B144" s="4" t="s">
        <v>56</v>
      </c>
      <c r="C144" s="5" t="s">
        <v>48</v>
      </c>
      <c r="D144" s="4">
        <v>62</v>
      </c>
      <c r="E144" s="4">
        <v>120</v>
      </c>
      <c r="F144" s="4">
        <v>1684.26</v>
      </c>
      <c r="G144" s="4"/>
      <c r="H144" s="4">
        <f t="shared" si="10"/>
        <v>1</v>
      </c>
      <c r="I144">
        <f t="shared" ca="1" si="11"/>
        <v>1</v>
      </c>
      <c r="J144">
        <f t="shared" ca="1" si="12"/>
        <v>63.005162372773839</v>
      </c>
      <c r="K144">
        <f t="shared" ca="1" si="13"/>
        <v>63.005162372773839</v>
      </c>
      <c r="L144">
        <f t="shared" ca="1" si="14"/>
        <v>63</v>
      </c>
    </row>
    <row r="145" spans="1:12" ht="17">
      <c r="A145" s="4" t="s">
        <v>14</v>
      </c>
      <c r="B145" s="4" t="s">
        <v>56</v>
      </c>
      <c r="C145" s="5" t="s">
        <v>76</v>
      </c>
      <c r="D145" s="4">
        <v>47</v>
      </c>
      <c r="E145" s="4">
        <v>144</v>
      </c>
      <c r="F145" s="4">
        <v>1803.66</v>
      </c>
      <c r="G145" s="4"/>
      <c r="H145" s="4">
        <f t="shared" si="10"/>
        <v>1</v>
      </c>
      <c r="I145">
        <f t="shared" ca="1" si="11"/>
        <v>0.77546523714688698</v>
      </c>
      <c r="J145">
        <f t="shared" ca="1" si="12"/>
        <v>62.245371223557029</v>
      </c>
      <c r="K145">
        <f t="shared" ca="1" si="13"/>
        <v>48.269121557171665</v>
      </c>
      <c r="L145">
        <f t="shared" ca="1" si="14"/>
        <v>48</v>
      </c>
    </row>
    <row r="146" spans="1:12" ht="17">
      <c r="A146" s="4" t="s">
        <v>14</v>
      </c>
      <c r="B146" s="4" t="s">
        <v>56</v>
      </c>
      <c r="C146" s="5" t="s">
        <v>48</v>
      </c>
      <c r="D146" s="4">
        <v>67</v>
      </c>
      <c r="E146" s="4">
        <v>144</v>
      </c>
      <c r="F146" s="4">
        <v>1803.66</v>
      </c>
      <c r="G146" s="4"/>
      <c r="H146" s="4">
        <f t="shared" si="10"/>
        <v>1</v>
      </c>
      <c r="I146">
        <f t="shared" ca="1" si="11"/>
        <v>1</v>
      </c>
      <c r="J146">
        <f t="shared" ca="1" si="12"/>
        <v>63.803626027935834</v>
      </c>
      <c r="K146">
        <f t="shared" ca="1" si="13"/>
        <v>63.803626027935834</v>
      </c>
      <c r="L146">
        <f t="shared" ca="1" si="14"/>
        <v>64</v>
      </c>
    </row>
    <row r="147" spans="1:12" ht="17">
      <c r="A147" s="4" t="s">
        <v>4</v>
      </c>
      <c r="B147" s="4" t="s">
        <v>62</v>
      </c>
      <c r="C147" s="5" t="s">
        <v>76</v>
      </c>
      <c r="D147" s="4">
        <v>8</v>
      </c>
      <c r="E147" s="4">
        <v>48</v>
      </c>
      <c r="F147" s="4">
        <v>310.77999999999997</v>
      </c>
      <c r="G147" s="4"/>
      <c r="H147" s="4">
        <f t="shared" si="10"/>
        <v>1</v>
      </c>
      <c r="I147">
        <f t="shared" ca="1" si="11"/>
        <v>0.76292116508811125</v>
      </c>
      <c r="J147">
        <f t="shared" ca="1" si="12"/>
        <v>11.538386959653227</v>
      </c>
      <c r="K147">
        <f t="shared" ca="1" si="13"/>
        <v>8.8028796224961106</v>
      </c>
      <c r="L147">
        <f t="shared" ca="1" si="14"/>
        <v>9</v>
      </c>
    </row>
    <row r="148" spans="1:12" ht="17">
      <c r="A148" s="4" t="s">
        <v>4</v>
      </c>
      <c r="B148" s="4" t="s">
        <v>62</v>
      </c>
      <c r="C148" s="5" t="s">
        <v>48</v>
      </c>
      <c r="D148" s="4">
        <v>11</v>
      </c>
      <c r="E148" s="4">
        <v>48</v>
      </c>
      <c r="F148" s="4">
        <v>310.77999999999997</v>
      </c>
      <c r="G148" s="4"/>
      <c r="H148" s="4">
        <f t="shared" si="10"/>
        <v>1</v>
      </c>
      <c r="I148">
        <f t="shared" ca="1" si="11"/>
        <v>1</v>
      </c>
      <c r="J148">
        <f t="shared" ca="1" si="12"/>
        <v>11.322515011732147</v>
      </c>
      <c r="K148">
        <f t="shared" ca="1" si="13"/>
        <v>11.322515011732147</v>
      </c>
      <c r="L148">
        <f t="shared" ca="1" si="14"/>
        <v>11</v>
      </c>
    </row>
    <row r="149" spans="1:12" ht="17">
      <c r="A149" s="4" t="s">
        <v>26</v>
      </c>
      <c r="B149" s="4" t="s">
        <v>62</v>
      </c>
      <c r="C149" s="5" t="s">
        <v>76</v>
      </c>
      <c r="D149" s="4">
        <v>11</v>
      </c>
      <c r="E149" s="4">
        <v>48</v>
      </c>
      <c r="F149" s="4">
        <v>419.26</v>
      </c>
      <c r="G149" s="4"/>
      <c r="H149" s="4">
        <f t="shared" si="10"/>
        <v>1</v>
      </c>
      <c r="I149">
        <f t="shared" ca="1" si="11"/>
        <v>0.76881941731778436</v>
      </c>
      <c r="J149">
        <f t="shared" ca="1" si="12"/>
        <v>14.991009026020274</v>
      </c>
      <c r="K149">
        <f t="shared" ca="1" si="13"/>
        <v>11.525378824390554</v>
      </c>
      <c r="L149">
        <f t="shared" ca="1" si="14"/>
        <v>12</v>
      </c>
    </row>
    <row r="150" spans="1:12" ht="17">
      <c r="A150" s="4" t="s">
        <v>26</v>
      </c>
      <c r="B150" s="4" t="s">
        <v>62</v>
      </c>
      <c r="C150" s="5" t="s">
        <v>48</v>
      </c>
      <c r="D150" s="4">
        <v>15</v>
      </c>
      <c r="E150" s="4">
        <v>48</v>
      </c>
      <c r="F150" s="4">
        <v>419.26</v>
      </c>
      <c r="G150" s="4"/>
      <c r="H150" s="4">
        <f t="shared" si="10"/>
        <v>1</v>
      </c>
      <c r="I150">
        <f t="shared" ca="1" si="11"/>
        <v>1</v>
      </c>
      <c r="J150">
        <f t="shared" ca="1" si="12"/>
        <v>14.514366284647815</v>
      </c>
      <c r="K150">
        <f t="shared" ca="1" si="13"/>
        <v>14.514366284647815</v>
      </c>
      <c r="L150">
        <f t="shared" ca="1" si="14"/>
        <v>15</v>
      </c>
    </row>
    <row r="151" spans="1:12" ht="17">
      <c r="A151" s="4" t="s">
        <v>20</v>
      </c>
      <c r="B151" s="4" t="s">
        <v>62</v>
      </c>
      <c r="C151" s="5" t="s">
        <v>76</v>
      </c>
      <c r="D151" s="4">
        <v>20</v>
      </c>
      <c r="E151" s="4">
        <v>72</v>
      </c>
      <c r="F151" s="4">
        <v>804.14</v>
      </c>
      <c r="G151" s="4"/>
      <c r="H151" s="4">
        <f t="shared" si="10"/>
        <v>1</v>
      </c>
      <c r="I151">
        <f t="shared" ca="1" si="11"/>
        <v>0.7187909701773556</v>
      </c>
      <c r="J151">
        <f t="shared" ca="1" si="12"/>
        <v>27.312277491048071</v>
      </c>
      <c r="K151">
        <f t="shared" ca="1" si="13"/>
        <v>19.631818435543597</v>
      </c>
      <c r="L151">
        <f t="shared" ca="1" si="14"/>
        <v>20</v>
      </c>
    </row>
    <row r="152" spans="1:12" ht="17">
      <c r="A152" s="4" t="s">
        <v>20</v>
      </c>
      <c r="B152" s="4" t="s">
        <v>62</v>
      </c>
      <c r="C152" s="5" t="s">
        <v>48</v>
      </c>
      <c r="D152" s="4">
        <v>28</v>
      </c>
      <c r="E152" s="4">
        <v>72</v>
      </c>
      <c r="F152" s="4">
        <v>804.14</v>
      </c>
      <c r="G152" s="4"/>
      <c r="H152" s="4">
        <f t="shared" si="10"/>
        <v>1</v>
      </c>
      <c r="I152">
        <f t="shared" ca="1" si="11"/>
        <v>1</v>
      </c>
      <c r="J152">
        <f t="shared" ca="1" si="12"/>
        <v>27.551439041716378</v>
      </c>
      <c r="K152">
        <f t="shared" ca="1" si="13"/>
        <v>27.551439041716378</v>
      </c>
      <c r="L152">
        <f t="shared" ca="1" si="14"/>
        <v>28</v>
      </c>
    </row>
    <row r="153" spans="1:12" ht="17">
      <c r="A153" s="4" t="s">
        <v>14</v>
      </c>
      <c r="B153" s="4" t="s">
        <v>62</v>
      </c>
      <c r="C153" s="5" t="s">
        <v>76</v>
      </c>
      <c r="D153" s="4">
        <v>27</v>
      </c>
      <c r="E153" s="4">
        <v>96</v>
      </c>
      <c r="F153" s="4">
        <v>989.03</v>
      </c>
      <c r="G153" s="4"/>
      <c r="H153" s="4">
        <f t="shared" si="10"/>
        <v>1</v>
      </c>
      <c r="I153">
        <f t="shared" ca="1" si="11"/>
        <v>0.73023557660168781</v>
      </c>
      <c r="J153">
        <f t="shared" ca="1" si="12"/>
        <v>36.963707979528039</v>
      </c>
      <c r="K153">
        <f t="shared" ca="1" si="13"/>
        <v>26.992214609767064</v>
      </c>
      <c r="L153">
        <f t="shared" ca="1" si="14"/>
        <v>27</v>
      </c>
    </row>
    <row r="154" spans="1:12" ht="17">
      <c r="A154" s="4" t="s">
        <v>14</v>
      </c>
      <c r="B154" s="4" t="s">
        <v>62</v>
      </c>
      <c r="C154" s="5" t="s">
        <v>48</v>
      </c>
      <c r="D154" s="4">
        <v>34</v>
      </c>
      <c r="E154" s="4">
        <v>96</v>
      </c>
      <c r="F154" s="4">
        <v>989.03</v>
      </c>
      <c r="G154" s="4"/>
      <c r="H154" s="4">
        <f t="shared" si="10"/>
        <v>1</v>
      </c>
      <c r="I154">
        <f t="shared" ca="1" si="11"/>
        <v>1</v>
      </c>
      <c r="J154">
        <f t="shared" ca="1" si="12"/>
        <v>33.485444677566171</v>
      </c>
      <c r="K154">
        <f t="shared" ca="1" si="13"/>
        <v>33.485444677566171</v>
      </c>
      <c r="L154">
        <f t="shared" ca="1" si="14"/>
        <v>33</v>
      </c>
    </row>
    <row r="155" spans="1:12" ht="17">
      <c r="A155" s="4" t="s">
        <v>17</v>
      </c>
      <c r="B155" s="4" t="s">
        <v>62</v>
      </c>
      <c r="C155" s="5" t="s">
        <v>76</v>
      </c>
      <c r="D155" s="4">
        <v>29</v>
      </c>
      <c r="E155" s="4">
        <v>96</v>
      </c>
      <c r="F155" s="4">
        <v>1046.95</v>
      </c>
      <c r="G155" s="4"/>
      <c r="H155" s="4">
        <f t="shared" si="10"/>
        <v>1</v>
      </c>
      <c r="I155">
        <f t="shared" ca="1" si="11"/>
        <v>0.75228633538664935</v>
      </c>
      <c r="J155">
        <f t="shared" ca="1" si="12"/>
        <v>39.033381836390944</v>
      </c>
      <c r="K155">
        <f t="shared" ca="1" si="13"/>
        <v>29.364279779446345</v>
      </c>
      <c r="L155">
        <f t="shared" ca="1" si="14"/>
        <v>29</v>
      </c>
    </row>
    <row r="156" spans="1:12" ht="17">
      <c r="A156" s="4" t="s">
        <v>17</v>
      </c>
      <c r="B156" s="4" t="s">
        <v>62</v>
      </c>
      <c r="C156" s="5" t="s">
        <v>48</v>
      </c>
      <c r="D156" s="4">
        <v>36</v>
      </c>
      <c r="E156" s="4">
        <v>96</v>
      </c>
      <c r="F156" s="4">
        <v>1046.95</v>
      </c>
      <c r="G156" s="4"/>
      <c r="H156" s="4">
        <f t="shared" si="10"/>
        <v>1</v>
      </c>
      <c r="I156">
        <f t="shared" ca="1" si="11"/>
        <v>1</v>
      </c>
      <c r="J156">
        <f t="shared" ca="1" si="12"/>
        <v>39.012877651482157</v>
      </c>
      <c r="K156">
        <f t="shared" ca="1" si="13"/>
        <v>39.012877651482157</v>
      </c>
      <c r="L156">
        <f t="shared" ca="1" si="14"/>
        <v>39</v>
      </c>
    </row>
    <row r="157" spans="1:12" ht="17">
      <c r="A157" s="4" t="s">
        <v>29</v>
      </c>
      <c r="B157" s="4" t="s">
        <v>62</v>
      </c>
      <c r="C157" s="5" t="s">
        <v>76</v>
      </c>
      <c r="D157" s="4">
        <v>42</v>
      </c>
      <c r="E157" s="4">
        <v>120</v>
      </c>
      <c r="F157" s="4">
        <v>1497.99</v>
      </c>
      <c r="G157" s="4"/>
      <c r="H157" s="4">
        <f t="shared" si="10"/>
        <v>1</v>
      </c>
      <c r="I157">
        <f t="shared" ca="1" si="11"/>
        <v>0.70358359949852312</v>
      </c>
      <c r="J157">
        <f t="shared" ca="1" si="12"/>
        <v>55.177462767201817</v>
      </c>
      <c r="K157">
        <f t="shared" ca="1" si="13"/>
        <v>38.821957864943592</v>
      </c>
      <c r="L157">
        <f t="shared" ca="1" si="14"/>
        <v>39</v>
      </c>
    </row>
    <row r="158" spans="1:12" ht="17">
      <c r="A158" s="4" t="s">
        <v>29</v>
      </c>
      <c r="B158" s="4" t="s">
        <v>62</v>
      </c>
      <c r="C158" s="5" t="s">
        <v>48</v>
      </c>
      <c r="D158" s="4">
        <v>53</v>
      </c>
      <c r="E158" s="4">
        <v>120</v>
      </c>
      <c r="F158" s="4">
        <v>1497.99</v>
      </c>
      <c r="G158" s="4"/>
      <c r="H158" s="4">
        <f t="shared" si="10"/>
        <v>1</v>
      </c>
      <c r="I158">
        <f t="shared" ca="1" si="11"/>
        <v>1</v>
      </c>
      <c r="J158">
        <f t="shared" ca="1" si="12"/>
        <v>55.188777037159809</v>
      </c>
      <c r="K158">
        <f t="shared" ca="1" si="13"/>
        <v>55.188777037159809</v>
      </c>
      <c r="L158">
        <f t="shared" ca="1" si="14"/>
        <v>55</v>
      </c>
    </row>
    <row r="159" spans="1:12" ht="17">
      <c r="A159" s="4" t="s">
        <v>10</v>
      </c>
      <c r="B159" s="4" t="s">
        <v>62</v>
      </c>
      <c r="C159" s="5" t="s">
        <v>76</v>
      </c>
      <c r="D159" s="4">
        <v>49</v>
      </c>
      <c r="E159" s="4">
        <v>144</v>
      </c>
      <c r="F159" s="4">
        <v>1886.98</v>
      </c>
      <c r="G159" s="4"/>
      <c r="H159" s="4">
        <f t="shared" si="10"/>
        <v>1</v>
      </c>
      <c r="I159">
        <f t="shared" ca="1" si="11"/>
        <v>0.75684860572519574</v>
      </c>
      <c r="J159">
        <f t="shared" ca="1" si="12"/>
        <v>68.513821828073091</v>
      </c>
      <c r="K159">
        <f t="shared" ca="1" si="13"/>
        <v>51.854590523481598</v>
      </c>
      <c r="L159">
        <f t="shared" ca="1" si="14"/>
        <v>52</v>
      </c>
    </row>
    <row r="160" spans="1:12" ht="17">
      <c r="A160" s="4" t="s">
        <v>10</v>
      </c>
      <c r="B160" s="4" t="s">
        <v>62</v>
      </c>
      <c r="C160" s="5" t="s">
        <v>48</v>
      </c>
      <c r="D160" s="4">
        <v>71</v>
      </c>
      <c r="E160" s="4">
        <v>144</v>
      </c>
      <c r="F160" s="4">
        <v>1886.98</v>
      </c>
      <c r="G160" s="4"/>
      <c r="H160" s="4">
        <f t="shared" si="10"/>
        <v>1</v>
      </c>
      <c r="I160">
        <f t="shared" ca="1" si="11"/>
        <v>1</v>
      </c>
      <c r="J160">
        <f t="shared" ca="1" si="12"/>
        <v>66.831604913117062</v>
      </c>
      <c r="K160">
        <f t="shared" ca="1" si="13"/>
        <v>66.831604913117062</v>
      </c>
      <c r="L160">
        <f t="shared" ca="1" si="14"/>
        <v>67</v>
      </c>
    </row>
    <row r="161" spans="1:12" ht="17">
      <c r="A161" s="4" t="s">
        <v>4</v>
      </c>
      <c r="B161" s="4" t="s">
        <v>61</v>
      </c>
      <c r="C161" s="5" t="s">
        <v>76</v>
      </c>
      <c r="D161" s="4">
        <v>3</v>
      </c>
      <c r="E161" s="4">
        <v>24</v>
      </c>
      <c r="F161" s="4">
        <v>120.64</v>
      </c>
      <c r="G161" s="4"/>
      <c r="H161" s="4">
        <f t="shared" si="10"/>
        <v>1</v>
      </c>
      <c r="I161">
        <f t="shared" ca="1" si="11"/>
        <v>0.71966112787568715</v>
      </c>
      <c r="J161">
        <f t="shared" ca="1" si="12"/>
        <v>4.264939131291845</v>
      </c>
      <c r="K161">
        <f t="shared" ca="1" si="13"/>
        <v>3.0693109055466423</v>
      </c>
      <c r="L161">
        <f t="shared" ca="1" si="14"/>
        <v>3</v>
      </c>
    </row>
    <row r="162" spans="1:12" ht="17">
      <c r="A162" s="4" t="s">
        <v>4</v>
      </c>
      <c r="B162" s="4" t="s">
        <v>61</v>
      </c>
      <c r="C162" s="5" t="s">
        <v>48</v>
      </c>
      <c r="D162" s="4">
        <v>4</v>
      </c>
      <c r="E162" s="4">
        <v>24</v>
      </c>
      <c r="F162" s="4">
        <v>120.64</v>
      </c>
      <c r="G162" s="4"/>
      <c r="H162" s="4">
        <f t="shared" si="10"/>
        <v>1</v>
      </c>
      <c r="I162">
        <f t="shared" ca="1" si="11"/>
        <v>1</v>
      </c>
      <c r="J162">
        <f t="shared" ca="1" si="12"/>
        <v>4.4706937966110232</v>
      </c>
      <c r="K162">
        <f t="shared" ca="1" si="13"/>
        <v>4.4706937966110232</v>
      </c>
      <c r="L162">
        <f t="shared" ca="1" si="14"/>
        <v>4</v>
      </c>
    </row>
    <row r="163" spans="1:12" ht="17">
      <c r="A163" s="4" t="s">
        <v>14</v>
      </c>
      <c r="B163" s="4" t="s">
        <v>61</v>
      </c>
      <c r="C163" s="5" t="s">
        <v>76</v>
      </c>
      <c r="D163" s="4">
        <v>15</v>
      </c>
      <c r="E163" s="4">
        <v>72</v>
      </c>
      <c r="F163" s="4">
        <v>554.91</v>
      </c>
      <c r="G163" s="4"/>
      <c r="H163" s="4">
        <f t="shared" si="10"/>
        <v>1</v>
      </c>
      <c r="I163">
        <f t="shared" ca="1" si="11"/>
        <v>0.70461558318066475</v>
      </c>
      <c r="J163">
        <f t="shared" ca="1" si="12"/>
        <v>20.183620818768834</v>
      </c>
      <c r="K163">
        <f t="shared" ca="1" si="13"/>
        <v>14.221693753914208</v>
      </c>
      <c r="L163">
        <f t="shared" ca="1" si="14"/>
        <v>14</v>
      </c>
    </row>
    <row r="164" spans="1:12" ht="17">
      <c r="A164" s="4" t="s">
        <v>14</v>
      </c>
      <c r="B164" s="4" t="s">
        <v>61</v>
      </c>
      <c r="C164" s="5" t="s">
        <v>48</v>
      </c>
      <c r="D164" s="4">
        <v>21</v>
      </c>
      <c r="E164" s="4">
        <v>72</v>
      </c>
      <c r="F164" s="4">
        <v>554.91</v>
      </c>
      <c r="G164" s="4"/>
      <c r="H164" s="4">
        <f t="shared" si="10"/>
        <v>1</v>
      </c>
      <c r="I164">
        <f t="shared" ca="1" si="11"/>
        <v>1</v>
      </c>
      <c r="J164">
        <f t="shared" ca="1" si="12"/>
        <v>20.087326031529692</v>
      </c>
      <c r="K164">
        <f t="shared" ca="1" si="13"/>
        <v>20.087326031529692</v>
      </c>
      <c r="L164">
        <f t="shared" ca="1" si="14"/>
        <v>20</v>
      </c>
    </row>
    <row r="165" spans="1:12" ht="17">
      <c r="A165" s="4" t="s">
        <v>26</v>
      </c>
      <c r="B165" s="4" t="s">
        <v>61</v>
      </c>
      <c r="C165" s="5" t="s">
        <v>76</v>
      </c>
      <c r="D165" s="4">
        <v>22</v>
      </c>
      <c r="E165" s="4">
        <v>72</v>
      </c>
      <c r="F165" s="4">
        <v>822.49</v>
      </c>
      <c r="G165" s="4"/>
      <c r="H165" s="4">
        <f t="shared" si="10"/>
        <v>1</v>
      </c>
      <c r="I165">
        <f t="shared" ca="1" si="11"/>
        <v>0.74124651118819551</v>
      </c>
      <c r="J165">
        <f t="shared" ca="1" si="12"/>
        <v>30.095098159540136</v>
      </c>
      <c r="K165">
        <f t="shared" ca="1" si="13"/>
        <v>22.307886514625409</v>
      </c>
      <c r="L165">
        <f t="shared" ca="1" si="14"/>
        <v>22</v>
      </c>
    </row>
    <row r="166" spans="1:12" ht="17">
      <c r="A166" s="4" t="s">
        <v>26</v>
      </c>
      <c r="B166" s="4" t="s">
        <v>61</v>
      </c>
      <c r="C166" s="5" t="s">
        <v>48</v>
      </c>
      <c r="D166" s="4">
        <v>28</v>
      </c>
      <c r="E166" s="4">
        <v>72</v>
      </c>
      <c r="F166" s="4">
        <v>822.49</v>
      </c>
      <c r="G166" s="4"/>
      <c r="H166" s="4">
        <f t="shared" si="10"/>
        <v>1</v>
      </c>
      <c r="I166">
        <f t="shared" ca="1" si="11"/>
        <v>1</v>
      </c>
      <c r="J166">
        <f t="shared" ca="1" si="12"/>
        <v>30.029855639842765</v>
      </c>
      <c r="K166">
        <f t="shared" ca="1" si="13"/>
        <v>30.029855639842765</v>
      </c>
      <c r="L166">
        <f t="shared" ca="1" si="14"/>
        <v>30</v>
      </c>
    </row>
    <row r="167" spans="1:12" ht="17">
      <c r="A167" s="4" t="s">
        <v>17</v>
      </c>
      <c r="B167" s="4" t="s">
        <v>61</v>
      </c>
      <c r="C167" s="5" t="s">
        <v>76</v>
      </c>
      <c r="D167" s="4">
        <v>29</v>
      </c>
      <c r="E167" s="4">
        <v>96</v>
      </c>
      <c r="F167" s="4">
        <v>1129.8699999999999</v>
      </c>
      <c r="G167" s="4"/>
      <c r="H167" s="4">
        <f t="shared" si="10"/>
        <v>1</v>
      </c>
      <c r="I167">
        <f t="shared" ca="1" si="11"/>
        <v>0.74032247665597872</v>
      </c>
      <c r="J167">
        <f t="shared" ca="1" si="12"/>
        <v>39.794157492095025</v>
      </c>
      <c r="K167">
        <f t="shared" ca="1" si="13"/>
        <v>29.46050923098586</v>
      </c>
      <c r="L167">
        <f t="shared" ca="1" si="14"/>
        <v>29</v>
      </c>
    </row>
    <row r="168" spans="1:12" ht="17">
      <c r="A168" s="4" t="s">
        <v>17</v>
      </c>
      <c r="B168" s="4" t="s">
        <v>61</v>
      </c>
      <c r="C168" s="5" t="s">
        <v>48</v>
      </c>
      <c r="D168" s="4">
        <v>42</v>
      </c>
      <c r="E168" s="4">
        <v>96</v>
      </c>
      <c r="F168" s="4">
        <v>1129.8699999999999</v>
      </c>
      <c r="G168" s="4"/>
      <c r="H168" s="4">
        <f t="shared" si="10"/>
        <v>1</v>
      </c>
      <c r="I168">
        <f t="shared" ca="1" si="11"/>
        <v>1</v>
      </c>
      <c r="J168">
        <f t="shared" ca="1" si="12"/>
        <v>38.508643220790212</v>
      </c>
      <c r="K168">
        <f t="shared" ca="1" si="13"/>
        <v>38.508643220790212</v>
      </c>
      <c r="L168">
        <f t="shared" ca="1" si="14"/>
        <v>39</v>
      </c>
    </row>
    <row r="169" spans="1:12" ht="17">
      <c r="A169" s="4" t="s">
        <v>20</v>
      </c>
      <c r="B169" s="4" t="s">
        <v>61</v>
      </c>
      <c r="C169" s="5" t="s">
        <v>76</v>
      </c>
      <c r="D169" s="4">
        <v>31</v>
      </c>
      <c r="E169" s="4">
        <v>120</v>
      </c>
      <c r="F169" s="4">
        <v>1211.71</v>
      </c>
      <c r="G169" s="4"/>
      <c r="H169" s="4">
        <f t="shared" si="10"/>
        <v>1</v>
      </c>
      <c r="I169">
        <f t="shared" ca="1" si="11"/>
        <v>0.77549367417739967</v>
      </c>
      <c r="J169">
        <f t="shared" ca="1" si="12"/>
        <v>44.092707335801876</v>
      </c>
      <c r="K169">
        <f t="shared" ca="1" si="13"/>
        <v>34.193615616269781</v>
      </c>
      <c r="L169">
        <f t="shared" ca="1" si="14"/>
        <v>34</v>
      </c>
    </row>
    <row r="170" spans="1:12" ht="17">
      <c r="A170" s="4" t="s">
        <v>20</v>
      </c>
      <c r="B170" s="4" t="s">
        <v>61</v>
      </c>
      <c r="C170" s="5" t="s">
        <v>48</v>
      </c>
      <c r="D170" s="4">
        <v>43</v>
      </c>
      <c r="E170" s="4">
        <v>120</v>
      </c>
      <c r="F170" s="4">
        <v>1211.71</v>
      </c>
      <c r="G170" s="4"/>
      <c r="H170" s="4">
        <f t="shared" si="10"/>
        <v>1</v>
      </c>
      <c r="I170">
        <f t="shared" ca="1" si="11"/>
        <v>1</v>
      </c>
      <c r="J170">
        <f t="shared" ca="1" si="12"/>
        <v>44.575440799169861</v>
      </c>
      <c r="K170">
        <f t="shared" ca="1" si="13"/>
        <v>44.575440799169861</v>
      </c>
      <c r="L170">
        <f t="shared" ca="1" si="14"/>
        <v>45</v>
      </c>
    </row>
    <row r="171" spans="1:12" ht="17">
      <c r="A171" s="4" t="s">
        <v>29</v>
      </c>
      <c r="B171" s="4" t="s">
        <v>61</v>
      </c>
      <c r="C171" s="5" t="s">
        <v>76</v>
      </c>
      <c r="D171" s="4">
        <v>48</v>
      </c>
      <c r="E171" s="4">
        <v>144</v>
      </c>
      <c r="F171" s="4">
        <v>1905.81</v>
      </c>
      <c r="G171" s="4"/>
      <c r="H171" s="4">
        <f t="shared" si="10"/>
        <v>1</v>
      </c>
      <c r="I171">
        <f t="shared" ca="1" si="11"/>
        <v>0.73672024437667882</v>
      </c>
      <c r="J171">
        <f t="shared" ca="1" si="12"/>
        <v>64.535107535591678</v>
      </c>
      <c r="K171">
        <f t="shared" ca="1" si="13"/>
        <v>47.54432019449635</v>
      </c>
      <c r="L171">
        <f t="shared" ca="1" si="14"/>
        <v>48</v>
      </c>
    </row>
    <row r="172" spans="1:12" ht="17">
      <c r="A172" s="4" t="s">
        <v>29</v>
      </c>
      <c r="B172" s="4" t="s">
        <v>61</v>
      </c>
      <c r="C172" s="5" t="s">
        <v>48</v>
      </c>
      <c r="D172" s="4">
        <v>65</v>
      </c>
      <c r="E172" s="4">
        <v>144</v>
      </c>
      <c r="F172" s="4">
        <v>1905.81</v>
      </c>
      <c r="G172" s="4"/>
      <c r="H172" s="4">
        <f t="shared" si="10"/>
        <v>1</v>
      </c>
      <c r="I172">
        <f t="shared" ca="1" si="11"/>
        <v>1</v>
      </c>
      <c r="J172">
        <f t="shared" ca="1" si="12"/>
        <v>71.171813560915211</v>
      </c>
      <c r="K172">
        <f t="shared" ca="1" si="13"/>
        <v>71.171813560915211</v>
      </c>
      <c r="L172">
        <f t="shared" ca="1" si="14"/>
        <v>71</v>
      </c>
    </row>
    <row r="173" spans="1:12" ht="17">
      <c r="A173" s="4" t="s">
        <v>10</v>
      </c>
      <c r="B173" s="4" t="s">
        <v>61</v>
      </c>
      <c r="C173" s="5" t="s">
        <v>76</v>
      </c>
      <c r="D173" s="4">
        <v>59</v>
      </c>
      <c r="E173" s="4">
        <v>144</v>
      </c>
      <c r="F173" s="4">
        <v>2248.63</v>
      </c>
      <c r="G173" s="4"/>
      <c r="H173" s="4">
        <f t="shared" si="10"/>
        <v>1</v>
      </c>
      <c r="I173">
        <f t="shared" ca="1" si="11"/>
        <v>0.75320828400181805</v>
      </c>
      <c r="J173">
        <f t="shared" ca="1" si="12"/>
        <v>83.061041753677813</v>
      </c>
      <c r="K173">
        <f t="shared" ca="1" si="13"/>
        <v>62.562264726691026</v>
      </c>
      <c r="L173">
        <f t="shared" ca="1" si="14"/>
        <v>63</v>
      </c>
    </row>
    <row r="174" spans="1:12" ht="17">
      <c r="A174" s="4" t="s">
        <v>10</v>
      </c>
      <c r="B174" s="4" t="s">
        <v>61</v>
      </c>
      <c r="C174" s="5" t="s">
        <v>48</v>
      </c>
      <c r="D174" s="4">
        <v>77</v>
      </c>
      <c r="E174" s="4">
        <v>144</v>
      </c>
      <c r="F174" s="4">
        <v>2248.63</v>
      </c>
      <c r="G174" s="4"/>
      <c r="H174" s="4">
        <f t="shared" si="10"/>
        <v>1</v>
      </c>
      <c r="I174">
        <f t="shared" ca="1" si="11"/>
        <v>1</v>
      </c>
      <c r="J174">
        <f t="shared" ca="1" si="12"/>
        <v>81.80045499064633</v>
      </c>
      <c r="K174">
        <f t="shared" ca="1" si="13"/>
        <v>81.80045499064633</v>
      </c>
      <c r="L174">
        <f t="shared" ca="1" si="14"/>
        <v>82</v>
      </c>
    </row>
    <row r="175" spans="1:12" ht="17">
      <c r="A175" s="4" t="s">
        <v>17</v>
      </c>
      <c r="B175" s="4" t="s">
        <v>66</v>
      </c>
      <c r="C175" s="5" t="s">
        <v>76</v>
      </c>
      <c r="D175" s="4">
        <v>8</v>
      </c>
      <c r="E175" s="4">
        <v>48</v>
      </c>
      <c r="F175" s="4">
        <v>325.83999999999997</v>
      </c>
      <c r="G175" s="4"/>
      <c r="H175" s="4">
        <f t="shared" si="10"/>
        <v>1</v>
      </c>
      <c r="I175">
        <f t="shared" ca="1" si="11"/>
        <v>0.72597498536250726</v>
      </c>
      <c r="J175">
        <f t="shared" ca="1" si="12"/>
        <v>11.716662456629511</v>
      </c>
      <c r="K175">
        <f t="shared" ca="1" si="13"/>
        <v>8.5060038554490465</v>
      </c>
      <c r="L175">
        <f t="shared" ca="1" si="14"/>
        <v>9</v>
      </c>
    </row>
    <row r="176" spans="1:12" ht="17">
      <c r="A176" s="4" t="s">
        <v>17</v>
      </c>
      <c r="B176" s="4" t="s">
        <v>66</v>
      </c>
      <c r="C176" s="5" t="s">
        <v>48</v>
      </c>
      <c r="D176" s="4">
        <v>11</v>
      </c>
      <c r="E176" s="4">
        <v>48</v>
      </c>
      <c r="F176" s="4">
        <v>325.83999999999997</v>
      </c>
      <c r="G176" s="4"/>
      <c r="H176" s="4">
        <f t="shared" si="10"/>
        <v>1</v>
      </c>
      <c r="I176">
        <f t="shared" ca="1" si="11"/>
        <v>1</v>
      </c>
      <c r="J176">
        <f t="shared" ca="1" si="12"/>
        <v>11.192383934785484</v>
      </c>
      <c r="K176">
        <f t="shared" ca="1" si="13"/>
        <v>11.192383934785484</v>
      </c>
      <c r="L176">
        <f t="shared" ca="1" si="14"/>
        <v>11</v>
      </c>
    </row>
    <row r="177" spans="1:12" ht="17">
      <c r="A177" s="4" t="s">
        <v>26</v>
      </c>
      <c r="B177" s="4" t="s">
        <v>66</v>
      </c>
      <c r="C177" s="5" t="s">
        <v>76</v>
      </c>
      <c r="D177" s="4">
        <v>20</v>
      </c>
      <c r="E177" s="4">
        <v>72</v>
      </c>
      <c r="F177" s="4">
        <v>726.18</v>
      </c>
      <c r="G177" s="4"/>
      <c r="H177" s="4">
        <f t="shared" si="10"/>
        <v>1</v>
      </c>
      <c r="I177">
        <f t="shared" ca="1" si="11"/>
        <v>0.73794706138148636</v>
      </c>
      <c r="J177">
        <f t="shared" ca="1" si="12"/>
        <v>24.718054802176574</v>
      </c>
      <c r="K177">
        <f t="shared" ca="1" si="13"/>
        <v>18.240615904332738</v>
      </c>
      <c r="L177">
        <f t="shared" ca="1" si="14"/>
        <v>18</v>
      </c>
    </row>
    <row r="178" spans="1:12" ht="17">
      <c r="A178" s="4" t="s">
        <v>26</v>
      </c>
      <c r="B178" s="4" t="s">
        <v>66</v>
      </c>
      <c r="C178" s="5" t="s">
        <v>48</v>
      </c>
      <c r="D178" s="4">
        <v>26</v>
      </c>
      <c r="E178" s="4">
        <v>72</v>
      </c>
      <c r="F178" s="4">
        <v>726.18</v>
      </c>
      <c r="G178" s="4"/>
      <c r="H178" s="4">
        <f t="shared" si="10"/>
        <v>1</v>
      </c>
      <c r="I178">
        <f t="shared" ca="1" si="11"/>
        <v>1</v>
      </c>
      <c r="J178">
        <f t="shared" ca="1" si="12"/>
        <v>26.056759600699621</v>
      </c>
      <c r="K178">
        <f t="shared" ca="1" si="13"/>
        <v>26.056759600699621</v>
      </c>
      <c r="L178">
        <f t="shared" ca="1" si="14"/>
        <v>26</v>
      </c>
    </row>
    <row r="179" spans="1:12" ht="17">
      <c r="A179" s="4" t="s">
        <v>4</v>
      </c>
      <c r="B179" s="4" t="s">
        <v>66</v>
      </c>
      <c r="C179" s="5" t="s">
        <v>76</v>
      </c>
      <c r="D179" s="4">
        <v>30</v>
      </c>
      <c r="E179" s="4">
        <v>96</v>
      </c>
      <c r="F179" s="4">
        <v>1085.26</v>
      </c>
      <c r="G179" s="4"/>
      <c r="H179" s="4">
        <f t="shared" si="10"/>
        <v>1</v>
      </c>
      <c r="I179">
        <f t="shared" ca="1" si="11"/>
        <v>0.73599940414273934</v>
      </c>
      <c r="J179">
        <f t="shared" ca="1" si="12"/>
        <v>36.887082254141347</v>
      </c>
      <c r="K179">
        <f t="shared" ca="1" si="13"/>
        <v>27.148870559612245</v>
      </c>
      <c r="L179">
        <f t="shared" ca="1" si="14"/>
        <v>27</v>
      </c>
    </row>
    <row r="180" spans="1:12" ht="17">
      <c r="A180" s="4" t="s">
        <v>4</v>
      </c>
      <c r="B180" s="4" t="s">
        <v>66</v>
      </c>
      <c r="C180" s="5" t="s">
        <v>48</v>
      </c>
      <c r="D180" s="4">
        <v>40</v>
      </c>
      <c r="E180" s="4">
        <v>96</v>
      </c>
      <c r="F180" s="4">
        <v>1085.26</v>
      </c>
      <c r="G180" s="4"/>
      <c r="H180" s="4">
        <f t="shared" si="10"/>
        <v>1</v>
      </c>
      <c r="I180">
        <f t="shared" ca="1" si="11"/>
        <v>1</v>
      </c>
      <c r="J180">
        <f t="shared" ca="1" si="12"/>
        <v>39.267125242112698</v>
      </c>
      <c r="K180">
        <f t="shared" ca="1" si="13"/>
        <v>39.267125242112698</v>
      </c>
      <c r="L180">
        <f t="shared" ca="1" si="14"/>
        <v>39</v>
      </c>
    </row>
    <row r="181" spans="1:12" ht="17">
      <c r="A181" s="4" t="s">
        <v>20</v>
      </c>
      <c r="B181" s="4" t="s">
        <v>66</v>
      </c>
      <c r="C181" s="5" t="s">
        <v>76</v>
      </c>
      <c r="D181" s="4">
        <v>29</v>
      </c>
      <c r="E181" s="4">
        <v>96</v>
      </c>
      <c r="F181" s="4">
        <v>1086.43</v>
      </c>
      <c r="G181" s="4"/>
      <c r="H181" s="4">
        <f t="shared" si="10"/>
        <v>1</v>
      </c>
      <c r="I181">
        <f t="shared" ca="1" si="11"/>
        <v>0.76806500511514408</v>
      </c>
      <c r="J181">
        <f t="shared" ca="1" si="12"/>
        <v>37.162556522253524</v>
      </c>
      <c r="K181">
        <f t="shared" ca="1" si="13"/>
        <v>28.543259165356485</v>
      </c>
      <c r="L181">
        <f t="shared" ca="1" si="14"/>
        <v>29</v>
      </c>
    </row>
    <row r="182" spans="1:12" ht="17">
      <c r="A182" s="4" t="s">
        <v>20</v>
      </c>
      <c r="B182" s="4" t="s">
        <v>66</v>
      </c>
      <c r="C182" s="5" t="s">
        <v>48</v>
      </c>
      <c r="D182" s="4">
        <v>38</v>
      </c>
      <c r="E182" s="4">
        <v>96</v>
      </c>
      <c r="F182" s="4">
        <v>1086.43</v>
      </c>
      <c r="G182" s="4"/>
      <c r="H182" s="4">
        <f t="shared" si="10"/>
        <v>1</v>
      </c>
      <c r="I182">
        <f t="shared" ca="1" si="11"/>
        <v>1</v>
      </c>
      <c r="J182">
        <f t="shared" ca="1" si="12"/>
        <v>37.45379780862239</v>
      </c>
      <c r="K182">
        <f t="shared" ca="1" si="13"/>
        <v>37.45379780862239</v>
      </c>
      <c r="L182">
        <f t="shared" ca="1" si="14"/>
        <v>37</v>
      </c>
    </row>
    <row r="183" spans="1:12" ht="17">
      <c r="A183" s="4" t="s">
        <v>10</v>
      </c>
      <c r="B183" s="4" t="s">
        <v>66</v>
      </c>
      <c r="C183" s="5" t="s">
        <v>76</v>
      </c>
      <c r="D183" s="4">
        <v>35</v>
      </c>
      <c r="E183" s="4">
        <v>120</v>
      </c>
      <c r="F183" s="4">
        <v>1217.81</v>
      </c>
      <c r="G183" s="4"/>
      <c r="H183" s="4">
        <f t="shared" si="10"/>
        <v>1</v>
      </c>
      <c r="I183">
        <f t="shared" ca="1" si="11"/>
        <v>0.70870875398750477</v>
      </c>
      <c r="J183">
        <f t="shared" ca="1" si="12"/>
        <v>42.595242972455367</v>
      </c>
      <c r="K183">
        <f t="shared" ca="1" si="13"/>
        <v>30.187621572803863</v>
      </c>
      <c r="L183">
        <f t="shared" ca="1" si="14"/>
        <v>30</v>
      </c>
    </row>
    <row r="184" spans="1:12" ht="17">
      <c r="A184" s="4" t="s">
        <v>10</v>
      </c>
      <c r="B184" s="4" t="s">
        <v>66</v>
      </c>
      <c r="C184" s="5" t="s">
        <v>48</v>
      </c>
      <c r="D184" s="4">
        <v>45</v>
      </c>
      <c r="E184" s="4">
        <v>120</v>
      </c>
      <c r="F184" s="4">
        <v>1217.81</v>
      </c>
      <c r="G184" s="4"/>
      <c r="H184" s="4">
        <f t="shared" si="10"/>
        <v>1</v>
      </c>
      <c r="I184">
        <f t="shared" ca="1" si="11"/>
        <v>1</v>
      </c>
      <c r="J184">
        <f t="shared" ca="1" si="12"/>
        <v>43.110372646523885</v>
      </c>
      <c r="K184">
        <f t="shared" ca="1" si="13"/>
        <v>43.110372646523885</v>
      </c>
      <c r="L184">
        <f t="shared" ca="1" si="14"/>
        <v>43</v>
      </c>
    </row>
    <row r="185" spans="1:12" ht="17">
      <c r="A185" s="4" t="s">
        <v>29</v>
      </c>
      <c r="B185" s="4" t="s">
        <v>66</v>
      </c>
      <c r="C185" s="5" t="s">
        <v>76</v>
      </c>
      <c r="D185" s="4">
        <v>36</v>
      </c>
      <c r="E185" s="4">
        <v>120</v>
      </c>
      <c r="F185" s="4">
        <v>1337.25</v>
      </c>
      <c r="G185" s="4"/>
      <c r="H185" s="4">
        <f t="shared" si="10"/>
        <v>1</v>
      </c>
      <c r="I185">
        <f t="shared" ca="1" si="11"/>
        <v>0.70064375815800672</v>
      </c>
      <c r="J185">
        <f t="shared" ca="1" si="12"/>
        <v>49.646299202921014</v>
      </c>
      <c r="K185">
        <f t="shared" ca="1" si="13"/>
        <v>34.784369652171435</v>
      </c>
      <c r="L185">
        <f t="shared" ca="1" si="14"/>
        <v>35</v>
      </c>
    </row>
    <row r="186" spans="1:12" ht="17">
      <c r="A186" s="4" t="s">
        <v>29</v>
      </c>
      <c r="B186" s="4" t="s">
        <v>66</v>
      </c>
      <c r="C186" s="5" t="s">
        <v>48</v>
      </c>
      <c r="D186" s="4">
        <v>47</v>
      </c>
      <c r="E186" s="4">
        <v>120</v>
      </c>
      <c r="F186" s="4">
        <v>1337.25</v>
      </c>
      <c r="G186" s="4"/>
      <c r="H186" s="4">
        <f t="shared" si="10"/>
        <v>1</v>
      </c>
      <c r="I186">
        <f t="shared" ca="1" si="11"/>
        <v>1</v>
      </c>
      <c r="J186">
        <f t="shared" ca="1" si="12"/>
        <v>48.715669284935174</v>
      </c>
      <c r="K186">
        <f t="shared" ca="1" si="13"/>
        <v>48.715669284935174</v>
      </c>
      <c r="L186">
        <f t="shared" ca="1" si="14"/>
        <v>49</v>
      </c>
    </row>
    <row r="187" spans="1:12" ht="17">
      <c r="A187" s="4" t="s">
        <v>14</v>
      </c>
      <c r="B187" s="4" t="s">
        <v>66</v>
      </c>
      <c r="C187" s="5" t="s">
        <v>76</v>
      </c>
      <c r="D187" s="4">
        <v>48</v>
      </c>
      <c r="E187" s="4">
        <v>120</v>
      </c>
      <c r="F187" s="4">
        <v>1692.68</v>
      </c>
      <c r="G187" s="4"/>
      <c r="H187" s="4">
        <f t="shared" si="10"/>
        <v>1</v>
      </c>
      <c r="I187">
        <f t="shared" ca="1" si="11"/>
        <v>0.78643469371523422</v>
      </c>
      <c r="J187">
        <f t="shared" ca="1" si="12"/>
        <v>60.228409250842603</v>
      </c>
      <c r="K187">
        <f t="shared" ca="1" si="13"/>
        <v>47.365710582142185</v>
      </c>
      <c r="L187">
        <f t="shared" ca="1" si="14"/>
        <v>47</v>
      </c>
    </row>
    <row r="188" spans="1:12" ht="17">
      <c r="A188" s="4" t="s">
        <v>14</v>
      </c>
      <c r="B188" s="4" t="s">
        <v>66</v>
      </c>
      <c r="C188" s="5" t="s">
        <v>48</v>
      </c>
      <c r="D188" s="4">
        <v>59</v>
      </c>
      <c r="E188" s="4">
        <v>120</v>
      </c>
      <c r="F188" s="4">
        <v>1692.68</v>
      </c>
      <c r="G188" s="4"/>
      <c r="H188" s="4">
        <f t="shared" si="10"/>
        <v>1</v>
      </c>
      <c r="I188">
        <f t="shared" ca="1" si="11"/>
        <v>1</v>
      </c>
      <c r="J188">
        <f t="shared" ca="1" si="12"/>
        <v>60.50984909156108</v>
      </c>
      <c r="K188">
        <f t="shared" ca="1" si="13"/>
        <v>60.50984909156108</v>
      </c>
      <c r="L188">
        <f t="shared" ca="1" si="14"/>
        <v>61</v>
      </c>
    </row>
    <row r="189" spans="1:12" ht="17">
      <c r="A189" s="4" t="s">
        <v>81</v>
      </c>
      <c r="B189" s="5" t="s">
        <v>86</v>
      </c>
      <c r="C189" s="5" t="s">
        <v>76</v>
      </c>
      <c r="D189" s="4">
        <v>11</v>
      </c>
      <c r="E189" s="4">
        <v>48</v>
      </c>
      <c r="F189" s="4">
        <v>439.2</v>
      </c>
      <c r="G189" s="4"/>
      <c r="H189" s="4">
        <f t="shared" si="10"/>
        <v>1</v>
      </c>
      <c r="I189">
        <f t="shared" ca="1" si="11"/>
        <v>0.70584995226003655</v>
      </c>
      <c r="J189">
        <f t="shared" ca="1" si="12"/>
        <v>15.061323275561595</v>
      </c>
      <c r="K189">
        <f t="shared" ca="1" si="13"/>
        <v>10.631034315028129</v>
      </c>
      <c r="L189">
        <f t="shared" ca="1" si="14"/>
        <v>11</v>
      </c>
    </row>
    <row r="190" spans="1:12" ht="17">
      <c r="A190" s="4" t="s">
        <v>81</v>
      </c>
      <c r="B190" s="5" t="s">
        <v>86</v>
      </c>
      <c r="C190" s="5" t="s">
        <v>48</v>
      </c>
      <c r="D190" s="4">
        <v>16</v>
      </c>
      <c r="E190" s="4">
        <v>48</v>
      </c>
      <c r="F190" s="4">
        <v>439.2</v>
      </c>
      <c r="G190" s="4"/>
      <c r="H190" s="4">
        <f t="shared" si="10"/>
        <v>1</v>
      </c>
      <c r="I190">
        <f t="shared" ca="1" si="11"/>
        <v>1</v>
      </c>
      <c r="J190">
        <f t="shared" ca="1" si="12"/>
        <v>14.978345030856271</v>
      </c>
      <c r="K190">
        <f t="shared" ca="1" si="13"/>
        <v>14.978345030856271</v>
      </c>
      <c r="L190">
        <f t="shared" ca="1" si="14"/>
        <v>15</v>
      </c>
    </row>
    <row r="191" spans="1:12" ht="17">
      <c r="A191" s="4" t="s">
        <v>10</v>
      </c>
      <c r="B191" s="4" t="s">
        <v>55</v>
      </c>
      <c r="C191" s="5" t="s">
        <v>76</v>
      </c>
      <c r="D191" s="4">
        <v>31</v>
      </c>
      <c r="E191" s="4">
        <v>120</v>
      </c>
      <c r="F191" s="4">
        <v>1220.8800000000001</v>
      </c>
      <c r="G191" s="4"/>
      <c r="H191" s="4">
        <f t="shared" si="10"/>
        <v>1</v>
      </c>
      <c r="I191">
        <f t="shared" ca="1" si="11"/>
        <v>0.73844796777523236</v>
      </c>
      <c r="J191">
        <f t="shared" ca="1" si="12"/>
        <v>41.721621243991862</v>
      </c>
      <c r="K191">
        <f t="shared" ca="1" si="13"/>
        <v>30.809246419913752</v>
      </c>
      <c r="L191">
        <f t="shared" ca="1" si="14"/>
        <v>31</v>
      </c>
    </row>
    <row r="192" spans="1:12" ht="17">
      <c r="A192" s="4" t="s">
        <v>10</v>
      </c>
      <c r="B192" s="4" t="s">
        <v>55</v>
      </c>
      <c r="C192" s="5" t="s">
        <v>48</v>
      </c>
      <c r="D192" s="4">
        <v>43</v>
      </c>
      <c r="E192" s="4">
        <v>120</v>
      </c>
      <c r="F192" s="4">
        <v>1220.8800000000001</v>
      </c>
      <c r="G192" s="4"/>
      <c r="H192" s="4">
        <f t="shared" si="10"/>
        <v>1</v>
      </c>
      <c r="I192">
        <f t="shared" ca="1" si="11"/>
        <v>1</v>
      </c>
      <c r="J192">
        <f t="shared" ca="1" si="12"/>
        <v>44.291516204124576</v>
      </c>
      <c r="K192">
        <f t="shared" ca="1" si="13"/>
        <v>44.291516204124576</v>
      </c>
      <c r="L192">
        <f t="shared" ca="1" si="14"/>
        <v>44</v>
      </c>
    </row>
    <row r="193" spans="1:12" ht="17">
      <c r="A193" s="4" t="s">
        <v>26</v>
      </c>
      <c r="B193" s="4" t="s">
        <v>55</v>
      </c>
      <c r="C193" s="5" t="s">
        <v>76</v>
      </c>
      <c r="D193" s="4">
        <v>32</v>
      </c>
      <c r="E193" s="4">
        <v>120</v>
      </c>
      <c r="F193" s="4">
        <v>1226.97</v>
      </c>
      <c r="G193" s="4"/>
      <c r="H193" s="4">
        <f t="shared" si="10"/>
        <v>1</v>
      </c>
      <c r="I193">
        <f t="shared" ca="1" si="11"/>
        <v>0.75659305544618871</v>
      </c>
      <c r="J193">
        <f t="shared" ca="1" si="12"/>
        <v>42.551745249151942</v>
      </c>
      <c r="K193">
        <f t="shared" ca="1" si="13"/>
        <v>32.194354952623712</v>
      </c>
      <c r="L193">
        <f t="shared" ca="1" si="14"/>
        <v>32</v>
      </c>
    </row>
    <row r="194" spans="1:12" ht="17">
      <c r="A194" s="4" t="s">
        <v>26</v>
      </c>
      <c r="B194" s="4" t="s">
        <v>55</v>
      </c>
      <c r="C194" s="5" t="s">
        <v>48</v>
      </c>
      <c r="D194" s="4">
        <v>44</v>
      </c>
      <c r="E194" s="4">
        <v>120</v>
      </c>
      <c r="F194" s="4">
        <v>1226.97</v>
      </c>
      <c r="G194" s="4"/>
      <c r="H194" s="4">
        <f t="shared" si="10"/>
        <v>1</v>
      </c>
      <c r="I194">
        <f t="shared" ca="1" si="11"/>
        <v>1</v>
      </c>
      <c r="J194">
        <f t="shared" ca="1" si="12"/>
        <v>42.663680404015494</v>
      </c>
      <c r="K194">
        <f t="shared" ca="1" si="13"/>
        <v>42.663680404015494</v>
      </c>
      <c r="L194">
        <f t="shared" ca="1" si="14"/>
        <v>43</v>
      </c>
    </row>
    <row r="195" spans="1:12" ht="17">
      <c r="A195" s="4" t="s">
        <v>4</v>
      </c>
      <c r="B195" s="4" t="s">
        <v>55</v>
      </c>
      <c r="C195" s="5" t="s">
        <v>76</v>
      </c>
      <c r="D195" s="4">
        <v>41</v>
      </c>
      <c r="E195" s="4">
        <v>120</v>
      </c>
      <c r="F195" s="4">
        <v>1476.62</v>
      </c>
      <c r="G195" s="4"/>
      <c r="H195" s="4">
        <f t="shared" ref="H195:H226" si="15">IF(A195="RDC_成都",0.2,1)</f>
        <v>1</v>
      </c>
      <c r="I195">
        <f t="shared" ref="I195:I226" ca="1" si="16">IF(C195="快运",0.7+0.1*RAND(),1)</f>
        <v>0.73033747763425472</v>
      </c>
      <c r="J195">
        <f t="shared" ref="J195:J226" ca="1" si="17">(0.9+0.1*RAND())*3*F195/80</f>
        <v>54.52800053803437</v>
      </c>
      <c r="K195">
        <f t="shared" ref="K195:K226" ca="1" si="18">H195*I195*J195</f>
        <v>39.823842373387308</v>
      </c>
      <c r="L195">
        <f t="shared" ref="L195:L226" ca="1" si="19">ROUND(K195,0)</f>
        <v>40</v>
      </c>
    </row>
    <row r="196" spans="1:12" ht="17">
      <c r="A196" s="4" t="s">
        <v>4</v>
      </c>
      <c r="B196" s="4" t="s">
        <v>55</v>
      </c>
      <c r="C196" s="5" t="s">
        <v>48</v>
      </c>
      <c r="D196" s="4">
        <v>51</v>
      </c>
      <c r="E196" s="4">
        <v>120</v>
      </c>
      <c r="F196" s="4">
        <v>1476.62</v>
      </c>
      <c r="G196" s="4"/>
      <c r="H196" s="4">
        <f t="shared" si="15"/>
        <v>1</v>
      </c>
      <c r="I196">
        <f t="shared" ca="1" si="16"/>
        <v>1</v>
      </c>
      <c r="J196">
        <f t="shared" ca="1" si="17"/>
        <v>55.022574897989145</v>
      </c>
      <c r="K196">
        <f t="shared" ca="1" si="18"/>
        <v>55.022574897989145</v>
      </c>
      <c r="L196">
        <f t="shared" ca="1" si="19"/>
        <v>55</v>
      </c>
    </row>
    <row r="197" spans="1:12" ht="17">
      <c r="A197" s="4" t="s">
        <v>20</v>
      </c>
      <c r="B197" s="4" t="s">
        <v>55</v>
      </c>
      <c r="C197" s="5" t="s">
        <v>76</v>
      </c>
      <c r="D197" s="4">
        <v>44</v>
      </c>
      <c r="E197" s="4">
        <v>120</v>
      </c>
      <c r="F197" s="4">
        <v>1580.16</v>
      </c>
      <c r="G197" s="4"/>
      <c r="H197" s="4">
        <f t="shared" si="15"/>
        <v>1</v>
      </c>
      <c r="I197">
        <f t="shared" ca="1" si="16"/>
        <v>0.79441152838588702</v>
      </c>
      <c r="J197">
        <f t="shared" ca="1" si="17"/>
        <v>56.671634045078783</v>
      </c>
      <c r="K197">
        <f t="shared" ca="1" si="18"/>
        <v>45.020599417876703</v>
      </c>
      <c r="L197">
        <f t="shared" ca="1" si="19"/>
        <v>45</v>
      </c>
    </row>
    <row r="198" spans="1:12" ht="17">
      <c r="A198" s="4" t="s">
        <v>20</v>
      </c>
      <c r="B198" s="4" t="s">
        <v>55</v>
      </c>
      <c r="C198" s="5" t="s">
        <v>48</v>
      </c>
      <c r="D198" s="4">
        <v>54</v>
      </c>
      <c r="E198" s="4">
        <v>120</v>
      </c>
      <c r="F198" s="4">
        <v>1580.16</v>
      </c>
      <c r="G198" s="4"/>
      <c r="H198" s="4">
        <f t="shared" si="15"/>
        <v>1</v>
      </c>
      <c r="I198">
        <f t="shared" ca="1" si="16"/>
        <v>1</v>
      </c>
      <c r="J198">
        <f t="shared" ca="1" si="17"/>
        <v>57.998042231798365</v>
      </c>
      <c r="K198">
        <f t="shared" ca="1" si="18"/>
        <v>57.998042231798365</v>
      </c>
      <c r="L198">
        <f t="shared" ca="1" si="19"/>
        <v>58</v>
      </c>
    </row>
    <row r="199" spans="1:12" ht="17">
      <c r="A199" s="4" t="s">
        <v>29</v>
      </c>
      <c r="B199" s="4" t="s">
        <v>55</v>
      </c>
      <c r="C199" s="5" t="s">
        <v>76</v>
      </c>
      <c r="D199" s="4">
        <v>49</v>
      </c>
      <c r="E199" s="4">
        <v>120</v>
      </c>
      <c r="F199" s="4">
        <v>1731.87</v>
      </c>
      <c r="G199" s="4"/>
      <c r="H199" s="4">
        <f t="shared" si="15"/>
        <v>1</v>
      </c>
      <c r="I199">
        <f t="shared" ca="1" si="16"/>
        <v>0.71463061271519579</v>
      </c>
      <c r="J199">
        <f t="shared" ca="1" si="17"/>
        <v>60.919582367611739</v>
      </c>
      <c r="K199">
        <f t="shared" ca="1" si="18"/>
        <v>43.534998473720215</v>
      </c>
      <c r="L199">
        <f t="shared" ca="1" si="19"/>
        <v>44</v>
      </c>
    </row>
    <row r="200" spans="1:12" ht="17">
      <c r="A200" s="4" t="s">
        <v>29</v>
      </c>
      <c r="B200" s="4" t="s">
        <v>55</v>
      </c>
      <c r="C200" s="5" t="s">
        <v>48</v>
      </c>
      <c r="D200" s="4">
        <v>61</v>
      </c>
      <c r="E200" s="4">
        <v>120</v>
      </c>
      <c r="F200" s="4">
        <v>1731.87</v>
      </c>
      <c r="G200" s="4"/>
      <c r="H200" s="4">
        <f t="shared" si="15"/>
        <v>1</v>
      </c>
      <c r="I200">
        <f t="shared" ca="1" si="16"/>
        <v>1</v>
      </c>
      <c r="J200">
        <f t="shared" ca="1" si="17"/>
        <v>59.06072466098037</v>
      </c>
      <c r="K200">
        <f t="shared" ca="1" si="18"/>
        <v>59.06072466098037</v>
      </c>
      <c r="L200">
        <f t="shared" ca="1" si="19"/>
        <v>59</v>
      </c>
    </row>
    <row r="201" spans="1:12" ht="17">
      <c r="A201" s="4" t="s">
        <v>14</v>
      </c>
      <c r="B201" s="4" t="s">
        <v>55</v>
      </c>
      <c r="C201" s="5" t="s">
        <v>76</v>
      </c>
      <c r="D201" s="4">
        <v>59</v>
      </c>
      <c r="E201" s="4">
        <v>144</v>
      </c>
      <c r="F201" s="4">
        <v>2102.48</v>
      </c>
      <c r="G201" s="4"/>
      <c r="H201" s="4">
        <f t="shared" si="15"/>
        <v>1</v>
      </c>
      <c r="I201">
        <f t="shared" ca="1" si="16"/>
        <v>0.75453259741562784</v>
      </c>
      <c r="J201">
        <f t="shared" ca="1" si="17"/>
        <v>73.321629790595424</v>
      </c>
      <c r="K201">
        <f t="shared" ca="1" si="18"/>
        <v>55.323559772645041</v>
      </c>
      <c r="L201">
        <f t="shared" ca="1" si="19"/>
        <v>55</v>
      </c>
    </row>
    <row r="202" spans="1:12" ht="17">
      <c r="A202" s="4" t="s">
        <v>14</v>
      </c>
      <c r="B202" s="4" t="s">
        <v>55</v>
      </c>
      <c r="C202" s="5" t="s">
        <v>48</v>
      </c>
      <c r="D202" s="4">
        <v>72</v>
      </c>
      <c r="E202" s="4">
        <v>144</v>
      </c>
      <c r="F202" s="4">
        <v>2102.48</v>
      </c>
      <c r="G202" s="4"/>
      <c r="H202" s="4">
        <f t="shared" si="15"/>
        <v>1</v>
      </c>
      <c r="I202">
        <f t="shared" ca="1" si="16"/>
        <v>1</v>
      </c>
      <c r="J202">
        <f t="shared" ca="1" si="17"/>
        <v>74.955331159704855</v>
      </c>
      <c r="K202">
        <f t="shared" ca="1" si="18"/>
        <v>74.955331159704855</v>
      </c>
      <c r="L202">
        <f t="shared" ca="1" si="19"/>
        <v>75</v>
      </c>
    </row>
    <row r="203" spans="1:12" ht="17">
      <c r="A203" s="4" t="s">
        <v>29</v>
      </c>
      <c r="B203" s="4" t="s">
        <v>59</v>
      </c>
      <c r="C203" s="5" t="s">
        <v>76</v>
      </c>
      <c r="D203" s="4">
        <v>13</v>
      </c>
      <c r="E203" s="4">
        <v>48</v>
      </c>
      <c r="F203" s="4">
        <v>495.13</v>
      </c>
      <c r="G203" s="4"/>
      <c r="H203" s="4">
        <f t="shared" si="15"/>
        <v>1</v>
      </c>
      <c r="I203">
        <f t="shared" ca="1" si="16"/>
        <v>0.79606383196622132</v>
      </c>
      <c r="J203">
        <f t="shared" ca="1" si="17"/>
        <v>18.486628289387351</v>
      </c>
      <c r="K203">
        <f t="shared" ca="1" si="18"/>
        <v>14.716536156184846</v>
      </c>
      <c r="L203">
        <f t="shared" ca="1" si="19"/>
        <v>15</v>
      </c>
    </row>
    <row r="204" spans="1:12" ht="17">
      <c r="A204" s="4" t="s">
        <v>29</v>
      </c>
      <c r="B204" s="4" t="s">
        <v>59</v>
      </c>
      <c r="C204" s="5" t="s">
        <v>48</v>
      </c>
      <c r="D204" s="4">
        <v>17</v>
      </c>
      <c r="E204" s="4">
        <v>48</v>
      </c>
      <c r="F204" s="4">
        <v>495.13</v>
      </c>
      <c r="G204" s="4"/>
      <c r="H204" s="4">
        <f t="shared" si="15"/>
        <v>1</v>
      </c>
      <c r="I204">
        <f t="shared" ca="1" si="16"/>
        <v>1</v>
      </c>
      <c r="J204">
        <f t="shared" ca="1" si="17"/>
        <v>16.774176585178861</v>
      </c>
      <c r="K204">
        <f t="shared" ca="1" si="18"/>
        <v>16.774176585178861</v>
      </c>
      <c r="L204">
        <f t="shared" ca="1" si="19"/>
        <v>17</v>
      </c>
    </row>
    <row r="205" spans="1:12" ht="17">
      <c r="A205" s="4" t="s">
        <v>20</v>
      </c>
      <c r="B205" s="4" t="s">
        <v>59</v>
      </c>
      <c r="C205" s="5" t="s">
        <v>76</v>
      </c>
      <c r="D205" s="4">
        <v>31</v>
      </c>
      <c r="E205" s="4">
        <v>96</v>
      </c>
      <c r="F205" s="4">
        <v>1188.4100000000001</v>
      </c>
      <c r="G205" s="4"/>
      <c r="H205" s="4">
        <f t="shared" si="15"/>
        <v>1</v>
      </c>
      <c r="I205">
        <f t="shared" ca="1" si="16"/>
        <v>0.73097718287104929</v>
      </c>
      <c r="J205">
        <f t="shared" ca="1" si="17"/>
        <v>41.525810916442097</v>
      </c>
      <c r="K205">
        <f t="shared" ca="1" si="18"/>
        <v>30.354420280136711</v>
      </c>
      <c r="L205">
        <f t="shared" ca="1" si="19"/>
        <v>30</v>
      </c>
    </row>
    <row r="206" spans="1:12" ht="17">
      <c r="A206" s="4" t="s">
        <v>20</v>
      </c>
      <c r="B206" s="4" t="s">
        <v>59</v>
      </c>
      <c r="C206" s="5" t="s">
        <v>48</v>
      </c>
      <c r="D206" s="4">
        <v>43</v>
      </c>
      <c r="E206" s="4">
        <v>96</v>
      </c>
      <c r="F206" s="4">
        <v>1188.4100000000001</v>
      </c>
      <c r="G206" s="4"/>
      <c r="H206" s="4">
        <f t="shared" si="15"/>
        <v>1</v>
      </c>
      <c r="I206">
        <f t="shared" ca="1" si="16"/>
        <v>1</v>
      </c>
      <c r="J206">
        <f t="shared" ca="1" si="17"/>
        <v>40.215209713754</v>
      </c>
      <c r="K206">
        <f t="shared" ca="1" si="18"/>
        <v>40.215209713754</v>
      </c>
      <c r="L206">
        <f t="shared" ca="1" si="19"/>
        <v>40</v>
      </c>
    </row>
    <row r="207" spans="1:12" ht="17">
      <c r="A207" s="4" t="s">
        <v>10</v>
      </c>
      <c r="B207" s="4" t="s">
        <v>59</v>
      </c>
      <c r="C207" s="5" t="s">
        <v>76</v>
      </c>
      <c r="D207" s="4">
        <v>33</v>
      </c>
      <c r="E207" s="4">
        <v>120</v>
      </c>
      <c r="F207" s="4">
        <v>1300.21</v>
      </c>
      <c r="G207" s="4"/>
      <c r="H207" s="4">
        <f t="shared" si="15"/>
        <v>1</v>
      </c>
      <c r="I207">
        <f t="shared" ca="1" si="16"/>
        <v>0.75600123952956733</v>
      </c>
      <c r="J207">
        <f t="shared" ca="1" si="17"/>
        <v>47.020808803252109</v>
      </c>
      <c r="K207">
        <f t="shared" ca="1" si="18"/>
        <v>35.547789738941383</v>
      </c>
      <c r="L207">
        <f t="shared" ca="1" si="19"/>
        <v>36</v>
      </c>
    </row>
    <row r="208" spans="1:12" ht="17">
      <c r="A208" s="4" t="s">
        <v>10</v>
      </c>
      <c r="B208" s="4" t="s">
        <v>59</v>
      </c>
      <c r="C208" s="5" t="s">
        <v>48</v>
      </c>
      <c r="D208" s="4">
        <v>47</v>
      </c>
      <c r="E208" s="4">
        <v>120</v>
      </c>
      <c r="F208" s="4">
        <v>1300.21</v>
      </c>
      <c r="G208" s="4"/>
      <c r="H208" s="4">
        <f t="shared" si="15"/>
        <v>1</v>
      </c>
      <c r="I208">
        <f t="shared" ca="1" si="16"/>
        <v>1</v>
      </c>
      <c r="J208">
        <f t="shared" ca="1" si="17"/>
        <v>45.538135956643245</v>
      </c>
      <c r="K208">
        <f t="shared" ca="1" si="18"/>
        <v>45.538135956643245</v>
      </c>
      <c r="L208">
        <f t="shared" ca="1" si="19"/>
        <v>46</v>
      </c>
    </row>
    <row r="209" spans="1:12" ht="17">
      <c r="A209" s="4" t="s">
        <v>26</v>
      </c>
      <c r="B209" s="4" t="s">
        <v>59</v>
      </c>
      <c r="C209" s="5" t="s">
        <v>76</v>
      </c>
      <c r="D209" s="4">
        <v>40</v>
      </c>
      <c r="E209" s="4">
        <v>120</v>
      </c>
      <c r="F209" s="4">
        <v>1642.1</v>
      </c>
      <c r="G209" s="4"/>
      <c r="H209" s="4">
        <f t="shared" si="15"/>
        <v>1</v>
      </c>
      <c r="I209">
        <f t="shared" ca="1" si="16"/>
        <v>0.7003847184650589</v>
      </c>
      <c r="J209">
        <f t="shared" ca="1" si="17"/>
        <v>58.130811519576618</v>
      </c>
      <c r="K209">
        <f t="shared" ca="1" si="18"/>
        <v>40.713932060284073</v>
      </c>
      <c r="L209">
        <f t="shared" ca="1" si="19"/>
        <v>41</v>
      </c>
    </row>
    <row r="210" spans="1:12" ht="17">
      <c r="A210" s="4" t="s">
        <v>26</v>
      </c>
      <c r="B210" s="4" t="s">
        <v>59</v>
      </c>
      <c r="C210" s="5" t="s">
        <v>48</v>
      </c>
      <c r="D210" s="4">
        <v>60</v>
      </c>
      <c r="E210" s="4">
        <v>120</v>
      </c>
      <c r="F210" s="4">
        <v>1642.1</v>
      </c>
      <c r="G210" s="4"/>
      <c r="H210" s="4">
        <f t="shared" si="15"/>
        <v>1</v>
      </c>
      <c r="I210">
        <f t="shared" ca="1" si="16"/>
        <v>1</v>
      </c>
      <c r="J210">
        <f t="shared" ca="1" si="17"/>
        <v>59.802679142122351</v>
      </c>
      <c r="K210">
        <f t="shared" ca="1" si="18"/>
        <v>59.802679142122351</v>
      </c>
      <c r="L210">
        <f t="shared" ca="1" si="19"/>
        <v>60</v>
      </c>
    </row>
    <row r="211" spans="1:12" ht="17">
      <c r="A211" s="4" t="s">
        <v>4</v>
      </c>
      <c r="B211" s="4" t="s">
        <v>59</v>
      </c>
      <c r="C211" s="5" t="s">
        <v>76</v>
      </c>
      <c r="D211" s="4">
        <v>64</v>
      </c>
      <c r="E211" s="4">
        <v>144</v>
      </c>
      <c r="F211" s="4">
        <v>2268.83</v>
      </c>
      <c r="G211" s="4"/>
      <c r="H211" s="4">
        <f t="shared" si="15"/>
        <v>1</v>
      </c>
      <c r="I211">
        <f t="shared" ca="1" si="16"/>
        <v>0.7973183512687112</v>
      </c>
      <c r="J211">
        <f t="shared" ca="1" si="17"/>
        <v>78.150139469240116</v>
      </c>
      <c r="K211">
        <f t="shared" ca="1" si="18"/>
        <v>62.310540353034362</v>
      </c>
      <c r="L211">
        <f t="shared" ca="1" si="19"/>
        <v>62</v>
      </c>
    </row>
    <row r="212" spans="1:12" ht="17">
      <c r="A212" s="4" t="s">
        <v>4</v>
      </c>
      <c r="B212" s="4" t="s">
        <v>59</v>
      </c>
      <c r="C212" s="5" t="s">
        <v>48</v>
      </c>
      <c r="D212" s="4">
        <v>82</v>
      </c>
      <c r="E212" s="4">
        <v>144</v>
      </c>
      <c r="F212" s="4">
        <v>2268.83</v>
      </c>
      <c r="G212" s="4"/>
      <c r="H212" s="4">
        <f t="shared" si="15"/>
        <v>1</v>
      </c>
      <c r="I212">
        <f t="shared" ca="1" si="16"/>
        <v>1</v>
      </c>
      <c r="J212">
        <f t="shared" ca="1" si="17"/>
        <v>80.822574887577147</v>
      </c>
      <c r="K212">
        <f t="shared" ca="1" si="18"/>
        <v>80.822574887577147</v>
      </c>
      <c r="L212">
        <f t="shared" ca="1" si="19"/>
        <v>81</v>
      </c>
    </row>
    <row r="213" spans="1:12" ht="17">
      <c r="A213" s="4" t="s">
        <v>14</v>
      </c>
      <c r="B213" s="4" t="s">
        <v>59</v>
      </c>
      <c r="C213" s="5" t="s">
        <v>76</v>
      </c>
      <c r="D213" s="4">
        <v>86</v>
      </c>
      <c r="E213" s="4">
        <v>144</v>
      </c>
      <c r="F213" s="4">
        <v>2913.73</v>
      </c>
      <c r="G213" s="4"/>
      <c r="H213" s="4">
        <f t="shared" si="15"/>
        <v>1</v>
      </c>
      <c r="I213">
        <f t="shared" ca="1" si="16"/>
        <v>0.76908945803395379</v>
      </c>
      <c r="J213">
        <f t="shared" ca="1" si="17"/>
        <v>105.68102193302585</v>
      </c>
      <c r="K213">
        <f t="shared" ca="1" si="18"/>
        <v>81.278159882945232</v>
      </c>
      <c r="L213">
        <f t="shared" ca="1" si="19"/>
        <v>81</v>
      </c>
    </row>
    <row r="214" spans="1:12" ht="17">
      <c r="A214" s="4" t="s">
        <v>14</v>
      </c>
      <c r="B214" s="4" t="s">
        <v>59</v>
      </c>
      <c r="C214" s="5" t="s">
        <v>48</v>
      </c>
      <c r="D214" s="4">
        <v>108</v>
      </c>
      <c r="E214" s="4">
        <v>144</v>
      </c>
      <c r="F214" s="4">
        <v>2913.73</v>
      </c>
      <c r="G214" s="4"/>
      <c r="H214" s="4">
        <f t="shared" si="15"/>
        <v>1</v>
      </c>
      <c r="I214">
        <f t="shared" ca="1" si="16"/>
        <v>1</v>
      </c>
      <c r="J214">
        <f t="shared" ca="1" si="17"/>
        <v>106.29591986128212</v>
      </c>
      <c r="K214">
        <f t="shared" ca="1" si="18"/>
        <v>106.29591986128212</v>
      </c>
      <c r="L214">
        <f t="shared" ca="1" si="19"/>
        <v>106</v>
      </c>
    </row>
    <row r="215" spans="1:12" ht="17">
      <c r="A215" s="4" t="s">
        <v>29</v>
      </c>
      <c r="B215" s="4" t="s">
        <v>53</v>
      </c>
      <c r="C215" s="5" t="s">
        <v>76</v>
      </c>
      <c r="D215" s="4">
        <v>0</v>
      </c>
      <c r="E215" s="4">
        <v>24</v>
      </c>
      <c r="F215" s="4">
        <v>0</v>
      </c>
      <c r="G215" s="4"/>
      <c r="H215" s="4">
        <f t="shared" si="15"/>
        <v>1</v>
      </c>
      <c r="I215">
        <f t="shared" ca="1" si="16"/>
        <v>0.71898068486728084</v>
      </c>
      <c r="J215">
        <f t="shared" ca="1" si="17"/>
        <v>0</v>
      </c>
      <c r="K215">
        <f t="shared" ca="1" si="18"/>
        <v>0</v>
      </c>
      <c r="L215">
        <f t="shared" ca="1" si="19"/>
        <v>0</v>
      </c>
    </row>
    <row r="216" spans="1:12" ht="17">
      <c r="A216" s="4" t="s">
        <v>29</v>
      </c>
      <c r="B216" s="4" t="s">
        <v>53</v>
      </c>
      <c r="C216" s="5" t="s">
        <v>48</v>
      </c>
      <c r="D216" s="4">
        <v>0</v>
      </c>
      <c r="E216" s="4">
        <v>24</v>
      </c>
      <c r="F216" s="4">
        <v>0</v>
      </c>
      <c r="G216" s="4"/>
      <c r="H216" s="4">
        <f t="shared" si="15"/>
        <v>1</v>
      </c>
      <c r="I216">
        <f t="shared" ca="1" si="16"/>
        <v>1</v>
      </c>
      <c r="J216">
        <f t="shared" ca="1" si="17"/>
        <v>0</v>
      </c>
      <c r="K216">
        <f t="shared" ca="1" si="18"/>
        <v>0</v>
      </c>
      <c r="L216">
        <f t="shared" ca="1" si="19"/>
        <v>0</v>
      </c>
    </row>
    <row r="217" spans="1:12" ht="17">
      <c r="A217" s="4" t="s">
        <v>20</v>
      </c>
      <c r="B217" s="4" t="s">
        <v>53</v>
      </c>
      <c r="C217" s="5" t="s">
        <v>76</v>
      </c>
      <c r="D217" s="4">
        <v>21</v>
      </c>
      <c r="E217" s="4">
        <v>72</v>
      </c>
      <c r="F217" s="4">
        <v>726.87</v>
      </c>
      <c r="G217" s="4"/>
      <c r="H217" s="4">
        <f t="shared" si="15"/>
        <v>1</v>
      </c>
      <c r="I217">
        <f t="shared" ca="1" si="16"/>
        <v>0.77196436975219318</v>
      </c>
      <c r="J217">
        <f t="shared" ca="1" si="17"/>
        <v>26.619062683977784</v>
      </c>
      <c r="K217">
        <f t="shared" ca="1" si="18"/>
        <v>20.548967948231034</v>
      </c>
      <c r="L217">
        <f t="shared" ca="1" si="19"/>
        <v>21</v>
      </c>
    </row>
    <row r="218" spans="1:12" ht="17">
      <c r="A218" s="4" t="s">
        <v>20</v>
      </c>
      <c r="B218" s="4" t="s">
        <v>53</v>
      </c>
      <c r="C218" s="5" t="s">
        <v>48</v>
      </c>
      <c r="D218" s="4">
        <v>27</v>
      </c>
      <c r="E218" s="4">
        <v>72</v>
      </c>
      <c r="F218" s="4">
        <v>726.87</v>
      </c>
      <c r="G218" s="4"/>
      <c r="H218" s="4">
        <f t="shared" si="15"/>
        <v>1</v>
      </c>
      <c r="I218">
        <f t="shared" ca="1" si="16"/>
        <v>1</v>
      </c>
      <c r="J218">
        <f t="shared" ca="1" si="17"/>
        <v>25.86396585801797</v>
      </c>
      <c r="K218">
        <f t="shared" ca="1" si="18"/>
        <v>25.86396585801797</v>
      </c>
      <c r="L218">
        <f t="shared" ca="1" si="19"/>
        <v>26</v>
      </c>
    </row>
    <row r="219" spans="1:12" ht="17">
      <c r="A219" s="4" t="s">
        <v>26</v>
      </c>
      <c r="B219" s="4" t="s">
        <v>53</v>
      </c>
      <c r="C219" s="5" t="s">
        <v>76</v>
      </c>
      <c r="D219" s="4">
        <v>33</v>
      </c>
      <c r="E219" s="4">
        <v>96</v>
      </c>
      <c r="F219" s="4">
        <v>1172.4000000000001</v>
      </c>
      <c r="G219" s="4"/>
      <c r="H219" s="4">
        <f t="shared" si="15"/>
        <v>1</v>
      </c>
      <c r="I219">
        <f t="shared" ca="1" si="16"/>
        <v>0.70312271138918414</v>
      </c>
      <c r="J219">
        <f t="shared" ca="1" si="17"/>
        <v>42.055317727387646</v>
      </c>
      <c r="K219">
        <f t="shared" ca="1" si="18"/>
        <v>29.570049028814424</v>
      </c>
      <c r="L219">
        <f t="shared" ca="1" si="19"/>
        <v>30</v>
      </c>
    </row>
    <row r="220" spans="1:12" ht="17">
      <c r="A220" s="4" t="s">
        <v>26</v>
      </c>
      <c r="B220" s="4" t="s">
        <v>53</v>
      </c>
      <c r="C220" s="5" t="s">
        <v>48</v>
      </c>
      <c r="D220" s="4">
        <v>41</v>
      </c>
      <c r="E220" s="4">
        <v>96</v>
      </c>
      <c r="F220" s="4">
        <v>1172.4000000000001</v>
      </c>
      <c r="G220" s="4"/>
      <c r="H220" s="4">
        <f t="shared" si="15"/>
        <v>1</v>
      </c>
      <c r="I220">
        <f t="shared" ca="1" si="16"/>
        <v>1</v>
      </c>
      <c r="J220">
        <f t="shared" ca="1" si="17"/>
        <v>41.991292406663277</v>
      </c>
      <c r="K220">
        <f t="shared" ca="1" si="18"/>
        <v>41.991292406663277</v>
      </c>
      <c r="L220">
        <f t="shared" ca="1" si="19"/>
        <v>42</v>
      </c>
    </row>
    <row r="221" spans="1:12" ht="17">
      <c r="A221" s="4" t="s">
        <v>10</v>
      </c>
      <c r="B221" s="4" t="s">
        <v>53</v>
      </c>
      <c r="C221" s="5" t="s">
        <v>76</v>
      </c>
      <c r="D221" s="4">
        <v>32</v>
      </c>
      <c r="E221" s="4">
        <v>120</v>
      </c>
      <c r="F221" s="4">
        <v>1296.28</v>
      </c>
      <c r="G221" s="4"/>
      <c r="H221" s="4">
        <f t="shared" si="15"/>
        <v>1</v>
      </c>
      <c r="I221">
        <f t="shared" ca="1" si="16"/>
        <v>0.76460848975849594</v>
      </c>
      <c r="J221">
        <f t="shared" ca="1" si="17"/>
        <v>45.638018764956485</v>
      </c>
      <c r="K221">
        <f t="shared" ca="1" si="18"/>
        <v>34.895216603443274</v>
      </c>
      <c r="L221">
        <f t="shared" ca="1" si="19"/>
        <v>35</v>
      </c>
    </row>
    <row r="222" spans="1:12" ht="17">
      <c r="A222" s="4" t="s">
        <v>10</v>
      </c>
      <c r="B222" s="4" t="s">
        <v>53</v>
      </c>
      <c r="C222" s="5" t="s">
        <v>48</v>
      </c>
      <c r="D222" s="4">
        <v>44</v>
      </c>
      <c r="E222" s="4">
        <v>120</v>
      </c>
      <c r="F222" s="4">
        <v>1296.28</v>
      </c>
      <c r="G222" s="4"/>
      <c r="H222" s="4">
        <f t="shared" si="15"/>
        <v>1</v>
      </c>
      <c r="I222">
        <f t="shared" ca="1" si="16"/>
        <v>1</v>
      </c>
      <c r="J222">
        <f t="shared" ca="1" si="17"/>
        <v>43.775278368388811</v>
      </c>
      <c r="K222">
        <f t="shared" ca="1" si="18"/>
        <v>43.775278368388811</v>
      </c>
      <c r="L222">
        <f t="shared" ca="1" si="19"/>
        <v>44</v>
      </c>
    </row>
    <row r="223" spans="1:12" ht="17">
      <c r="A223" s="4" t="s">
        <v>4</v>
      </c>
      <c r="B223" s="4" t="s">
        <v>53</v>
      </c>
      <c r="C223" s="5" t="s">
        <v>76</v>
      </c>
      <c r="D223" s="4">
        <v>48</v>
      </c>
      <c r="E223" s="4">
        <v>120</v>
      </c>
      <c r="F223" s="4">
        <v>1790.67</v>
      </c>
      <c r="G223" s="4"/>
      <c r="H223" s="4">
        <f t="shared" si="15"/>
        <v>1</v>
      </c>
      <c r="I223">
        <f t="shared" ca="1" si="16"/>
        <v>0.77880094834010682</v>
      </c>
      <c r="J223">
        <f t="shared" ca="1" si="17"/>
        <v>62.046391457939123</v>
      </c>
      <c r="K223">
        <f t="shared" ca="1" si="18"/>
        <v>48.321788508524492</v>
      </c>
      <c r="L223">
        <f t="shared" ca="1" si="19"/>
        <v>48</v>
      </c>
    </row>
    <row r="224" spans="1:12" ht="17">
      <c r="A224" s="4" t="s">
        <v>4</v>
      </c>
      <c r="B224" s="4" t="s">
        <v>53</v>
      </c>
      <c r="C224" s="5" t="s">
        <v>48</v>
      </c>
      <c r="D224" s="4">
        <v>66</v>
      </c>
      <c r="E224" s="4">
        <v>120</v>
      </c>
      <c r="F224" s="4">
        <v>1790.67</v>
      </c>
      <c r="G224" s="4"/>
      <c r="H224" s="4">
        <f t="shared" si="15"/>
        <v>1</v>
      </c>
      <c r="I224">
        <f t="shared" ca="1" si="16"/>
        <v>1</v>
      </c>
      <c r="J224">
        <f t="shared" ca="1" si="17"/>
        <v>62.928724272142645</v>
      </c>
      <c r="K224">
        <f t="shared" ca="1" si="18"/>
        <v>62.928724272142645</v>
      </c>
      <c r="L224">
        <f t="shared" ca="1" si="19"/>
        <v>63</v>
      </c>
    </row>
    <row r="225" spans="1:12" ht="17">
      <c r="A225" s="4" t="s">
        <v>14</v>
      </c>
      <c r="B225" s="4" t="s">
        <v>53</v>
      </c>
      <c r="C225" s="5" t="s">
        <v>76</v>
      </c>
      <c r="D225" s="4">
        <v>63</v>
      </c>
      <c r="E225" s="4">
        <v>144</v>
      </c>
      <c r="F225" s="4">
        <v>2440.23</v>
      </c>
      <c r="G225" s="4"/>
      <c r="H225" s="4">
        <f t="shared" si="15"/>
        <v>1</v>
      </c>
      <c r="I225">
        <f t="shared" ca="1" si="16"/>
        <v>0.72346564194967888</v>
      </c>
      <c r="J225">
        <f t="shared" ca="1" si="17"/>
        <v>91.34069631649237</v>
      </c>
      <c r="K225">
        <f t="shared" ca="1" si="18"/>
        <v>66.081855496741824</v>
      </c>
      <c r="L225">
        <f t="shared" ca="1" si="19"/>
        <v>66</v>
      </c>
    </row>
    <row r="226" spans="1:12" ht="17">
      <c r="A226" s="4" t="s">
        <v>14</v>
      </c>
      <c r="B226" s="4" t="s">
        <v>53</v>
      </c>
      <c r="C226" s="5" t="s">
        <v>48</v>
      </c>
      <c r="D226" s="4">
        <v>82</v>
      </c>
      <c r="E226" s="4">
        <v>144</v>
      </c>
      <c r="F226" s="4">
        <v>2440.23</v>
      </c>
      <c r="G226" s="4"/>
      <c r="H226" s="4">
        <f t="shared" si="15"/>
        <v>1</v>
      </c>
      <c r="I226">
        <f t="shared" ca="1" si="16"/>
        <v>1</v>
      </c>
      <c r="J226">
        <f t="shared" ca="1" si="17"/>
        <v>84.983065152689761</v>
      </c>
      <c r="K226">
        <f t="shared" ca="1" si="18"/>
        <v>84.983065152689761</v>
      </c>
      <c r="L226">
        <f t="shared" ca="1" si="19"/>
        <v>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节点</vt:lpstr>
      <vt:lpstr>商品</vt:lpstr>
      <vt:lpstr>订单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2024-04-24T08:22:57Z</dcterms:created>
  <dcterms:modified xsi:type="dcterms:W3CDTF">2024-04-30T08:31:37Z</dcterms:modified>
</cp:coreProperties>
</file>