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30" documentId="11_5A97CBAEC3CD296A3433C68811F398E260AB49F9" xr6:coauthVersionLast="43" xr6:coauthVersionMax="43" xr10:uidLastSave="{DF11D2C5-6A4D-4B0E-BF82-E8FA05B9D9FA}"/>
  <bookViews>
    <workbookView xWindow="-98" yWindow="-98" windowWidth="22695" windowHeight="14595" tabRatio="500" xr2:uid="{00000000-000D-0000-FFFF-FFFF00000000}"/>
  </bookViews>
  <sheets>
    <sheet name="data-superpg-promo-selected" sheetId="11" r:id="rId1"/>
    <sheet name="data-superpg-promo-all" sheetId="10" r:id="rId2"/>
    <sheet name="1.2G_fixed_trans" sheetId="9" r:id="rId3"/>
    <sheet name="1.2G_scaled_trans" sheetId="8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1" l="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G57" i="11"/>
  <c r="H57" i="11"/>
  <c r="I57" i="11"/>
  <c r="G58" i="11"/>
  <c r="H58" i="11"/>
  <c r="I58" i="11"/>
  <c r="G59" i="11"/>
  <c r="H59" i="11"/>
  <c r="I59" i="11"/>
  <c r="G60" i="11"/>
  <c r="H60" i="11"/>
  <c r="I60" i="11"/>
  <c r="G61" i="11"/>
  <c r="H61" i="11"/>
  <c r="I61" i="11"/>
  <c r="G62" i="11"/>
  <c r="H62" i="11"/>
  <c r="I62" i="11"/>
  <c r="G63" i="11"/>
  <c r="H63" i="11"/>
  <c r="I63" i="11"/>
  <c r="G64" i="11"/>
  <c r="H64" i="11"/>
  <c r="I64" i="11"/>
  <c r="G65" i="11"/>
  <c r="H65" i="11"/>
  <c r="I65" i="11"/>
  <c r="I50" i="11"/>
  <c r="H50" i="11"/>
  <c r="G50" i="11"/>
  <c r="G31" i="11"/>
  <c r="H31" i="11"/>
  <c r="I31" i="11"/>
  <c r="G32" i="11"/>
  <c r="H32" i="11"/>
  <c r="I32" i="11"/>
  <c r="G33" i="11"/>
  <c r="H33" i="11"/>
  <c r="I33" i="11"/>
  <c r="G34" i="11"/>
  <c r="H34" i="11"/>
  <c r="I34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I30" i="11"/>
  <c r="H30" i="11"/>
  <c r="G3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I10" i="11"/>
  <c r="H10" i="11"/>
  <c r="G10" i="11"/>
  <c r="L7" i="10"/>
  <c r="L8" i="10"/>
  <c r="L9" i="10"/>
  <c r="L10" i="10"/>
  <c r="L11" i="10"/>
  <c r="L12" i="10"/>
  <c r="L13" i="10"/>
  <c r="L14" i="10"/>
  <c r="L15" i="10"/>
  <c r="L16" i="10"/>
  <c r="L17" i="10"/>
  <c r="L6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6" i="10"/>
  <c r="Q7" i="10"/>
  <c r="Q8" i="10"/>
  <c r="Q9" i="10"/>
  <c r="Q10" i="10"/>
  <c r="Q11" i="10"/>
  <c r="Q12" i="10"/>
  <c r="Q13" i="10"/>
  <c r="Q14" i="10"/>
  <c r="Q15" i="10"/>
  <c r="Q16" i="10"/>
  <c r="Q17" i="10"/>
  <c r="Q6" i="10"/>
  <c r="P7" i="10"/>
  <c r="P8" i="10"/>
  <c r="P9" i="10"/>
  <c r="P10" i="10"/>
  <c r="P11" i="10"/>
  <c r="P12" i="10"/>
  <c r="P13" i="10"/>
  <c r="P14" i="10"/>
  <c r="P15" i="10"/>
  <c r="P16" i="10"/>
  <c r="P17" i="10"/>
  <c r="O7" i="10"/>
  <c r="O8" i="10"/>
  <c r="O9" i="10"/>
  <c r="O10" i="10"/>
  <c r="O11" i="10"/>
  <c r="O12" i="10"/>
  <c r="O13" i="10"/>
  <c r="O14" i="10"/>
  <c r="O15" i="10"/>
  <c r="O16" i="10"/>
  <c r="O17" i="10"/>
  <c r="P6" i="10"/>
  <c r="O6" i="10"/>
  <c r="N7" i="10"/>
  <c r="N8" i="10"/>
  <c r="N9" i="10"/>
  <c r="N10" i="10"/>
  <c r="N11" i="10"/>
  <c r="N12" i="10"/>
  <c r="N13" i="10"/>
  <c r="N15" i="10"/>
  <c r="N16" i="10"/>
  <c r="N17" i="10"/>
  <c r="N6" i="10"/>
  <c r="M7" i="10"/>
  <c r="M8" i="10"/>
  <c r="M9" i="10"/>
  <c r="M10" i="10"/>
  <c r="M11" i="10"/>
  <c r="M12" i="10"/>
  <c r="M13" i="10"/>
  <c r="M14" i="10"/>
  <c r="M15" i="10"/>
  <c r="M16" i="10"/>
  <c r="M17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<sst xmlns="http://schemas.openxmlformats.org/spreadsheetml/2006/main" count="350" uniqueCount="147">
  <si>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</si>
  <si>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</si>
  <si>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</si>
  <si>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</si>
  <si>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</si>
  <si>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</si>
  <si>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</si>
  <si>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</si>
  <si>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</si>
  <si>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</si>
  <si>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</si>
  <si>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</si>
  <si>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</si>
  <si>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</si>
  <si>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</si>
  <si>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</si>
  <si>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</si>
  <si>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</si>
  <si>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</si>
  <si>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</si>
  <si>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</si>
  <si>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</si>
  <si>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</si>
  <si>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</si>
  <si>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</si>
  <si>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</si>
  <si>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</si>
  <si>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</si>
  <si>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</si>
  <si>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</si>
  <si>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</si>
  <si>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</si>
  <si>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</si>
  <si>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</si>
  <si>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</si>
  <si>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</si>
  <si>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</si>
  <si>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</si>
  <si>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</si>
  <si>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</si>
  <si>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</si>
  <si>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</si>
  <si>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</si>
  <si>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</si>
  <si>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</si>
  <si>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</si>
  <si>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</si>
  <si>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</si>
  <si>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</si>
  <si>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</si>
  <si>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</si>
  <si>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</si>
  <si>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</si>
  <si>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</si>
  <si>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</si>
  <si>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</si>
  <si>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</si>
  <si>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</si>
  <si>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</si>
  <si>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</si>
  <si>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</si>
  <si>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</si>
  <si>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</si>
  <si>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</si>
  <si>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</si>
  <si>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</si>
  <si>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</si>
  <si>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</si>
  <si>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</si>
  <si>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</si>
  <si>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</si>
  <si>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</si>
  <si>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</si>
  <si>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</si>
  <si>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</si>
  <si>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</si>
  <si>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</si>
  <si>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</si>
  <si>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</si>
  <si>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</si>
  <si>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</si>
  <si>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</si>
  <si>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</si>
  <si>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</si>
  <si>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</si>
  <si>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</si>
  <si>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</si>
  <si>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</si>
  <si>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</si>
  <si>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</si>
  <si>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</si>
  <si>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</si>
  <si>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</si>
  <si>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</si>
  <si>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</si>
  <si>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</si>
  <si>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</si>
  <si>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</si>
  <si>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</si>
  <si>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</si>
  <si>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</si>
  <si>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</si>
  <si>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</si>
  <si>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</si>
  <si>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</si>
  <si>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</si>
  <si>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</si>
  <si>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default freebsd</t>
  </si>
  <si>
    <t>default freebsd + disabling data superpages</t>
  </si>
  <si>
    <t>our kernel: first-touch data superpage promotion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</si>
  <si>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</si>
  <si>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</si>
  <si>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</si>
  <si>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</si>
  <si>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</si>
  <si>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F/Col B</t>
  </si>
  <si>
    <t>default freebsd + code superpages using "dd" + disabling data superpages</t>
  </si>
  <si>
    <t>Col G/Col B</t>
  </si>
  <si>
    <t>Commands: sysbench /usr/ports/benchmarks/sysbench/work/sysbench-1.0.12/src/lua/oltp_read_only.lua --threads=14 --mysql-host=10.79.20.116 --mysql-user=root --mysql-port=3306 --mysql-password=password --tables=1 --table-size=5000000 --events=1600000 --time=6000 run</t>
  </si>
  <si>
    <t>default freebsd when disabling superpages for both code and data</t>
  </si>
  <si>
    <t>Col C/Col B</t>
  </si>
  <si>
    <t>Col D/Col B</t>
  </si>
  <si>
    <t>Col E/ Col B</t>
  </si>
  <si>
    <t>Col H/Col B</t>
  </si>
  <si>
    <t>default freebsd + disabling code superpages</t>
  </si>
  <si>
    <t>Col I/Col B</t>
  </si>
  <si>
    <t>IC_FETCHSTALL,mask=IC_FETCHSTALL_DQEMPTY</t>
  </si>
  <si>
    <t>after picked up several configurations, change database size to be 5GB to make it representative, collect data cache misses, measure physical memory consumption</t>
  </si>
  <si>
    <t>postgresql 5GB. Make the database size representative, 10GB, 20GB, and be careful about more than half the size of the memory, because it maintains another cache in the userspace.</t>
  </si>
  <si>
    <t>1.2GB, 5GB and 10GB</t>
  </si>
  <si>
    <t>C, h, I, no code superpages + first touch data superpages. We need B, but not here since mysql has default superpages for code.</t>
  </si>
  <si>
    <t>when increase the size of the database, we should also increase the number of transactions/events</t>
  </si>
  <si>
    <t>INST_RETIRED.ANY_P, usr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</si>
  <si>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</si>
  <si>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</si>
  <si>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ssh -n yz70@virt02-rca.cs.rice.edu sysbench /usr/ports/benchmarks/sysbench/work/sysbench-1.0.12/src/lua/oltp_read_only.lua --threads=14 --mysql-host=10.79.20.116 --mysql-user=root --mysql-port=3306 --mysql-password=password --tables=1 --table-size=$2 --events=1600000 --time=6000 run</t>
  </si>
  <si>
    <t>table-size=5000000 (command line option)</t>
  </si>
  <si>
    <t>CYCLE_ACTIVITY.STALLS_MEM_ANY</t>
  </si>
  <si>
    <t>Database = 5GB</t>
  </si>
  <si>
    <t>table-size=21300000 (command line option)</t>
  </si>
  <si>
    <t>Database = 10GB</t>
  </si>
  <si>
    <t>table-size=42700000 (command line option)</t>
  </si>
  <si>
    <t>code no superpage, data no superpage</t>
  </si>
  <si>
    <t>code no superpage, data superpage</t>
  </si>
  <si>
    <t>code superpage, data no superpage</t>
  </si>
  <si>
    <t>code superpage, data superpage</t>
  </si>
  <si>
    <t>Col D/ 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</si>
</sst>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5"/>
      <color rgb="FF777777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0" applyNumberFormat="1"/>
    <xf numFmtId="0" fontId="8" fillId="0" borderId="0" xfId="0" applyFont="1"/>
    <xf numFmtId="4" fontId="0" fillId="0" borderId="0" xfId="0" applyNumberFormat="1" applyAlignment="1">
      <alignment horizontal="center"/>
    </xf>
    <xf numFmtId="0" fontId="9" fillId="0" borderId="0" xfId="0" applyFont="1"/>
    <xf numFmtId="43" fontId="0" fillId="0" borderId="0" xfId="5" applyFont="1" applyAlignment="1">
      <alignment wrapText="1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95-A0A8-483C-A92B-22D78F3AB97D}">
  <dimension ref="A1:I65"/>
  <sheetViews>
    <sheetView tabSelected="1" workbookViewId="0">
      <selection activeCell="G50" sqref="G50:I65"/>
    </sheetView>
  </sheetViews>
  <sheetFormatPr defaultRowHeight="15.75" x14ac:dyDescent="0.5"/>
  <cols>
    <col min="1" max="1" width="35.875" customWidth="1"/>
    <col min="2" max="2" width="16.1875" style="17" customWidth="1"/>
    <col min="3" max="3" width="14.8125" style="17" customWidth="1"/>
    <col min="4" max="4" width="15.9375" style="17" customWidth="1"/>
    <col min="5" max="5" width="14.5625" style="17" customWidth="1"/>
  </cols>
  <sheetData>
    <row r="1" spans="1:9" x14ac:dyDescent="0.5">
      <c r="A1" t="s">
        <v>135</v>
      </c>
    </row>
    <row r="2" spans="1:9" x14ac:dyDescent="0.5">
      <c r="A2" t="s">
        <v>112</v>
      </c>
    </row>
    <row r="3" spans="1:9" x14ac:dyDescent="0.5">
      <c r="A3" t="s">
        <v>111</v>
      </c>
    </row>
    <row r="4" spans="1:9" x14ac:dyDescent="0.5">
      <c r="A4" t="s">
        <v>133</v>
      </c>
    </row>
    <row r="6" spans="1:9" ht="18" x14ac:dyDescent="0.55000000000000004">
      <c r="A6" s="23" t="s">
        <v>134</v>
      </c>
    </row>
    <row r="7" spans="1:9" x14ac:dyDescent="0.5">
      <c r="A7" t="s">
        <v>136</v>
      </c>
    </row>
    <row r="9" spans="1:9" s="18" customFormat="1" ht="47.25" x14ac:dyDescent="0.5">
      <c r="B9" s="24" t="s">
        <v>142</v>
      </c>
      <c r="C9" s="24" t="s">
        <v>143</v>
      </c>
      <c r="D9" s="24" t="s">
        <v>144</v>
      </c>
      <c r="E9" s="24" t="s">
        <v>145</v>
      </c>
      <c r="G9" s="18" t="s">
        <v>120</v>
      </c>
      <c r="H9" s="18" t="s">
        <v>146</v>
      </c>
      <c r="I9" s="18" t="s">
        <v>122</v>
      </c>
    </row>
    <row r="10" spans="1:9" x14ac:dyDescent="0.5">
      <c r="A10" s="16" t="s">
        <v>0</v>
      </c>
      <c r="B10" s="17">
        <v>291651.65399100003</v>
      </c>
      <c r="C10" s="17">
        <v>283859.19904899999</v>
      </c>
      <c r="D10" s="17">
        <v>274753.24599999998</v>
      </c>
      <c r="E10" s="17">
        <v>269374.79259500001</v>
      </c>
      <c r="G10" s="17">
        <f>C10/B10</f>
        <v>0.97328163637899168</v>
      </c>
      <c r="H10" s="17">
        <f>D10/B10</f>
        <v>0.94205961886462841</v>
      </c>
      <c r="I10" s="17">
        <f>E10/B10</f>
        <v>0.92361825797604613</v>
      </c>
    </row>
    <row r="11" spans="1:9" x14ac:dyDescent="0.5">
      <c r="A11" s="16" t="s">
        <v>4</v>
      </c>
      <c r="B11" s="17">
        <v>140.57466700000001</v>
      </c>
      <c r="C11" s="17">
        <v>62.176246999999996</v>
      </c>
      <c r="D11" s="17">
        <v>68.849062000000004</v>
      </c>
      <c r="E11" s="17">
        <v>17.111934999999999</v>
      </c>
      <c r="G11" s="17">
        <f t="shared" ref="G11:G25" si="0">C11/B11</f>
        <v>0.44230051066028842</v>
      </c>
      <c r="H11" s="17">
        <f t="shared" ref="H11:H25" si="1">D11/B11</f>
        <v>0.48976862950705052</v>
      </c>
      <c r="I11" s="17">
        <f t="shared" ref="I11:I25" si="2">E11/B11</f>
        <v>0.12172844058737836</v>
      </c>
    </row>
    <row r="12" spans="1:9" x14ac:dyDescent="0.5">
      <c r="A12" s="16" t="s">
        <v>3</v>
      </c>
      <c r="B12" s="17">
        <v>9663.1195950000001</v>
      </c>
      <c r="C12" s="17">
        <v>4050.2716140000002</v>
      </c>
      <c r="D12" s="17">
        <v>5627.011939</v>
      </c>
      <c r="E12" s="17">
        <v>1375.040485</v>
      </c>
      <c r="G12" s="17">
        <f t="shared" si="0"/>
        <v>0.41914741654400484</v>
      </c>
      <c r="H12" s="17">
        <f t="shared" si="1"/>
        <v>0.5823183583396393</v>
      </c>
      <c r="I12" s="17">
        <f t="shared" si="2"/>
        <v>0.14229778194109166</v>
      </c>
    </row>
    <row r="13" spans="1:9" x14ac:dyDescent="0.5">
      <c r="A13" s="16" t="s">
        <v>6</v>
      </c>
      <c r="B13" s="17">
        <v>39.801299</v>
      </c>
      <c r="C13" s="17">
        <v>17.937379</v>
      </c>
      <c r="D13" s="17">
        <v>34.103217999999998</v>
      </c>
      <c r="E13" s="17">
        <v>13.257106</v>
      </c>
      <c r="G13" s="17">
        <f t="shared" si="0"/>
        <v>0.45067320541472777</v>
      </c>
      <c r="H13" s="17">
        <f t="shared" si="1"/>
        <v>0.85683680826598141</v>
      </c>
      <c r="I13" s="17">
        <f t="shared" si="2"/>
        <v>0.33308224437599387</v>
      </c>
    </row>
    <row r="14" spans="1:9" x14ac:dyDescent="0.5">
      <c r="A14" s="16" t="s">
        <v>5</v>
      </c>
      <c r="B14" s="17">
        <v>2411.5461329999998</v>
      </c>
      <c r="C14" s="17">
        <v>1117.938623</v>
      </c>
      <c r="D14" s="17">
        <v>2049.2750190000002</v>
      </c>
      <c r="E14" s="17">
        <v>518.71666300000004</v>
      </c>
      <c r="G14" s="17">
        <f t="shared" si="0"/>
        <v>0.46357753961325526</v>
      </c>
      <c r="H14" s="17">
        <f t="shared" si="1"/>
        <v>0.84977641147203398</v>
      </c>
      <c r="I14" s="17">
        <f t="shared" si="2"/>
        <v>0.2150971345319895</v>
      </c>
    </row>
    <row r="15" spans="1:9" x14ac:dyDescent="0.5">
      <c r="A15" s="16" t="s">
        <v>1</v>
      </c>
      <c r="B15" s="17">
        <v>173.361974</v>
      </c>
      <c r="C15" s="17">
        <v>123.76232</v>
      </c>
      <c r="D15" s="17">
        <v>32.550311999999998</v>
      </c>
      <c r="E15" s="17">
        <v>29.863223000000001</v>
      </c>
      <c r="G15" s="17">
        <f t="shared" si="0"/>
        <v>0.71389542437951248</v>
      </c>
      <c r="H15" s="17">
        <f t="shared" si="1"/>
        <v>0.18775923721311572</v>
      </c>
      <c r="I15" s="17">
        <f t="shared" si="2"/>
        <v>0.17225936179060813</v>
      </c>
    </row>
    <row r="16" spans="1:9" x14ac:dyDescent="0.5">
      <c r="A16" s="16" t="s">
        <v>2</v>
      </c>
      <c r="B16" s="17">
        <v>8391.6484089999994</v>
      </c>
      <c r="C16" s="17">
        <v>6202.4535500000002</v>
      </c>
      <c r="D16" s="17">
        <v>2127.5257369999999</v>
      </c>
      <c r="E16" s="17">
        <v>1761.312271</v>
      </c>
      <c r="G16" s="17">
        <f t="shared" si="0"/>
        <v>0.73912219002739687</v>
      </c>
      <c r="H16" s="17">
        <f t="shared" si="1"/>
        <v>0.25352894131244103</v>
      </c>
      <c r="I16" s="17">
        <f t="shared" si="2"/>
        <v>0.20988871138964804</v>
      </c>
    </row>
    <row r="17" spans="1:9" x14ac:dyDescent="0.5">
      <c r="A17" s="16" t="s">
        <v>62</v>
      </c>
      <c r="B17" s="17">
        <v>26868.086733</v>
      </c>
      <c r="C17" s="17">
        <v>24245.875973999999</v>
      </c>
      <c r="D17" s="17">
        <v>7990.83554</v>
      </c>
      <c r="E17" s="17">
        <v>7493.2460289999999</v>
      </c>
      <c r="G17" s="17">
        <f t="shared" si="0"/>
        <v>0.90240426178990474</v>
      </c>
      <c r="H17" s="17">
        <f t="shared" si="1"/>
        <v>0.297409920527965</v>
      </c>
      <c r="I17" s="17">
        <f t="shared" si="2"/>
        <v>0.27889019800567427</v>
      </c>
    </row>
    <row r="18" spans="1:9" x14ac:dyDescent="0.5">
      <c r="A18" s="16" t="s">
        <v>105</v>
      </c>
      <c r="B18" s="17">
        <v>349355.85103600001</v>
      </c>
      <c r="C18" s="17">
        <v>342925.31223799998</v>
      </c>
      <c r="D18" s="17">
        <v>333276.279629</v>
      </c>
      <c r="E18" s="17">
        <v>326454.57344100002</v>
      </c>
      <c r="G18" s="17">
        <f t="shared" si="0"/>
        <v>0.98159315557781401</v>
      </c>
      <c r="H18" s="17">
        <f t="shared" si="1"/>
        <v>0.95397365935244327</v>
      </c>
      <c r="I18" s="17">
        <f t="shared" si="2"/>
        <v>0.93444713312490058</v>
      </c>
    </row>
    <row r="19" spans="1:9" x14ac:dyDescent="0.5">
      <c r="A19" s="16" t="s">
        <v>36</v>
      </c>
      <c r="B19" s="17">
        <v>241452.23574900001</v>
      </c>
      <c r="C19" s="17">
        <v>242759.11818799999</v>
      </c>
      <c r="D19" s="17">
        <v>242599.28162200001</v>
      </c>
      <c r="E19" s="17">
        <v>241272.202754</v>
      </c>
      <c r="G19" s="17">
        <f t="shared" si="0"/>
        <v>1.0054125919975268</v>
      </c>
      <c r="H19" s="17">
        <f t="shared" si="1"/>
        <v>1.0047506119354903</v>
      </c>
      <c r="I19" s="17">
        <f t="shared" si="2"/>
        <v>0.99925437428880481</v>
      </c>
    </row>
    <row r="20" spans="1:9" x14ac:dyDescent="0.5">
      <c r="A20" s="16" t="s">
        <v>106</v>
      </c>
      <c r="B20" s="17">
        <v>207591.32573400001</v>
      </c>
      <c r="C20" s="17">
        <v>207587.72542900001</v>
      </c>
      <c r="D20" s="17">
        <v>207591.962004</v>
      </c>
      <c r="E20" s="17">
        <v>207583.82356399999</v>
      </c>
      <c r="G20" s="17">
        <f t="shared" si="0"/>
        <v>0.99998265676570408</v>
      </c>
      <c r="H20" s="17">
        <f t="shared" si="1"/>
        <v>1.0000030650124601</v>
      </c>
      <c r="I20" s="17">
        <f t="shared" si="2"/>
        <v>0.99996386086955469</v>
      </c>
    </row>
    <row r="21" spans="1:9" x14ac:dyDescent="0.5">
      <c r="A21" s="16" t="s">
        <v>88</v>
      </c>
      <c r="B21" s="17">
        <v>9870.0788219999995</v>
      </c>
      <c r="C21" s="17">
        <v>8964.1509989999995</v>
      </c>
      <c r="D21" s="17">
        <v>9828.5315989999999</v>
      </c>
      <c r="E21" s="17">
        <v>9195.8086210000001</v>
      </c>
      <c r="G21" s="17">
        <f t="shared" si="0"/>
        <v>0.90821473269486719</v>
      </c>
      <c r="H21" s="17">
        <f t="shared" si="1"/>
        <v>0.99579058853031721</v>
      </c>
      <c r="I21" s="17">
        <f t="shared" si="2"/>
        <v>0.93168542894540229</v>
      </c>
    </row>
    <row r="22" spans="1:9" x14ac:dyDescent="0.5">
      <c r="A22" s="16" t="s">
        <v>137</v>
      </c>
      <c r="B22" s="17">
        <v>51298.401310000001</v>
      </c>
      <c r="C22" s="17">
        <v>78432.545624000006</v>
      </c>
      <c r="D22" s="17">
        <v>51254.349800000004</v>
      </c>
      <c r="E22" s="17">
        <v>51536.918371</v>
      </c>
      <c r="G22" s="17">
        <f t="shared" si="0"/>
        <v>1.5289471722525305</v>
      </c>
      <c r="H22" s="17">
        <f t="shared" si="1"/>
        <v>0.9991412693402707</v>
      </c>
      <c r="I22" s="17">
        <f t="shared" si="2"/>
        <v>1.0046496002781573</v>
      </c>
    </row>
    <row r="23" spans="1:9" x14ac:dyDescent="0.5">
      <c r="A23" s="16" t="s">
        <v>87</v>
      </c>
      <c r="B23" s="17">
        <v>29943.319264999998</v>
      </c>
      <c r="C23" s="17">
        <v>41680.093464999998</v>
      </c>
      <c r="D23" s="17">
        <v>30034.217795</v>
      </c>
      <c r="E23" s="17">
        <v>30356.487595999999</v>
      </c>
      <c r="G23" s="17">
        <f t="shared" si="0"/>
        <v>1.3919663714008761</v>
      </c>
      <c r="H23" s="17">
        <f t="shared" si="1"/>
        <v>1.0030356864980647</v>
      </c>
      <c r="I23" s="17">
        <f t="shared" si="2"/>
        <v>1.013798347716345</v>
      </c>
    </row>
    <row r="24" spans="1:9" x14ac:dyDescent="0.5">
      <c r="A24" s="16" t="s">
        <v>58</v>
      </c>
      <c r="B24" s="17">
        <v>22368.890069000001</v>
      </c>
      <c r="C24" s="17">
        <v>32033.504711000001</v>
      </c>
      <c r="D24" s="17">
        <v>22452.267252000001</v>
      </c>
      <c r="E24" s="17">
        <v>22824.328837000001</v>
      </c>
      <c r="G24" s="17">
        <f t="shared" si="0"/>
        <v>1.4320560659106523</v>
      </c>
      <c r="H24" s="17">
        <f t="shared" si="1"/>
        <v>1.0037273723793543</v>
      </c>
      <c r="I24" s="17">
        <f t="shared" si="2"/>
        <v>1.0203603650693054</v>
      </c>
    </row>
    <row r="25" spans="1:9" x14ac:dyDescent="0.5">
      <c r="G25" s="17"/>
      <c r="H25" s="17"/>
      <c r="I25" s="17"/>
    </row>
    <row r="27" spans="1:9" ht="18" x14ac:dyDescent="0.55000000000000004">
      <c r="A27" s="23" t="s">
        <v>138</v>
      </c>
    </row>
    <row r="28" spans="1:9" x14ac:dyDescent="0.5">
      <c r="A28" t="s">
        <v>139</v>
      </c>
    </row>
    <row r="29" spans="1:9" s="18" customFormat="1" ht="47.25" x14ac:dyDescent="0.5">
      <c r="B29" s="24" t="s">
        <v>142</v>
      </c>
      <c r="C29" s="24" t="s">
        <v>143</v>
      </c>
      <c r="D29" s="24" t="s">
        <v>144</v>
      </c>
      <c r="E29" s="24" t="s">
        <v>145</v>
      </c>
      <c r="G29" s="18" t="s">
        <v>120</v>
      </c>
      <c r="H29" s="18" t="s">
        <v>146</v>
      </c>
      <c r="I29" s="18" t="s">
        <v>122</v>
      </c>
    </row>
    <row r="30" spans="1:9" x14ac:dyDescent="0.5">
      <c r="A30" s="16" t="s">
        <v>0</v>
      </c>
      <c r="B30" s="17">
        <v>292685.10382800002</v>
      </c>
      <c r="C30" s="17">
        <v>283997.84762999997</v>
      </c>
      <c r="D30" s="17">
        <v>292559.20746399998</v>
      </c>
      <c r="E30" s="17">
        <v>292532.09797300003</v>
      </c>
      <c r="G30" s="17">
        <f>C30/B30</f>
        <v>0.97031876209489221</v>
      </c>
      <c r="H30" s="17">
        <f>D30/B30</f>
        <v>0.99956985728910197</v>
      </c>
      <c r="I30" s="17">
        <f>E30/B30</f>
        <v>0.99947723388379239</v>
      </c>
    </row>
    <row r="31" spans="1:9" x14ac:dyDescent="0.5">
      <c r="A31" s="16" t="s">
        <v>4</v>
      </c>
      <c r="B31" s="17">
        <v>145.48466099999999</v>
      </c>
      <c r="C31" s="17">
        <v>61.866675000000001</v>
      </c>
      <c r="D31" s="17">
        <v>144.36653100000001</v>
      </c>
      <c r="E31" s="17">
        <v>144.579418</v>
      </c>
      <c r="G31" s="17">
        <f t="shared" ref="G31:G45" si="3">C31/B31</f>
        <v>0.42524534596812241</v>
      </c>
      <c r="H31" s="17">
        <f t="shared" ref="H31:H45" si="4">D31/B31</f>
        <v>0.99231444750041398</v>
      </c>
      <c r="I31" s="17">
        <f t="shared" ref="I31:I45" si="5">E31/B31</f>
        <v>0.99377774265838248</v>
      </c>
    </row>
    <row r="32" spans="1:9" x14ac:dyDescent="0.5">
      <c r="A32" s="16" t="s">
        <v>3</v>
      </c>
      <c r="B32" s="17">
        <v>10480.778023999999</v>
      </c>
      <c r="C32" s="17">
        <v>4069.4905709999998</v>
      </c>
      <c r="D32" s="17">
        <v>10254.283401999999</v>
      </c>
      <c r="E32" s="17">
        <v>10369.105294000001</v>
      </c>
      <c r="G32" s="17">
        <f t="shared" si="3"/>
        <v>0.38828134339657305</v>
      </c>
      <c r="H32" s="17">
        <f t="shared" si="4"/>
        <v>0.97838952208687668</v>
      </c>
      <c r="I32" s="17">
        <f t="shared" si="5"/>
        <v>0.98934499616876936</v>
      </c>
    </row>
    <row r="33" spans="1:9" x14ac:dyDescent="0.5">
      <c r="A33" s="16" t="s">
        <v>6</v>
      </c>
      <c r="B33" s="17">
        <v>40.502910999999997</v>
      </c>
      <c r="C33" s="17">
        <v>18.698063000000001</v>
      </c>
      <c r="D33" s="17">
        <v>40.357477000000003</v>
      </c>
      <c r="E33" s="17">
        <v>40.278362999999999</v>
      </c>
      <c r="G33" s="17">
        <f t="shared" si="3"/>
        <v>0.46164738628292673</v>
      </c>
      <c r="H33" s="17">
        <f t="shared" si="4"/>
        <v>0.99640929512449128</v>
      </c>
      <c r="I33" s="17">
        <f t="shared" si="5"/>
        <v>0.99445600342158125</v>
      </c>
    </row>
    <row r="34" spans="1:9" x14ac:dyDescent="0.5">
      <c r="A34" s="16" t="s">
        <v>5</v>
      </c>
      <c r="B34" s="17">
        <v>2446.0424800000001</v>
      </c>
      <c r="C34" s="17">
        <v>883.32429300000001</v>
      </c>
      <c r="D34" s="17">
        <v>2403.2380710000002</v>
      </c>
      <c r="E34" s="17">
        <v>2414.2328520000001</v>
      </c>
      <c r="G34" s="17">
        <f t="shared" si="3"/>
        <v>0.36112385627906185</v>
      </c>
      <c r="H34" s="17">
        <f t="shared" si="4"/>
        <v>0.98250054553427058</v>
      </c>
      <c r="I34" s="17">
        <f t="shared" si="5"/>
        <v>0.98699547196743698</v>
      </c>
    </row>
    <row r="35" spans="1:9" x14ac:dyDescent="0.5">
      <c r="A35" s="16" t="s">
        <v>1</v>
      </c>
      <c r="B35" s="17">
        <v>180.04717600000001</v>
      </c>
      <c r="C35" s="17">
        <v>124.489757</v>
      </c>
      <c r="D35" s="17">
        <v>177.41982300000001</v>
      </c>
      <c r="E35" s="17">
        <v>179.419253</v>
      </c>
      <c r="G35" s="17">
        <f t="shared" si="3"/>
        <v>0.69142854537190845</v>
      </c>
      <c r="H35" s="17">
        <f t="shared" si="4"/>
        <v>0.98540741899778539</v>
      </c>
      <c r="I35" s="17">
        <f t="shared" si="5"/>
        <v>0.9965124529362237</v>
      </c>
    </row>
    <row r="36" spans="1:9" x14ac:dyDescent="0.5">
      <c r="A36" s="16" t="s">
        <v>2</v>
      </c>
      <c r="B36" s="17">
        <v>8650.9443499999998</v>
      </c>
      <c r="C36" s="17">
        <v>6193.8002939999997</v>
      </c>
      <c r="D36" s="17">
        <v>8613.6302990000004</v>
      </c>
      <c r="E36" s="17">
        <v>8433.7761269999992</v>
      </c>
      <c r="G36" s="17">
        <f t="shared" si="3"/>
        <v>0.7159681120824688</v>
      </c>
      <c r="H36" s="17">
        <f t="shared" si="4"/>
        <v>0.995686707775435</v>
      </c>
      <c r="I36" s="17">
        <f t="shared" si="5"/>
        <v>0.97489658767715914</v>
      </c>
    </row>
    <row r="37" spans="1:9" x14ac:dyDescent="0.5">
      <c r="A37" s="16" t="s">
        <v>62</v>
      </c>
      <c r="B37" s="17">
        <v>27043.074031</v>
      </c>
      <c r="C37" s="17">
        <v>24206.524749</v>
      </c>
      <c r="D37" s="17">
        <v>26950.521637000002</v>
      </c>
      <c r="E37" s="17">
        <v>26881.496319000002</v>
      </c>
      <c r="G37" s="17">
        <f t="shared" si="3"/>
        <v>0.8951099538925047</v>
      </c>
      <c r="H37" s="17">
        <f t="shared" si="4"/>
        <v>0.99657759343875241</v>
      </c>
      <c r="I37" s="17">
        <f t="shared" si="5"/>
        <v>0.99402517214519404</v>
      </c>
    </row>
    <row r="38" spans="1:9" x14ac:dyDescent="0.5">
      <c r="A38" s="16" t="s">
        <v>105</v>
      </c>
      <c r="B38" s="17">
        <v>351341.35983600002</v>
      </c>
      <c r="C38" s="17">
        <v>343465.72868100001</v>
      </c>
      <c r="D38" s="17">
        <v>351760.89859599998</v>
      </c>
      <c r="E38" s="17">
        <v>351667.27184499998</v>
      </c>
      <c r="G38" s="17">
        <f t="shared" si="3"/>
        <v>0.97758410464775281</v>
      </c>
      <c r="H38" s="17">
        <f t="shared" si="4"/>
        <v>1.001194105812637</v>
      </c>
      <c r="I38" s="17">
        <f t="shared" si="5"/>
        <v>1.0009276220970742</v>
      </c>
    </row>
    <row r="39" spans="1:9" x14ac:dyDescent="0.5">
      <c r="A39" s="16" t="s">
        <v>36</v>
      </c>
      <c r="B39" s="17">
        <v>243504.194322</v>
      </c>
      <c r="C39" s="17">
        <v>243596.71004199999</v>
      </c>
      <c r="D39" s="17">
        <v>243938.56482199999</v>
      </c>
      <c r="E39" s="17">
        <v>243919.33919900001</v>
      </c>
      <c r="G39" s="17">
        <f t="shared" si="3"/>
        <v>1.0003799348108051</v>
      </c>
      <c r="H39" s="17">
        <f t="shared" si="4"/>
        <v>1.0017838316962442</v>
      </c>
      <c r="I39" s="17">
        <f t="shared" si="5"/>
        <v>1.0017048777256421</v>
      </c>
    </row>
    <row r="40" spans="1:9" x14ac:dyDescent="0.5">
      <c r="A40" s="16" t="s">
        <v>106</v>
      </c>
      <c r="B40" s="17">
        <v>208474.06890400001</v>
      </c>
      <c r="C40" s="17">
        <v>208464.18408199999</v>
      </c>
      <c r="D40" s="17">
        <v>208468.32460200001</v>
      </c>
      <c r="E40" s="17">
        <v>208472.02021700001</v>
      </c>
      <c r="G40" s="17">
        <f t="shared" si="3"/>
        <v>0.99995258488476779</v>
      </c>
      <c r="H40" s="17">
        <f t="shared" si="4"/>
        <v>0.99997244596399826</v>
      </c>
      <c r="I40" s="17">
        <f t="shared" si="5"/>
        <v>0.99999017294088055</v>
      </c>
    </row>
    <row r="41" spans="1:9" x14ac:dyDescent="0.5">
      <c r="A41" s="16" t="s">
        <v>88</v>
      </c>
      <c r="B41" s="17">
        <v>10684.867263</v>
      </c>
      <c r="C41" s="17">
        <v>9338.5378880000007</v>
      </c>
      <c r="D41" s="17">
        <v>10642.789826</v>
      </c>
      <c r="E41" s="17">
        <v>10758.646887999999</v>
      </c>
      <c r="G41" s="17">
        <f t="shared" si="3"/>
        <v>0.87399662140285783</v>
      </c>
      <c r="H41" s="17">
        <f t="shared" si="4"/>
        <v>0.99606195978253209</v>
      </c>
      <c r="I41" s="17">
        <f t="shared" si="5"/>
        <v>1.0069050577030083</v>
      </c>
    </row>
    <row r="42" spans="1:9" x14ac:dyDescent="0.5">
      <c r="A42" s="16" t="s">
        <v>137</v>
      </c>
      <c r="B42" s="17">
        <v>85443.974598999994</v>
      </c>
      <c r="C42" s="17">
        <v>78707.461859999996</v>
      </c>
      <c r="D42" s="17">
        <v>85203.893238000004</v>
      </c>
      <c r="E42" s="17">
        <v>85433.876696000007</v>
      </c>
      <c r="G42" s="17">
        <f t="shared" si="3"/>
        <v>0.92115871516259218</v>
      </c>
      <c r="H42" s="17">
        <f t="shared" si="4"/>
        <v>0.99719018968714035</v>
      </c>
      <c r="I42" s="17">
        <f t="shared" si="5"/>
        <v>0.99988181843076263</v>
      </c>
    </row>
    <row r="43" spans="1:9" x14ac:dyDescent="0.5">
      <c r="A43" s="16" t="s">
        <v>87</v>
      </c>
      <c r="B43" s="17">
        <v>46697.203373999997</v>
      </c>
      <c r="C43" s="17">
        <v>41657.356964999999</v>
      </c>
      <c r="D43" s="17">
        <v>46640.666319999997</v>
      </c>
      <c r="E43" s="17">
        <v>46658.415207999999</v>
      </c>
      <c r="G43" s="17">
        <f t="shared" si="3"/>
        <v>0.89207391353534293</v>
      </c>
      <c r="H43" s="17">
        <f t="shared" si="4"/>
        <v>0.9987892839417557</v>
      </c>
      <c r="I43" s="17">
        <f t="shared" si="5"/>
        <v>0.99916936854463545</v>
      </c>
    </row>
    <row r="44" spans="1:9" x14ac:dyDescent="0.5">
      <c r="A44" s="16" t="s">
        <v>58</v>
      </c>
      <c r="B44" s="17">
        <v>36187.847930000004</v>
      </c>
      <c r="C44" s="17">
        <v>31934.352415000001</v>
      </c>
      <c r="D44" s="17">
        <v>36055.200353</v>
      </c>
      <c r="E44" s="17">
        <v>36114.644547000004</v>
      </c>
      <c r="G44" s="17">
        <f t="shared" si="3"/>
        <v>0.88246066681755286</v>
      </c>
      <c r="H44" s="17">
        <f t="shared" si="4"/>
        <v>0.99633447180234125</v>
      </c>
      <c r="I44" s="17">
        <f t="shared" si="5"/>
        <v>0.99797712803641703</v>
      </c>
    </row>
    <row r="45" spans="1:9" x14ac:dyDescent="0.5">
      <c r="A45" t="s">
        <v>89</v>
      </c>
      <c r="B45" s="17">
        <v>0.13764799999999999</v>
      </c>
      <c r="C45" s="17">
        <v>0.142874</v>
      </c>
      <c r="D45" s="17">
        <v>0.13842299999999999</v>
      </c>
      <c r="E45" s="17">
        <v>0.13261400000000001</v>
      </c>
      <c r="G45" s="17">
        <f t="shared" si="3"/>
        <v>1.0379664070673023</v>
      </c>
      <c r="H45" s="17">
        <f t="shared" si="4"/>
        <v>1.0056303033825409</v>
      </c>
      <c r="I45" s="17">
        <f t="shared" si="5"/>
        <v>0.96342845519005016</v>
      </c>
    </row>
    <row r="47" spans="1:9" ht="18" x14ac:dyDescent="0.55000000000000004">
      <c r="A47" s="23" t="s">
        <v>140</v>
      </c>
    </row>
    <row r="48" spans="1:9" x14ac:dyDescent="0.5">
      <c r="A48" t="s">
        <v>141</v>
      </c>
    </row>
    <row r="49" spans="1:9" s="18" customFormat="1" ht="47.25" x14ac:dyDescent="0.5">
      <c r="B49" s="24" t="s">
        <v>142</v>
      </c>
      <c r="C49" s="24" t="s">
        <v>143</v>
      </c>
      <c r="D49" s="24" t="s">
        <v>144</v>
      </c>
      <c r="E49" s="24" t="s">
        <v>145</v>
      </c>
      <c r="G49" s="18" t="s">
        <v>120</v>
      </c>
      <c r="H49" s="18" t="s">
        <v>146</v>
      </c>
      <c r="I49" s="18" t="s">
        <v>122</v>
      </c>
    </row>
    <row r="50" spans="1:9" x14ac:dyDescent="0.5">
      <c r="A50" s="16" t="s">
        <v>0</v>
      </c>
      <c r="B50" s="17">
        <v>293637.08107499999</v>
      </c>
      <c r="C50" s="17">
        <v>285831.13232199999</v>
      </c>
      <c r="D50" s="17">
        <v>293586.35136999999</v>
      </c>
      <c r="E50" s="17">
        <v>294194.81192299997</v>
      </c>
      <c r="G50" s="17">
        <f>C50/B50</f>
        <v>0.97341633854817466</v>
      </c>
      <c r="H50" s="17">
        <f>D50/B50</f>
        <v>0.99982723672087226</v>
      </c>
      <c r="I50" s="17">
        <f>E50/B50</f>
        <v>1.0018993883400493</v>
      </c>
    </row>
    <row r="51" spans="1:9" x14ac:dyDescent="0.5">
      <c r="A51" s="16" t="s">
        <v>4</v>
      </c>
      <c r="B51" s="17">
        <v>142.75345899999999</v>
      </c>
      <c r="C51" s="17">
        <v>69.018653</v>
      </c>
      <c r="D51" s="17">
        <v>141.27610000000001</v>
      </c>
      <c r="E51" s="17">
        <v>143.16441800000001</v>
      </c>
      <c r="G51" s="17">
        <f t="shared" ref="G51:G65" si="6">C51/B51</f>
        <v>0.48348147556970933</v>
      </c>
      <c r="H51" s="17">
        <f t="shared" ref="H51:H65" si="7">D51/B51</f>
        <v>0.98965097581278239</v>
      </c>
      <c r="I51" s="17">
        <f t="shared" ref="I51:I65" si="8">E51/B51</f>
        <v>1.0028788023973556</v>
      </c>
    </row>
    <row r="52" spans="1:9" x14ac:dyDescent="0.5">
      <c r="A52" s="16" t="s">
        <v>3</v>
      </c>
      <c r="B52" s="17">
        <v>10661.314958000001</v>
      </c>
      <c r="C52" s="17">
        <v>4598.5927369999999</v>
      </c>
      <c r="D52" s="17">
        <v>10450.097641</v>
      </c>
      <c r="E52" s="17">
        <v>10740.875001</v>
      </c>
      <c r="G52" s="17">
        <f t="shared" si="6"/>
        <v>0.43133447938795988</v>
      </c>
      <c r="H52" s="17">
        <f t="shared" si="7"/>
        <v>0.98018843662042754</v>
      </c>
      <c r="I52" s="17">
        <f t="shared" si="8"/>
        <v>1.0074624981358702</v>
      </c>
    </row>
    <row r="53" spans="1:9" x14ac:dyDescent="0.5">
      <c r="A53" s="16" t="s">
        <v>6</v>
      </c>
      <c r="B53" s="17">
        <v>40.365895999999999</v>
      </c>
      <c r="C53" s="17">
        <v>17.571850999999999</v>
      </c>
      <c r="D53" s="17">
        <v>40.196612000000002</v>
      </c>
      <c r="E53" s="17">
        <v>40.370964000000001</v>
      </c>
      <c r="G53" s="17">
        <f t="shared" si="6"/>
        <v>0.43531428114465731</v>
      </c>
      <c r="H53" s="17">
        <f t="shared" si="7"/>
        <v>0.99580626180080334</v>
      </c>
      <c r="I53" s="17">
        <f t="shared" si="8"/>
        <v>1.0001255515299352</v>
      </c>
    </row>
    <row r="54" spans="1:9" x14ac:dyDescent="0.5">
      <c r="A54" s="16" t="s">
        <v>5</v>
      </c>
      <c r="B54" s="17">
        <v>2499.306705</v>
      </c>
      <c r="C54" s="17">
        <v>1051.229816</v>
      </c>
      <c r="D54" s="17">
        <v>2422.214152</v>
      </c>
      <c r="E54" s="17">
        <v>2528.5928730000001</v>
      </c>
      <c r="G54" s="17">
        <f t="shared" si="6"/>
        <v>0.42060856872706226</v>
      </c>
      <c r="H54" s="17">
        <f t="shared" si="7"/>
        <v>0.9691544247667675</v>
      </c>
      <c r="I54" s="17">
        <f t="shared" si="8"/>
        <v>1.0117177167337692</v>
      </c>
    </row>
    <row r="55" spans="1:9" x14ac:dyDescent="0.5">
      <c r="A55" s="16" t="s">
        <v>1</v>
      </c>
      <c r="B55" s="17">
        <v>176.91687400000001</v>
      </c>
      <c r="C55" s="17">
        <v>133.028391</v>
      </c>
      <c r="D55" s="17">
        <v>178.077697</v>
      </c>
      <c r="E55" s="17">
        <v>179.203012</v>
      </c>
      <c r="G55" s="17">
        <f t="shared" si="6"/>
        <v>0.75192596382863963</v>
      </c>
      <c r="H55" s="17">
        <f t="shared" si="7"/>
        <v>1.0065614035210684</v>
      </c>
      <c r="I55" s="17">
        <f t="shared" si="8"/>
        <v>1.0129221026141351</v>
      </c>
    </row>
    <row r="56" spans="1:9" x14ac:dyDescent="0.5">
      <c r="A56" s="16" t="s">
        <v>2</v>
      </c>
      <c r="B56" s="17">
        <v>8452.0172920000005</v>
      </c>
      <c r="C56" s="17">
        <v>6592.5437840000004</v>
      </c>
      <c r="D56" s="17">
        <v>8450.5550280000007</v>
      </c>
      <c r="E56" s="17">
        <v>8574.5873929999998</v>
      </c>
      <c r="G56" s="17">
        <f t="shared" si="6"/>
        <v>0.77999648560113244</v>
      </c>
      <c r="H56" s="17">
        <f t="shared" si="7"/>
        <v>0.99982699230852456</v>
      </c>
      <c r="I56" s="17">
        <f t="shared" si="8"/>
        <v>1.014501875323423</v>
      </c>
    </row>
    <row r="57" spans="1:9" x14ac:dyDescent="0.5">
      <c r="A57" s="16" t="s">
        <v>62</v>
      </c>
      <c r="B57" s="17">
        <v>26858.677285000002</v>
      </c>
      <c r="C57" s="17">
        <v>24614.894377000001</v>
      </c>
      <c r="D57" s="17">
        <v>26800.206758</v>
      </c>
      <c r="E57" s="17">
        <v>26998.814611000002</v>
      </c>
      <c r="G57" s="17">
        <f t="shared" si="6"/>
        <v>0.91645966462938566</v>
      </c>
      <c r="H57" s="17">
        <f t="shared" si="7"/>
        <v>0.99782303028628083</v>
      </c>
      <c r="I57" s="17">
        <f t="shared" si="8"/>
        <v>1.0052175810637654</v>
      </c>
    </row>
    <row r="58" spans="1:9" x14ac:dyDescent="0.5">
      <c r="A58" s="16" t="s">
        <v>105</v>
      </c>
      <c r="B58" s="17">
        <v>352260.67924899998</v>
      </c>
      <c r="C58" s="17">
        <v>344404.98534000001</v>
      </c>
      <c r="D58" s="17">
        <v>352944.33012499998</v>
      </c>
      <c r="E58" s="17">
        <v>353129.37026300002</v>
      </c>
      <c r="G58" s="17">
        <f t="shared" si="6"/>
        <v>0.97769920297165192</v>
      </c>
      <c r="H58" s="17">
        <f t="shared" si="7"/>
        <v>1.0019407527330542</v>
      </c>
      <c r="I58" s="17">
        <f t="shared" si="8"/>
        <v>1.0024660459289751</v>
      </c>
    </row>
    <row r="59" spans="1:9" x14ac:dyDescent="0.5">
      <c r="A59" s="16" t="s">
        <v>36</v>
      </c>
      <c r="B59" s="17">
        <v>243773.300712</v>
      </c>
      <c r="C59" s="17">
        <v>243438.05327900001</v>
      </c>
      <c r="D59" s="17">
        <v>244501.32962999999</v>
      </c>
      <c r="E59" s="17">
        <v>244185.480549</v>
      </c>
      <c r="G59" s="17">
        <f t="shared" si="6"/>
        <v>0.99862475737900414</v>
      </c>
      <c r="H59" s="17">
        <f t="shared" si="7"/>
        <v>1.0029864998171401</v>
      </c>
      <c r="I59" s="17">
        <f t="shared" si="8"/>
        <v>1.0016908325718861</v>
      </c>
    </row>
    <row r="60" spans="1:9" x14ac:dyDescent="0.5">
      <c r="A60" s="16" t="s">
        <v>106</v>
      </c>
      <c r="B60" s="17">
        <v>208955.75142499999</v>
      </c>
      <c r="C60" s="17">
        <v>208940.45363900001</v>
      </c>
      <c r="D60" s="17">
        <v>208951.868193</v>
      </c>
      <c r="E60" s="17">
        <v>208954.93005</v>
      </c>
      <c r="G60" s="17">
        <f t="shared" si="6"/>
        <v>0.99992678935183332</v>
      </c>
      <c r="H60" s="17">
        <f t="shared" si="7"/>
        <v>0.99998141600806145</v>
      </c>
      <c r="I60" s="17">
        <f t="shared" si="8"/>
        <v>0.99999606914385275</v>
      </c>
    </row>
    <row r="61" spans="1:9" x14ac:dyDescent="0.5">
      <c r="A61" s="16" t="s">
        <v>88</v>
      </c>
      <c r="B61" s="17">
        <v>11135.841079</v>
      </c>
      <c r="C61" s="17">
        <v>9876.6685259999995</v>
      </c>
      <c r="D61" s="17">
        <v>11101.178952</v>
      </c>
      <c r="E61" s="17">
        <v>11307.439216999999</v>
      </c>
      <c r="G61" s="17">
        <f t="shared" si="6"/>
        <v>0.88692613839698631</v>
      </c>
      <c r="H61" s="17">
        <f t="shared" si="7"/>
        <v>0.99688733641634264</v>
      </c>
      <c r="I61" s="17">
        <f t="shared" si="8"/>
        <v>1.015409535461457</v>
      </c>
    </row>
    <row r="62" spans="1:9" x14ac:dyDescent="0.5">
      <c r="A62" s="16" t="s">
        <v>137</v>
      </c>
      <c r="B62" s="17">
        <v>86062.014674999999</v>
      </c>
      <c r="C62" s="17">
        <v>78604.267309999996</v>
      </c>
      <c r="D62" s="17">
        <v>85730.104718999995</v>
      </c>
      <c r="E62" s="17">
        <v>86217.214449999999</v>
      </c>
      <c r="G62" s="17">
        <f t="shared" si="6"/>
        <v>0.9133444947441326</v>
      </c>
      <c r="H62" s="17">
        <f t="shared" si="7"/>
        <v>0.99614336293133032</v>
      </c>
      <c r="I62" s="17">
        <f t="shared" si="8"/>
        <v>1.0018033481505875</v>
      </c>
    </row>
    <row r="63" spans="1:9" x14ac:dyDescent="0.5">
      <c r="A63" s="16" t="s">
        <v>87</v>
      </c>
      <c r="B63" s="17">
        <v>47336.403118000002</v>
      </c>
      <c r="C63" s="17">
        <v>42195.790412000002</v>
      </c>
      <c r="D63" s="17">
        <v>46790.342836000003</v>
      </c>
      <c r="E63" s="17">
        <v>47514.528281999999</v>
      </c>
      <c r="G63" s="17">
        <f t="shared" si="6"/>
        <v>0.8914025492561084</v>
      </c>
      <c r="H63" s="17">
        <f t="shared" si="7"/>
        <v>0.98846426331466752</v>
      </c>
      <c r="I63" s="17">
        <f t="shared" si="8"/>
        <v>1.0037629636446177</v>
      </c>
    </row>
    <row r="64" spans="1:9" x14ac:dyDescent="0.5">
      <c r="A64" s="16" t="s">
        <v>58</v>
      </c>
      <c r="B64" s="17">
        <v>36805.908447000002</v>
      </c>
      <c r="C64" s="17">
        <v>32613.076086000001</v>
      </c>
      <c r="D64" s="17">
        <v>36199.351070999997</v>
      </c>
      <c r="E64" s="17">
        <v>36948.879388000001</v>
      </c>
      <c r="G64" s="17">
        <f t="shared" si="6"/>
        <v>0.88608262809114957</v>
      </c>
      <c r="H64" s="17">
        <f t="shared" si="7"/>
        <v>0.98352010854796756</v>
      </c>
      <c r="I64" s="17">
        <f t="shared" si="8"/>
        <v>1.0038844562471776</v>
      </c>
    </row>
    <row r="65" spans="1:9" x14ac:dyDescent="0.5">
      <c r="A65" t="s">
        <v>89</v>
      </c>
      <c r="B65" s="17">
        <v>0.12732499999999999</v>
      </c>
      <c r="C65" s="17">
        <v>0.153359</v>
      </c>
      <c r="D65" s="17">
        <v>0.127412</v>
      </c>
      <c r="E65" s="17">
        <v>0.12707399999999999</v>
      </c>
      <c r="G65" s="17">
        <f t="shared" si="6"/>
        <v>1.2044688788533282</v>
      </c>
      <c r="H65" s="17">
        <f t="shared" si="7"/>
        <v>1.0006832907912822</v>
      </c>
      <c r="I65" s="17">
        <f t="shared" si="8"/>
        <v>0.9980286667975653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Q25"/>
  <sheetViews>
    <sheetView workbookViewId="0">
      <selection activeCell="A4" sqref="A4"/>
    </sheetView>
  </sheetViews>
  <sheetFormatPr defaultRowHeight="15.75" x14ac:dyDescent="0.5"/>
  <cols>
    <col min="1" max="1" width="36.375" customWidth="1"/>
    <col min="2" max="2" width="17.4375" customWidth="1"/>
    <col min="3" max="4" width="14.9375" customWidth="1"/>
    <col min="5" max="5" width="15.8125" customWidth="1"/>
    <col min="6" max="6" width="14.9375" customWidth="1"/>
    <col min="7" max="7" width="15.9375" customWidth="1"/>
    <col min="8" max="8" width="18.25" customWidth="1"/>
    <col min="9" max="9" width="20.3125" customWidth="1"/>
  </cols>
  <sheetData>
    <row r="1" spans="1:17" x14ac:dyDescent="0.5">
      <c r="A1" t="s">
        <v>118</v>
      </c>
    </row>
    <row r="2" spans="1:17" x14ac:dyDescent="0.5">
      <c r="A2" t="s">
        <v>112</v>
      </c>
    </row>
    <row r="3" spans="1:17" x14ac:dyDescent="0.5">
      <c r="A3" t="s">
        <v>111</v>
      </c>
    </row>
    <row r="4" spans="1:17" x14ac:dyDescent="0.5">
      <c r="A4" t="s">
        <v>110</v>
      </c>
    </row>
    <row r="5" spans="1:17" ht="78.75" x14ac:dyDescent="0.5">
      <c r="B5" s="18" t="s">
        <v>107</v>
      </c>
      <c r="C5" s="18" t="s">
        <v>119</v>
      </c>
      <c r="D5" s="18" t="s">
        <v>124</v>
      </c>
      <c r="E5" s="18" t="s">
        <v>108</v>
      </c>
      <c r="F5" s="18" t="s">
        <v>109</v>
      </c>
      <c r="G5" s="18" t="s">
        <v>113</v>
      </c>
      <c r="H5" s="18" t="s">
        <v>116</v>
      </c>
      <c r="I5" s="18" t="s">
        <v>114</v>
      </c>
      <c r="K5" s="18" t="s">
        <v>120</v>
      </c>
      <c r="L5" s="18" t="s">
        <v>121</v>
      </c>
      <c r="M5" s="18" t="s">
        <v>122</v>
      </c>
      <c r="N5" s="18" t="s">
        <v>115</v>
      </c>
      <c r="O5" s="18" t="s">
        <v>117</v>
      </c>
      <c r="P5" s="18" t="s">
        <v>123</v>
      </c>
      <c r="Q5" s="18" t="s">
        <v>125</v>
      </c>
    </row>
    <row r="6" spans="1:17" x14ac:dyDescent="0.5">
      <c r="A6" s="16" t="s">
        <v>0</v>
      </c>
      <c r="B6" s="17">
        <v>276812.59428100003</v>
      </c>
      <c r="C6" s="17">
        <v>291651.65399100003</v>
      </c>
      <c r="D6" s="17">
        <v>289109.38691399997</v>
      </c>
      <c r="E6" s="17">
        <v>278180.86991499999</v>
      </c>
      <c r="F6" s="17">
        <v>275009.53207999998</v>
      </c>
      <c r="G6" s="17">
        <v>272296.97418100003</v>
      </c>
      <c r="H6" s="17">
        <v>274753.24599999998</v>
      </c>
      <c r="I6" s="17">
        <v>269374.79259500001</v>
      </c>
      <c r="K6" s="20">
        <f t="shared" ref="K6:K17" si="0">C6/B6</f>
        <v>1.0536068806715364</v>
      </c>
      <c r="L6" s="17">
        <f>D6/B6</f>
        <v>1.0444228076577944</v>
      </c>
      <c r="M6" s="17">
        <f t="shared" ref="M6:M17" si="1">E6/B6</f>
        <v>1.0049429674164716</v>
      </c>
      <c r="N6" s="17">
        <f t="shared" ref="N6:N17" si="2">F6/B6</f>
        <v>0.99348634333028318</v>
      </c>
      <c r="O6" s="17">
        <f t="shared" ref="O6:O17" si="3">G6/B6</f>
        <v>0.98368708579994713</v>
      </c>
      <c r="P6" s="17">
        <f t="shared" ref="P6:P17" si="4">H6/B6</f>
        <v>0.99256049643857769</v>
      </c>
      <c r="Q6" s="17">
        <f t="shared" ref="Q6:Q17" si="5">I6/B6</f>
        <v>0.97313055171742036</v>
      </c>
    </row>
    <row r="7" spans="1:17" x14ac:dyDescent="0.5">
      <c r="A7" s="16" t="s">
        <v>4</v>
      </c>
      <c r="B7" s="17">
        <v>91.476230000000001</v>
      </c>
      <c r="C7" s="17">
        <v>140.57466700000001</v>
      </c>
      <c r="D7" s="17">
        <v>128.674644</v>
      </c>
      <c r="E7" s="17">
        <v>101.606189</v>
      </c>
      <c r="F7" s="17">
        <v>35.469828</v>
      </c>
      <c r="G7" s="17">
        <v>59.054375999999998</v>
      </c>
      <c r="H7" s="17">
        <v>68.849062000000004</v>
      </c>
      <c r="I7" s="17">
        <v>17.111934999999999</v>
      </c>
      <c r="K7" s="20">
        <f t="shared" si="0"/>
        <v>1.5367343735088339</v>
      </c>
      <c r="L7" s="17">
        <f t="shared" ref="L7:L17" si="6">D7/B7</f>
        <v>1.4066456827090492</v>
      </c>
      <c r="M7" s="17">
        <f t="shared" si="1"/>
        <v>1.1107387022836424</v>
      </c>
      <c r="N7" s="17">
        <f t="shared" si="2"/>
        <v>0.38774912346081597</v>
      </c>
      <c r="O7" s="17">
        <f t="shared" si="3"/>
        <v>0.64557072367324275</v>
      </c>
      <c r="P7" s="17">
        <f t="shared" si="4"/>
        <v>0.75264428802979755</v>
      </c>
      <c r="Q7" s="17">
        <f t="shared" si="5"/>
        <v>0.1870642788842522</v>
      </c>
    </row>
    <row r="8" spans="1:17" x14ac:dyDescent="0.5">
      <c r="A8" s="16" t="s">
        <v>3</v>
      </c>
      <c r="B8" s="17">
        <v>6048.8213830000004</v>
      </c>
      <c r="C8" s="17">
        <v>9663.1195950000001</v>
      </c>
      <c r="D8" s="17">
        <v>8175.259223</v>
      </c>
      <c r="E8" s="17">
        <v>7537.7532639999999</v>
      </c>
      <c r="F8" s="17">
        <v>2500.0731780000001</v>
      </c>
      <c r="G8" s="17">
        <v>4181.3186020000003</v>
      </c>
      <c r="H8" s="17">
        <v>5627.011939</v>
      </c>
      <c r="I8" s="17">
        <v>1375.040485</v>
      </c>
      <c r="K8" s="20">
        <f t="shared" si="0"/>
        <v>1.5975210678493263</v>
      </c>
      <c r="L8" s="17">
        <f t="shared" si="6"/>
        <v>1.3515458145245085</v>
      </c>
      <c r="M8" s="17">
        <f t="shared" si="1"/>
        <v>1.2461523967602333</v>
      </c>
      <c r="N8" s="17">
        <f t="shared" si="2"/>
        <v>0.41331575520255365</v>
      </c>
      <c r="O8" s="17">
        <f t="shared" si="3"/>
        <v>0.69126170823153232</v>
      </c>
      <c r="P8" s="17">
        <f t="shared" si="4"/>
        <v>0.93026584564300729</v>
      </c>
      <c r="Q8" s="17">
        <f t="shared" si="5"/>
        <v>0.22732370455912335</v>
      </c>
    </row>
    <row r="9" spans="1:17" x14ac:dyDescent="0.5">
      <c r="A9" s="16" t="s">
        <v>6</v>
      </c>
      <c r="B9" s="17">
        <v>33.406443000000003</v>
      </c>
      <c r="C9" s="17">
        <v>39.801299</v>
      </c>
      <c r="D9" s="17">
        <v>36.607793000000001</v>
      </c>
      <c r="E9" s="17">
        <v>37.132599999999996</v>
      </c>
      <c r="F9" s="17">
        <v>15.946536</v>
      </c>
      <c r="G9" s="17">
        <v>30.440839</v>
      </c>
      <c r="H9" s="17">
        <v>34.103217999999998</v>
      </c>
      <c r="I9" s="17">
        <v>13.257106</v>
      </c>
      <c r="K9" s="20">
        <f t="shared" si="0"/>
        <v>1.1914258276464811</v>
      </c>
      <c r="L9" s="17">
        <f t="shared" si="6"/>
        <v>1.0958303163255063</v>
      </c>
      <c r="M9" s="17">
        <f t="shared" si="1"/>
        <v>1.1115400702792571</v>
      </c>
      <c r="N9" s="17">
        <f t="shared" si="2"/>
        <v>0.4773491149596501</v>
      </c>
      <c r="O9" s="17">
        <f t="shared" si="3"/>
        <v>0.91122658584153959</v>
      </c>
      <c r="P9" s="17">
        <f t="shared" si="4"/>
        <v>1.0208575034462661</v>
      </c>
      <c r="Q9" s="17">
        <f t="shared" si="5"/>
        <v>0.39684278868001599</v>
      </c>
    </row>
    <row r="10" spans="1:17" x14ac:dyDescent="0.5">
      <c r="A10" s="16" t="s">
        <v>5</v>
      </c>
      <c r="B10" s="17">
        <v>1725.321351</v>
      </c>
      <c r="C10" s="17">
        <v>2411.5461329999998</v>
      </c>
      <c r="D10" s="17">
        <v>1952.343713</v>
      </c>
      <c r="E10" s="17">
        <v>2251.490076</v>
      </c>
      <c r="F10" s="17">
        <v>785.42305099999999</v>
      </c>
      <c r="G10" s="17">
        <v>1622.288886</v>
      </c>
      <c r="H10" s="17">
        <v>2049.2750190000002</v>
      </c>
      <c r="I10" s="17">
        <v>518.71666300000004</v>
      </c>
      <c r="K10" s="20">
        <f t="shared" si="0"/>
        <v>1.3977373731579119</v>
      </c>
      <c r="L10" s="17">
        <f t="shared" si="6"/>
        <v>1.1315826537870277</v>
      </c>
      <c r="M10" s="17">
        <f t="shared" si="1"/>
        <v>1.3049685351050873</v>
      </c>
      <c r="N10" s="17">
        <f t="shared" si="2"/>
        <v>0.45523290518880266</v>
      </c>
      <c r="O10" s="17">
        <f t="shared" si="3"/>
        <v>0.94028215964505268</v>
      </c>
      <c r="P10" s="17">
        <f t="shared" si="4"/>
        <v>1.1877642491424776</v>
      </c>
      <c r="Q10" s="17">
        <f t="shared" si="5"/>
        <v>0.30064930379453703</v>
      </c>
    </row>
    <row r="11" spans="1:17" x14ac:dyDescent="0.5">
      <c r="A11" s="16" t="s">
        <v>1</v>
      </c>
      <c r="B11" s="17">
        <v>65.115525000000005</v>
      </c>
      <c r="C11" s="17">
        <v>173.361974</v>
      </c>
      <c r="D11" s="17">
        <v>163.98970600000001</v>
      </c>
      <c r="E11" s="17">
        <v>68.643957999999998</v>
      </c>
      <c r="F11" s="17">
        <v>50.174152999999997</v>
      </c>
      <c r="G11" s="17">
        <v>31.845238999999999</v>
      </c>
      <c r="H11" s="17">
        <v>32.550311999999998</v>
      </c>
      <c r="I11" s="17">
        <v>29.863223000000001</v>
      </c>
      <c r="K11" s="20">
        <f t="shared" si="0"/>
        <v>2.6623754319726363</v>
      </c>
      <c r="L11" s="17">
        <f t="shared" si="6"/>
        <v>2.5184425066065272</v>
      </c>
      <c r="M11" s="17">
        <f t="shared" si="1"/>
        <v>1.0541872771508791</v>
      </c>
      <c r="N11" s="17">
        <f t="shared" si="2"/>
        <v>0.77054055849200309</v>
      </c>
      <c r="O11" s="17">
        <f t="shared" si="3"/>
        <v>0.48905754810392754</v>
      </c>
      <c r="P11" s="17">
        <f t="shared" si="4"/>
        <v>0.4998855802821216</v>
      </c>
      <c r="Q11" s="17">
        <f t="shared" si="5"/>
        <v>0.45861909275860097</v>
      </c>
    </row>
    <row r="12" spans="1:17" x14ac:dyDescent="0.5">
      <c r="A12" s="16" t="s">
        <v>2</v>
      </c>
      <c r="B12" s="17">
        <v>3842.7189899999998</v>
      </c>
      <c r="C12" s="17">
        <v>8391.6484089999994</v>
      </c>
      <c r="D12" s="17">
        <v>8054.3557389999996</v>
      </c>
      <c r="E12" s="17">
        <v>3919.4862229999999</v>
      </c>
      <c r="F12" s="17">
        <v>2862.792175</v>
      </c>
      <c r="G12" s="17">
        <v>2033.4196030000001</v>
      </c>
      <c r="H12" s="17">
        <v>2127.5257369999999</v>
      </c>
      <c r="I12" s="17">
        <v>1761.312271</v>
      </c>
      <c r="K12" s="20">
        <f t="shared" si="0"/>
        <v>2.1837788375464844</v>
      </c>
      <c r="L12" s="17">
        <f t="shared" si="6"/>
        <v>2.096004355239101</v>
      </c>
      <c r="M12" s="17">
        <f t="shared" si="1"/>
        <v>1.0199773215787502</v>
      </c>
      <c r="N12" s="17">
        <f t="shared" si="2"/>
        <v>0.74499128935785131</v>
      </c>
      <c r="O12" s="17">
        <f t="shared" si="3"/>
        <v>0.52916167127797187</v>
      </c>
      <c r="P12" s="17">
        <f t="shared" si="4"/>
        <v>0.55365113674367328</v>
      </c>
      <c r="Q12" s="17">
        <f t="shared" si="5"/>
        <v>0.45835052617261512</v>
      </c>
    </row>
    <row r="13" spans="1:17" x14ac:dyDescent="0.5">
      <c r="A13" s="16" t="s">
        <v>62</v>
      </c>
      <c r="B13" s="17">
        <v>14889.54592</v>
      </c>
      <c r="C13" s="17">
        <v>26868.086733</v>
      </c>
      <c r="D13" s="17">
        <v>26305.223244000001</v>
      </c>
      <c r="E13" s="17">
        <v>15005.160248</v>
      </c>
      <c r="F13" s="17">
        <v>13723.570707999999</v>
      </c>
      <c r="G13" s="17">
        <v>7932.7277940000004</v>
      </c>
      <c r="H13" s="17">
        <v>7990.83554</v>
      </c>
      <c r="I13" s="17">
        <v>7493.2460289999999</v>
      </c>
      <c r="K13" s="20">
        <f t="shared" si="0"/>
        <v>1.8044933591232042</v>
      </c>
      <c r="L13" s="17">
        <f t="shared" si="6"/>
        <v>1.7666907631257032</v>
      </c>
      <c r="M13" s="17">
        <f t="shared" si="1"/>
        <v>1.0077647987803782</v>
      </c>
      <c r="N13" s="17">
        <f t="shared" si="2"/>
        <v>0.92169168769385812</v>
      </c>
      <c r="O13" s="17">
        <f t="shared" si="3"/>
        <v>0.53277163968745123</v>
      </c>
      <c r="P13" s="17">
        <f t="shared" si="4"/>
        <v>0.53667422653007268</v>
      </c>
      <c r="Q13" s="17">
        <f t="shared" si="5"/>
        <v>0.50325551022579473</v>
      </c>
    </row>
    <row r="14" spans="1:17" x14ac:dyDescent="0.5">
      <c r="A14" s="16" t="s">
        <v>105</v>
      </c>
      <c r="B14" s="17">
        <v>336893.18756499997</v>
      </c>
      <c r="C14" s="17">
        <v>349355.85103600001</v>
      </c>
      <c r="D14" s="17">
        <v>347163.40114099998</v>
      </c>
      <c r="E14" s="17">
        <v>337037.632996</v>
      </c>
      <c r="F14" s="17">
        <v>333634.47555600002</v>
      </c>
      <c r="G14" s="17">
        <v>330867.74696999998</v>
      </c>
      <c r="H14" s="17">
        <v>333276.279629</v>
      </c>
      <c r="I14" s="17">
        <v>326454.57344100002</v>
      </c>
      <c r="K14" s="20">
        <f t="shared" si="0"/>
        <v>1.0369929221812937</v>
      </c>
      <c r="L14" s="17">
        <f t="shared" si="6"/>
        <v>1.0304850734745667</v>
      </c>
      <c r="M14" s="17">
        <f t="shared" si="1"/>
        <v>1.0004287573519788</v>
      </c>
      <c r="N14" s="21" t="s">
        <v>126</v>
      </c>
      <c r="O14" s="17">
        <f t="shared" si="3"/>
        <v>0.98211468555196757</v>
      </c>
      <c r="P14" s="17">
        <f t="shared" si="4"/>
        <v>0.98926393269587221</v>
      </c>
      <c r="Q14" s="17">
        <f t="shared" si="5"/>
        <v>0.96901506320312303</v>
      </c>
    </row>
    <row r="15" spans="1:17" x14ac:dyDescent="0.5">
      <c r="A15" s="16" t="s">
        <v>106</v>
      </c>
      <c r="B15" s="17">
        <v>244378.58256800001</v>
      </c>
      <c r="C15" s="17">
        <v>241452.23574900001</v>
      </c>
      <c r="D15" s="17">
        <v>242121.20701400001</v>
      </c>
      <c r="E15" s="17">
        <v>242029.80159700001</v>
      </c>
      <c r="F15" s="17">
        <v>242408.902137</v>
      </c>
      <c r="G15" s="17">
        <v>242066.19560000001</v>
      </c>
      <c r="H15" s="17">
        <v>242599.28162200001</v>
      </c>
      <c r="I15" s="17">
        <v>241272.202754</v>
      </c>
      <c r="K15" s="20">
        <f t="shared" si="0"/>
        <v>0.98802535480708209</v>
      </c>
      <c r="L15" s="17">
        <f t="shared" si="6"/>
        <v>0.99076279299814718</v>
      </c>
      <c r="M15" s="17">
        <f t="shared" si="1"/>
        <v>0.99038876096948292</v>
      </c>
      <c r="N15" s="17">
        <f t="shared" si="2"/>
        <v>0.9919400447850133</v>
      </c>
      <c r="O15" s="17">
        <f t="shared" si="3"/>
        <v>0.9905376856527246</v>
      </c>
      <c r="P15" s="17">
        <f t="shared" si="4"/>
        <v>0.99271907985019558</v>
      </c>
      <c r="Q15" s="17">
        <f t="shared" si="5"/>
        <v>0.98728865769922514</v>
      </c>
    </row>
    <row r="16" spans="1:17" x14ac:dyDescent="0.5">
      <c r="A16" s="16" t="s">
        <v>132</v>
      </c>
      <c r="B16" s="17">
        <v>207583.323267</v>
      </c>
      <c r="C16" s="17">
        <v>207591.32573400001</v>
      </c>
      <c r="D16" s="17">
        <v>207585.835429</v>
      </c>
      <c r="E16" s="17">
        <v>207590.89887999999</v>
      </c>
      <c r="F16" s="17">
        <v>207603.98072699999</v>
      </c>
      <c r="G16" s="17">
        <v>207581.310436</v>
      </c>
      <c r="H16" s="17">
        <v>207591.962004</v>
      </c>
      <c r="I16" s="17">
        <v>207583.82356399999</v>
      </c>
      <c r="K16" s="20">
        <f t="shared" si="0"/>
        <v>1.0000385506257154</v>
      </c>
      <c r="L16" s="17">
        <f t="shared" si="6"/>
        <v>1.0000121019451875</v>
      </c>
      <c r="M16" s="17">
        <f t="shared" si="1"/>
        <v>1.0000364943237288</v>
      </c>
      <c r="N16" s="17">
        <f t="shared" si="2"/>
        <v>1.0000995140634368</v>
      </c>
      <c r="O16" s="17">
        <f t="shared" si="3"/>
        <v>0.9999903035033435</v>
      </c>
      <c r="P16" s="17">
        <f t="shared" si="4"/>
        <v>1.0000416157563337</v>
      </c>
      <c r="Q16" s="17">
        <f t="shared" si="5"/>
        <v>1.0000024101020839</v>
      </c>
    </row>
    <row r="17" spans="1:17" x14ac:dyDescent="0.5">
      <c r="A17" s="19" t="s">
        <v>88</v>
      </c>
      <c r="B17" s="17">
        <v>8972.4253520000002</v>
      </c>
      <c r="C17" s="17">
        <v>9870.0788219999995</v>
      </c>
      <c r="D17" s="17">
        <v>9151.5330780000004</v>
      </c>
      <c r="E17" s="17">
        <v>9655.9925779999994</v>
      </c>
      <c r="F17" s="17">
        <v>8957.3352959999993</v>
      </c>
      <c r="G17" s="17">
        <v>9059.1277570000002</v>
      </c>
      <c r="H17" s="17">
        <v>9828.5315989999999</v>
      </c>
      <c r="I17" s="17">
        <v>9195.8086210000001</v>
      </c>
      <c r="K17" s="20">
        <f t="shared" si="0"/>
        <v>1.1000457997457631</v>
      </c>
      <c r="L17" s="17">
        <f t="shared" si="6"/>
        <v>1.0199620190721426</v>
      </c>
      <c r="M17" s="17">
        <f t="shared" si="1"/>
        <v>1.0761853344199324</v>
      </c>
      <c r="N17" s="17">
        <f t="shared" si="2"/>
        <v>0.99831817424965952</v>
      </c>
      <c r="O17" s="17">
        <f t="shared" si="3"/>
        <v>1.0096632071706981</v>
      </c>
      <c r="P17" s="17">
        <f t="shared" si="4"/>
        <v>1.0954152543391369</v>
      </c>
      <c r="Q17" s="17">
        <f t="shared" si="5"/>
        <v>1.0248966427957193</v>
      </c>
    </row>
    <row r="21" spans="1:17" x14ac:dyDescent="0.5">
      <c r="A21" t="s">
        <v>127</v>
      </c>
    </row>
    <row r="22" spans="1:17" x14ac:dyDescent="0.5">
      <c r="A22" t="s">
        <v>128</v>
      </c>
    </row>
    <row r="23" spans="1:17" x14ac:dyDescent="0.5">
      <c r="A23" t="s">
        <v>129</v>
      </c>
    </row>
    <row r="24" spans="1:17" x14ac:dyDescent="0.5">
      <c r="A24" t="s">
        <v>130</v>
      </c>
    </row>
    <row r="25" spans="1:17" x14ac:dyDescent="0.5">
      <c r="A25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2" t="s">
        <v>29</v>
      </c>
      <c r="C1" s="22"/>
      <c r="D1" s="22"/>
      <c r="E1" s="22"/>
      <c r="F1" s="22" t="s">
        <v>30</v>
      </c>
      <c r="G1" s="22"/>
      <c r="H1" s="22"/>
      <c r="I1" s="22"/>
      <c r="J1" s="22" t="s">
        <v>42</v>
      </c>
      <c r="K1" s="22"/>
      <c r="L1" s="22"/>
      <c r="M1" s="22"/>
      <c r="N1" s="22" t="s">
        <v>43</v>
      </c>
      <c r="O1" s="22"/>
      <c r="P1" s="22"/>
      <c r="Q1" s="22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2" t="s">
        <v>28</v>
      </c>
      <c r="C2" s="22"/>
      <c r="D2" s="22" t="s">
        <v>8</v>
      </c>
      <c r="E2" s="22"/>
      <c r="F2" s="22" t="s">
        <v>28</v>
      </c>
      <c r="G2" s="22"/>
      <c r="H2" s="22" t="s">
        <v>8</v>
      </c>
      <c r="I2" s="22"/>
      <c r="J2" s="22" t="s">
        <v>28</v>
      </c>
      <c r="K2" s="22"/>
      <c r="L2" s="22" t="s">
        <v>8</v>
      </c>
      <c r="M2" s="22"/>
      <c r="N2" s="22" t="s">
        <v>28</v>
      </c>
      <c r="O2" s="22"/>
      <c r="P2" s="22" t="s">
        <v>8</v>
      </c>
      <c r="Q2" s="22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2" t="s">
        <v>29</v>
      </c>
      <c r="C1" s="22"/>
      <c r="D1" s="22"/>
      <c r="E1" s="22"/>
      <c r="F1" s="22" t="s">
        <v>30</v>
      </c>
      <c r="G1" s="22"/>
      <c r="H1" s="22"/>
      <c r="I1" s="22"/>
      <c r="J1" s="22" t="s">
        <v>42</v>
      </c>
      <c r="K1" s="22"/>
      <c r="L1" s="22"/>
      <c r="M1" s="22"/>
      <c r="N1" s="22" t="s">
        <v>43</v>
      </c>
      <c r="O1" s="22"/>
      <c r="P1" s="22"/>
      <c r="Q1" s="22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2" t="s">
        <v>28</v>
      </c>
      <c r="C2" s="22"/>
      <c r="D2" s="22" t="s">
        <v>8</v>
      </c>
      <c r="E2" s="22"/>
      <c r="F2" s="22" t="s">
        <v>28</v>
      </c>
      <c r="G2" s="22"/>
      <c r="H2" s="22" t="s">
        <v>8</v>
      </c>
      <c r="I2" s="22"/>
      <c r="J2" s="22" t="s">
        <v>84</v>
      </c>
      <c r="K2" s="22"/>
      <c r="L2" s="22" t="s">
        <v>8</v>
      </c>
      <c r="M2" s="22"/>
      <c r="N2" s="22" t="s">
        <v>28</v>
      </c>
      <c r="O2" s="22"/>
      <c r="P2" s="22" t="s">
        <v>8</v>
      </c>
      <c r="Q2" s="22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  <mergeCell ref="H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data-superpg-promo-selected</vt:lpstr>
      <vt:lpstr>data-superpg-promo-all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2019-06-05T17:15:58Z</dcterms:modified>
</cp:coreProperties>
</file>