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448" documentId="81D8B261ABBD5CBDED69DEB44BA5B0CD337C6AB9" xr6:coauthVersionLast="24" xr6:coauthVersionMax="24" xr10:uidLastSave="{AFC8E04A-FB76-4F65-86EC-3DCE3A29B7F6}"/>
  <bookViews>
    <workbookView xWindow="0" yWindow="0" windowWidth="20520" windowHeight="9465" firstSheet="6" activeTab="10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old-results" sheetId="34" r:id="rId11"/>
    <sheet name="SPECjvm2008-summary" sheetId="31" r:id="rId12"/>
    <sheet name="postgres summary" sheetId="27" r:id="rId13"/>
    <sheet name="postgres-os" sheetId="25" r:id="rId14"/>
    <sheet name="postgres-usr" sheetId="26" r:id="rId15"/>
    <sheet name="octane-os" sheetId="20" r:id="rId16"/>
    <sheet name="octane-usr" sheetId="21" r:id="rId17"/>
    <sheet name="octane-stats" sheetId="22" r:id="rId18"/>
    <sheet name="postgres_stats" sheetId="9" r:id="rId1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9" i="26" l="1"/>
  <c r="O79" i="26"/>
  <c r="N79" i="26"/>
  <c r="M79" i="26"/>
  <c r="L79" i="26"/>
  <c r="K79" i="26"/>
  <c r="J79" i="26"/>
  <c r="P78" i="26"/>
  <c r="O78" i="26"/>
  <c r="N78" i="26"/>
  <c r="M78" i="26"/>
  <c r="L78" i="26"/>
  <c r="K78" i="26"/>
  <c r="J78" i="26"/>
  <c r="P77" i="26"/>
  <c r="O77" i="26"/>
  <c r="N77" i="26"/>
  <c r="M77" i="26"/>
  <c r="L77" i="26"/>
  <c r="K77" i="26"/>
  <c r="J77" i="26"/>
  <c r="P76" i="26"/>
  <c r="O76" i="26"/>
  <c r="N76" i="26"/>
  <c r="M76" i="26"/>
  <c r="L76" i="26"/>
  <c r="K76" i="26"/>
  <c r="J76" i="26"/>
  <c r="P75" i="26"/>
  <c r="O75" i="26"/>
  <c r="N75" i="26"/>
  <c r="M75" i="26"/>
  <c r="L75" i="26"/>
  <c r="K75" i="26"/>
  <c r="J75" i="26"/>
  <c r="P74" i="26"/>
  <c r="O74" i="26"/>
  <c r="N74" i="26"/>
  <c r="M74" i="26"/>
  <c r="L74" i="26"/>
  <c r="K74" i="26"/>
  <c r="J74" i="26"/>
  <c r="P73" i="26"/>
  <c r="O73" i="26"/>
  <c r="N73" i="26"/>
  <c r="M73" i="26"/>
  <c r="L73" i="26"/>
  <c r="K73" i="26"/>
  <c r="J73" i="26"/>
  <c r="P72" i="26"/>
  <c r="O72" i="26"/>
  <c r="N72" i="26"/>
  <c r="M72" i="26"/>
  <c r="L72" i="26"/>
  <c r="K72" i="26"/>
  <c r="J72" i="26"/>
  <c r="P63" i="26"/>
  <c r="O63" i="26"/>
  <c r="N63" i="26"/>
  <c r="M63" i="26"/>
  <c r="L63" i="26"/>
  <c r="K63" i="26"/>
  <c r="J63" i="26"/>
  <c r="P62" i="26"/>
  <c r="O62" i="26"/>
  <c r="N62" i="26"/>
  <c r="M62" i="26"/>
  <c r="L62" i="26"/>
  <c r="K62" i="26"/>
  <c r="J62" i="26"/>
  <c r="P61" i="26"/>
  <c r="O61" i="26"/>
  <c r="N61" i="26"/>
  <c r="M61" i="26"/>
  <c r="L61" i="26"/>
  <c r="K61" i="26"/>
  <c r="J61" i="26"/>
  <c r="P60" i="26"/>
  <c r="O60" i="26"/>
  <c r="N60" i="26"/>
  <c r="M60" i="26"/>
  <c r="L60" i="26"/>
  <c r="K60" i="26"/>
  <c r="J60" i="26"/>
  <c r="P59" i="26"/>
  <c r="O59" i="26"/>
  <c r="N59" i="26"/>
  <c r="M59" i="26"/>
  <c r="L59" i="26"/>
  <c r="K59" i="26"/>
  <c r="J59" i="26"/>
  <c r="P58" i="26"/>
  <c r="O58" i="26"/>
  <c r="N58" i="26"/>
  <c r="M58" i="26"/>
  <c r="L58" i="26"/>
  <c r="K58" i="26"/>
  <c r="J58" i="26"/>
  <c r="P57" i="26"/>
  <c r="O57" i="26"/>
  <c r="N57" i="26"/>
  <c r="M57" i="26"/>
  <c r="L57" i="26"/>
  <c r="K57" i="26"/>
  <c r="J57" i="26"/>
  <c r="P56" i="26"/>
  <c r="O56" i="26"/>
  <c r="N56" i="26"/>
  <c r="M56" i="26"/>
  <c r="L56" i="26"/>
  <c r="K56" i="26"/>
  <c r="J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P83" i="25"/>
  <c r="O83" i="25"/>
  <c r="N83" i="25"/>
  <c r="M83" i="25"/>
  <c r="L83" i="25"/>
  <c r="K83" i="25"/>
  <c r="J83" i="25"/>
  <c r="P82" i="25"/>
  <c r="O82" i="25"/>
  <c r="N82" i="25"/>
  <c r="M82" i="25"/>
  <c r="L82" i="25"/>
  <c r="K82" i="25"/>
  <c r="J82" i="25"/>
  <c r="P81" i="25"/>
  <c r="O81" i="25"/>
  <c r="N81" i="25"/>
  <c r="M81" i="25"/>
  <c r="L81" i="25"/>
  <c r="K81" i="25"/>
  <c r="J81" i="25"/>
  <c r="P80" i="25"/>
  <c r="O80" i="25"/>
  <c r="N80" i="25"/>
  <c r="M80" i="25"/>
  <c r="L80" i="25"/>
  <c r="K80" i="25"/>
  <c r="J80" i="25"/>
  <c r="P79" i="25"/>
  <c r="O79" i="25"/>
  <c r="N79" i="25"/>
  <c r="M79" i="25"/>
  <c r="L79" i="25"/>
  <c r="K79" i="25"/>
  <c r="J79" i="25"/>
  <c r="P78" i="25"/>
  <c r="O78" i="25"/>
  <c r="N78" i="25"/>
  <c r="M78" i="25"/>
  <c r="L78" i="25"/>
  <c r="K78" i="25"/>
  <c r="J78" i="25"/>
  <c r="P77" i="25"/>
  <c r="O77" i="25"/>
  <c r="N77" i="25"/>
  <c r="M77" i="25"/>
  <c r="L77" i="25"/>
  <c r="K77" i="25"/>
  <c r="J77" i="25"/>
  <c r="P76" i="25"/>
  <c r="O76" i="25"/>
  <c r="N76" i="25"/>
  <c r="M76" i="25"/>
  <c r="L76" i="25"/>
  <c r="K76" i="25"/>
  <c r="J76" i="25"/>
  <c r="P66" i="25"/>
  <c r="O66" i="25"/>
  <c r="N66" i="25"/>
  <c r="M66" i="25"/>
  <c r="L66" i="25"/>
  <c r="K66" i="25"/>
  <c r="J66" i="25"/>
  <c r="P65" i="25"/>
  <c r="O65" i="25"/>
  <c r="N65" i="25"/>
  <c r="M65" i="25"/>
  <c r="L65" i="25"/>
  <c r="K65" i="25"/>
  <c r="J65" i="25"/>
  <c r="P64" i="25"/>
  <c r="O64" i="25"/>
  <c r="N64" i="25"/>
  <c r="M64" i="25"/>
  <c r="L64" i="25"/>
  <c r="K64" i="25"/>
  <c r="J64" i="25"/>
  <c r="P63" i="25"/>
  <c r="O63" i="25"/>
  <c r="N63" i="25"/>
  <c r="M63" i="25"/>
  <c r="L63" i="25"/>
  <c r="K63" i="25"/>
  <c r="J63" i="25"/>
  <c r="P62" i="25"/>
  <c r="O62" i="25"/>
  <c r="N62" i="25"/>
  <c r="M62" i="25"/>
  <c r="L62" i="25"/>
  <c r="K62" i="25"/>
  <c r="J62" i="25"/>
  <c r="P61" i="25"/>
  <c r="O61" i="25"/>
  <c r="N61" i="25"/>
  <c r="M61" i="25"/>
  <c r="L61" i="25"/>
  <c r="K61" i="25"/>
  <c r="J61" i="25"/>
  <c r="P60" i="25"/>
  <c r="O60" i="25"/>
  <c r="N60" i="25"/>
  <c r="M60" i="25"/>
  <c r="L60" i="25"/>
  <c r="K60" i="25"/>
  <c r="J60" i="25"/>
  <c r="P59" i="25"/>
  <c r="O59" i="25"/>
  <c r="N59" i="25"/>
  <c r="M59" i="25"/>
  <c r="L59" i="25"/>
  <c r="K59" i="25"/>
  <c r="J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<sst xmlns="http://schemas.openxmlformats.org/spreadsheetml/2006/main" count="1235" uniqueCount="255">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</sst>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14" fillId="0" borderId="0" xfId="1" applyFont="1"/>
    <xf numFmtId="43" fontId="15" fillId="0" borderId="0" xfId="1" applyFont="1"/>
    <xf numFmtId="43" fontId="1" fillId="0" borderId="0" xfId="1" applyFont="1" applyAlignment="1">
      <alignment horizontal="center"/>
    </xf>
    <xf numFmtId="43" fontId="1" fillId="0" borderId="0" xfId="1" applyFont="1" applyAlignment="1">
      <alignment horizontal="center" wrapText="1"/>
    </xf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87" t="s">
        <v>24</v>
      </c>
      <c r="C3" s="87"/>
      <c r="D3" s="87" t="s">
        <v>25</v>
      </c>
      <c r="E3" s="87"/>
      <c r="F3" s="87" t="s">
        <v>42</v>
      </c>
      <c r="G3" s="87"/>
      <c r="H3" s="88" t="s">
        <v>114</v>
      </c>
      <c r="I3" s="89"/>
      <c r="J3" s="33" t="s">
        <v>45</v>
      </c>
      <c r="K3" s="34" t="s">
        <v>46</v>
      </c>
      <c r="L3" s="40" t="s">
        <v>115</v>
      </c>
      <c r="M3" s="87" t="s">
        <v>44</v>
      </c>
      <c r="N3" s="87"/>
      <c r="O3" s="87"/>
      <c r="P3" s="87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68"/>
  <sheetViews>
    <sheetView workbookViewId="0">
      <selection activeCell="E63" sqref="E63"/>
    </sheetView>
  </sheetViews>
  <sheetFormatPr defaultRowHeight="14.25" x14ac:dyDescent="0.45"/>
  <cols>
    <col min="1" max="1" width="35.59765625" customWidth="1"/>
    <col min="2" max="2" width="19.3984375" bestFit="1" customWidth="1"/>
    <col min="3" max="3" width="16.9296875" bestFit="1" customWidth="1"/>
    <col min="4" max="4" width="19.3984375" style="66" bestFit="1" customWidth="1"/>
    <col min="5" max="5" width="16.9296875" style="66" bestFit="1" customWidth="1"/>
  </cols>
  <sheetData>
    <row r="1" spans="1:5" ht="15.75" x14ac:dyDescent="0.5">
      <c r="A1" s="99" t="s">
        <v>250</v>
      </c>
      <c r="B1" s="66"/>
      <c r="C1" s="66"/>
    </row>
    <row r="2" spans="1:5" x14ac:dyDescent="0.45">
      <c r="A2" s="66" t="s">
        <v>251</v>
      </c>
      <c r="B2" s="66"/>
      <c r="C2" s="66"/>
    </row>
    <row r="3" spans="1:5" ht="15.75" x14ac:dyDescent="0.5">
      <c r="A3" s="99" t="s">
        <v>215</v>
      </c>
      <c r="B3" s="94" t="s">
        <v>253</v>
      </c>
      <c r="C3" s="94"/>
      <c r="D3" s="94" t="s">
        <v>254</v>
      </c>
      <c r="E3" s="94"/>
    </row>
    <row r="4" spans="1:5" x14ac:dyDescent="0.45">
      <c r="A4" s="66"/>
      <c r="B4" s="66" t="s">
        <v>27</v>
      </c>
      <c r="C4" s="66" t="s">
        <v>252</v>
      </c>
      <c r="D4" s="66" t="s">
        <v>27</v>
      </c>
      <c r="E4" s="66" t="s">
        <v>252</v>
      </c>
    </row>
    <row r="5" spans="1:5" x14ac:dyDescent="0.45">
      <c r="A5" s="66" t="s">
        <v>15</v>
      </c>
      <c r="B5" s="66">
        <v>77219160230.199997</v>
      </c>
      <c r="C5" s="66">
        <v>378925074.94800001</v>
      </c>
      <c r="D5" s="66">
        <v>85809134662.199997</v>
      </c>
      <c r="E5" s="66">
        <v>764596703.148</v>
      </c>
    </row>
    <row r="6" spans="1:5" x14ac:dyDescent="0.45">
      <c r="A6" s="66" t="s">
        <v>2</v>
      </c>
      <c r="B6" s="66">
        <v>2502988215720</v>
      </c>
      <c r="C6" s="66">
        <v>12345783540.700001</v>
      </c>
      <c r="D6" s="66">
        <v>2496480524770</v>
      </c>
      <c r="E6" s="66">
        <v>356465032.57700002</v>
      </c>
    </row>
    <row r="7" spans="1:5" x14ac:dyDescent="0.45">
      <c r="A7" s="66" t="s">
        <v>35</v>
      </c>
      <c r="B7" s="66">
        <v>2111374</v>
      </c>
      <c r="C7" s="66">
        <v>365362.88185599999</v>
      </c>
      <c r="D7" s="66">
        <v>1868902</v>
      </c>
      <c r="E7" s="66">
        <v>223780.34701600001</v>
      </c>
    </row>
    <row r="8" spans="1:5" x14ac:dyDescent="0.45">
      <c r="A8" s="66" t="s">
        <v>36</v>
      </c>
      <c r="B8" s="66">
        <v>7585142.4000000004</v>
      </c>
      <c r="C8" s="66">
        <v>281972.89983200002</v>
      </c>
      <c r="D8" s="66">
        <v>2381881.6</v>
      </c>
      <c r="E8" s="66">
        <v>195956.82455200001</v>
      </c>
    </row>
    <row r="9" spans="1:5" x14ac:dyDescent="0.45">
      <c r="A9" s="66" t="s">
        <v>1</v>
      </c>
      <c r="B9" s="66">
        <v>3035835106870</v>
      </c>
      <c r="C9" s="66">
        <v>9189227442.0599995</v>
      </c>
      <c r="D9" s="66">
        <v>3241560128780</v>
      </c>
      <c r="E9" s="66">
        <v>12686939398</v>
      </c>
    </row>
    <row r="10" spans="1:5" x14ac:dyDescent="0.45">
      <c r="A10" s="66" t="s">
        <v>4</v>
      </c>
      <c r="B10" s="66">
        <v>216066627.40000001</v>
      </c>
      <c r="C10" s="66">
        <v>167367014.83399999</v>
      </c>
      <c r="D10" s="66">
        <v>272713376.80000001</v>
      </c>
      <c r="E10" s="66">
        <v>270773758.31199998</v>
      </c>
    </row>
    <row r="11" spans="1:5" x14ac:dyDescent="0.45">
      <c r="A11" s="66" t="s">
        <v>6</v>
      </c>
      <c r="B11" s="66">
        <v>363776137.60000002</v>
      </c>
      <c r="C11" s="66">
        <v>6291224.5249100002</v>
      </c>
      <c r="D11" s="66">
        <v>156461014.80000001</v>
      </c>
      <c r="E11" s="66">
        <v>8377484.2311800001</v>
      </c>
    </row>
    <row r="12" spans="1:5" x14ac:dyDescent="0.45">
      <c r="A12" s="66" t="s">
        <v>20</v>
      </c>
      <c r="B12" s="66">
        <v>1741820567.2</v>
      </c>
      <c r="C12" s="66">
        <v>120187680.292</v>
      </c>
      <c r="D12" s="66">
        <v>1898321356.2</v>
      </c>
      <c r="E12" s="66">
        <v>620101156.01699996</v>
      </c>
    </row>
    <row r="13" spans="1:5" x14ac:dyDescent="0.45">
      <c r="A13" s="66"/>
      <c r="B13" s="66"/>
      <c r="C13" s="66"/>
    </row>
    <row r="14" spans="1:5" ht="15.75" x14ac:dyDescent="0.5">
      <c r="A14" s="99" t="s">
        <v>216</v>
      </c>
      <c r="B14" s="94" t="s">
        <v>253</v>
      </c>
      <c r="C14" s="94"/>
      <c r="D14" s="94" t="s">
        <v>254</v>
      </c>
      <c r="E14" s="94"/>
    </row>
    <row r="15" spans="1:5" x14ac:dyDescent="0.45">
      <c r="A15" s="66"/>
      <c r="B15" s="66" t="s">
        <v>27</v>
      </c>
      <c r="C15" s="66" t="s">
        <v>252</v>
      </c>
      <c r="D15" s="66" t="s">
        <v>27</v>
      </c>
      <c r="E15" s="66" t="s">
        <v>252</v>
      </c>
    </row>
    <row r="16" spans="1:5" x14ac:dyDescent="0.45">
      <c r="A16" s="66" t="s">
        <v>15</v>
      </c>
      <c r="B16" s="66">
        <v>2299685937.4000001</v>
      </c>
      <c r="C16" s="66">
        <v>63286475.464400001</v>
      </c>
      <c r="D16" s="66">
        <v>2240429227</v>
      </c>
      <c r="E16" s="66">
        <v>47357527.493799999</v>
      </c>
    </row>
    <row r="17" spans="1:5" x14ac:dyDescent="0.45">
      <c r="A17" s="66" t="s">
        <v>2</v>
      </c>
      <c r="B17" s="66">
        <v>2542231726420</v>
      </c>
      <c r="C17" s="66">
        <v>13443432764.799999</v>
      </c>
      <c r="D17" s="66">
        <v>2530614734600</v>
      </c>
      <c r="E17" s="66">
        <v>11236549837.1</v>
      </c>
    </row>
    <row r="18" spans="1:5" x14ac:dyDescent="0.45">
      <c r="A18" s="66" t="s">
        <v>35</v>
      </c>
      <c r="B18" s="66">
        <v>2552694.6</v>
      </c>
      <c r="C18" s="66">
        <v>446243.07650999998</v>
      </c>
      <c r="D18" s="66">
        <v>3209626.2</v>
      </c>
      <c r="E18" s="66">
        <v>1593167.1845199999</v>
      </c>
    </row>
    <row r="19" spans="1:5" x14ac:dyDescent="0.45">
      <c r="A19" s="66" t="s">
        <v>36</v>
      </c>
      <c r="B19" s="66">
        <v>3603745.8</v>
      </c>
      <c r="C19" s="66">
        <v>296501.54971799999</v>
      </c>
      <c r="D19" s="66">
        <v>2389406.6</v>
      </c>
      <c r="E19" s="66">
        <v>208478.24429199999</v>
      </c>
    </row>
    <row r="20" spans="1:5" x14ac:dyDescent="0.45">
      <c r="A20" s="66" t="s">
        <v>1</v>
      </c>
      <c r="B20" s="66">
        <v>5090730960520</v>
      </c>
      <c r="C20" s="66">
        <v>41806844543.099998</v>
      </c>
      <c r="D20" s="66">
        <v>5101011400440</v>
      </c>
      <c r="E20" s="66">
        <v>30374819122.099998</v>
      </c>
    </row>
    <row r="21" spans="1:5" x14ac:dyDescent="0.45">
      <c r="A21" s="66" t="s">
        <v>4</v>
      </c>
      <c r="B21" s="66">
        <v>120824213.2</v>
      </c>
      <c r="C21" s="66">
        <v>3180826.1693299999</v>
      </c>
      <c r="D21" s="66">
        <v>136936514</v>
      </c>
      <c r="E21" s="66">
        <v>50896741.250200003</v>
      </c>
    </row>
    <row r="22" spans="1:5" x14ac:dyDescent="0.45">
      <c r="A22" s="66" t="s">
        <v>6</v>
      </c>
      <c r="B22" s="66">
        <v>239184100.59999999</v>
      </c>
      <c r="C22" s="66">
        <v>5664526.7246300001</v>
      </c>
      <c r="D22" s="66">
        <v>176584489.40000001</v>
      </c>
      <c r="E22" s="66">
        <v>19873294.455499999</v>
      </c>
    </row>
    <row r="23" spans="1:5" x14ac:dyDescent="0.45">
      <c r="A23" s="66" t="s">
        <v>20</v>
      </c>
      <c r="B23" s="66">
        <v>3705435174.1999998</v>
      </c>
      <c r="C23" s="66">
        <v>34007592.8495</v>
      </c>
      <c r="D23" s="66">
        <v>3561687479.8000002</v>
      </c>
      <c r="E23" s="66">
        <v>145421983.42500001</v>
      </c>
    </row>
    <row r="24" spans="1:5" x14ac:dyDescent="0.45">
      <c r="A24" s="66"/>
      <c r="B24" s="66"/>
      <c r="C24" s="66"/>
    </row>
    <row r="25" spans="1:5" ht="15.75" x14ac:dyDescent="0.5">
      <c r="A25" s="99" t="s">
        <v>217</v>
      </c>
      <c r="B25" s="94" t="s">
        <v>253</v>
      </c>
      <c r="C25" s="94"/>
      <c r="D25" s="94" t="s">
        <v>254</v>
      </c>
      <c r="E25" s="94"/>
    </row>
    <row r="26" spans="1:5" x14ac:dyDescent="0.45">
      <c r="A26" s="66"/>
      <c r="B26" s="66" t="s">
        <v>27</v>
      </c>
      <c r="C26" s="66" t="s">
        <v>252</v>
      </c>
      <c r="D26" s="66" t="s">
        <v>27</v>
      </c>
      <c r="E26" s="66" t="s">
        <v>252</v>
      </c>
    </row>
    <row r="27" spans="1:5" x14ac:dyDescent="0.45">
      <c r="A27" s="66" t="s">
        <v>15</v>
      </c>
      <c r="B27" s="66">
        <v>1215807563.4000001</v>
      </c>
      <c r="C27" s="66">
        <v>30922099.335499998</v>
      </c>
      <c r="D27" s="66">
        <v>1241489272.5999999</v>
      </c>
      <c r="E27" s="66">
        <v>27399273.483399998</v>
      </c>
    </row>
    <row r="28" spans="1:5" x14ac:dyDescent="0.45">
      <c r="A28" s="66" t="s">
        <v>2</v>
      </c>
      <c r="B28" s="66">
        <v>2496026482640</v>
      </c>
      <c r="C28" s="66">
        <v>983254684.33399999</v>
      </c>
      <c r="D28" s="66">
        <v>2493671755080</v>
      </c>
      <c r="E28" s="66">
        <v>2406771683.4000001</v>
      </c>
    </row>
    <row r="29" spans="1:5" x14ac:dyDescent="0.45">
      <c r="A29" s="66" t="s">
        <v>35</v>
      </c>
      <c r="B29" s="66">
        <v>7776960.7999999998</v>
      </c>
      <c r="C29" s="66">
        <v>403671.21094899997</v>
      </c>
      <c r="D29" s="66">
        <v>6954931.2000000002</v>
      </c>
      <c r="E29" s="66">
        <v>2914010.7823100002</v>
      </c>
    </row>
    <row r="30" spans="1:5" x14ac:dyDescent="0.45">
      <c r="A30" s="66" t="s">
        <v>36</v>
      </c>
      <c r="B30" s="66">
        <v>12653060.4</v>
      </c>
      <c r="C30" s="66">
        <v>240964.33450699999</v>
      </c>
      <c r="D30" s="66">
        <v>8150452.5999999996</v>
      </c>
      <c r="E30" s="66">
        <v>155363.36829099999</v>
      </c>
    </row>
    <row r="31" spans="1:5" x14ac:dyDescent="0.45">
      <c r="A31" s="66" t="s">
        <v>1</v>
      </c>
      <c r="B31" s="66">
        <v>4767456607590</v>
      </c>
      <c r="C31" s="66">
        <v>22916285503.599998</v>
      </c>
      <c r="D31" s="66">
        <v>4798326030420</v>
      </c>
      <c r="E31" s="66">
        <v>26698891828.700001</v>
      </c>
    </row>
    <row r="32" spans="1:5" x14ac:dyDescent="0.45">
      <c r="A32" s="66" t="s">
        <v>4</v>
      </c>
      <c r="B32" s="66">
        <v>319953738.80000001</v>
      </c>
      <c r="C32" s="66">
        <v>11663517.0461</v>
      </c>
      <c r="D32" s="66">
        <v>435256532</v>
      </c>
      <c r="E32" s="66">
        <v>299441646.55699998</v>
      </c>
    </row>
    <row r="33" spans="1:5" x14ac:dyDescent="0.45">
      <c r="A33" s="66" t="s">
        <v>6</v>
      </c>
      <c r="B33" s="66">
        <v>685283007.60000002</v>
      </c>
      <c r="C33" s="66">
        <v>42876590.606799997</v>
      </c>
      <c r="D33" s="66">
        <v>656935750.39999998</v>
      </c>
      <c r="E33" s="66">
        <v>166482376.817</v>
      </c>
    </row>
    <row r="34" spans="1:5" x14ac:dyDescent="0.45">
      <c r="A34" s="66" t="s">
        <v>20</v>
      </c>
      <c r="B34" s="66">
        <v>711490740.20000005</v>
      </c>
      <c r="C34" s="66">
        <v>69875378.624899998</v>
      </c>
      <c r="D34" s="66">
        <v>673616089.79999995</v>
      </c>
      <c r="E34" s="66">
        <v>7898672.1684600003</v>
      </c>
    </row>
    <row r="35" spans="1:5" x14ac:dyDescent="0.45">
      <c r="A35" s="66"/>
      <c r="B35" s="66"/>
      <c r="C35" s="66"/>
    </row>
    <row r="36" spans="1:5" ht="15.75" x14ac:dyDescent="0.5">
      <c r="A36" s="99" t="s">
        <v>218</v>
      </c>
      <c r="B36" s="94" t="s">
        <v>253</v>
      </c>
      <c r="C36" s="94"/>
      <c r="D36" s="94" t="s">
        <v>254</v>
      </c>
      <c r="E36" s="94"/>
    </row>
    <row r="37" spans="1:5" ht="18" x14ac:dyDescent="0.55000000000000004">
      <c r="A37" s="100"/>
      <c r="B37" s="66" t="s">
        <v>27</v>
      </c>
      <c r="C37" s="66" t="s">
        <v>252</v>
      </c>
      <c r="D37" s="66" t="s">
        <v>27</v>
      </c>
      <c r="E37" s="66" t="s">
        <v>252</v>
      </c>
    </row>
    <row r="38" spans="1:5" x14ac:dyDescent="0.45">
      <c r="A38" s="66" t="s">
        <v>15</v>
      </c>
      <c r="B38" s="66">
        <v>4693737610.1999998</v>
      </c>
      <c r="C38" s="66">
        <v>197261402.081</v>
      </c>
      <c r="D38" s="66">
        <v>4841383742.3999996</v>
      </c>
      <c r="E38" s="66">
        <v>154824785.83899999</v>
      </c>
    </row>
    <row r="39" spans="1:5" x14ac:dyDescent="0.45">
      <c r="A39" s="66" t="s">
        <v>2</v>
      </c>
      <c r="B39" s="66">
        <v>2495570721710</v>
      </c>
      <c r="C39" s="66">
        <v>1471358751.97</v>
      </c>
      <c r="D39" s="66">
        <v>2497107247450</v>
      </c>
      <c r="E39" s="66">
        <v>920187736.73500001</v>
      </c>
    </row>
    <row r="40" spans="1:5" x14ac:dyDescent="0.45">
      <c r="A40" s="66" t="s">
        <v>35</v>
      </c>
      <c r="B40" s="66">
        <v>10616827</v>
      </c>
      <c r="C40" s="66">
        <v>66342.843210100007</v>
      </c>
      <c r="D40" s="66">
        <v>9615897.5999999996</v>
      </c>
      <c r="E40" s="66">
        <v>5772763.6471100003</v>
      </c>
    </row>
    <row r="41" spans="1:5" x14ac:dyDescent="0.45">
      <c r="A41" s="66" t="s">
        <v>36</v>
      </c>
      <c r="B41" s="66">
        <v>13326614</v>
      </c>
      <c r="C41" s="66">
        <v>249511.52518600001</v>
      </c>
      <c r="D41" s="66">
        <v>7128517.5999999996</v>
      </c>
      <c r="E41" s="66">
        <v>75471.941595800003</v>
      </c>
    </row>
    <row r="42" spans="1:5" x14ac:dyDescent="0.45">
      <c r="A42" s="66" t="s">
        <v>1</v>
      </c>
      <c r="B42" s="66">
        <v>4709770154660</v>
      </c>
      <c r="C42" s="66">
        <v>18373280108.799999</v>
      </c>
      <c r="D42" s="66">
        <v>4737179485360</v>
      </c>
      <c r="E42" s="66">
        <v>15049173668</v>
      </c>
    </row>
    <row r="43" spans="1:5" x14ac:dyDescent="0.45">
      <c r="A43" s="66" t="s">
        <v>4</v>
      </c>
      <c r="B43" s="66">
        <v>487512057.60000002</v>
      </c>
      <c r="C43" s="66">
        <v>15212714.154899999</v>
      </c>
      <c r="D43" s="66">
        <v>497466808.60000002</v>
      </c>
      <c r="E43" s="66">
        <v>253963295.05899999</v>
      </c>
    </row>
    <row r="44" spans="1:5" x14ac:dyDescent="0.45">
      <c r="A44" s="66" t="s">
        <v>6</v>
      </c>
      <c r="B44" s="66">
        <v>757433944.79999995</v>
      </c>
      <c r="C44" s="66">
        <v>10469600.8805</v>
      </c>
      <c r="D44" s="66">
        <v>454664977</v>
      </c>
      <c r="E44" s="66">
        <v>5122739</v>
      </c>
    </row>
    <row r="45" spans="1:5" x14ac:dyDescent="0.45">
      <c r="A45" s="66" t="s">
        <v>20</v>
      </c>
      <c r="B45" s="66">
        <v>2488286264.4000001</v>
      </c>
      <c r="C45" s="66">
        <v>58382264.978100002</v>
      </c>
      <c r="D45" s="66">
        <v>1494125647.4000001</v>
      </c>
      <c r="E45" s="66">
        <v>20023914.6558</v>
      </c>
    </row>
    <row r="46" spans="1:5" x14ac:dyDescent="0.45">
      <c r="A46" s="66"/>
      <c r="B46" s="66"/>
      <c r="C46" s="66"/>
    </row>
    <row r="47" spans="1:5" ht="15.75" x14ac:dyDescent="0.5">
      <c r="A47" s="99" t="s">
        <v>220</v>
      </c>
      <c r="B47" s="94" t="s">
        <v>253</v>
      </c>
      <c r="C47" s="94"/>
      <c r="D47" s="94" t="s">
        <v>254</v>
      </c>
      <c r="E47" s="94"/>
    </row>
    <row r="48" spans="1:5" ht="15.75" x14ac:dyDescent="0.5">
      <c r="A48" s="99"/>
      <c r="B48" s="66" t="s">
        <v>27</v>
      </c>
      <c r="C48" s="66" t="s">
        <v>252</v>
      </c>
      <c r="D48" s="66" t="s">
        <v>27</v>
      </c>
      <c r="E48" s="66" t="s">
        <v>252</v>
      </c>
    </row>
    <row r="49" spans="1:5" x14ac:dyDescent="0.45">
      <c r="A49" s="66" t="s">
        <v>15</v>
      </c>
      <c r="B49" s="66">
        <v>6591492322</v>
      </c>
      <c r="C49" s="66">
        <v>120477411.669</v>
      </c>
      <c r="D49" s="66">
        <v>6377164573.3999996</v>
      </c>
      <c r="E49" s="66">
        <v>208790822.65900001</v>
      </c>
    </row>
    <row r="50" spans="1:5" x14ac:dyDescent="0.45">
      <c r="A50" s="66" t="s">
        <v>2</v>
      </c>
      <c r="B50" s="66">
        <v>2513389594330</v>
      </c>
      <c r="C50" s="66">
        <v>11078130492.799999</v>
      </c>
      <c r="D50" s="66">
        <v>2513806135820</v>
      </c>
      <c r="E50" s="66">
        <v>10634461937.700001</v>
      </c>
    </row>
    <row r="51" spans="1:5" x14ac:dyDescent="0.45">
      <c r="A51" s="66" t="s">
        <v>35</v>
      </c>
      <c r="B51" s="66">
        <v>7542781.2000000002</v>
      </c>
      <c r="C51" s="66">
        <v>1274865.7178700001</v>
      </c>
      <c r="D51" s="66">
        <v>4473245.4000000004</v>
      </c>
      <c r="E51" s="66">
        <v>622229.35078199999</v>
      </c>
    </row>
    <row r="52" spans="1:5" x14ac:dyDescent="0.45">
      <c r="A52" s="66" t="s">
        <v>36</v>
      </c>
      <c r="B52" s="66">
        <v>11642898.6</v>
      </c>
      <c r="C52" s="66">
        <v>190061.40458500001</v>
      </c>
      <c r="D52" s="66">
        <v>5717564.7999999998</v>
      </c>
      <c r="E52" s="66">
        <v>233003.043729</v>
      </c>
    </row>
    <row r="53" spans="1:5" x14ac:dyDescent="0.45">
      <c r="A53" s="66" t="s">
        <v>1</v>
      </c>
      <c r="B53" s="66">
        <v>3984125135400</v>
      </c>
      <c r="C53" s="66">
        <v>30193828357.799999</v>
      </c>
      <c r="D53" s="66">
        <v>4006031494590</v>
      </c>
      <c r="E53" s="66">
        <v>16125274268.4</v>
      </c>
    </row>
    <row r="54" spans="1:5" x14ac:dyDescent="0.45">
      <c r="A54" s="66" t="s">
        <v>4</v>
      </c>
      <c r="B54" s="66">
        <v>506807053</v>
      </c>
      <c r="C54" s="66">
        <v>98763874.267199993</v>
      </c>
      <c r="D54" s="66">
        <v>365051462.80000001</v>
      </c>
      <c r="E54" s="66">
        <v>235344848.553</v>
      </c>
    </row>
    <row r="55" spans="1:5" x14ac:dyDescent="0.45">
      <c r="A55" s="66" t="s">
        <v>6</v>
      </c>
      <c r="B55" s="66">
        <v>1581515018.4000001</v>
      </c>
      <c r="C55" s="66">
        <v>74471418.124799997</v>
      </c>
      <c r="D55" s="66">
        <v>1206091961.2</v>
      </c>
      <c r="E55" s="66">
        <v>47903481.994999997</v>
      </c>
    </row>
    <row r="56" spans="1:5" x14ac:dyDescent="0.45">
      <c r="A56" s="66" t="s">
        <v>20</v>
      </c>
      <c r="B56" s="66">
        <v>1848697751.4000001</v>
      </c>
      <c r="C56" s="66">
        <v>96789709.229499996</v>
      </c>
      <c r="D56" s="66">
        <v>1400747536.4000001</v>
      </c>
      <c r="E56" s="66">
        <v>33666990.807700001</v>
      </c>
    </row>
    <row r="57" spans="1:5" x14ac:dyDescent="0.45">
      <c r="A57" s="66"/>
      <c r="B57" s="66"/>
      <c r="C57" s="66"/>
    </row>
    <row r="58" spans="1:5" ht="15.75" x14ac:dyDescent="0.5">
      <c r="A58" s="99"/>
      <c r="B58" s="94"/>
      <c r="C58" s="94"/>
    </row>
    <row r="59" spans="1:5" ht="15.75" x14ac:dyDescent="0.5">
      <c r="A59" s="99" t="s">
        <v>225</v>
      </c>
      <c r="B59" s="94" t="s">
        <v>253</v>
      </c>
      <c r="C59" s="94"/>
      <c r="D59" s="94" t="s">
        <v>254</v>
      </c>
      <c r="E59" s="94"/>
    </row>
    <row r="60" spans="1:5" ht="15.75" x14ac:dyDescent="0.5">
      <c r="A60" s="99"/>
      <c r="B60" s="66" t="s">
        <v>27</v>
      </c>
      <c r="C60" s="66" t="s">
        <v>252</v>
      </c>
      <c r="D60" s="66" t="s">
        <v>27</v>
      </c>
      <c r="E60" s="66" t="s">
        <v>252</v>
      </c>
    </row>
    <row r="61" spans="1:5" x14ac:dyDescent="0.45">
      <c r="A61" s="66" t="s">
        <v>15</v>
      </c>
      <c r="B61" s="66">
        <v>93338770.599999994</v>
      </c>
      <c r="C61" s="66">
        <v>1076302.1475</v>
      </c>
      <c r="D61" s="66">
        <v>94497164.400000006</v>
      </c>
      <c r="E61" s="66">
        <v>1657129.5503499999</v>
      </c>
    </row>
    <row r="62" spans="1:5" x14ac:dyDescent="0.45">
      <c r="A62" s="66" t="s">
        <v>2</v>
      </c>
      <c r="B62" s="66">
        <v>2493334692250</v>
      </c>
      <c r="C62" s="66">
        <v>880322425.48800004</v>
      </c>
      <c r="D62" s="66">
        <v>2492751669680</v>
      </c>
      <c r="E62" s="66">
        <v>752773655.06500006</v>
      </c>
    </row>
    <row r="63" spans="1:5" x14ac:dyDescent="0.45">
      <c r="A63" s="66" t="s">
        <v>35</v>
      </c>
      <c r="B63" s="66">
        <v>1052233.8</v>
      </c>
      <c r="C63" s="66">
        <v>39581.562361299999</v>
      </c>
      <c r="D63" s="66">
        <v>2600616.7999999998</v>
      </c>
      <c r="E63" s="66">
        <v>2131550.9088599999</v>
      </c>
    </row>
    <row r="64" spans="1:5" x14ac:dyDescent="0.45">
      <c r="A64" s="66" t="s">
        <v>36</v>
      </c>
      <c r="B64" s="66">
        <v>1377112.4</v>
      </c>
      <c r="C64" s="66">
        <v>6318.8227890999997</v>
      </c>
      <c r="D64" s="66">
        <v>1159288.3999999999</v>
      </c>
      <c r="E64" s="66">
        <v>6664.0119327599996</v>
      </c>
    </row>
    <row r="65" spans="1:5" x14ac:dyDescent="0.45">
      <c r="A65" s="66" t="s">
        <v>1</v>
      </c>
      <c r="B65" s="66">
        <v>5511382429610</v>
      </c>
      <c r="C65" s="66">
        <v>2252842596.8000002</v>
      </c>
      <c r="D65" s="66">
        <v>5508323108560</v>
      </c>
      <c r="E65" s="66">
        <v>3508530635.8699999</v>
      </c>
    </row>
    <row r="66" spans="1:5" x14ac:dyDescent="0.45">
      <c r="A66" s="66" t="s">
        <v>4</v>
      </c>
      <c r="B66" s="66">
        <v>44684137.799999997</v>
      </c>
      <c r="C66" s="66">
        <v>8528438.0449499991</v>
      </c>
      <c r="D66" s="66">
        <v>311308041.39999998</v>
      </c>
      <c r="E66" s="66">
        <v>373472800.54299998</v>
      </c>
    </row>
    <row r="67" spans="1:5" x14ac:dyDescent="0.45">
      <c r="A67" s="66" t="s">
        <v>6</v>
      </c>
      <c r="B67" s="66">
        <v>71122744.799999997</v>
      </c>
      <c r="C67" s="66">
        <v>473789.90292099997</v>
      </c>
      <c r="D67" s="66">
        <v>59142649.399999999</v>
      </c>
      <c r="E67" s="66">
        <v>839422.56346500001</v>
      </c>
    </row>
    <row r="68" spans="1:5" x14ac:dyDescent="0.45">
      <c r="A68" s="66" t="s">
        <v>20</v>
      </c>
      <c r="B68" s="66">
        <v>119964765.40000001</v>
      </c>
      <c r="C68" s="66">
        <v>1007390.79641</v>
      </c>
      <c r="D68" s="66">
        <v>119147428.59999999</v>
      </c>
      <c r="E68" s="66">
        <v>1016777.71449</v>
      </c>
    </row>
  </sheetData>
  <mergeCells count="13">
    <mergeCell ref="B59:C59"/>
    <mergeCell ref="D3:E3"/>
    <mergeCell ref="D14:E14"/>
    <mergeCell ref="D25:E25"/>
    <mergeCell ref="D36:E36"/>
    <mergeCell ref="D47:E47"/>
    <mergeCell ref="D59:E59"/>
    <mergeCell ref="B3:C3"/>
    <mergeCell ref="B14:C14"/>
    <mergeCell ref="B25:C25"/>
    <mergeCell ref="B36:C36"/>
    <mergeCell ref="B47:C47"/>
    <mergeCell ref="B58:C5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tabSelected="1" workbookViewId="0">
      <selection activeCell="F32" sqref="F32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99" t="s">
        <v>248</v>
      </c>
      <c r="B1" s="103"/>
      <c r="C1" s="103"/>
      <c r="D1" s="103"/>
      <c r="E1" s="103"/>
    </row>
    <row r="2" spans="1:5" x14ac:dyDescent="0.45">
      <c r="A2" s="103"/>
      <c r="B2" s="103"/>
      <c r="C2" s="103"/>
      <c r="D2" s="103"/>
      <c r="E2" s="103"/>
    </row>
    <row r="3" spans="1:5" x14ac:dyDescent="0.45">
      <c r="A3" s="106" t="s">
        <v>208</v>
      </c>
      <c r="B3" s="103"/>
      <c r="C3" s="103"/>
      <c r="D3" s="103"/>
      <c r="E3" s="103"/>
    </row>
    <row r="4" spans="1:5" x14ac:dyDescent="0.45">
      <c r="A4" s="104"/>
      <c r="B4" s="94" t="s">
        <v>210</v>
      </c>
      <c r="C4" s="101"/>
      <c r="D4" s="95" t="s">
        <v>249</v>
      </c>
      <c r="E4" s="102"/>
    </row>
    <row r="5" spans="1:5" ht="28.5" x14ac:dyDescent="0.45">
      <c r="A5" s="105" t="s">
        <v>23</v>
      </c>
      <c r="B5" s="105" t="s">
        <v>28</v>
      </c>
      <c r="C5" s="105" t="s">
        <v>26</v>
      </c>
      <c r="D5" s="105" t="s">
        <v>28</v>
      </c>
      <c r="E5" s="105" t="s">
        <v>26</v>
      </c>
    </row>
    <row r="6" spans="1:5" x14ac:dyDescent="0.45">
      <c r="A6" s="103" t="s">
        <v>15</v>
      </c>
      <c r="B6" s="103">
        <v>848515828.20000005</v>
      </c>
      <c r="C6" s="103">
        <v>31125912.630600002</v>
      </c>
      <c r="D6" s="103">
        <v>840330563</v>
      </c>
      <c r="E6" s="103">
        <v>24387713.008200001</v>
      </c>
    </row>
    <row r="7" spans="1:5" x14ac:dyDescent="0.45">
      <c r="A7" s="103" t="s">
        <v>2</v>
      </c>
      <c r="B7" s="103">
        <v>140402962470</v>
      </c>
      <c r="C7" s="103">
        <v>651623475.11199999</v>
      </c>
      <c r="D7" s="103">
        <v>140348996038</v>
      </c>
      <c r="E7" s="103">
        <v>616223577.551</v>
      </c>
    </row>
    <row r="8" spans="1:5" x14ac:dyDescent="0.45">
      <c r="A8" s="103" t="s">
        <v>35</v>
      </c>
      <c r="B8" s="103">
        <v>2644396</v>
      </c>
      <c r="C8" s="103">
        <v>779678.30018699996</v>
      </c>
      <c r="D8" s="103">
        <v>2330265.7999999998</v>
      </c>
      <c r="E8" s="103">
        <v>420625.344896</v>
      </c>
    </row>
    <row r="9" spans="1:5" x14ac:dyDescent="0.45">
      <c r="A9" s="103" t="s">
        <v>36</v>
      </c>
      <c r="B9" s="103">
        <v>3505292.4</v>
      </c>
      <c r="C9" s="103">
        <v>394822.744389</v>
      </c>
      <c r="D9" s="103">
        <v>3674564</v>
      </c>
      <c r="E9" s="103">
        <v>26949.256546299999</v>
      </c>
    </row>
    <row r="10" spans="1:5" x14ac:dyDescent="0.45">
      <c r="A10" s="103" t="s">
        <v>1</v>
      </c>
      <c r="B10" s="103">
        <v>209033496735</v>
      </c>
      <c r="C10" s="103">
        <v>1325523106.99</v>
      </c>
      <c r="D10" s="103">
        <v>208488972487</v>
      </c>
      <c r="E10" s="103">
        <v>890197947.329</v>
      </c>
    </row>
    <row r="11" spans="1:5" x14ac:dyDescent="0.45">
      <c r="A11" s="103" t="s">
        <v>4</v>
      </c>
      <c r="B11" s="103">
        <v>138323111.59999999</v>
      </c>
      <c r="C11" s="103">
        <v>19480498.205499999</v>
      </c>
      <c r="D11" s="103">
        <v>153799543</v>
      </c>
      <c r="E11" s="103">
        <v>42691851.003799997</v>
      </c>
    </row>
    <row r="12" spans="1:5" x14ac:dyDescent="0.45">
      <c r="A12" s="103" t="s">
        <v>6</v>
      </c>
      <c r="B12" s="103">
        <v>171923672.59999999</v>
      </c>
      <c r="C12" s="103">
        <v>6170074.2861400004</v>
      </c>
      <c r="D12" s="103">
        <v>177880719.59999999</v>
      </c>
      <c r="E12" s="103">
        <v>10236150.110099999</v>
      </c>
    </row>
    <row r="13" spans="1:5" x14ac:dyDescent="0.45">
      <c r="A13" s="103" t="s">
        <v>20</v>
      </c>
      <c r="B13" s="103">
        <v>2547202360.8000002</v>
      </c>
      <c r="C13" s="103">
        <v>123523596.719</v>
      </c>
      <c r="D13" s="103">
        <v>2446884702.4000001</v>
      </c>
      <c r="E13" s="103">
        <v>135724290.56</v>
      </c>
    </row>
    <row r="14" spans="1:5" x14ac:dyDescent="0.45">
      <c r="A14" s="103"/>
      <c r="B14" s="103"/>
      <c r="C14" s="103"/>
      <c r="D14" s="103"/>
      <c r="E14" s="103"/>
    </row>
    <row r="15" spans="1:5" x14ac:dyDescent="0.45">
      <c r="A15" s="103"/>
      <c r="B15" s="103"/>
      <c r="C15" s="103"/>
      <c r="D15" s="103"/>
      <c r="E15" s="103"/>
    </row>
    <row r="16" spans="1:5" x14ac:dyDescent="0.45">
      <c r="A16" s="106" t="s">
        <v>209</v>
      </c>
      <c r="B16" s="103"/>
      <c r="C16" s="103"/>
      <c r="D16" s="103"/>
      <c r="E16" s="103"/>
    </row>
    <row r="17" spans="1:5" x14ac:dyDescent="0.45">
      <c r="A17" s="104"/>
      <c r="B17" s="94" t="s">
        <v>210</v>
      </c>
      <c r="C17" s="101"/>
      <c r="D17" s="94" t="s">
        <v>211</v>
      </c>
      <c r="E17" s="101"/>
    </row>
    <row r="18" spans="1:5" ht="28.5" x14ac:dyDescent="0.45">
      <c r="A18" s="105" t="s">
        <v>23</v>
      </c>
      <c r="B18" s="105" t="s">
        <v>28</v>
      </c>
      <c r="C18" s="105" t="s">
        <v>26</v>
      </c>
      <c r="D18" s="105" t="s">
        <v>28</v>
      </c>
      <c r="E18" s="105" t="s">
        <v>26</v>
      </c>
    </row>
    <row r="19" spans="1:5" x14ac:dyDescent="0.45">
      <c r="A19" s="103" t="s">
        <v>15</v>
      </c>
      <c r="B19" s="103">
        <v>64023665052.199997</v>
      </c>
      <c r="C19" s="103">
        <v>901945315.08700001</v>
      </c>
      <c r="D19" s="103">
        <v>64170277315</v>
      </c>
      <c r="E19" s="103">
        <v>1127219042.1600001</v>
      </c>
    </row>
    <row r="20" spans="1:5" x14ac:dyDescent="0.45">
      <c r="A20" s="103" t="s">
        <v>2</v>
      </c>
      <c r="B20" s="103">
        <v>2473983034190</v>
      </c>
      <c r="C20" s="103">
        <v>14971484657</v>
      </c>
      <c r="D20" s="103">
        <v>2478098843780</v>
      </c>
      <c r="E20" s="103">
        <v>16463842483</v>
      </c>
    </row>
    <row r="21" spans="1:5" x14ac:dyDescent="0.45">
      <c r="A21" s="103" t="s">
        <v>35</v>
      </c>
      <c r="B21" s="103">
        <v>19486541.199999999</v>
      </c>
      <c r="C21" s="103">
        <v>1957661.6367800001</v>
      </c>
      <c r="D21" s="103">
        <v>19266334</v>
      </c>
      <c r="E21" s="103">
        <v>1437223.44961</v>
      </c>
    </row>
    <row r="22" spans="1:5" x14ac:dyDescent="0.45">
      <c r="A22" s="103" t="s">
        <v>36</v>
      </c>
      <c r="B22" s="103">
        <v>217977453.80000001</v>
      </c>
      <c r="C22" s="103">
        <v>11480066.7805</v>
      </c>
      <c r="D22" s="103">
        <v>203274321</v>
      </c>
      <c r="E22" s="103">
        <v>10443566.922800001</v>
      </c>
    </row>
    <row r="23" spans="1:5" x14ac:dyDescent="0.45">
      <c r="A23" s="103" t="s">
        <v>1</v>
      </c>
      <c r="B23" s="103">
        <v>2713558839040</v>
      </c>
      <c r="C23" s="103">
        <v>20899612744.799999</v>
      </c>
      <c r="D23" s="103">
        <v>2708449528150</v>
      </c>
      <c r="E23" s="103">
        <v>23185814766.799999</v>
      </c>
    </row>
    <row r="24" spans="1:5" x14ac:dyDescent="0.45">
      <c r="A24" s="103" t="s">
        <v>4</v>
      </c>
      <c r="B24" s="103">
        <v>1733947706</v>
      </c>
      <c r="C24" s="103">
        <v>645790981.324</v>
      </c>
      <c r="D24" s="103">
        <v>1349642605.8</v>
      </c>
      <c r="E24" s="103">
        <v>165785934.153</v>
      </c>
    </row>
    <row r="25" spans="1:5" x14ac:dyDescent="0.45">
      <c r="A25" s="103" t="s">
        <v>6</v>
      </c>
      <c r="B25" s="103">
        <v>15451772579</v>
      </c>
      <c r="C25" s="103">
        <v>768428597.255</v>
      </c>
      <c r="D25" s="103">
        <v>15726153788.200001</v>
      </c>
      <c r="E25" s="103">
        <v>948509332.69700003</v>
      </c>
    </row>
    <row r="26" spans="1:5" x14ac:dyDescent="0.45">
      <c r="A26" s="103" t="s">
        <v>20</v>
      </c>
      <c r="B26" s="103">
        <v>255258511247</v>
      </c>
      <c r="C26" s="103">
        <v>1877302684.26</v>
      </c>
      <c r="D26" s="103">
        <v>254163773567</v>
      </c>
      <c r="E26" s="103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E18"/>
  <sheetViews>
    <sheetView workbookViewId="0">
      <selection activeCell="O21" sqref="O2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5" ht="57" x14ac:dyDescent="0.45">
      <c r="B1" t="s">
        <v>241</v>
      </c>
      <c r="C1" t="s">
        <v>246</v>
      </c>
      <c r="D1" s="85" t="s">
        <v>35</v>
      </c>
      <c r="E1" s="85" t="s">
        <v>36</v>
      </c>
    </row>
    <row r="2" spans="1:5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</row>
    <row r="3" spans="1:5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5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5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5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5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5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</row>
    <row r="9" spans="1:5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5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5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5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5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5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5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</row>
    <row r="16" spans="1:5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5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</row>
    <row r="18" spans="1:5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6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96" t="s">
        <v>204</v>
      </c>
      <c r="F2" s="96"/>
      <c r="G2" s="96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96" t="s">
        <v>204</v>
      </c>
      <c r="F11" s="96"/>
      <c r="G11" s="96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96" t="s">
        <v>204</v>
      </c>
      <c r="F20" s="96"/>
      <c r="G20" s="96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P83"/>
  <sheetViews>
    <sheetView workbookViewId="0">
      <selection activeCell="C21" sqref="C21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97" t="s">
        <v>24</v>
      </c>
      <c r="C6" s="97"/>
      <c r="D6" s="97" t="s">
        <v>25</v>
      </c>
      <c r="E6" s="97"/>
      <c r="F6" s="97" t="s">
        <v>42</v>
      </c>
      <c r="G6" s="97"/>
      <c r="H6" s="98" t="s">
        <v>114</v>
      </c>
      <c r="I6" s="98"/>
      <c r="J6" s="76" t="s">
        <v>45</v>
      </c>
      <c r="K6" s="76" t="s">
        <v>46</v>
      </c>
      <c r="L6" s="77" t="s">
        <v>115</v>
      </c>
      <c r="M6" s="97" t="s">
        <v>44</v>
      </c>
      <c r="N6" s="97"/>
      <c r="O6" s="97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97" t="s">
        <v>24</v>
      </c>
      <c r="C41" s="97"/>
      <c r="D41" s="97" t="s">
        <v>25</v>
      </c>
      <c r="E41" s="97"/>
      <c r="F41" s="97" t="s">
        <v>42</v>
      </c>
      <c r="G41" s="97"/>
      <c r="H41" s="98" t="s">
        <v>114</v>
      </c>
      <c r="I41" s="98"/>
      <c r="J41" s="76" t="s">
        <v>45</v>
      </c>
      <c r="K41" s="76" t="s">
        <v>46</v>
      </c>
      <c r="L41" s="77" t="s">
        <v>115</v>
      </c>
      <c r="M41" s="97" t="s">
        <v>44</v>
      </c>
      <c r="N41" s="97"/>
      <c r="O41" s="97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16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16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16" x14ac:dyDescent="0.45">
      <c r="A53" s="22" t="s">
        <v>117</v>
      </c>
    </row>
    <row r="54" spans="1:16" x14ac:dyDescent="0.45">
      <c r="A54" s="23" t="s">
        <v>48</v>
      </c>
    </row>
    <row r="55" spans="1:16" x14ac:dyDescent="0.45">
      <c r="A55" s="24" t="s">
        <v>49</v>
      </c>
    </row>
    <row r="57" spans="1:16" ht="71.25" x14ac:dyDescent="0.45">
      <c r="A57" s="2"/>
      <c r="B57" s="90" t="s">
        <v>24</v>
      </c>
      <c r="C57" s="90"/>
      <c r="D57" s="90" t="s">
        <v>25</v>
      </c>
      <c r="E57" s="90"/>
      <c r="F57" s="91" t="s">
        <v>42</v>
      </c>
      <c r="G57" s="90"/>
      <c r="H57" s="88" t="s">
        <v>114</v>
      </c>
      <c r="I57" s="89"/>
      <c r="J57" s="67" t="s">
        <v>45</v>
      </c>
      <c r="K57" s="67" t="s">
        <v>46</v>
      </c>
      <c r="L57" s="70" t="s">
        <v>115</v>
      </c>
      <c r="M57" s="91" t="s">
        <v>44</v>
      </c>
      <c r="N57" s="90"/>
      <c r="O57" s="90"/>
      <c r="P57" s="65"/>
    </row>
    <row r="58" spans="1:16" ht="99.7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3"/>
      <c r="K58" s="3"/>
      <c r="L58" s="65"/>
      <c r="M58" s="3" t="s">
        <v>29</v>
      </c>
      <c r="N58" s="67" t="s">
        <v>30</v>
      </c>
      <c r="O58" s="67" t="s">
        <v>43</v>
      </c>
      <c r="P58" s="71" t="s">
        <v>118</v>
      </c>
    </row>
    <row r="59" spans="1:16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66">
        <f>D59/B59</f>
        <v>1.0000443325984296</v>
      </c>
      <c r="K59" s="66">
        <f>F59/B59</f>
        <v>0.98465747634512735</v>
      </c>
      <c r="L59" s="66">
        <f>H59/B59</f>
        <v>0.99416564988741751</v>
      </c>
      <c r="M59" s="66">
        <f>C59/B59</f>
        <v>2.5679245796196831E-3</v>
      </c>
      <c r="N59" s="66">
        <f>E59/B59</f>
        <v>5.0348714573003293E-3</v>
      </c>
      <c r="O59" s="66">
        <f>G59/B59</f>
        <v>2.3164541508076692E-3</v>
      </c>
      <c r="P59" s="66">
        <f>I59/B59</f>
        <v>2.180524513654756E-3</v>
      </c>
    </row>
    <row r="60" spans="1:16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66">
        <f t="shared" ref="J60:J66" si="21">D60/B60</f>
        <v>0.95969161330737685</v>
      </c>
      <c r="K60" s="66">
        <f t="shared" ref="K60:K66" si="22">F60/B60</f>
        <v>0.97730703010205444</v>
      </c>
      <c r="L60" s="66">
        <f t="shared" ref="L60:L66" si="23">H60/B60</f>
        <v>0.98336767356098986</v>
      </c>
      <c r="M60" s="66">
        <f t="shared" ref="M60:M66" si="24">C60/B60</f>
        <v>3.7585485952777767E-3</v>
      </c>
      <c r="N60" s="66">
        <f t="shared" ref="N60:N66" si="25">E60/B60</f>
        <v>6.3958677532146048E-3</v>
      </c>
      <c r="O60" s="66">
        <f t="shared" ref="O60:O66" si="26">G60/B60</f>
        <v>3.3455391533576814E-3</v>
      </c>
      <c r="P60" s="66">
        <f t="shared" ref="P60:P66" si="27">I60/B60</f>
        <v>3.5313235378051977E-2</v>
      </c>
    </row>
    <row r="61" spans="1:16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66">
        <f t="shared" si="21"/>
        <v>0.60540391337058364</v>
      </c>
      <c r="K61" s="66">
        <f t="shared" si="22"/>
        <v>0.7841508000723284</v>
      </c>
      <c r="L61" s="66">
        <f t="shared" si="23"/>
        <v>0.50421243971544372</v>
      </c>
      <c r="M61" s="66">
        <f t="shared" si="24"/>
        <v>1.5372089947282393E-2</v>
      </c>
      <c r="N61" s="66">
        <f t="shared" si="25"/>
        <v>1.9591451127776945E-2</v>
      </c>
      <c r="O61" s="66">
        <f t="shared" si="26"/>
        <v>3.1092950445319505E-2</v>
      </c>
      <c r="P61" s="66">
        <f t="shared" si="27"/>
        <v>1.546635130302695E-2</v>
      </c>
    </row>
    <row r="62" spans="1:16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66">
        <f t="shared" si="21"/>
        <v>0.63466461865736301</v>
      </c>
      <c r="K62" s="66">
        <f t="shared" si="22"/>
        <v>1.2038510833267733</v>
      </c>
      <c r="L62" s="66">
        <f t="shared" si="23"/>
        <v>0.32461308738829514</v>
      </c>
      <c r="M62" s="66">
        <f t="shared" si="24"/>
        <v>4.1502100574481351E-2</v>
      </c>
      <c r="N62" s="66">
        <f t="shared" si="25"/>
        <v>2.2185706437414791E-2</v>
      </c>
      <c r="O62" s="66">
        <f t="shared" si="26"/>
        <v>0.52431869463767466</v>
      </c>
      <c r="P62" s="66">
        <f t="shared" si="27"/>
        <v>4.3172662844378873E-2</v>
      </c>
    </row>
    <row r="63" spans="1:16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66">
        <f t="shared" si="21"/>
        <v>0.99648093748767474</v>
      </c>
      <c r="K63" s="66">
        <f t="shared" si="22"/>
        <v>0.97726045564533492</v>
      </c>
      <c r="L63" s="66">
        <f t="shared" si="23"/>
        <v>1.0161351678799326</v>
      </c>
      <c r="M63" s="66">
        <f t="shared" si="24"/>
        <v>9.0865966355335327E-3</v>
      </c>
      <c r="N63" s="66">
        <f t="shared" si="25"/>
        <v>1.8267500105103231E-2</v>
      </c>
      <c r="O63" s="66">
        <f t="shared" si="26"/>
        <v>6.4647335208963931E-3</v>
      </c>
      <c r="P63" s="66">
        <f t="shared" si="27"/>
        <v>1.3918572802363376E-2</v>
      </c>
    </row>
    <row r="64" spans="1:16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66">
        <f t="shared" si="21"/>
        <v>0.84550127469207947</v>
      </c>
      <c r="K64" s="66">
        <f t="shared" si="22"/>
        <v>0.88999095103949322</v>
      </c>
      <c r="L64" s="66">
        <f t="shared" si="23"/>
        <v>0.69211779138008178</v>
      </c>
      <c r="M64" s="66">
        <f t="shared" si="24"/>
        <v>1.1364230400370818E-2</v>
      </c>
      <c r="N64" s="66">
        <f t="shared" si="25"/>
        <v>5.8348292273776928E-3</v>
      </c>
      <c r="O64" s="66">
        <f t="shared" si="26"/>
        <v>1.2396968721789544E-2</v>
      </c>
      <c r="P64" s="66">
        <f t="shared" si="27"/>
        <v>1.2704986760686356E-2</v>
      </c>
    </row>
    <row r="65" spans="1:16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66">
        <f t="shared" si="21"/>
        <v>0.55648478927837985</v>
      </c>
      <c r="K65" s="66">
        <f t="shared" si="22"/>
        <v>0.5357893855430661</v>
      </c>
      <c r="L65" s="66">
        <f t="shared" si="23"/>
        <v>0.23860683113471773</v>
      </c>
      <c r="M65" s="66">
        <f t="shared" si="24"/>
        <v>2.9394259298617203E-2</v>
      </c>
      <c r="N65" s="66">
        <f t="shared" si="25"/>
        <v>3.1337832447520426E-2</v>
      </c>
      <c r="O65" s="66">
        <f t="shared" si="26"/>
        <v>4.668978130867478E-2</v>
      </c>
      <c r="P65" s="66">
        <f t="shared" si="27"/>
        <v>5.3444505545527567E-3</v>
      </c>
    </row>
    <row r="66" spans="1:16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66">
        <f t="shared" si="21"/>
        <v>1.0168207254009509</v>
      </c>
      <c r="K66" s="66">
        <f t="shared" si="22"/>
        <v>0.97748605498583263</v>
      </c>
      <c r="L66" s="66">
        <f t="shared" si="23"/>
        <v>1.030300470782618</v>
      </c>
      <c r="M66" s="66">
        <f t="shared" si="24"/>
        <v>1.9572405328803659E-2</v>
      </c>
      <c r="N66" s="66">
        <f t="shared" si="25"/>
        <v>1.5976062836465903E-2</v>
      </c>
      <c r="O66" s="66">
        <f t="shared" si="26"/>
        <v>2.4115100389669308E-2</v>
      </c>
      <c r="P66" s="66">
        <f t="shared" si="27"/>
        <v>2.2974844007780736E-2</v>
      </c>
    </row>
    <row r="69" spans="1:16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16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16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16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16" ht="71.25" x14ac:dyDescent="0.45">
      <c r="A74" s="73"/>
      <c r="B74" s="97" t="s">
        <v>24</v>
      </c>
      <c r="C74" s="97"/>
      <c r="D74" s="97" t="s">
        <v>25</v>
      </c>
      <c r="E74" s="97"/>
      <c r="F74" s="97" t="s">
        <v>42</v>
      </c>
      <c r="G74" s="97"/>
      <c r="H74" s="98" t="s">
        <v>114</v>
      </c>
      <c r="I74" s="98"/>
      <c r="J74" s="76" t="s">
        <v>45</v>
      </c>
      <c r="K74" s="76" t="s">
        <v>46</v>
      </c>
      <c r="L74" s="77" t="s">
        <v>115</v>
      </c>
      <c r="M74" s="97" t="s">
        <v>44</v>
      </c>
      <c r="N74" s="97"/>
      <c r="O74" s="97"/>
      <c r="P74" s="73"/>
    </row>
    <row r="75" spans="1:16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/>
      <c r="K75" s="76"/>
      <c r="L75" s="73"/>
      <c r="M75" s="76" t="s">
        <v>29</v>
      </c>
      <c r="N75" s="76" t="s">
        <v>30</v>
      </c>
      <c r="O75" s="76" t="s">
        <v>43</v>
      </c>
      <c r="P75" s="78" t="s">
        <v>118</v>
      </c>
    </row>
    <row r="76" spans="1:16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66">
        <f>D76/B76</f>
        <v>1.0078795275664831</v>
      </c>
      <c r="K76" s="66">
        <f>F76/B76</f>
        <v>1.0000664792204426</v>
      </c>
      <c r="L76" s="66">
        <f>H76/B76</f>
        <v>0.99789097649261405</v>
      </c>
      <c r="M76" s="66">
        <f>C76/B76</f>
        <v>2.3736157152655399E-3</v>
      </c>
      <c r="N76" s="66">
        <f>E76/B76</f>
        <v>8.7401859049157163E-3</v>
      </c>
      <c r="O76" s="66">
        <f>G76/B76</f>
        <v>7.552582546090484E-3</v>
      </c>
      <c r="P76" s="66">
        <f>I76/B76</f>
        <v>4.9876712439188807E-3</v>
      </c>
    </row>
    <row r="77" spans="1:16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66">
        <f t="shared" ref="J77:J83" si="28">D77/B77</f>
        <v>1.013175818530567</v>
      </c>
      <c r="K77" s="66">
        <f t="shared" ref="K77:K83" si="29">F77/B77</f>
        <v>0.99595841242491778</v>
      </c>
      <c r="L77" s="66">
        <f t="shared" ref="L77:L83" si="30">H77/B77</f>
        <v>0.99217879714399082</v>
      </c>
      <c r="M77" s="66">
        <f t="shared" ref="M77:M83" si="31">C77/B77</f>
        <v>1.2534292601492512E-3</v>
      </c>
      <c r="N77" s="66">
        <f t="shared" ref="N77:N83" si="32">E77/B77</f>
        <v>3.1072629021230966E-2</v>
      </c>
      <c r="O77" s="66">
        <f t="shared" ref="O77:O83" si="33">G77/B77</f>
        <v>8.6163210539248886E-3</v>
      </c>
      <c r="P77" s="66">
        <f t="shared" ref="P77:P83" si="34">I77/B77</f>
        <v>4.3300039823683696E-2</v>
      </c>
    </row>
    <row r="78" spans="1:16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66">
        <f t="shared" si="28"/>
        <v>0.65759277966524476</v>
      </c>
      <c r="K78" s="66">
        <f t="shared" si="29"/>
        <v>0.83430155438252973</v>
      </c>
      <c r="L78" s="66">
        <f t="shared" si="30"/>
        <v>0.51231140565100886</v>
      </c>
      <c r="M78" s="66">
        <f t="shared" si="31"/>
        <v>2.7494215007743333E-2</v>
      </c>
      <c r="N78" s="66">
        <f t="shared" si="32"/>
        <v>9.2371964083267297E-3</v>
      </c>
      <c r="O78" s="66">
        <f t="shared" si="33"/>
        <v>3.4092430295134181E-2</v>
      </c>
      <c r="P78" s="66">
        <f t="shared" si="34"/>
        <v>1.4144857876882843E-2</v>
      </c>
    </row>
    <row r="79" spans="1:16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66">
        <f t="shared" si="28"/>
        <v>0.85508664794077316</v>
      </c>
      <c r="K79" s="66">
        <f t="shared" si="29"/>
        <v>0.28439178710552965</v>
      </c>
      <c r="L79" s="66">
        <f t="shared" si="30"/>
        <v>0.2650538701525309</v>
      </c>
      <c r="M79" s="66">
        <f t="shared" si="31"/>
        <v>2.4430009609823399E-2</v>
      </c>
      <c r="N79" s="66">
        <f t="shared" si="32"/>
        <v>4.2686543594381475E-2</v>
      </c>
      <c r="O79" s="66">
        <f t="shared" si="33"/>
        <v>8.045940329922464E-3</v>
      </c>
      <c r="P79" s="66">
        <f t="shared" si="34"/>
        <v>1.8568962841368376E-2</v>
      </c>
    </row>
    <row r="80" spans="1:16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66">
        <f t="shared" si="28"/>
        <v>1.006417690061931</v>
      </c>
      <c r="K80" s="66">
        <f t="shared" si="29"/>
        <v>0.97945431168864105</v>
      </c>
      <c r="L80" s="66">
        <f t="shared" si="30"/>
        <v>1.0081582911006546</v>
      </c>
      <c r="M80" s="66">
        <f t="shared" si="31"/>
        <v>5.2165890181738962E-3</v>
      </c>
      <c r="N80" s="66">
        <f t="shared" si="32"/>
        <v>7.7504722627133723E-3</v>
      </c>
      <c r="O80" s="66">
        <f t="shared" si="33"/>
        <v>6.7867790132102391E-3</v>
      </c>
      <c r="P80" s="66">
        <f t="shared" si="34"/>
        <v>1.120655750706852E-2</v>
      </c>
    </row>
    <row r="81" spans="1:16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66">
        <f t="shared" si="28"/>
        <v>0.84928597909913983</v>
      </c>
      <c r="K81" s="66">
        <f t="shared" si="29"/>
        <v>0.87307730213020363</v>
      </c>
      <c r="L81" s="66">
        <f t="shared" si="30"/>
        <v>0.6958715563828819</v>
      </c>
      <c r="M81" s="66">
        <f t="shared" si="31"/>
        <v>1.7621104115559366E-2</v>
      </c>
      <c r="N81" s="66">
        <f t="shared" si="32"/>
        <v>9.9041582310156109E-3</v>
      </c>
      <c r="O81" s="66">
        <f t="shared" si="33"/>
        <v>9.0053947992978379E-3</v>
      </c>
      <c r="P81" s="66">
        <f t="shared" si="34"/>
        <v>1.3799326074567764E-2</v>
      </c>
    </row>
    <row r="82" spans="1:16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66">
        <f t="shared" si="28"/>
        <v>0.79926049658369536</v>
      </c>
      <c r="K82" s="66">
        <f t="shared" si="29"/>
        <v>0.28758571720654441</v>
      </c>
      <c r="L82" s="66">
        <f t="shared" si="30"/>
        <v>0.26178050008476395</v>
      </c>
      <c r="M82" s="66">
        <f t="shared" si="31"/>
        <v>2.6403293552388674E-2</v>
      </c>
      <c r="N82" s="66">
        <f t="shared" si="32"/>
        <v>2.7553123176029714E-2</v>
      </c>
      <c r="O82" s="66">
        <f t="shared" si="33"/>
        <v>7.3220391685833545E-3</v>
      </c>
      <c r="P82" s="66">
        <f t="shared" si="34"/>
        <v>1.3010186528292274E-2</v>
      </c>
    </row>
    <row r="83" spans="1:16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66">
        <f t="shared" si="28"/>
        <v>1.0211221647431006</v>
      </c>
      <c r="K83" s="66">
        <f t="shared" si="29"/>
        <v>0.99002326543809449</v>
      </c>
      <c r="L83" s="66">
        <f t="shared" si="30"/>
        <v>0.98722786714323163</v>
      </c>
      <c r="M83" s="66">
        <f t="shared" si="31"/>
        <v>2.5130067935526221E-2</v>
      </c>
      <c r="N83" s="66">
        <f t="shared" si="32"/>
        <v>0.15743995148309958</v>
      </c>
      <c r="O83" s="66">
        <f t="shared" si="33"/>
        <v>3.2319931087617028E-2</v>
      </c>
      <c r="P83" s="66">
        <f t="shared" si="34"/>
        <v>2.5963681417960943E-2</v>
      </c>
    </row>
  </sheetData>
  <mergeCells count="20">
    <mergeCell ref="B74:C74"/>
    <mergeCell ref="D74:E74"/>
    <mergeCell ref="F74:G74"/>
    <mergeCell ref="H74:I74"/>
    <mergeCell ref="M74:O74"/>
    <mergeCell ref="B57:C57"/>
    <mergeCell ref="D57:E57"/>
    <mergeCell ref="F57:G57"/>
    <mergeCell ref="H57:I57"/>
    <mergeCell ref="M57:O57"/>
    <mergeCell ref="B41:C41"/>
    <mergeCell ref="D41:E41"/>
    <mergeCell ref="F41:G41"/>
    <mergeCell ref="H41:I41"/>
    <mergeCell ref="M41:O41"/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P79"/>
  <sheetViews>
    <sheetView workbookViewId="0">
      <selection activeCell="E18" sqref="E18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97" t="s">
        <v>24</v>
      </c>
      <c r="C40" s="97"/>
      <c r="D40" s="97" t="s">
        <v>25</v>
      </c>
      <c r="E40" s="97"/>
      <c r="F40" s="97" t="s">
        <v>42</v>
      </c>
      <c r="G40" s="97"/>
      <c r="H40" s="98" t="s">
        <v>114</v>
      </c>
      <c r="I40" s="98"/>
      <c r="J40" s="76" t="s">
        <v>45</v>
      </c>
      <c r="K40" s="76" t="s">
        <v>46</v>
      </c>
      <c r="L40" s="77" t="s">
        <v>115</v>
      </c>
      <c r="M40" s="97" t="s">
        <v>44</v>
      </c>
      <c r="N40" s="97"/>
      <c r="O40" s="97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16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16" x14ac:dyDescent="0.45">
      <c r="A52" s="72" t="s">
        <v>48</v>
      </c>
    </row>
    <row r="53" spans="1:16" x14ac:dyDescent="0.45">
      <c r="A53" s="73" t="s">
        <v>49</v>
      </c>
    </row>
    <row r="54" spans="1:16" ht="71.25" x14ac:dyDescent="0.45">
      <c r="A54" s="73"/>
      <c r="B54" s="97" t="s">
        <v>24</v>
      </c>
      <c r="C54" s="97"/>
      <c r="D54" s="97" t="s">
        <v>25</v>
      </c>
      <c r="E54" s="97"/>
      <c r="F54" s="97" t="s">
        <v>42</v>
      </c>
      <c r="G54" s="97"/>
      <c r="H54" s="98" t="s">
        <v>114</v>
      </c>
      <c r="I54" s="98"/>
      <c r="J54" s="76" t="s">
        <v>45</v>
      </c>
      <c r="K54" s="76" t="s">
        <v>46</v>
      </c>
      <c r="L54" s="77" t="s">
        <v>115</v>
      </c>
      <c r="M54" s="97" t="s">
        <v>44</v>
      </c>
      <c r="N54" s="97"/>
      <c r="O54" s="97"/>
      <c r="P54" s="73"/>
    </row>
    <row r="55" spans="1:16" ht="99.7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/>
      <c r="K55" s="76"/>
      <c r="L55" s="73"/>
      <c r="M55" s="76" t="s">
        <v>29</v>
      </c>
      <c r="N55" s="76" t="s">
        <v>30</v>
      </c>
      <c r="O55" s="76" t="s">
        <v>43</v>
      </c>
      <c r="P55" s="78" t="s">
        <v>118</v>
      </c>
    </row>
    <row r="56" spans="1:16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79">
        <f>D56/B56</f>
        <v>0.99588141232567873</v>
      </c>
      <c r="K56" s="79">
        <f>F56/B56</f>
        <v>0.99092724162960999</v>
      </c>
      <c r="L56" s="79">
        <f>H56/B56</f>
        <v>0.99360812718567915</v>
      </c>
      <c r="M56" s="79">
        <f>C56/B56</f>
        <v>3.5150684809195187E-3</v>
      </c>
      <c r="N56" s="79">
        <f>E56/B56</f>
        <v>4.9119770739314856E-3</v>
      </c>
      <c r="O56" s="79">
        <f>G56/B56</f>
        <v>1.8995479784546037E-3</v>
      </c>
      <c r="P56" s="79">
        <f>I56/B56</f>
        <v>7.3495422921998699E-3</v>
      </c>
    </row>
    <row r="57" spans="1:16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79">
        <f t="shared" ref="J57:J63" si="21">D57/B57</f>
        <v>1.0059484718001523</v>
      </c>
      <c r="K57" s="79">
        <f t="shared" ref="K57:K63" si="22">F57/B57</f>
        <v>0.94756235202180572</v>
      </c>
      <c r="L57" s="79">
        <f t="shared" ref="L57:L63" si="23">H57/B57</f>
        <v>0.95768295161371098</v>
      </c>
      <c r="M57" s="79">
        <f t="shared" ref="M57:M63" si="24">C57/B57</f>
        <v>3.2283320234473773E-3</v>
      </c>
      <c r="N57" s="79">
        <f t="shared" ref="N57:N63" si="25">E57/B57</f>
        <v>8.1780096950417776E-3</v>
      </c>
      <c r="O57" s="79">
        <f t="shared" ref="O57:O63" si="26">G57/B57</f>
        <v>1.5056313778154947E-3</v>
      </c>
      <c r="P57" s="79">
        <f t="shared" ref="P57:P63" si="27">I57/B57</f>
        <v>8.7729185882929796E-3</v>
      </c>
    </row>
    <row r="58" spans="1:16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79">
        <f t="shared" si="21"/>
        <v>0.96380092675912898</v>
      </c>
      <c r="K58" s="79">
        <f t="shared" si="22"/>
        <v>0.21845503069570318</v>
      </c>
      <c r="L58" s="79">
        <f t="shared" si="23"/>
        <v>0.2821552733267102</v>
      </c>
      <c r="M58" s="79">
        <f t="shared" si="24"/>
        <v>1.6528423573692028E-2</v>
      </c>
      <c r="N58" s="79">
        <f t="shared" si="25"/>
        <v>3.086180726612733E-2</v>
      </c>
      <c r="O58" s="79">
        <f t="shared" si="26"/>
        <v>1.0103340374041279E-2</v>
      </c>
      <c r="P58" s="79">
        <f t="shared" si="27"/>
        <v>9.4956607028428199E-3</v>
      </c>
    </row>
    <row r="59" spans="1:16" x14ac:dyDescent="0.45">
      <c r="A59" s="73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79">
        <f t="shared" si="21"/>
        <v>0.90216149308515836</v>
      </c>
      <c r="K59" s="79">
        <f t="shared" si="22"/>
        <v>0.3768845633124922</v>
      </c>
      <c r="L59" s="79">
        <f t="shared" si="23"/>
        <v>0.36767117818944972</v>
      </c>
      <c r="M59" s="79">
        <f t="shared" si="24"/>
        <v>1.6217969721039852E-2</v>
      </c>
      <c r="N59" s="79">
        <f t="shared" si="25"/>
        <v>3.5486761994337652E-2</v>
      </c>
      <c r="O59" s="79">
        <f t="shared" si="26"/>
        <v>3.0519206456502464E-3</v>
      </c>
      <c r="P59" s="79">
        <f t="shared" si="27"/>
        <v>6.090006941719843E-3</v>
      </c>
    </row>
    <row r="60" spans="1:16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79">
        <f t="shared" si="21"/>
        <v>0.96903474252772026</v>
      </c>
      <c r="K60" s="79">
        <f t="shared" si="22"/>
        <v>0.98483100398474244</v>
      </c>
      <c r="L60" s="79">
        <f t="shared" si="23"/>
        <v>0.95805536413609826</v>
      </c>
      <c r="M60" s="79">
        <f t="shared" si="24"/>
        <v>8.2806614674977592E-3</v>
      </c>
      <c r="N60" s="79">
        <f t="shared" si="25"/>
        <v>4.9580547575734666E-3</v>
      </c>
      <c r="O60" s="79">
        <f t="shared" si="26"/>
        <v>4.9421968160537092E-3</v>
      </c>
      <c r="P60" s="79">
        <f t="shared" si="27"/>
        <v>1.3089789383841323E-2</v>
      </c>
    </row>
    <row r="61" spans="1:16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79">
        <f t="shared" si="21"/>
        <v>0.94469744673390132</v>
      </c>
      <c r="K61" s="79">
        <f t="shared" si="22"/>
        <v>0.29466756956271822</v>
      </c>
      <c r="L61" s="79">
        <f t="shared" si="23"/>
        <v>0.38277691547795289</v>
      </c>
      <c r="M61" s="79">
        <f t="shared" si="24"/>
        <v>2.275659059891718E-2</v>
      </c>
      <c r="N61" s="79">
        <f t="shared" si="25"/>
        <v>9.8580753532644672E-3</v>
      </c>
      <c r="O61" s="79">
        <f t="shared" si="26"/>
        <v>9.6764378341133751E-3</v>
      </c>
      <c r="P61" s="79">
        <f t="shared" si="27"/>
        <v>4.9566377119578762E-3</v>
      </c>
    </row>
    <row r="62" spans="1:16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79">
        <f t="shared" si="21"/>
        <v>0.9442762311353079</v>
      </c>
      <c r="K62" s="79">
        <f t="shared" si="22"/>
        <v>0.41434324900610719</v>
      </c>
      <c r="L62" s="79">
        <f t="shared" si="23"/>
        <v>0.40083074332271823</v>
      </c>
      <c r="M62" s="79">
        <f t="shared" si="24"/>
        <v>1.5066597658470026E-2</v>
      </c>
      <c r="N62" s="79">
        <f t="shared" si="25"/>
        <v>8.5005017896467427E-3</v>
      </c>
      <c r="O62" s="79">
        <f t="shared" si="26"/>
        <v>6.0953616896922656E-3</v>
      </c>
      <c r="P62" s="79">
        <f t="shared" si="27"/>
        <v>2.0913418320206361E-2</v>
      </c>
    </row>
    <row r="63" spans="1:16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79">
        <f t="shared" si="21"/>
        <v>0.99475869167285502</v>
      </c>
      <c r="K63" s="79">
        <f t="shared" si="22"/>
        <v>0.9874814025756683</v>
      </c>
      <c r="L63" s="79">
        <f t="shared" si="23"/>
        <v>1.0003901822329806</v>
      </c>
      <c r="M63" s="79">
        <f t="shared" si="24"/>
        <v>1.1027331882122776E-3</v>
      </c>
      <c r="N63" s="79">
        <f t="shared" si="25"/>
        <v>1.6594323301339551E-3</v>
      </c>
      <c r="O63" s="79">
        <f t="shared" si="26"/>
        <v>1.853510495035043E-3</v>
      </c>
      <c r="P63" s="79">
        <f t="shared" si="27"/>
        <v>8.696961420937812E-3</v>
      </c>
    </row>
    <row r="64" spans="1:16" x14ac:dyDescent="0.4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</row>
    <row r="66" spans="1:16" x14ac:dyDescent="0.45">
      <c r="A66" s="72" t="s">
        <v>150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</row>
    <row r="67" spans="1:16" x14ac:dyDescent="0.45">
      <c r="A67" s="73" t="s">
        <v>151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6" x14ac:dyDescent="0.4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6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ht="71.25" x14ac:dyDescent="0.45">
      <c r="A70" s="73"/>
      <c r="B70" s="97" t="s">
        <v>24</v>
      </c>
      <c r="C70" s="97"/>
      <c r="D70" s="97" t="s">
        <v>25</v>
      </c>
      <c r="E70" s="97"/>
      <c r="F70" s="97" t="s">
        <v>42</v>
      </c>
      <c r="G70" s="97"/>
      <c r="H70" s="98" t="s">
        <v>114</v>
      </c>
      <c r="I70" s="98"/>
      <c r="J70" s="76" t="s">
        <v>45</v>
      </c>
      <c r="K70" s="76" t="s">
        <v>46</v>
      </c>
      <c r="L70" s="77" t="s">
        <v>115</v>
      </c>
      <c r="M70" s="97" t="s">
        <v>44</v>
      </c>
      <c r="N70" s="97"/>
      <c r="O70" s="97"/>
      <c r="P70" s="73"/>
    </row>
    <row r="71" spans="1:16" ht="99.75" x14ac:dyDescent="0.45">
      <c r="A71" s="76" t="s">
        <v>23</v>
      </c>
      <c r="B71" s="76" t="s">
        <v>28</v>
      </c>
      <c r="C71" s="76" t="s">
        <v>26</v>
      </c>
      <c r="D71" s="76" t="s">
        <v>27</v>
      </c>
      <c r="E71" s="76" t="s">
        <v>26</v>
      </c>
      <c r="F71" s="76" t="s">
        <v>27</v>
      </c>
      <c r="G71" s="76" t="s">
        <v>26</v>
      </c>
      <c r="H71" s="76" t="s">
        <v>27</v>
      </c>
      <c r="I71" s="76" t="s">
        <v>26</v>
      </c>
      <c r="J71" s="76"/>
      <c r="K71" s="76"/>
      <c r="L71" s="73"/>
      <c r="M71" s="76" t="s">
        <v>29</v>
      </c>
      <c r="N71" s="76" t="s">
        <v>30</v>
      </c>
      <c r="O71" s="76" t="s">
        <v>43</v>
      </c>
      <c r="P71" s="78" t="s">
        <v>118</v>
      </c>
    </row>
    <row r="72" spans="1:16" x14ac:dyDescent="0.45">
      <c r="A72" s="66" t="s">
        <v>1</v>
      </c>
      <c r="B72" s="66">
        <v>927274396101</v>
      </c>
      <c r="C72" s="66">
        <v>2252129313.96</v>
      </c>
      <c r="D72" s="66">
        <v>928584523878</v>
      </c>
      <c r="E72" s="66">
        <v>6426468418.3100004</v>
      </c>
      <c r="F72" s="66">
        <v>935859695818</v>
      </c>
      <c r="G72" s="66">
        <v>1303543522.45</v>
      </c>
      <c r="H72" s="66">
        <v>931436628179</v>
      </c>
      <c r="I72" s="66">
        <v>5821397551.7399998</v>
      </c>
      <c r="J72" s="66">
        <f>D72/B72</f>
        <v>1.0014128803539804</v>
      </c>
      <c r="K72" s="66">
        <f>F72/B72</f>
        <v>1.0092586398946195</v>
      </c>
      <c r="L72" s="66">
        <f>H72/B72</f>
        <v>1.0044886735744041</v>
      </c>
      <c r="M72" s="66">
        <f>C72/B72</f>
        <v>2.4287625361271111E-3</v>
      </c>
      <c r="N72" s="66">
        <f>E72/B72</f>
        <v>6.93049268407711E-3</v>
      </c>
      <c r="O72" s="66">
        <f>G72/B72</f>
        <v>1.4057797000878436E-3</v>
      </c>
      <c r="P72" s="66">
        <f>I72/B72</f>
        <v>6.2779664533149961E-3</v>
      </c>
    </row>
    <row r="73" spans="1:16" x14ac:dyDescent="0.45">
      <c r="A73" s="66" t="s">
        <v>2</v>
      </c>
      <c r="B73" s="66">
        <v>1167899698070</v>
      </c>
      <c r="C73" s="66">
        <v>1572343407.77</v>
      </c>
      <c r="D73" s="66">
        <v>1178943655390</v>
      </c>
      <c r="E73" s="66">
        <v>10362118961.700001</v>
      </c>
      <c r="F73" s="66">
        <v>1129500984560</v>
      </c>
      <c r="G73" s="66">
        <v>944174208.25399995</v>
      </c>
      <c r="H73" s="66">
        <v>1133772596540</v>
      </c>
      <c r="I73" s="66">
        <v>8461901884.1800003</v>
      </c>
      <c r="J73" s="66">
        <f t="shared" ref="J73:J79" si="28">D73/B73</f>
        <v>1.0094562549662873</v>
      </c>
      <c r="K73" s="66">
        <f t="shared" ref="K73:K79" si="29">F73/B73</f>
        <v>0.9671215656845743</v>
      </c>
      <c r="L73" s="66">
        <f t="shared" ref="L73:L79" si="30">H73/B73</f>
        <v>0.97077908181122374</v>
      </c>
      <c r="M73" s="66">
        <f t="shared" ref="M73:M79" si="31">C73/B73</f>
        <v>1.346300037895685E-3</v>
      </c>
      <c r="N73" s="66">
        <f t="shared" ref="N73:N79" si="32">E73/B73</f>
        <v>8.8724391134134273E-3</v>
      </c>
      <c r="O73" s="66">
        <f t="shared" ref="O73:O79" si="33">G73/B73</f>
        <v>8.0843775352822231E-4</v>
      </c>
      <c r="P73" s="66">
        <f t="shared" ref="P73:P79" si="34">I73/B73</f>
        <v>7.2454012088226626E-3</v>
      </c>
    </row>
    <row r="74" spans="1:16" x14ac:dyDescent="0.45">
      <c r="A74" s="66" t="s">
        <v>35</v>
      </c>
      <c r="B74" s="66">
        <v>368205228.60000002</v>
      </c>
      <c r="C74" s="66">
        <v>6887574.7414600002</v>
      </c>
      <c r="D74" s="66">
        <v>362294137.80000001</v>
      </c>
      <c r="E74" s="66">
        <v>20204685.2766</v>
      </c>
      <c r="F74" s="66">
        <v>88088658.400000006</v>
      </c>
      <c r="G74" s="66">
        <v>9483474.11558</v>
      </c>
      <c r="H74" s="66">
        <v>108439750</v>
      </c>
      <c r="I74" s="66">
        <v>3555898.5149500002</v>
      </c>
      <c r="J74" s="66">
        <f t="shared" si="28"/>
        <v>0.98394620624352536</v>
      </c>
      <c r="K74" s="66">
        <f t="shared" si="29"/>
        <v>0.23923793460221385</v>
      </c>
      <c r="L74" s="66">
        <f t="shared" si="30"/>
        <v>0.29450899003339137</v>
      </c>
      <c r="M74" s="66">
        <f t="shared" si="31"/>
        <v>1.8705803737899446E-2</v>
      </c>
      <c r="N74" s="66">
        <f t="shared" si="32"/>
        <v>5.4873433909189195E-2</v>
      </c>
      <c r="O74" s="66">
        <f t="shared" si="33"/>
        <v>2.5755946355347326E-2</v>
      </c>
      <c r="P74" s="66">
        <f t="shared" si="34"/>
        <v>9.6573819129900321E-3</v>
      </c>
    </row>
    <row r="75" spans="1:16" x14ac:dyDescent="0.45">
      <c r="A75" s="66" t="s">
        <v>36</v>
      </c>
      <c r="B75" s="66">
        <v>174362730.59999999</v>
      </c>
      <c r="C75" s="66">
        <v>2663219.4407000002</v>
      </c>
      <c r="D75" s="66">
        <v>168909930.40000001</v>
      </c>
      <c r="E75" s="66">
        <v>13591693.936100001</v>
      </c>
      <c r="F75" s="66">
        <v>61109618.799999997</v>
      </c>
      <c r="G75" s="66">
        <v>1312040.0078100001</v>
      </c>
      <c r="H75" s="66">
        <v>54860028.799999997</v>
      </c>
      <c r="I75" s="66">
        <v>2739627.79629</v>
      </c>
      <c r="J75" s="66">
        <f t="shared" si="28"/>
        <v>0.96872726080145488</v>
      </c>
      <c r="K75" s="66">
        <f t="shared" si="29"/>
        <v>0.35047408692049925</v>
      </c>
      <c r="L75" s="66">
        <f t="shared" si="30"/>
        <v>0.31463162231527936</v>
      </c>
      <c r="M75" s="66">
        <f t="shared" si="31"/>
        <v>1.527401774183961E-2</v>
      </c>
      <c r="N75" s="66">
        <f t="shared" si="32"/>
        <v>7.7950682977546815E-2</v>
      </c>
      <c r="O75" s="66">
        <f t="shared" si="33"/>
        <v>7.5247732316139817E-3</v>
      </c>
      <c r="P75" s="66">
        <f t="shared" si="34"/>
        <v>1.5712232693664872E-2</v>
      </c>
    </row>
    <row r="76" spans="1:16" x14ac:dyDescent="0.45">
      <c r="A76" s="66" t="s">
        <v>15</v>
      </c>
      <c r="B76" s="66">
        <v>50721089984.400002</v>
      </c>
      <c r="C76" s="66">
        <v>327032611.59600002</v>
      </c>
      <c r="D76" s="66">
        <v>49851101330.800003</v>
      </c>
      <c r="E76" s="66">
        <v>853331810.60500002</v>
      </c>
      <c r="F76" s="66">
        <v>51061339932.400002</v>
      </c>
      <c r="G76" s="66">
        <v>257035844.535</v>
      </c>
      <c r="H76" s="66">
        <v>49624355425.800003</v>
      </c>
      <c r="I76" s="66">
        <v>1672872144.6199999</v>
      </c>
      <c r="J76" s="66">
        <f t="shared" si="28"/>
        <v>0.98284759547029499</v>
      </c>
      <c r="K76" s="66">
        <f t="shared" si="29"/>
        <v>1.0067082538664813</v>
      </c>
      <c r="L76" s="66">
        <f t="shared" si="30"/>
        <v>0.97837714925019725</v>
      </c>
      <c r="M76" s="66">
        <f t="shared" si="31"/>
        <v>6.4476652945862087E-3</v>
      </c>
      <c r="N76" s="66">
        <f t="shared" si="32"/>
        <v>1.6824003799355544E-2</v>
      </c>
      <c r="O76" s="66">
        <f t="shared" si="33"/>
        <v>5.0676325097519601E-3</v>
      </c>
      <c r="P76" s="66">
        <f t="shared" si="34"/>
        <v>3.2981786178777221E-2</v>
      </c>
    </row>
    <row r="77" spans="1:16" x14ac:dyDescent="0.45">
      <c r="A77" s="66" t="s">
        <v>4</v>
      </c>
      <c r="B77" s="66">
        <v>20660583393.799999</v>
      </c>
      <c r="C77" s="66">
        <v>537639626.39699996</v>
      </c>
      <c r="D77" s="66">
        <v>19330068854.799999</v>
      </c>
      <c r="E77" s="66">
        <v>715691346.79900002</v>
      </c>
      <c r="F77" s="66">
        <v>6173962767.3999996</v>
      </c>
      <c r="G77" s="66">
        <v>257133190.10299999</v>
      </c>
      <c r="H77" s="66">
        <v>7934899589.3999996</v>
      </c>
      <c r="I77" s="66">
        <v>215072134.37099999</v>
      </c>
      <c r="J77" s="66">
        <f t="shared" si="28"/>
        <v>0.9356013083638639</v>
      </c>
      <c r="K77" s="66">
        <f t="shared" si="29"/>
        <v>0.29882809452770503</v>
      </c>
      <c r="L77" s="66">
        <f t="shared" si="30"/>
        <v>0.38405980306350745</v>
      </c>
      <c r="M77" s="66">
        <f t="shared" si="31"/>
        <v>2.6022480398996833E-2</v>
      </c>
      <c r="N77" s="66">
        <f t="shared" si="32"/>
        <v>3.4640422932770171E-2</v>
      </c>
      <c r="O77" s="66">
        <f t="shared" si="33"/>
        <v>1.2445591937164885E-2</v>
      </c>
      <c r="P77" s="66">
        <f t="shared" si="34"/>
        <v>1.0409780317991439E-2</v>
      </c>
    </row>
    <row r="78" spans="1:16" x14ac:dyDescent="0.45">
      <c r="A78" s="66" t="s">
        <v>6</v>
      </c>
      <c r="B78" s="66">
        <v>10561923505.4</v>
      </c>
      <c r="C78" s="66">
        <v>151274963.77000001</v>
      </c>
      <c r="D78" s="66">
        <v>10168172695</v>
      </c>
      <c r="E78" s="66">
        <v>541328595.98199999</v>
      </c>
      <c r="F78" s="66">
        <v>4090644110</v>
      </c>
      <c r="G78" s="66">
        <v>58402485.1448</v>
      </c>
      <c r="H78" s="66">
        <v>3903467378.1999998</v>
      </c>
      <c r="I78" s="66">
        <v>335819862.37699997</v>
      </c>
      <c r="J78" s="66">
        <f t="shared" si="28"/>
        <v>0.96271978203603858</v>
      </c>
      <c r="K78" s="66">
        <f t="shared" si="29"/>
        <v>0.38730105438735418</v>
      </c>
      <c r="L78" s="66">
        <f t="shared" si="30"/>
        <v>0.36957921312384739</v>
      </c>
      <c r="M78" s="66">
        <f t="shared" si="31"/>
        <v>1.4322671783473682E-2</v>
      </c>
      <c r="N78" s="66">
        <f t="shared" si="32"/>
        <v>5.1252841937856744E-2</v>
      </c>
      <c r="O78" s="66">
        <f t="shared" si="33"/>
        <v>5.5295311611507636E-3</v>
      </c>
      <c r="P78" s="66">
        <f t="shared" si="34"/>
        <v>3.1795331807251317E-2</v>
      </c>
    </row>
    <row r="79" spans="1:16" x14ac:dyDescent="0.45">
      <c r="A79" s="66" t="s">
        <v>20</v>
      </c>
      <c r="B79" s="66">
        <v>54820958103.199997</v>
      </c>
      <c r="C79" s="66">
        <v>152868415.64500001</v>
      </c>
      <c r="D79" s="66">
        <v>55418587635.599998</v>
      </c>
      <c r="E79" s="66">
        <v>261534004.36199999</v>
      </c>
      <c r="F79" s="66">
        <v>55428470726.599998</v>
      </c>
      <c r="G79" s="66">
        <v>162601301.75799999</v>
      </c>
      <c r="H79" s="66">
        <v>55030507401.199997</v>
      </c>
      <c r="I79" s="66">
        <v>211962712.59099999</v>
      </c>
      <c r="J79" s="66">
        <f t="shared" si="28"/>
        <v>1.0109014791619471</v>
      </c>
      <c r="K79" s="66">
        <f t="shared" si="29"/>
        <v>1.0110817585905076</v>
      </c>
      <c r="L79" s="66">
        <f t="shared" si="30"/>
        <v>1.0038224304216925</v>
      </c>
      <c r="M79" s="66">
        <f t="shared" si="31"/>
        <v>2.7885031734984729E-3</v>
      </c>
      <c r="N79" s="66">
        <f t="shared" si="32"/>
        <v>4.7706937895843488E-3</v>
      </c>
      <c r="O79" s="66">
        <f t="shared" si="33"/>
        <v>2.9660426848415232E-3</v>
      </c>
      <c r="P79" s="66">
        <f t="shared" si="34"/>
        <v>3.86645399724649E-3</v>
      </c>
    </row>
  </sheetData>
  <mergeCells count="15">
    <mergeCell ref="B70:C70"/>
    <mergeCell ref="D70:E70"/>
    <mergeCell ref="F70:G70"/>
    <mergeCell ref="H70:I70"/>
    <mergeCell ref="M70:O70"/>
    <mergeCell ref="B40:C40"/>
    <mergeCell ref="D40:E40"/>
    <mergeCell ref="F40:G40"/>
    <mergeCell ref="H40:I40"/>
    <mergeCell ref="M40:O40"/>
    <mergeCell ref="B54:C54"/>
    <mergeCell ref="D54:E54"/>
    <mergeCell ref="F54:G54"/>
    <mergeCell ref="H54:I54"/>
    <mergeCell ref="M54:O5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97" t="s">
        <v>24</v>
      </c>
      <c r="C3" s="97"/>
      <c r="D3" s="97" t="s">
        <v>25</v>
      </c>
      <c r="E3" s="97"/>
      <c r="F3" s="97" t="s">
        <v>42</v>
      </c>
      <c r="G3" s="97"/>
      <c r="H3" s="98" t="s">
        <v>114</v>
      </c>
      <c r="I3" s="98"/>
      <c r="J3" s="76" t="s">
        <v>45</v>
      </c>
      <c r="K3" s="76" t="s">
        <v>46</v>
      </c>
      <c r="L3" s="77" t="s">
        <v>115</v>
      </c>
      <c r="M3" s="97" t="s">
        <v>44</v>
      </c>
      <c r="N3" s="97"/>
      <c r="O3" s="97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97" t="s">
        <v>24</v>
      </c>
      <c r="C3" s="97"/>
      <c r="D3" s="97" t="s">
        <v>25</v>
      </c>
      <c r="E3" s="97"/>
      <c r="F3" s="97" t="s">
        <v>42</v>
      </c>
      <c r="G3" s="97"/>
      <c r="H3" s="98" t="s">
        <v>114</v>
      </c>
      <c r="I3" s="98"/>
      <c r="J3" s="76" t="s">
        <v>45</v>
      </c>
      <c r="K3" s="76" t="s">
        <v>46</v>
      </c>
      <c r="L3" s="77" t="s">
        <v>115</v>
      </c>
      <c r="M3" s="97" t="s">
        <v>44</v>
      </c>
      <c r="N3" s="97"/>
      <c r="O3" s="97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0" t="s">
        <v>24</v>
      </c>
      <c r="C3" s="90"/>
      <c r="D3" s="90" t="s">
        <v>25</v>
      </c>
      <c r="E3" s="90"/>
      <c r="F3" s="91" t="s">
        <v>42</v>
      </c>
      <c r="G3" s="90"/>
      <c r="H3" s="7" t="s">
        <v>45</v>
      </c>
      <c r="I3" s="7" t="s">
        <v>46</v>
      </c>
      <c r="J3" s="91" t="s">
        <v>44</v>
      </c>
      <c r="K3" s="90"/>
      <c r="L3" s="90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2" t="s">
        <v>24</v>
      </c>
      <c r="C2" s="92"/>
      <c r="D2" s="92" t="s">
        <v>25</v>
      </c>
      <c r="E2" s="92"/>
      <c r="F2" s="92" t="s">
        <v>42</v>
      </c>
      <c r="G2" s="92"/>
      <c r="H2" s="93" t="s">
        <v>114</v>
      </c>
      <c r="I2" s="93"/>
      <c r="J2" s="54" t="s">
        <v>45</v>
      </c>
      <c r="K2" s="55" t="s">
        <v>46</v>
      </c>
      <c r="L2" s="56" t="s">
        <v>115</v>
      </c>
      <c r="M2" s="92" t="s">
        <v>44</v>
      </c>
      <c r="N2" s="92"/>
      <c r="O2" s="92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0" t="s">
        <v>24</v>
      </c>
      <c r="C2" s="90"/>
      <c r="D2" s="90" t="s">
        <v>25</v>
      </c>
      <c r="E2" s="90"/>
      <c r="F2" s="91" t="s">
        <v>42</v>
      </c>
      <c r="G2" s="90"/>
      <c r="H2" s="88" t="s">
        <v>114</v>
      </c>
      <c r="I2" s="89"/>
      <c r="J2" s="48" t="s">
        <v>45</v>
      </c>
      <c r="K2" s="35" t="s">
        <v>46</v>
      </c>
      <c r="L2" s="40" t="s">
        <v>115</v>
      </c>
      <c r="M2" s="91" t="s">
        <v>44</v>
      </c>
      <c r="N2" s="90"/>
      <c r="O2" s="90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0" t="s">
        <v>24</v>
      </c>
      <c r="C3" s="90"/>
      <c r="D3" s="90" t="s">
        <v>25</v>
      </c>
      <c r="E3" s="90"/>
      <c r="F3" s="91" t="s">
        <v>42</v>
      </c>
      <c r="G3" s="90"/>
      <c r="H3" s="88" t="s">
        <v>114</v>
      </c>
      <c r="I3" s="89"/>
      <c r="J3" s="48" t="s">
        <v>45</v>
      </c>
      <c r="K3" s="35" t="s">
        <v>46</v>
      </c>
      <c r="L3" s="40" t="s">
        <v>115</v>
      </c>
      <c r="M3" s="91" t="s">
        <v>44</v>
      </c>
      <c r="N3" s="90"/>
      <c r="O3" s="90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70"/>
  <sheetViews>
    <sheetView topLeftCell="A20" workbookViewId="0">
      <selection activeCell="D50" sqref="D50"/>
    </sheetView>
  </sheetViews>
  <sheetFormatPr defaultRowHeight="14.25" x14ac:dyDescent="0.45"/>
  <cols>
    <col min="1" max="1" width="36.53125" customWidth="1"/>
    <col min="2" max="2" width="17.9296875" bestFit="1" customWidth="1"/>
    <col min="3" max="3" width="16.9296875" bestFit="1" customWidth="1"/>
    <col min="4" max="4" width="17.6640625" style="66" customWidth="1"/>
    <col min="5" max="5" width="17.86328125" style="66" customWidth="1"/>
    <col min="6" max="6" width="15.19921875" customWidth="1"/>
    <col min="7" max="7" width="20.06640625" customWidth="1"/>
  </cols>
  <sheetData>
    <row r="1" spans="1:5" ht="15.75" x14ac:dyDescent="0.5">
      <c r="A1" s="99" t="s">
        <v>250</v>
      </c>
      <c r="B1" s="66"/>
      <c r="C1" s="66"/>
    </row>
    <row r="2" spans="1:5" x14ac:dyDescent="0.45">
      <c r="A2" s="66" t="s">
        <v>251</v>
      </c>
      <c r="B2" s="66"/>
      <c r="C2" s="66"/>
    </row>
    <row r="3" spans="1:5" ht="15.75" x14ac:dyDescent="0.5">
      <c r="A3" s="99" t="s">
        <v>215</v>
      </c>
      <c r="B3" s="94" t="s">
        <v>253</v>
      </c>
      <c r="C3" s="94"/>
      <c r="D3" s="94" t="s">
        <v>254</v>
      </c>
      <c r="E3" s="94"/>
    </row>
    <row r="4" spans="1:5" s="65" customFormat="1" x14ac:dyDescent="0.45">
      <c r="A4" s="66"/>
      <c r="B4" s="66" t="s">
        <v>27</v>
      </c>
      <c r="C4" s="66" t="s">
        <v>252</v>
      </c>
      <c r="D4" s="66" t="s">
        <v>27</v>
      </c>
      <c r="E4" s="66" t="s">
        <v>252</v>
      </c>
    </row>
    <row r="5" spans="1:5" x14ac:dyDescent="0.45">
      <c r="A5" s="66" t="s">
        <v>15</v>
      </c>
      <c r="B5" s="66">
        <v>139174193.40000001</v>
      </c>
      <c r="C5" s="66">
        <v>5562643.7099799998</v>
      </c>
      <c r="D5" s="66">
        <v>140507084.19999999</v>
      </c>
      <c r="E5" s="66">
        <v>7423709.5413899999</v>
      </c>
    </row>
    <row r="6" spans="1:5" x14ac:dyDescent="0.45">
      <c r="A6" s="66" t="s">
        <v>2</v>
      </c>
      <c r="B6" s="66">
        <v>109662969118</v>
      </c>
      <c r="C6" s="66">
        <v>266917755.016</v>
      </c>
      <c r="D6" s="66">
        <v>109584081420</v>
      </c>
      <c r="E6" s="66">
        <v>291757821.61199999</v>
      </c>
    </row>
    <row r="7" spans="1:5" x14ac:dyDescent="0.45">
      <c r="A7" s="66" t="s">
        <v>35</v>
      </c>
      <c r="B7" s="66">
        <v>1235332.6000000001</v>
      </c>
      <c r="C7" s="66">
        <v>110103.667866</v>
      </c>
      <c r="D7" s="66">
        <v>3102582.6</v>
      </c>
      <c r="E7" s="66">
        <v>3743908.1998399999</v>
      </c>
    </row>
    <row r="8" spans="1:5" x14ac:dyDescent="0.45">
      <c r="A8" s="66" t="s">
        <v>36</v>
      </c>
      <c r="B8" s="66">
        <v>1445806.4</v>
      </c>
      <c r="C8" s="66">
        <v>51695.933227300004</v>
      </c>
      <c r="D8" s="66">
        <v>1974205.2</v>
      </c>
      <c r="E8" s="66">
        <v>384777.404606</v>
      </c>
    </row>
    <row r="9" spans="1:5" x14ac:dyDescent="0.45">
      <c r="A9" s="66" t="s">
        <v>1</v>
      </c>
      <c r="B9" s="66">
        <v>177217311933</v>
      </c>
      <c r="C9" s="66">
        <v>272231505.95099998</v>
      </c>
      <c r="D9" s="66">
        <v>177105035513</v>
      </c>
      <c r="E9" s="66">
        <v>311176819.338</v>
      </c>
    </row>
    <row r="10" spans="1:5" x14ac:dyDescent="0.45">
      <c r="A10" s="66" t="s">
        <v>4</v>
      </c>
      <c r="B10" s="66">
        <v>46189702.600000001</v>
      </c>
      <c r="C10" s="66">
        <v>5179857.5691900002</v>
      </c>
      <c r="D10" s="66">
        <v>130848795.8</v>
      </c>
      <c r="E10" s="66">
        <v>171232725.26199999</v>
      </c>
    </row>
    <row r="11" spans="1:5" x14ac:dyDescent="0.45">
      <c r="A11" s="66" t="s">
        <v>6</v>
      </c>
      <c r="B11" s="66">
        <v>60019336</v>
      </c>
      <c r="C11" s="66">
        <v>3675826.6224699998</v>
      </c>
      <c r="D11" s="66">
        <v>77559277</v>
      </c>
      <c r="E11" s="66">
        <v>4549899.54103</v>
      </c>
    </row>
    <row r="12" spans="1:5" x14ac:dyDescent="0.45">
      <c r="A12" s="66" t="s">
        <v>20</v>
      </c>
      <c r="B12" s="66">
        <v>119499383.59999999</v>
      </c>
      <c r="C12" s="66">
        <v>5455521.9034799999</v>
      </c>
      <c r="D12" s="66">
        <v>119057604.8</v>
      </c>
      <c r="E12" s="66">
        <v>10288982.711200001</v>
      </c>
    </row>
    <row r="13" spans="1:5" s="65" customFormat="1" x14ac:dyDescent="0.45">
      <c r="A13" s="66"/>
      <c r="B13" s="66"/>
      <c r="C13" s="66"/>
      <c r="D13" s="66"/>
      <c r="E13" s="66"/>
    </row>
    <row r="14" spans="1:5" ht="15.75" x14ac:dyDescent="0.5">
      <c r="A14" s="99" t="s">
        <v>216</v>
      </c>
      <c r="B14" s="94" t="s">
        <v>253</v>
      </c>
      <c r="C14" s="94"/>
      <c r="D14" s="94" t="s">
        <v>254</v>
      </c>
      <c r="E14" s="94"/>
    </row>
    <row r="15" spans="1:5" s="65" customFormat="1" x14ac:dyDescent="0.45">
      <c r="A15" s="66"/>
      <c r="B15" s="66" t="s">
        <v>27</v>
      </c>
      <c r="C15" s="66" t="s">
        <v>252</v>
      </c>
      <c r="D15" s="66" t="s">
        <v>27</v>
      </c>
      <c r="E15" s="66" t="s">
        <v>252</v>
      </c>
    </row>
    <row r="16" spans="1:5" x14ac:dyDescent="0.45">
      <c r="A16" s="66" t="s">
        <v>15</v>
      </c>
      <c r="B16" s="66">
        <v>71324630.799999997</v>
      </c>
      <c r="C16" s="66">
        <v>2475963.8639099998</v>
      </c>
      <c r="D16" s="66">
        <v>68454870</v>
      </c>
      <c r="E16" s="66">
        <v>3490367.6106699998</v>
      </c>
    </row>
    <row r="17" spans="1:5" x14ac:dyDescent="0.45">
      <c r="A17" s="66" t="s">
        <v>2</v>
      </c>
      <c r="B17" s="66">
        <v>110284715321</v>
      </c>
      <c r="C17" s="66">
        <v>278025822.32700002</v>
      </c>
      <c r="D17" s="66">
        <v>110467705371</v>
      </c>
      <c r="E17" s="66">
        <v>254081561.78999999</v>
      </c>
    </row>
    <row r="18" spans="1:5" x14ac:dyDescent="0.45">
      <c r="A18" s="66" t="s">
        <v>35</v>
      </c>
      <c r="B18" s="66">
        <v>1338483.3999999999</v>
      </c>
      <c r="C18" s="66">
        <v>71439.602914899995</v>
      </c>
      <c r="D18" s="66">
        <v>1936812.2</v>
      </c>
      <c r="E18" s="66">
        <v>724311.367753</v>
      </c>
    </row>
    <row r="19" spans="1:5" x14ac:dyDescent="0.45">
      <c r="A19" s="66" t="s">
        <v>36</v>
      </c>
      <c r="B19" s="66">
        <v>1503194</v>
      </c>
      <c r="C19" s="66">
        <v>131485.37587600001</v>
      </c>
      <c r="D19" s="66">
        <v>2162128</v>
      </c>
      <c r="E19" s="66">
        <v>94677.016163399996</v>
      </c>
    </row>
    <row r="20" spans="1:5" x14ac:dyDescent="0.45">
      <c r="A20" s="66" t="s">
        <v>1</v>
      </c>
      <c r="B20" s="66">
        <v>178111117712</v>
      </c>
      <c r="C20" s="66">
        <v>362827147.80500001</v>
      </c>
      <c r="D20" s="66">
        <v>178278349585</v>
      </c>
      <c r="E20" s="66">
        <v>296906861.25400001</v>
      </c>
    </row>
    <row r="21" spans="1:5" x14ac:dyDescent="0.45">
      <c r="A21" s="66" t="s">
        <v>4</v>
      </c>
      <c r="B21" s="66">
        <v>42505715.600000001</v>
      </c>
      <c r="C21" s="66">
        <v>8145547.4997800002</v>
      </c>
      <c r="D21" s="66">
        <v>49585662.799999997</v>
      </c>
      <c r="E21" s="66">
        <v>8105395.9591899998</v>
      </c>
    </row>
    <row r="22" spans="1:5" x14ac:dyDescent="0.45">
      <c r="A22" s="66" t="s">
        <v>6</v>
      </c>
      <c r="B22" s="66">
        <v>58593286.600000001</v>
      </c>
      <c r="C22" s="66">
        <v>1689310.1185600001</v>
      </c>
      <c r="D22" s="66">
        <v>74519491.400000006</v>
      </c>
      <c r="E22" s="66">
        <v>4605892.6965699997</v>
      </c>
    </row>
    <row r="23" spans="1:5" x14ac:dyDescent="0.45">
      <c r="A23" s="66" t="s">
        <v>20</v>
      </c>
      <c r="B23" s="66">
        <v>158091905.40000001</v>
      </c>
      <c r="C23" s="66">
        <v>2255689.88907</v>
      </c>
      <c r="D23" s="66">
        <v>154853984.80000001</v>
      </c>
      <c r="E23" s="66">
        <v>6741885.7954799999</v>
      </c>
    </row>
    <row r="24" spans="1:5" s="65" customFormat="1" x14ac:dyDescent="0.45">
      <c r="A24" s="66"/>
      <c r="B24" s="66"/>
      <c r="C24" s="66"/>
      <c r="D24" s="66"/>
      <c r="E24" s="66"/>
    </row>
    <row r="25" spans="1:5" ht="15.75" x14ac:dyDescent="0.5">
      <c r="A25" s="99" t="s">
        <v>217</v>
      </c>
      <c r="B25" s="94" t="s">
        <v>253</v>
      </c>
      <c r="C25" s="94"/>
      <c r="D25" s="94" t="s">
        <v>254</v>
      </c>
      <c r="E25" s="94"/>
    </row>
    <row r="26" spans="1:5" s="65" customFormat="1" x14ac:dyDescent="0.45">
      <c r="A26" s="66"/>
      <c r="B26" s="66" t="s">
        <v>27</v>
      </c>
      <c r="C26" s="66" t="s">
        <v>252</v>
      </c>
      <c r="D26" s="66" t="s">
        <v>27</v>
      </c>
      <c r="E26" s="66" t="s">
        <v>252</v>
      </c>
    </row>
    <row r="27" spans="1:5" x14ac:dyDescent="0.45">
      <c r="A27" s="66" t="s">
        <v>15</v>
      </c>
      <c r="B27" s="66">
        <v>126182986.2</v>
      </c>
      <c r="C27" s="66">
        <v>2714820.20946</v>
      </c>
      <c r="D27" s="66">
        <v>126606713.2</v>
      </c>
      <c r="E27" s="66">
        <v>5208346.3876400003</v>
      </c>
    </row>
    <row r="28" spans="1:5" x14ac:dyDescent="0.45">
      <c r="A28" s="66" t="s">
        <v>2</v>
      </c>
      <c r="B28" s="66">
        <v>110260197654</v>
      </c>
      <c r="C28" s="66">
        <v>154369292.24599999</v>
      </c>
      <c r="D28" s="66">
        <v>110305965844</v>
      </c>
      <c r="E28" s="66">
        <v>201496586.58199999</v>
      </c>
    </row>
    <row r="29" spans="1:5" x14ac:dyDescent="0.45">
      <c r="A29" s="66" t="s">
        <v>35</v>
      </c>
      <c r="B29" s="66">
        <v>1321858</v>
      </c>
      <c r="C29" s="66">
        <v>104099.279755</v>
      </c>
      <c r="D29" s="66">
        <v>1941495.4</v>
      </c>
      <c r="E29" s="66">
        <v>183110.868411</v>
      </c>
    </row>
    <row r="30" spans="1:5" x14ac:dyDescent="0.45">
      <c r="A30" s="66" t="s">
        <v>36</v>
      </c>
      <c r="B30" s="66">
        <v>1465496.6</v>
      </c>
      <c r="C30" s="66">
        <v>78603.873984899998</v>
      </c>
      <c r="D30" s="66">
        <v>2239316.7999999998</v>
      </c>
      <c r="E30" s="66">
        <v>247239.329952</v>
      </c>
    </row>
    <row r="31" spans="1:5" x14ac:dyDescent="0.45">
      <c r="A31" s="66" t="s">
        <v>1</v>
      </c>
      <c r="B31" s="66">
        <v>179083195636</v>
      </c>
      <c r="C31" s="66">
        <v>99989037.071999997</v>
      </c>
      <c r="D31" s="66">
        <v>178998060625</v>
      </c>
      <c r="E31" s="66">
        <v>165378286.26100001</v>
      </c>
    </row>
    <row r="32" spans="1:5" x14ac:dyDescent="0.45">
      <c r="A32" s="66" t="s">
        <v>4</v>
      </c>
      <c r="B32" s="66">
        <v>68359304.400000006</v>
      </c>
      <c r="C32" s="66">
        <v>24665525.0524</v>
      </c>
      <c r="D32" s="66">
        <v>56291125.399999999</v>
      </c>
      <c r="E32" s="66">
        <v>7380528.4371300004</v>
      </c>
    </row>
    <row r="33" spans="1:5" x14ac:dyDescent="0.45">
      <c r="A33" s="66" t="s">
        <v>6</v>
      </c>
      <c r="B33" s="66">
        <v>62699790.799999997</v>
      </c>
      <c r="C33" s="66">
        <v>1411621.13934</v>
      </c>
      <c r="D33" s="66">
        <v>76966460.200000003</v>
      </c>
      <c r="E33" s="66">
        <v>3508916.4789100001</v>
      </c>
    </row>
    <row r="34" spans="1:5" x14ac:dyDescent="0.45">
      <c r="A34" s="66" t="s">
        <v>20</v>
      </c>
      <c r="B34" s="66">
        <v>60394380.200000003</v>
      </c>
      <c r="C34" s="66">
        <v>2124486.4452999998</v>
      </c>
      <c r="D34" s="66">
        <v>57667330.399999999</v>
      </c>
      <c r="E34" s="66">
        <v>769966.25150400004</v>
      </c>
    </row>
    <row r="35" spans="1:5" s="65" customFormat="1" x14ac:dyDescent="0.45">
      <c r="A35" s="66"/>
      <c r="B35" s="66"/>
      <c r="C35" s="66"/>
      <c r="D35" s="66"/>
      <c r="E35" s="66"/>
    </row>
    <row r="36" spans="1:5" ht="15.75" x14ac:dyDescent="0.5">
      <c r="A36" s="99" t="s">
        <v>218</v>
      </c>
      <c r="B36" s="94" t="s">
        <v>253</v>
      </c>
      <c r="C36" s="94"/>
      <c r="D36" s="94" t="s">
        <v>254</v>
      </c>
      <c r="E36" s="94"/>
    </row>
    <row r="37" spans="1:5" s="65" customFormat="1" ht="18" x14ac:dyDescent="0.55000000000000004">
      <c r="A37" s="100"/>
      <c r="B37" s="66" t="s">
        <v>27</v>
      </c>
      <c r="C37" s="66" t="s">
        <v>252</v>
      </c>
      <c r="D37" s="66" t="s">
        <v>27</v>
      </c>
      <c r="E37" s="66" t="s">
        <v>252</v>
      </c>
    </row>
    <row r="38" spans="1:5" x14ac:dyDescent="0.45">
      <c r="A38" s="66" t="s">
        <v>15</v>
      </c>
      <c r="B38" s="66">
        <v>165582446.19999999</v>
      </c>
      <c r="C38" s="66">
        <v>7333563.0097599998</v>
      </c>
      <c r="D38" s="66">
        <v>154876486.19999999</v>
      </c>
      <c r="E38" s="66">
        <v>3902159.5551499999</v>
      </c>
    </row>
    <row r="39" spans="1:5" x14ac:dyDescent="0.45">
      <c r="A39" s="66" t="s">
        <v>2</v>
      </c>
      <c r="B39" s="66">
        <v>110118302391</v>
      </c>
      <c r="C39" s="66">
        <v>162055593.63600001</v>
      </c>
      <c r="D39" s="66">
        <v>109843069901</v>
      </c>
      <c r="E39" s="66">
        <v>141359482.09099999</v>
      </c>
    </row>
    <row r="40" spans="1:5" x14ac:dyDescent="0.45">
      <c r="A40" s="66" t="s">
        <v>35</v>
      </c>
      <c r="B40" s="66">
        <v>1263805.2</v>
      </c>
      <c r="C40" s="66">
        <v>184028.060192</v>
      </c>
      <c r="D40" s="66">
        <v>2195633</v>
      </c>
      <c r="E40" s="66">
        <v>565382.58637200005</v>
      </c>
    </row>
    <row r="41" spans="1:5" x14ac:dyDescent="0.45">
      <c r="A41" s="66" t="s">
        <v>36</v>
      </c>
      <c r="B41" s="66">
        <v>1426984.4</v>
      </c>
      <c r="C41" s="66">
        <v>142184.520797</v>
      </c>
      <c r="D41" s="66">
        <v>2296027.7999999998</v>
      </c>
      <c r="E41" s="66">
        <v>66437.594427899996</v>
      </c>
    </row>
    <row r="42" spans="1:5" x14ac:dyDescent="0.45">
      <c r="A42" s="66" t="s">
        <v>1</v>
      </c>
      <c r="B42" s="66">
        <v>177295340153</v>
      </c>
      <c r="C42" s="66">
        <v>172826087.759</v>
      </c>
      <c r="D42" s="66">
        <v>177108684090</v>
      </c>
      <c r="E42" s="66">
        <v>34473622.656199999</v>
      </c>
    </row>
    <row r="43" spans="1:5" x14ac:dyDescent="0.45">
      <c r="A43" s="66" t="s">
        <v>4</v>
      </c>
      <c r="B43" s="66">
        <v>59404865.200000003</v>
      </c>
      <c r="C43" s="66">
        <v>8767991.1419300009</v>
      </c>
      <c r="D43" s="66">
        <v>78047389.599999994</v>
      </c>
      <c r="E43" s="66">
        <v>17949252.723200001</v>
      </c>
    </row>
    <row r="44" spans="1:5" x14ac:dyDescent="0.45">
      <c r="A44" s="66" t="s">
        <v>6</v>
      </c>
      <c r="B44" s="66">
        <v>73906909.200000003</v>
      </c>
      <c r="C44" s="66">
        <v>798964.64845600002</v>
      </c>
      <c r="D44" s="66">
        <v>85129981.799999997</v>
      </c>
      <c r="E44" s="66">
        <v>6259223.48587</v>
      </c>
    </row>
    <row r="45" spans="1:5" x14ac:dyDescent="0.45">
      <c r="A45" s="66" t="s">
        <v>20</v>
      </c>
      <c r="B45" s="66">
        <v>412550936.19999999</v>
      </c>
      <c r="C45" s="66">
        <v>5348658.7459100001</v>
      </c>
      <c r="D45" s="66">
        <v>360259678.39999998</v>
      </c>
      <c r="E45" s="66">
        <v>7467498.1551700002</v>
      </c>
    </row>
    <row r="46" spans="1:5" s="65" customFormat="1" x14ac:dyDescent="0.45">
      <c r="A46" s="66"/>
      <c r="B46" s="66"/>
      <c r="C46" s="66"/>
      <c r="D46" s="66"/>
      <c r="E46" s="66"/>
    </row>
    <row r="47" spans="1:5" ht="15.75" x14ac:dyDescent="0.5">
      <c r="A47" s="99" t="s">
        <v>220</v>
      </c>
      <c r="B47" s="94" t="s">
        <v>253</v>
      </c>
      <c r="C47" s="94"/>
      <c r="D47" s="94" t="s">
        <v>254</v>
      </c>
      <c r="E47" s="94"/>
    </row>
    <row r="48" spans="1:5" s="65" customFormat="1" ht="15.75" x14ac:dyDescent="0.5">
      <c r="A48" s="99"/>
      <c r="B48" s="66" t="s">
        <v>27</v>
      </c>
      <c r="C48" s="66" t="s">
        <v>252</v>
      </c>
      <c r="D48" s="66" t="s">
        <v>27</v>
      </c>
      <c r="E48" s="66" t="s">
        <v>252</v>
      </c>
    </row>
    <row r="49" spans="1:5" x14ac:dyDescent="0.45">
      <c r="A49" s="66" t="s">
        <v>15</v>
      </c>
      <c r="B49" s="66">
        <v>429455244.39999998</v>
      </c>
      <c r="C49" s="66">
        <v>3062836.7971899998</v>
      </c>
      <c r="D49" s="66">
        <v>424724617.19999999</v>
      </c>
      <c r="E49" s="66">
        <v>5288755.3796100002</v>
      </c>
    </row>
    <row r="50" spans="1:5" x14ac:dyDescent="0.45">
      <c r="A50" s="66" t="s">
        <v>2</v>
      </c>
      <c r="B50" s="66">
        <v>113023952694</v>
      </c>
      <c r="C50" s="66">
        <v>1041967512.6900001</v>
      </c>
      <c r="D50" s="66">
        <v>112649802716</v>
      </c>
      <c r="E50" s="66">
        <v>607205835.21000004</v>
      </c>
    </row>
    <row r="51" spans="1:5" x14ac:dyDescent="0.45">
      <c r="A51" s="66" t="s">
        <v>35</v>
      </c>
      <c r="B51" s="66">
        <v>1420380</v>
      </c>
      <c r="C51" s="66">
        <v>59474.552194999997</v>
      </c>
      <c r="D51" s="66">
        <v>1411865.4</v>
      </c>
      <c r="E51" s="66">
        <v>116826.332635</v>
      </c>
    </row>
    <row r="52" spans="1:5" x14ac:dyDescent="0.45">
      <c r="A52" s="66" t="s">
        <v>36</v>
      </c>
      <c r="B52" s="66">
        <v>2083015.2</v>
      </c>
      <c r="C52" s="66">
        <v>165029.68992100001</v>
      </c>
      <c r="D52" s="66">
        <v>2693496</v>
      </c>
      <c r="E52" s="66">
        <v>89565.3032217</v>
      </c>
    </row>
    <row r="53" spans="1:5" x14ac:dyDescent="0.45">
      <c r="A53" s="66" t="s">
        <v>1</v>
      </c>
      <c r="B53" s="66">
        <v>179240162524</v>
      </c>
      <c r="C53" s="66">
        <v>621877562.13800001</v>
      </c>
      <c r="D53" s="66">
        <v>179082100682</v>
      </c>
      <c r="E53" s="66">
        <v>714628998.153</v>
      </c>
    </row>
    <row r="54" spans="1:5" x14ac:dyDescent="0.45">
      <c r="A54" s="66" t="s">
        <v>4</v>
      </c>
      <c r="B54" s="66">
        <v>205736914.59999999</v>
      </c>
      <c r="C54" s="66">
        <v>234791241.579</v>
      </c>
      <c r="D54" s="66">
        <v>75997480.599999994</v>
      </c>
      <c r="E54" s="66">
        <v>35186909.071599998</v>
      </c>
    </row>
    <row r="55" spans="1:5" x14ac:dyDescent="0.45">
      <c r="A55" s="66" t="s">
        <v>6</v>
      </c>
      <c r="B55" s="66">
        <v>111720679.59999999</v>
      </c>
      <c r="C55" s="66">
        <v>4667878.6997499997</v>
      </c>
      <c r="D55" s="66">
        <v>113291532</v>
      </c>
      <c r="E55" s="66">
        <v>6932359.8661000002</v>
      </c>
    </row>
    <row r="56" spans="1:5" x14ac:dyDescent="0.45">
      <c r="A56" s="66" t="s">
        <v>20</v>
      </c>
      <c r="B56" s="66">
        <v>828706904</v>
      </c>
      <c r="C56" s="66">
        <v>47738362.114399999</v>
      </c>
      <c r="D56" s="66">
        <v>790296623.39999998</v>
      </c>
      <c r="E56" s="66">
        <v>45006982.528200001</v>
      </c>
    </row>
    <row r="57" spans="1:5" s="65" customFormat="1" x14ac:dyDescent="0.45">
      <c r="A57" s="66"/>
      <c r="B57" s="66"/>
      <c r="C57" s="66"/>
      <c r="D57" s="66"/>
      <c r="E57" s="66"/>
    </row>
    <row r="58" spans="1:5" ht="15.75" x14ac:dyDescent="0.5">
      <c r="A58" s="99"/>
      <c r="B58" s="94"/>
      <c r="C58" s="94"/>
    </row>
    <row r="59" spans="1:5" s="65" customFormat="1" ht="15.75" x14ac:dyDescent="0.5">
      <c r="A59" s="99" t="s">
        <v>225</v>
      </c>
      <c r="B59" s="94" t="s">
        <v>253</v>
      </c>
      <c r="C59" s="94"/>
      <c r="D59" s="94" t="s">
        <v>254</v>
      </c>
      <c r="E59" s="94"/>
    </row>
    <row r="60" spans="1:5" ht="15.75" x14ac:dyDescent="0.5">
      <c r="A60" s="99"/>
      <c r="B60" s="66" t="s">
        <v>27</v>
      </c>
      <c r="C60" s="66" t="s">
        <v>252</v>
      </c>
      <c r="D60" s="66" t="s">
        <v>27</v>
      </c>
      <c r="E60" s="66" t="s">
        <v>252</v>
      </c>
    </row>
    <row r="61" spans="1:5" x14ac:dyDescent="0.45">
      <c r="A61" s="66" t="s">
        <v>15</v>
      </c>
      <c r="B61" s="66">
        <v>32253415.199999999</v>
      </c>
      <c r="C61" s="66">
        <v>12768737.4175</v>
      </c>
      <c r="D61" s="66">
        <v>25562806.199999999</v>
      </c>
      <c r="E61" s="66">
        <v>321733.28533599997</v>
      </c>
    </row>
    <row r="62" spans="1:5" x14ac:dyDescent="0.45">
      <c r="A62" s="66" t="s">
        <v>2</v>
      </c>
      <c r="B62" s="66">
        <v>112902012128</v>
      </c>
      <c r="C62" s="66">
        <v>225536804.248</v>
      </c>
      <c r="D62" s="66">
        <v>113379659884</v>
      </c>
      <c r="E62" s="66">
        <v>831762911.65699995</v>
      </c>
    </row>
    <row r="63" spans="1:5" x14ac:dyDescent="0.45">
      <c r="A63" s="66" t="s">
        <v>35</v>
      </c>
      <c r="B63" s="66">
        <v>917187.8</v>
      </c>
      <c r="C63" s="66">
        <v>75762.627542600007</v>
      </c>
      <c r="D63" s="66">
        <v>2859571.2000000002</v>
      </c>
      <c r="E63" s="66">
        <v>3661431.6962899999</v>
      </c>
    </row>
    <row r="64" spans="1:5" x14ac:dyDescent="0.45">
      <c r="A64" s="66" t="s">
        <v>36</v>
      </c>
      <c r="B64" s="66">
        <v>1451897.2</v>
      </c>
      <c r="C64" s="66">
        <v>28461.100852899999</v>
      </c>
      <c r="D64" s="66">
        <v>2045564.2</v>
      </c>
      <c r="E64" s="66">
        <v>86572.937890300003</v>
      </c>
    </row>
    <row r="65" spans="1:5" x14ac:dyDescent="0.45">
      <c r="A65" s="66" t="s">
        <v>1</v>
      </c>
      <c r="B65" s="66">
        <v>180813311791</v>
      </c>
      <c r="C65" s="66">
        <v>394443241.889</v>
      </c>
      <c r="D65" s="66">
        <v>181408620461</v>
      </c>
      <c r="E65" s="66">
        <v>890616601.94799995</v>
      </c>
    </row>
    <row r="66" spans="1:5" x14ac:dyDescent="0.45">
      <c r="A66" s="66" t="s">
        <v>4</v>
      </c>
      <c r="B66" s="66">
        <v>33092202.800000001</v>
      </c>
      <c r="C66" s="66">
        <v>10422934.581800001</v>
      </c>
      <c r="D66" s="66">
        <v>120825261.40000001</v>
      </c>
      <c r="E66" s="66">
        <v>126606042.023</v>
      </c>
    </row>
    <row r="67" spans="1:5" x14ac:dyDescent="0.45">
      <c r="A67" s="66" t="s">
        <v>6</v>
      </c>
      <c r="B67" s="66">
        <v>46351287.200000003</v>
      </c>
      <c r="C67" s="66">
        <v>2084831.63961</v>
      </c>
      <c r="D67" s="66">
        <v>67914320</v>
      </c>
      <c r="E67" s="66">
        <v>4807809.9957299996</v>
      </c>
    </row>
    <row r="68" spans="1:5" s="65" customFormat="1" x14ac:dyDescent="0.45">
      <c r="A68" s="66" t="s">
        <v>20</v>
      </c>
      <c r="B68" s="66">
        <v>26860931.600000001</v>
      </c>
      <c r="C68" s="66">
        <v>257053.50531899999</v>
      </c>
      <c r="D68" s="66">
        <v>22640884.199999999</v>
      </c>
      <c r="E68" s="66">
        <v>505498.69384899997</v>
      </c>
    </row>
    <row r="70" spans="1:5" s="65" customFormat="1" x14ac:dyDescent="0.45">
      <c r="D70" s="66"/>
      <c r="E70" s="66"/>
    </row>
  </sheetData>
  <mergeCells count="13">
    <mergeCell ref="D25:E25"/>
    <mergeCell ref="D36:E36"/>
    <mergeCell ref="D47:E47"/>
    <mergeCell ref="D59:E59"/>
    <mergeCell ref="B25:C25"/>
    <mergeCell ref="B36:C36"/>
    <mergeCell ref="B47:C47"/>
    <mergeCell ref="B58:C58"/>
    <mergeCell ref="B59:C59"/>
    <mergeCell ref="B3:C3"/>
    <mergeCell ref="B14:C14"/>
    <mergeCell ref="D3:E3"/>
    <mergeCell ref="D14:E14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2017-12-05T21:22:52Z</dcterms:modified>
</cp:coreProperties>
</file>