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derby" sheetId="8" r:id="rId1"/>
    <sheet name="compiler" sheetId="9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9" l="1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I27" i="9"/>
  <c r="H27" i="9"/>
  <c r="G27" i="9"/>
  <c r="F27" i="9"/>
  <c r="E27" i="9"/>
  <c r="D27" i="9"/>
  <c r="C27" i="9"/>
  <c r="B27" i="9"/>
  <c r="O25" i="9"/>
  <c r="N25" i="9"/>
  <c r="I24" i="9"/>
  <c r="G24" i="9"/>
  <c r="O24" i="9"/>
  <c r="E24" i="9"/>
  <c r="C24" i="9"/>
  <c r="N24" i="9"/>
  <c r="H24" i="9"/>
  <c r="F24" i="9"/>
  <c r="D24" i="9"/>
  <c r="B24" i="9"/>
  <c r="I23" i="9"/>
  <c r="G23" i="9"/>
  <c r="O23" i="9"/>
  <c r="E23" i="9"/>
  <c r="C23" i="9"/>
  <c r="N23" i="9"/>
  <c r="H23" i="9"/>
  <c r="F23" i="9"/>
  <c r="D23" i="9"/>
  <c r="B23" i="9"/>
  <c r="I22" i="9"/>
  <c r="G22" i="9"/>
  <c r="O22" i="9"/>
  <c r="E22" i="9"/>
  <c r="C22" i="9"/>
  <c r="N22" i="9"/>
  <c r="H22" i="9"/>
  <c r="F22" i="9"/>
  <c r="D22" i="9"/>
  <c r="B22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B27" i="8"/>
  <c r="C27" i="8"/>
  <c r="D27" i="8"/>
  <c r="E27" i="8"/>
  <c r="F27" i="8"/>
  <c r="G27" i="8"/>
  <c r="H27" i="8"/>
  <c r="I27" i="8"/>
  <c r="J27" i="8"/>
  <c r="K27" i="8"/>
  <c r="B25" i="8"/>
  <c r="B28" i="8"/>
  <c r="C25" i="8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I22" i="8"/>
  <c r="G22" i="8"/>
  <c r="O22" i="8"/>
  <c r="I23" i="8"/>
  <c r="G23" i="8"/>
  <c r="O23" i="8"/>
  <c r="I24" i="8"/>
  <c r="G24" i="8"/>
  <c r="O24" i="8"/>
  <c r="O25" i="8"/>
  <c r="E22" i="8"/>
  <c r="C22" i="8"/>
  <c r="N22" i="8"/>
  <c r="E23" i="8"/>
  <c r="C23" i="8"/>
  <c r="N23" i="8"/>
  <c r="E24" i="8"/>
  <c r="C24" i="8"/>
  <c r="N24" i="8"/>
  <c r="N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</calcChain>
</file>

<file path=xl/sharedStrings.xml><?xml version="1.0" encoding="utf-8"?>
<sst xmlns="http://schemas.openxmlformats.org/spreadsheetml/2006/main" count="100" uniqueCount="40">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</sst>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0" fillId="0" borderId="0" xfId="0" applyNumberForma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="90" zoomScaleNormal="90" workbookViewId="0">
      <selection activeCell="G6" sqref="G6"/>
    </sheetView>
  </sheetViews>
  <sheetFormatPr baseColWidth="10" defaultRowHeight="16" x14ac:dyDescent="0.2"/>
  <cols>
    <col min="1" max="1" width="39.1640625" style="1" customWidth="1"/>
    <col min="2" max="2" width="15.5" style="1" customWidth="1"/>
    <col min="3" max="3" width="18.83203125" style="1" customWidth="1"/>
    <col min="4" max="4" width="15.33203125" style="1" customWidth="1"/>
    <col min="5" max="5" width="18.83203125" style="1" customWidth="1"/>
    <col min="6" max="6" width="15.5" style="1" customWidth="1"/>
    <col min="7" max="7" width="19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0.6640625" style="1" customWidth="1"/>
    <col min="15" max="15" width="10.83203125" style="1" customWidth="1"/>
    <col min="16" max="16" width="10.6640625" style="1" customWidth="1"/>
    <col min="17" max="16384" width="10.83203125" style="1"/>
  </cols>
  <sheetData>
    <row r="1" spans="1:16" x14ac:dyDescent="0.2">
      <c r="B1" s="15" t="s">
        <v>15</v>
      </c>
      <c r="C1" s="15"/>
      <c r="D1" s="15"/>
      <c r="E1" s="15"/>
      <c r="F1" s="15" t="s">
        <v>16</v>
      </c>
      <c r="G1" s="15"/>
      <c r="H1" s="15"/>
      <c r="I1" s="15"/>
      <c r="J1" s="15" t="s">
        <v>25</v>
      </c>
      <c r="K1" s="15"/>
      <c r="L1" s="15"/>
      <c r="M1" s="15"/>
      <c r="N1" s="1" t="s">
        <v>18</v>
      </c>
      <c r="O1" s="1" t="s">
        <v>19</v>
      </c>
      <c r="P1" s="1" t="s">
        <v>20</v>
      </c>
    </row>
    <row r="2" spans="1:16" x14ac:dyDescent="0.2">
      <c r="B2" s="15" t="s">
        <v>14</v>
      </c>
      <c r="C2" s="15"/>
      <c r="D2" s="15" t="s">
        <v>36</v>
      </c>
      <c r="E2" s="15"/>
      <c r="F2" s="15" t="s">
        <v>14</v>
      </c>
      <c r="G2" s="15"/>
      <c r="H2" s="15" t="s">
        <v>36</v>
      </c>
      <c r="I2" s="15"/>
      <c r="J2" s="15" t="s">
        <v>14</v>
      </c>
      <c r="K2" s="15"/>
      <c r="L2" s="15" t="s">
        <v>0</v>
      </c>
      <c r="M2" s="15"/>
      <c r="N2" s="1" t="s">
        <v>17</v>
      </c>
      <c r="O2" s="1" t="s">
        <v>17</v>
      </c>
      <c r="P2" s="1" t="s">
        <v>17</v>
      </c>
    </row>
    <row r="3" spans="1:16" x14ac:dyDescent="0.2">
      <c r="B3" s="7" t="s">
        <v>33</v>
      </c>
      <c r="C3" s="8" t="s">
        <v>32</v>
      </c>
      <c r="D3" s="7" t="s">
        <v>33</v>
      </c>
      <c r="E3" s="8" t="s">
        <v>32</v>
      </c>
      <c r="F3" s="7" t="s">
        <v>33</v>
      </c>
      <c r="G3" s="8" t="s">
        <v>34</v>
      </c>
      <c r="H3" s="7" t="s">
        <v>33</v>
      </c>
      <c r="I3" s="8" t="s">
        <v>34</v>
      </c>
      <c r="J3" s="7" t="s">
        <v>33</v>
      </c>
      <c r="K3" s="8" t="s">
        <v>35</v>
      </c>
      <c r="L3" s="7" t="s">
        <v>33</v>
      </c>
      <c r="M3" s="8" t="s">
        <v>35</v>
      </c>
    </row>
    <row r="4" spans="1:16" x14ac:dyDescent="0.2">
      <c r="A4" s="2" t="s">
        <v>31</v>
      </c>
    </row>
    <row r="5" spans="1:16" x14ac:dyDescent="0.2">
      <c r="A5" s="5" t="s">
        <v>1</v>
      </c>
      <c r="B5" s="1">
        <v>1879253958.8981199</v>
      </c>
      <c r="C5" s="1">
        <v>3006806334237</v>
      </c>
      <c r="D5" s="1">
        <v>1930521766.3875</v>
      </c>
      <c r="E5" s="1">
        <v>3088834826220</v>
      </c>
      <c r="F5" s="1">
        <v>1867634857.2425001</v>
      </c>
      <c r="G5" s="1">
        <v>5976431543176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f t="shared" ref="N5:N20" si="0">E5/C5</f>
        <v>1.0272809362708142</v>
      </c>
      <c r="O5" s="1">
        <f t="shared" ref="O5:O20" si="1">I5/G5</f>
        <v>0.90289935648964059</v>
      </c>
      <c r="P5" s="1">
        <f>M5/K5</f>
        <v>0</v>
      </c>
    </row>
    <row r="6" spans="1:16" x14ac:dyDescent="0.2">
      <c r="A6" s="5" t="s">
        <v>2</v>
      </c>
      <c r="B6" s="1">
        <v>54871.271249999998</v>
      </c>
      <c r="C6" s="1">
        <v>87794034</v>
      </c>
      <c r="D6" s="1">
        <v>23502.175625</v>
      </c>
      <c r="E6" s="1">
        <v>37603481</v>
      </c>
      <c r="F6" s="1">
        <v>108331.91593800001</v>
      </c>
      <c r="G6" s="1">
        <v>346662131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f t="shared" si="0"/>
        <v>0.42831476453172207</v>
      </c>
      <c r="O6" s="1">
        <f t="shared" si="1"/>
        <v>3.5036909785799475</v>
      </c>
      <c r="P6" s="1">
        <f>M6/K6</f>
        <v>0</v>
      </c>
    </row>
    <row r="7" spans="1:16" x14ac:dyDescent="0.2">
      <c r="A7" s="5" t="s">
        <v>3</v>
      </c>
      <c r="B7" s="1">
        <v>18740.445625</v>
      </c>
      <c r="C7" s="1">
        <v>29984713</v>
      </c>
      <c r="D7" s="1">
        <v>4783.49125</v>
      </c>
      <c r="E7" s="1">
        <v>7653586</v>
      </c>
      <c r="F7" s="1">
        <v>30482.627811999999</v>
      </c>
      <c r="G7" s="1">
        <v>97544409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f t="shared" si="0"/>
        <v>0.25524960002118413</v>
      </c>
      <c r="O7" s="1">
        <f t="shared" si="1"/>
        <v>1.0495530194867448</v>
      </c>
      <c r="P7" s="1">
        <f>M7/K7</f>
        <v>0</v>
      </c>
    </row>
    <row r="8" spans="1:16" x14ac:dyDescent="0.2">
      <c r="A8" s="5" t="s">
        <v>4</v>
      </c>
      <c r="B8" s="1">
        <v>73800.708125000005</v>
      </c>
      <c r="C8" s="1">
        <v>118081133</v>
      </c>
      <c r="D8" s="1">
        <v>29546.553124999999</v>
      </c>
      <c r="E8" s="1">
        <v>47274485</v>
      </c>
      <c r="F8" s="1">
        <v>57827.844375000001</v>
      </c>
      <c r="G8" s="1">
        <v>185049102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f t="shared" si="0"/>
        <v>0.40035595695037918</v>
      </c>
      <c r="O8" s="1">
        <f t="shared" si="1"/>
        <v>7.1168933421789857</v>
      </c>
      <c r="P8" s="1">
        <f>M8/K8</f>
        <v>0</v>
      </c>
    </row>
    <row r="9" spans="1:16" x14ac:dyDescent="0.2">
      <c r="A9" s="1" t="s">
        <v>5</v>
      </c>
      <c r="B9" s="1">
        <v>4365729.194375</v>
      </c>
      <c r="C9" s="1">
        <v>6985166711</v>
      </c>
      <c r="D9" s="1">
        <v>2183744.5962499999</v>
      </c>
      <c r="E9" s="1">
        <v>3493991354</v>
      </c>
      <c r="F9" s="1">
        <v>3735475.8587500001</v>
      </c>
      <c r="G9" s="1">
        <v>11953522748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f t="shared" si="0"/>
        <v>0.50020156977753771</v>
      </c>
      <c r="O9" s="1">
        <f t="shared" si="1"/>
        <v>7.6812571568797585</v>
      </c>
      <c r="P9" s="1">
        <f>M9/K9</f>
        <v>0</v>
      </c>
    </row>
    <row r="10" spans="1:16" x14ac:dyDescent="0.2">
      <c r="A10" s="5" t="s">
        <v>6</v>
      </c>
      <c r="B10" s="1">
        <v>21001.692500000001</v>
      </c>
      <c r="C10" s="1">
        <v>33602708</v>
      </c>
      <c r="D10" s="1">
        <v>8944.5487499999999</v>
      </c>
      <c r="E10" s="1">
        <v>14311278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f t="shared" si="0"/>
        <v>0.42589656762187145</v>
      </c>
      <c r="O10" s="1">
        <f t="shared" si="1"/>
        <v>0.82167756059887753</v>
      </c>
      <c r="P10" s="1">
        <f>M10/K10</f>
        <v>0</v>
      </c>
    </row>
    <row r="11" spans="1:16" x14ac:dyDescent="0.2">
      <c r="A11" s="5" t="s">
        <v>7</v>
      </c>
      <c r="B11" s="1">
        <v>358.34312499999999</v>
      </c>
      <c r="C11" s="1">
        <v>573349</v>
      </c>
      <c r="D11" s="1">
        <v>209.735625</v>
      </c>
      <c r="E11" s="1">
        <v>335577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f t="shared" si="0"/>
        <v>0.58529272746616812</v>
      </c>
      <c r="O11" s="1">
        <f t="shared" si="1"/>
        <v>0.42362382996053083</v>
      </c>
      <c r="P11" s="1">
        <f>M11/K11</f>
        <v>0</v>
      </c>
    </row>
    <row r="12" spans="1:16" x14ac:dyDescent="0.2">
      <c r="A12" s="5" t="s">
        <v>8</v>
      </c>
      <c r="B12" s="1">
        <v>25096.685624999998</v>
      </c>
      <c r="C12" s="1">
        <v>40154697</v>
      </c>
      <c r="D12" s="1">
        <v>8125.0625</v>
      </c>
      <c r="E12" s="1">
        <v>13000100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f t="shared" si="0"/>
        <v>0.32375041953373473</v>
      </c>
      <c r="O12" s="1">
        <f t="shared" si="1"/>
        <v>0.80198120485344593</v>
      </c>
      <c r="P12" s="1">
        <f>M12/K12</f>
        <v>0</v>
      </c>
    </row>
    <row r="13" spans="1:16" x14ac:dyDescent="0.2">
      <c r="A13" s="5" t="s">
        <v>9</v>
      </c>
      <c r="B13" s="6">
        <v>1338748.7706249999</v>
      </c>
      <c r="C13" s="6">
        <v>2141998033</v>
      </c>
      <c r="D13" s="1">
        <v>434591.61875000002</v>
      </c>
      <c r="E13" s="6">
        <v>695346590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f t="shared" si="0"/>
        <v>0.32462522340700956</v>
      </c>
      <c r="O13" s="1">
        <f t="shared" si="1"/>
        <v>0.80175722585598308</v>
      </c>
      <c r="P13" s="1">
        <f>M13/K13</f>
        <v>0</v>
      </c>
    </row>
    <row r="14" spans="1:16" x14ac:dyDescent="0.2">
      <c r="A14" s="1" t="s">
        <v>10</v>
      </c>
      <c r="B14" s="6">
        <v>35175.699374999997</v>
      </c>
      <c r="C14" s="6">
        <v>56281119</v>
      </c>
      <c r="D14" s="1">
        <v>5000.62</v>
      </c>
      <c r="E14" s="6">
        <v>8000992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f t="shared" si="0"/>
        <v>0.14216121040521601</v>
      </c>
      <c r="O14" s="1">
        <f t="shared" si="1"/>
        <v>0.17128121411542543</v>
      </c>
      <c r="P14" s="1">
        <f>M14/K14</f>
        <v>0</v>
      </c>
    </row>
    <row r="15" spans="1:16" x14ac:dyDescent="0.2">
      <c r="A15" s="5" t="s">
        <v>11</v>
      </c>
      <c r="B15" s="1">
        <v>58.96125</v>
      </c>
      <c r="C15" s="1">
        <v>94338</v>
      </c>
      <c r="D15" s="1">
        <v>258.73250000000002</v>
      </c>
      <c r="E15" s="1">
        <v>413972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f t="shared" si="0"/>
        <v>4.3881786766732391</v>
      </c>
      <c r="O15" s="1">
        <f t="shared" si="1"/>
        <v>261.09133246222399</v>
      </c>
      <c r="P15" s="1">
        <f>M15/K15</f>
        <v>0</v>
      </c>
    </row>
    <row r="16" spans="1:16" x14ac:dyDescent="0.2">
      <c r="A16" s="5" t="s">
        <v>12</v>
      </c>
      <c r="B16" s="1">
        <v>43762.225624999999</v>
      </c>
      <c r="C16" s="1">
        <v>70019561</v>
      </c>
      <c r="D16" s="1">
        <v>4603.4806250000001</v>
      </c>
      <c r="E16" s="1">
        <v>7365569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f t="shared" si="0"/>
        <v>0.10519301884797592</v>
      </c>
      <c r="O16" s="1">
        <f t="shared" si="1"/>
        <v>0.17588601778080751</v>
      </c>
      <c r="P16" s="1">
        <f>M16/K16</f>
        <v>0</v>
      </c>
    </row>
    <row r="17" spans="1:16" x14ac:dyDescent="0.2">
      <c r="A17" s="5" t="s">
        <v>13</v>
      </c>
      <c r="B17" s="1">
        <v>2882154.7212499999</v>
      </c>
      <c r="C17" s="1">
        <v>4611447554</v>
      </c>
      <c r="D17" s="1">
        <v>453052.81125000003</v>
      </c>
      <c r="E17" s="1">
        <v>724884498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f t="shared" si="0"/>
        <v>0.1571923977257923</v>
      </c>
      <c r="O17" s="1">
        <f t="shared" si="1"/>
        <v>0.23659676950890962</v>
      </c>
      <c r="P17" s="1">
        <f>M17/K17</f>
        <v>0</v>
      </c>
    </row>
    <row r="18" spans="1:16" x14ac:dyDescent="0.2">
      <c r="A18" s="5" t="s">
        <v>26</v>
      </c>
    </row>
    <row r="19" spans="1:16" x14ac:dyDescent="0.2">
      <c r="A19" s="1" t="s">
        <v>27</v>
      </c>
    </row>
    <row r="20" spans="1:16" x14ac:dyDescent="0.2">
      <c r="A20" s="9" t="s">
        <v>28</v>
      </c>
    </row>
    <row r="22" spans="1:16" x14ac:dyDescent="0.2">
      <c r="A22" s="8" t="s">
        <v>21</v>
      </c>
      <c r="B22" s="1">
        <f>B6+B10</f>
        <v>75872.963749999995</v>
      </c>
      <c r="C22" s="1">
        <f t="shared" ref="C22:K22" si="2">C6+C10</f>
        <v>121396742</v>
      </c>
      <c r="D22" s="1">
        <f t="shared" si="2"/>
        <v>32446.724374999998</v>
      </c>
      <c r="E22" s="1">
        <f t="shared" si="2"/>
        <v>51914759</v>
      </c>
      <c r="F22" s="1">
        <f t="shared" si="2"/>
        <v>108943.40940100001</v>
      </c>
      <c r="G22" s="1">
        <f t="shared" si="2"/>
        <v>958155594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N22" s="1">
        <f t="shared" ref="N22:N25" si="3">E22/C22</f>
        <v>0.42764540583799193</v>
      </c>
      <c r="O22" s="1">
        <f t="shared" ref="O22:O25" si="4">I22/G22</f>
        <v>1.7920340378454234</v>
      </c>
    </row>
    <row r="23" spans="1:16" x14ac:dyDescent="0.2">
      <c r="A23" s="8" t="s">
        <v>22</v>
      </c>
      <c r="B23" s="1">
        <f>B7+B11</f>
        <v>19098.78875</v>
      </c>
      <c r="C23" s="1">
        <f t="shared" ref="C23:K23" si="5">C7+C11</f>
        <v>30558062</v>
      </c>
      <c r="D23" s="1">
        <f t="shared" si="5"/>
        <v>4993.2268750000003</v>
      </c>
      <c r="E23" s="1">
        <f t="shared" si="5"/>
        <v>7989163</v>
      </c>
      <c r="F23" s="1">
        <f t="shared" si="5"/>
        <v>30514.461033</v>
      </c>
      <c r="G23" s="1">
        <f t="shared" si="5"/>
        <v>129377630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N23" s="1">
        <f t="shared" si="3"/>
        <v>0.26144207050826718</v>
      </c>
      <c r="O23" s="1">
        <f t="shared" si="4"/>
        <v>0.89554384324399816</v>
      </c>
    </row>
    <row r="24" spans="1:16" x14ac:dyDescent="0.2">
      <c r="A24" s="8" t="s">
        <v>23</v>
      </c>
      <c r="B24" s="1">
        <f>B8+B12</f>
        <v>98897.393750000003</v>
      </c>
      <c r="C24" s="1">
        <f t="shared" ref="C24:K24" si="6">C8+C12</f>
        <v>158235830</v>
      </c>
      <c r="D24" s="1">
        <f t="shared" si="6"/>
        <v>37671.615624999999</v>
      </c>
      <c r="E24" s="1">
        <f t="shared" si="6"/>
        <v>60274585</v>
      </c>
      <c r="F24" s="1">
        <f t="shared" si="6"/>
        <v>58471.170882999999</v>
      </c>
      <c r="G24" s="1">
        <f t="shared" si="6"/>
        <v>828375610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N24" s="1">
        <f t="shared" si="3"/>
        <v>0.3809161616556756</v>
      </c>
      <c r="O24" s="1">
        <f t="shared" si="4"/>
        <v>2.2126562731609156</v>
      </c>
    </row>
    <row r="25" spans="1:16" x14ac:dyDescent="0.2">
      <c r="A25" s="1" t="s">
        <v>24</v>
      </c>
      <c r="B25" s="1">
        <f>B9+B13</f>
        <v>5704477.9649999999</v>
      </c>
      <c r="C25" s="1">
        <f t="shared" ref="C25:K25" si="7">C9+C13</f>
        <v>9127164744</v>
      </c>
      <c r="D25" s="1">
        <f t="shared" si="7"/>
        <v>2618336.2149999999</v>
      </c>
      <c r="E25" s="1">
        <f t="shared" si="7"/>
        <v>4189337944</v>
      </c>
      <c r="F25" s="1">
        <f t="shared" si="7"/>
        <v>3775363.1830580002</v>
      </c>
      <c r="G25" s="1">
        <f t="shared" si="7"/>
        <v>51840847056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N25" s="1">
        <f t="shared" si="3"/>
        <v>0.4589966393182483</v>
      </c>
      <c r="O25" s="1">
        <f t="shared" si="4"/>
        <v>2.3880403132354249</v>
      </c>
    </row>
    <row r="27" spans="1:16" s="13" customFormat="1" x14ac:dyDescent="0.2">
      <c r="A27" s="14" t="s">
        <v>29</v>
      </c>
      <c r="B27" s="13">
        <f>B17/B5</f>
        <v>1.5336696286328006E-3</v>
      </c>
      <c r="C27" s="13">
        <f t="shared" ref="C27:K27" si="8">C17/C5</f>
        <v>1.5336696286327965E-3</v>
      </c>
      <c r="D27" s="13">
        <f t="shared" si="8"/>
        <v>2.3467894490398713E-4</v>
      </c>
      <c r="E27" s="13">
        <f t="shared" si="8"/>
        <v>2.346789449039871E-4</v>
      </c>
      <c r="F27" s="13">
        <f t="shared" si="8"/>
        <v>8.7286664318148889E-5</v>
      </c>
      <c r="G27" s="13">
        <f t="shared" si="8"/>
        <v>2.7277082599421524E-2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</row>
    <row r="28" spans="1:16" s="13" customFormat="1" x14ac:dyDescent="0.2">
      <c r="A28" s="14" t="s">
        <v>30</v>
      </c>
      <c r="B28" s="13">
        <f>B25/B5</f>
        <v>3.0355013690351665E-3</v>
      </c>
      <c r="C28" s="13">
        <f t="shared" ref="C28:K28" si="9">C25/C5</f>
        <v>3.0355013690351587E-3</v>
      </c>
      <c r="D28" s="13">
        <f t="shared" si="9"/>
        <v>1.3562842235648948E-3</v>
      </c>
      <c r="E28" s="13">
        <f t="shared" si="9"/>
        <v>1.356284223564895E-3</v>
      </c>
      <c r="F28" s="13">
        <f t="shared" si="9"/>
        <v>2.0214675092497451E-3</v>
      </c>
      <c r="G28" s="13">
        <f t="shared" si="9"/>
        <v>8.6742141496112066E-3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</row>
    <row r="29" spans="1:16" x14ac:dyDescent="0.2">
      <c r="A29" s="8"/>
    </row>
    <row r="30" spans="1:16" x14ac:dyDescent="0.2">
      <c r="A30" s="9"/>
    </row>
    <row r="33" spans="1:20" x14ac:dyDescent="0.2">
      <c r="A33" s="9"/>
    </row>
    <row r="34" spans="1:20" x14ac:dyDescent="0.2">
      <c r="A34" s="5"/>
    </row>
    <row r="35" spans="1:20" x14ac:dyDescent="0.2">
      <c r="A35" s="5"/>
    </row>
    <row r="37" spans="1:20" x14ac:dyDescent="0.2">
      <c r="A37" s="5"/>
    </row>
    <row r="39" spans="1:20" x14ac:dyDescent="0.2">
      <c r="A39" s="8"/>
    </row>
    <row r="40" spans="1:20" x14ac:dyDescent="0.2">
      <c r="A40" s="9"/>
    </row>
    <row r="42" spans="1:20" x14ac:dyDescent="0.2">
      <c r="A42" s="9"/>
    </row>
    <row r="43" spans="1:20" x14ac:dyDescent="0.2">
      <c r="A43" s="9"/>
    </row>
    <row r="45" spans="1:20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Q45" s="6"/>
      <c r="R45" s="6"/>
      <c r="S45" s="6"/>
      <c r="T45" s="6"/>
    </row>
    <row r="46" spans="1:20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Q46" s="6"/>
      <c r="R46" s="6"/>
      <c r="S46" s="6"/>
      <c r="T46" s="6"/>
    </row>
    <row r="47" spans="1:20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Q47" s="6"/>
      <c r="R47" s="6"/>
      <c r="S47" s="6"/>
      <c r="T47" s="6"/>
    </row>
    <row r="48" spans="1:20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Q48" s="6"/>
      <c r="R48" s="6"/>
      <c r="S48" s="6"/>
      <c r="T48" s="6"/>
    </row>
    <row r="49" spans="1:20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Q49" s="6"/>
      <c r="R49" s="6"/>
      <c r="S49" s="6"/>
      <c r="T49" s="6"/>
    </row>
    <row r="50" spans="1:20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Q50" s="6"/>
      <c r="R50" s="6"/>
      <c r="S50" s="6"/>
      <c r="T50" s="6"/>
    </row>
    <row r="51" spans="1:20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Q51" s="6"/>
      <c r="R51" s="6"/>
      <c r="S51" s="6"/>
      <c r="T51" s="6"/>
    </row>
    <row r="52" spans="1:20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Q52" s="6"/>
      <c r="R52" s="6"/>
      <c r="S52" s="6"/>
      <c r="T52" s="6"/>
    </row>
    <row r="53" spans="1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Q53" s="6"/>
      <c r="R53" s="6"/>
      <c r="S53" s="6"/>
      <c r="T53" s="6"/>
    </row>
    <row r="54" spans="1:20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Q54" s="6"/>
      <c r="R54" s="6"/>
      <c r="S54" s="6"/>
      <c r="T54" s="6"/>
    </row>
    <row r="55" spans="1:20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N67" s="6"/>
    </row>
    <row r="68" spans="1:20" x14ac:dyDescent="0.2">
      <c r="A68" s="5"/>
    </row>
    <row r="69" spans="1:20" x14ac:dyDescent="0.2">
      <c r="A69" s="5"/>
    </row>
    <row r="70" spans="1:20" x14ac:dyDescent="0.2">
      <c r="A70" s="5"/>
    </row>
    <row r="72" spans="1:20" x14ac:dyDescent="0.2">
      <c r="A72" s="5"/>
    </row>
    <row r="73" spans="1:20" x14ac:dyDescent="0.2">
      <c r="A73" s="5"/>
    </row>
    <row r="74" spans="1:20" x14ac:dyDescent="0.2">
      <c r="A74" s="5"/>
    </row>
    <row r="75" spans="1:20" x14ac:dyDescent="0.2">
      <c r="A75" s="5"/>
    </row>
    <row r="100" spans="1:15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6"/>
    </row>
  </sheetData>
  <mergeCells count="9">
    <mergeCell ref="B2:C2"/>
    <mergeCell ref="D2:E2"/>
    <mergeCell ref="F2:G2"/>
    <mergeCell ref="B1:E1"/>
    <mergeCell ref="F1:I1"/>
    <mergeCell ref="H2:I2"/>
    <mergeCell ref="J1:M1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zoomScale="90" zoomScaleNormal="90" workbookViewId="0">
      <selection activeCell="B18" sqref="B18:I20"/>
    </sheetView>
  </sheetViews>
  <sheetFormatPr baseColWidth="10" defaultRowHeight="16" x14ac:dyDescent="0.2"/>
  <cols>
    <col min="1" max="1" width="39.1640625" style="1" customWidth="1"/>
    <col min="2" max="2" width="15.5" style="1" customWidth="1"/>
    <col min="3" max="3" width="18.83203125" style="1" customWidth="1"/>
    <col min="4" max="4" width="15.33203125" style="1" customWidth="1"/>
    <col min="5" max="5" width="18.83203125" style="1" customWidth="1"/>
    <col min="6" max="6" width="15.5" style="1" customWidth="1"/>
    <col min="7" max="7" width="19.83203125" style="1" customWidth="1"/>
    <col min="8" max="8" width="15.1640625" style="1" customWidth="1"/>
    <col min="9" max="9" width="19.8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0.6640625" style="1" customWidth="1"/>
    <col min="15" max="15" width="10.83203125" style="1" customWidth="1"/>
    <col min="16" max="16" width="10.6640625" style="1" customWidth="1"/>
    <col min="17" max="16384" width="10.83203125" style="1"/>
  </cols>
  <sheetData>
    <row r="1" spans="1:16" x14ac:dyDescent="0.2">
      <c r="B1" s="15" t="s">
        <v>15</v>
      </c>
      <c r="C1" s="15"/>
      <c r="D1" s="15"/>
      <c r="E1" s="15"/>
      <c r="F1" s="15" t="s">
        <v>16</v>
      </c>
      <c r="G1" s="15"/>
      <c r="H1" s="15"/>
      <c r="I1" s="15"/>
      <c r="J1" s="15" t="s">
        <v>25</v>
      </c>
      <c r="K1" s="15"/>
      <c r="L1" s="15"/>
      <c r="M1" s="15"/>
      <c r="N1" s="1" t="s">
        <v>18</v>
      </c>
      <c r="O1" s="1" t="s">
        <v>19</v>
      </c>
      <c r="P1" s="1" t="s">
        <v>20</v>
      </c>
    </row>
    <row r="2" spans="1:16" x14ac:dyDescent="0.2">
      <c r="B2" s="15" t="s">
        <v>14</v>
      </c>
      <c r="C2" s="15"/>
      <c r="D2" s="15" t="s">
        <v>36</v>
      </c>
      <c r="E2" s="15"/>
      <c r="F2" s="15" t="s">
        <v>14</v>
      </c>
      <c r="G2" s="15"/>
      <c r="H2" s="15" t="s">
        <v>36</v>
      </c>
      <c r="I2" s="15"/>
      <c r="J2" s="15" t="s">
        <v>14</v>
      </c>
      <c r="K2" s="15"/>
      <c r="L2" s="15" t="s">
        <v>0</v>
      </c>
      <c r="M2" s="15"/>
      <c r="N2" s="1" t="s">
        <v>17</v>
      </c>
      <c r="O2" s="1" t="s">
        <v>17</v>
      </c>
      <c r="P2" s="1" t="s">
        <v>17</v>
      </c>
    </row>
    <row r="3" spans="1:16" x14ac:dyDescent="0.2">
      <c r="B3" s="7" t="s">
        <v>33</v>
      </c>
      <c r="C3" s="8" t="s">
        <v>37</v>
      </c>
      <c r="D3" s="7" t="s">
        <v>33</v>
      </c>
      <c r="E3" s="8" t="s">
        <v>37</v>
      </c>
      <c r="F3" s="7" t="s">
        <v>33</v>
      </c>
      <c r="G3" s="8" t="s">
        <v>38</v>
      </c>
      <c r="H3" s="7" t="s">
        <v>33</v>
      </c>
      <c r="I3" s="8" t="s">
        <v>38</v>
      </c>
      <c r="J3" s="7" t="s">
        <v>33</v>
      </c>
      <c r="K3" s="8" t="s">
        <v>39</v>
      </c>
      <c r="L3" s="7" t="s">
        <v>33</v>
      </c>
      <c r="M3" s="8" t="s">
        <v>39</v>
      </c>
    </row>
    <row r="4" spans="1:16" x14ac:dyDescent="0.2">
      <c r="A4" s="2" t="s">
        <v>31</v>
      </c>
    </row>
    <row r="5" spans="1:16" x14ac:dyDescent="0.2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>
        <v>1477956205.211</v>
      </c>
      <c r="G5" s="1">
        <v>7389781026055</v>
      </c>
      <c r="H5" s="1">
        <v>1442223570.9621999</v>
      </c>
      <c r="I5" s="1">
        <v>7211117854811</v>
      </c>
      <c r="N5" s="1">
        <f t="shared" ref="N5:N20" si="0">E5/C5</f>
        <v>0.96508080849320199</v>
      </c>
      <c r="O5" s="1">
        <f t="shared" ref="O5:O20" si="1">I5/G5</f>
        <v>0.97582294108390133</v>
      </c>
      <c r="P5" s="1" t="e">
        <f>M5/K5</f>
        <v>#DIV/0!</v>
      </c>
    </row>
    <row r="6" spans="1:16" x14ac:dyDescent="0.2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>
        <v>117319.928</v>
      </c>
      <c r="G6" s="1">
        <v>586599640</v>
      </c>
      <c r="H6" s="1">
        <v>118384.0068</v>
      </c>
      <c r="I6" s="1">
        <v>591920034</v>
      </c>
      <c r="N6" s="1">
        <f t="shared" si="0"/>
        <v>0.63156999884986498</v>
      </c>
      <c r="O6" s="1">
        <f t="shared" si="1"/>
        <v>1.0090698896439827</v>
      </c>
      <c r="P6" s="1" t="e">
        <f>M6/K6</f>
        <v>#DIV/0!</v>
      </c>
    </row>
    <row r="7" spans="1:16" x14ac:dyDescent="0.2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>
        <v>4583.9093999999996</v>
      </c>
      <c r="G7" s="1">
        <v>22919547</v>
      </c>
      <c r="H7" s="1">
        <v>630.2346</v>
      </c>
      <c r="I7" s="1">
        <v>3151173</v>
      </c>
      <c r="N7" s="1">
        <f t="shared" si="0"/>
        <v>0.12970310331946752</v>
      </c>
      <c r="O7" s="1">
        <f t="shared" si="1"/>
        <v>0.13748845036073357</v>
      </c>
      <c r="P7" s="1" t="e">
        <f>M7/K7</f>
        <v>#DIV/0!</v>
      </c>
    </row>
    <row r="8" spans="1:16" x14ac:dyDescent="0.2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>
        <v>121889.2264</v>
      </c>
      <c r="G8" s="1">
        <v>609446132</v>
      </c>
      <c r="H8" s="1">
        <v>119000.3996</v>
      </c>
      <c r="I8" s="1">
        <v>595001998</v>
      </c>
      <c r="N8" s="1">
        <f t="shared" si="0"/>
        <v>0.61510973902487343</v>
      </c>
      <c r="O8" s="1">
        <f t="shared" si="1"/>
        <v>0.97629957228114794</v>
      </c>
      <c r="P8" s="1" t="e">
        <f>M8/K8</f>
        <v>#DIV/0!</v>
      </c>
    </row>
    <row r="9" spans="1:16" x14ac:dyDescent="0.2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>
        <v>8888867.5248000007</v>
      </c>
      <c r="G9" s="1">
        <v>44444337624</v>
      </c>
      <c r="H9" s="1">
        <v>8388659.6767999995</v>
      </c>
      <c r="I9" s="1">
        <v>41943298384</v>
      </c>
      <c r="N9" s="1">
        <f t="shared" si="0"/>
        <v>0.80934319632696727</v>
      </c>
      <c r="O9" s="1">
        <f t="shared" si="1"/>
        <v>0.94372648184885011</v>
      </c>
      <c r="P9" s="1" t="e">
        <f>M9/K9</f>
        <v>#DIV/0!</v>
      </c>
    </row>
    <row r="10" spans="1:16" x14ac:dyDescent="0.2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>
        <v>5026.9506000000001</v>
      </c>
      <c r="G10" s="1">
        <v>25134753</v>
      </c>
      <c r="H10" s="1">
        <v>3283.2138</v>
      </c>
      <c r="I10" s="1">
        <v>16416069</v>
      </c>
      <c r="N10" s="1">
        <f t="shared" si="0"/>
        <v>0.7393268864903394</v>
      </c>
      <c r="O10" s="1">
        <f t="shared" si="1"/>
        <v>0.65312235214724412</v>
      </c>
      <c r="P10" s="1" t="e">
        <f>M10/K10</f>
        <v>#DIV/0!</v>
      </c>
    </row>
    <row r="11" spans="1:16" x14ac:dyDescent="0.2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>
        <v>151.75700000000001</v>
      </c>
      <c r="G11" s="1">
        <v>758785</v>
      </c>
      <c r="H11" s="1">
        <v>44.940600000000003</v>
      </c>
      <c r="I11" s="1">
        <v>224703</v>
      </c>
      <c r="N11" s="1">
        <f t="shared" si="0"/>
        <v>0.50368353009120148</v>
      </c>
      <c r="O11" s="1">
        <f t="shared" si="1"/>
        <v>0.29613526888380765</v>
      </c>
      <c r="P11" s="1" t="e">
        <f>M11/K11</f>
        <v>#DIV/0!</v>
      </c>
    </row>
    <row r="12" spans="1:16" x14ac:dyDescent="0.2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>
        <v>5165.2915999999996</v>
      </c>
      <c r="G12" s="1">
        <v>25826458</v>
      </c>
      <c r="H12" s="1">
        <v>3315.33</v>
      </c>
      <c r="I12" s="1">
        <v>16576650</v>
      </c>
      <c r="N12" s="1">
        <f t="shared" si="0"/>
        <v>0.73345849591951151</v>
      </c>
      <c r="O12" s="1">
        <f t="shared" si="1"/>
        <v>0.64184759675523451</v>
      </c>
      <c r="P12" s="1" t="e">
        <f>M12/K12</f>
        <v>#DIV/0!</v>
      </c>
    </row>
    <row r="13" spans="1:16" x14ac:dyDescent="0.2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1">
        <v>576885.61259999999</v>
      </c>
      <c r="G13" s="1">
        <v>2884428063</v>
      </c>
      <c r="H13" s="1">
        <v>322396.23800000001</v>
      </c>
      <c r="I13" s="1">
        <v>1611981190</v>
      </c>
      <c r="N13" s="1">
        <f t="shared" si="0"/>
        <v>0.72606279373942828</v>
      </c>
      <c r="O13" s="1">
        <f t="shared" si="1"/>
        <v>0.558856436975388</v>
      </c>
      <c r="P13" s="1" t="e">
        <f>M13/K13</f>
        <v>#DIV/0!</v>
      </c>
    </row>
    <row r="14" spans="1:16" x14ac:dyDescent="0.2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1">
        <v>100696.9482</v>
      </c>
      <c r="G14" s="1">
        <v>503484741</v>
      </c>
      <c r="H14" s="1">
        <v>8517.3778000000002</v>
      </c>
      <c r="I14" s="1">
        <v>42586889</v>
      </c>
      <c r="N14" s="1">
        <f t="shared" si="0"/>
        <v>4.3867864725462141E-2</v>
      </c>
      <c r="O14" s="1">
        <f t="shared" si="1"/>
        <v>8.4584269456539504E-2</v>
      </c>
      <c r="P14" s="1" t="e">
        <f>M14/K14</f>
        <v>#DIV/0!</v>
      </c>
    </row>
    <row r="15" spans="1:16" x14ac:dyDescent="0.2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>
        <v>70.6554</v>
      </c>
      <c r="G15" s="1">
        <v>353277</v>
      </c>
      <c r="H15" s="1">
        <v>107.6816</v>
      </c>
      <c r="I15" s="1">
        <v>538408</v>
      </c>
      <c r="N15" s="1">
        <f t="shared" si="0"/>
        <v>1.6243443109449942</v>
      </c>
      <c r="O15" s="1">
        <f t="shared" si="1"/>
        <v>1.5240392100249947</v>
      </c>
      <c r="P15" s="1" t="e">
        <f>M15/K15</f>
        <v>#DIV/0!</v>
      </c>
    </row>
    <row r="16" spans="1:16" x14ac:dyDescent="0.2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>
        <v>100753.2442</v>
      </c>
      <c r="G16" s="1">
        <v>503766221</v>
      </c>
      <c r="H16" s="1">
        <v>8610.8916000000008</v>
      </c>
      <c r="I16" s="1">
        <v>43054458</v>
      </c>
      <c r="N16" s="1">
        <f t="shared" si="0"/>
        <v>4.5108893837463387E-2</v>
      </c>
      <c r="O16" s="1">
        <f t="shared" si="1"/>
        <v>8.5465154679356711E-2</v>
      </c>
      <c r="P16" s="1" t="e">
        <f>M16/K16</f>
        <v>#DIV/0!</v>
      </c>
    </row>
    <row r="17" spans="1:16" x14ac:dyDescent="0.2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>
        <v>6214039.1469999999</v>
      </c>
      <c r="G17" s="1">
        <v>31070195735</v>
      </c>
      <c r="H17" s="1">
        <v>395370.69</v>
      </c>
      <c r="I17" s="1">
        <v>1976853450</v>
      </c>
      <c r="N17" s="1">
        <f t="shared" si="0"/>
        <v>8.1824463370440081E-2</v>
      </c>
      <c r="O17" s="1">
        <f t="shared" si="1"/>
        <v>6.3625394151383186E-2</v>
      </c>
      <c r="P17" s="1" t="e">
        <f>M17/K17</f>
        <v>#DIV/0!</v>
      </c>
    </row>
    <row r="18" spans="1:16" x14ac:dyDescent="0.2">
      <c r="A18" s="5" t="s">
        <v>26</v>
      </c>
    </row>
    <row r="19" spans="1:16" x14ac:dyDescent="0.2">
      <c r="A19" s="1" t="s">
        <v>27</v>
      </c>
    </row>
    <row r="20" spans="1:16" x14ac:dyDescent="0.2">
      <c r="A20" s="9" t="s">
        <v>28</v>
      </c>
    </row>
    <row r="22" spans="1:16" x14ac:dyDescent="0.2">
      <c r="A22" s="8" t="s">
        <v>21</v>
      </c>
      <c r="B22" s="1">
        <f>B6+B10</f>
        <v>154088.50880000001</v>
      </c>
      <c r="C22" s="1">
        <f t="shared" ref="C22:K25" si="2">C6+C10</f>
        <v>385221272</v>
      </c>
      <c r="D22" s="1">
        <f t="shared" si="2"/>
        <v>98118.789199999999</v>
      </c>
      <c r="E22" s="1">
        <f t="shared" si="2"/>
        <v>245296973</v>
      </c>
      <c r="F22" s="1">
        <f t="shared" si="2"/>
        <v>122346.8786</v>
      </c>
      <c r="G22" s="1">
        <f t="shared" si="2"/>
        <v>611734393</v>
      </c>
      <c r="H22" s="1">
        <f t="shared" si="2"/>
        <v>121667.2206</v>
      </c>
      <c r="I22" s="1">
        <f t="shared" si="2"/>
        <v>608336103</v>
      </c>
      <c r="N22" s="1">
        <f t="shared" ref="N22:N25" si="3">E22/C22</f>
        <v>0.63676902297337312</v>
      </c>
      <c r="O22" s="1">
        <f t="shared" ref="O22:O25" si="4">I22/G22</f>
        <v>0.99444482762635844</v>
      </c>
    </row>
    <row r="23" spans="1:16" x14ac:dyDescent="0.2">
      <c r="A23" s="8" t="s">
        <v>22</v>
      </c>
      <c r="B23" s="1">
        <f>B7+B11</f>
        <v>5069.7304000000004</v>
      </c>
      <c r="C23" s="1">
        <f t="shared" si="2"/>
        <v>12674326</v>
      </c>
      <c r="D23" s="1">
        <f t="shared" si="2"/>
        <v>708.58759999999995</v>
      </c>
      <c r="E23" s="1">
        <f t="shared" si="2"/>
        <v>1771469</v>
      </c>
      <c r="F23" s="1">
        <f t="shared" si="2"/>
        <v>4735.6663999999992</v>
      </c>
      <c r="G23" s="1">
        <f t="shared" si="2"/>
        <v>23678332</v>
      </c>
      <c r="H23" s="1">
        <f t="shared" si="2"/>
        <v>675.17520000000002</v>
      </c>
      <c r="I23" s="1">
        <f t="shared" si="2"/>
        <v>3375876</v>
      </c>
      <c r="N23" s="1">
        <f t="shared" si="3"/>
        <v>0.13976830010526792</v>
      </c>
      <c r="O23" s="1">
        <f t="shared" si="4"/>
        <v>0.14257237376348975</v>
      </c>
    </row>
    <row r="24" spans="1:16" x14ac:dyDescent="0.2">
      <c r="A24" s="8" t="s">
        <v>23</v>
      </c>
      <c r="B24" s="1">
        <f>B8+B12</f>
        <v>159071.22159999999</v>
      </c>
      <c r="C24" s="1">
        <f t="shared" si="2"/>
        <v>397678054</v>
      </c>
      <c r="D24" s="1">
        <f t="shared" si="2"/>
        <v>98736.824000000008</v>
      </c>
      <c r="E24" s="1">
        <f t="shared" si="2"/>
        <v>246842060</v>
      </c>
      <c r="F24" s="1">
        <f t="shared" si="2"/>
        <v>127054.518</v>
      </c>
      <c r="G24" s="1">
        <f t="shared" si="2"/>
        <v>635272590</v>
      </c>
      <c r="H24" s="1">
        <f t="shared" si="2"/>
        <v>122315.72960000001</v>
      </c>
      <c r="I24" s="1">
        <f t="shared" si="2"/>
        <v>611578648</v>
      </c>
      <c r="N24" s="1">
        <f t="shared" si="3"/>
        <v>0.62070827775676052</v>
      </c>
      <c r="O24" s="1">
        <f t="shared" si="4"/>
        <v>0.96270271632528648</v>
      </c>
    </row>
    <row r="25" spans="1:16" x14ac:dyDescent="0.2">
      <c r="A25" s="1" t="s">
        <v>24</v>
      </c>
      <c r="B25" s="1">
        <f>B9+B13</f>
        <v>10613456.172400001</v>
      </c>
      <c r="C25" s="1">
        <f t="shared" si="2"/>
        <v>26533640431</v>
      </c>
      <c r="D25" s="1">
        <f t="shared" si="2"/>
        <v>8544897.9384000003</v>
      </c>
      <c r="E25" s="1">
        <f t="shared" si="2"/>
        <v>21362244846</v>
      </c>
      <c r="F25" s="1">
        <f t="shared" si="2"/>
        <v>9465753.1374000013</v>
      </c>
      <c r="G25" s="1">
        <f t="shared" si="2"/>
        <v>47328765687</v>
      </c>
      <c r="H25" s="1">
        <f t="shared" si="2"/>
        <v>8711055.9147999994</v>
      </c>
      <c r="I25" s="1">
        <f t="shared" si="2"/>
        <v>43555279574</v>
      </c>
      <c r="N25" s="1">
        <f t="shared" si="3"/>
        <v>0.80510041211841732</v>
      </c>
      <c r="O25" s="1">
        <f t="shared" si="4"/>
        <v>0.92027076856482481</v>
      </c>
    </row>
    <row r="27" spans="1:16" s="13" customFormat="1" x14ac:dyDescent="0.2">
      <c r="A27" s="14" t="s">
        <v>29</v>
      </c>
      <c r="B27" s="13">
        <f>B17/B5</f>
        <v>3.3274615431080129E-3</v>
      </c>
      <c r="C27" s="13">
        <f t="shared" ref="C27:K27" si="5">C17/C5</f>
        <v>3.3274615431080133E-3</v>
      </c>
      <c r="D27" s="13">
        <f t="shared" si="5"/>
        <v>2.8211912697309377E-4</v>
      </c>
      <c r="E27" s="13">
        <f t="shared" si="5"/>
        <v>2.8211912697309377E-4</v>
      </c>
      <c r="F27" s="13">
        <f t="shared" si="5"/>
        <v>4.2044812458518384E-3</v>
      </c>
      <c r="G27" s="13">
        <f t="shared" si="5"/>
        <v>4.2044812458518384E-3</v>
      </c>
      <c r="H27" s="13">
        <f t="shared" si="5"/>
        <v>2.7413966735838525E-4</v>
      </c>
      <c r="I27" s="13">
        <f t="shared" si="5"/>
        <v>2.7413966735838525E-4</v>
      </c>
    </row>
    <row r="28" spans="1:16" s="13" customFormat="1" x14ac:dyDescent="0.2">
      <c r="A28" s="14" t="s">
        <v>30</v>
      </c>
      <c r="B28" s="13">
        <f>B25/B5</f>
        <v>7.1577990896188074E-3</v>
      </c>
      <c r="C28" s="13">
        <f t="shared" ref="C28:K28" si="6">C25/C5</f>
        <v>7.1577990896188066E-3</v>
      </c>
      <c r="D28" s="13">
        <f t="shared" si="6"/>
        <v>5.9712585165903505E-3</v>
      </c>
      <c r="E28" s="13">
        <f t="shared" si="6"/>
        <v>5.9712585165903505E-3</v>
      </c>
      <c r="F28" s="13">
        <f t="shared" si="6"/>
        <v>6.40462356328659E-3</v>
      </c>
      <c r="G28" s="13">
        <f t="shared" si="6"/>
        <v>6.4046235632865892E-3</v>
      </c>
      <c r="H28" s="13">
        <f t="shared" si="6"/>
        <v>6.0400177130569953E-3</v>
      </c>
      <c r="I28" s="13">
        <f t="shared" si="6"/>
        <v>6.0400177130569953E-3</v>
      </c>
    </row>
    <row r="29" spans="1:16" x14ac:dyDescent="0.2">
      <c r="A29" s="8"/>
    </row>
    <row r="30" spans="1:16" x14ac:dyDescent="0.2">
      <c r="A30" s="9"/>
    </row>
    <row r="33" spans="1:20" x14ac:dyDescent="0.2">
      <c r="A33" s="9"/>
    </row>
    <row r="34" spans="1:20" x14ac:dyDescent="0.2">
      <c r="A34" s="5"/>
    </row>
    <row r="35" spans="1:20" x14ac:dyDescent="0.2">
      <c r="A35" s="5"/>
    </row>
    <row r="37" spans="1:20" x14ac:dyDescent="0.2">
      <c r="A37" s="5"/>
    </row>
    <row r="39" spans="1:20" x14ac:dyDescent="0.2">
      <c r="A39" s="8"/>
    </row>
    <row r="40" spans="1:20" x14ac:dyDescent="0.2">
      <c r="A40" s="9"/>
    </row>
    <row r="42" spans="1:20" x14ac:dyDescent="0.2">
      <c r="A42" s="9"/>
    </row>
    <row r="43" spans="1:20" x14ac:dyDescent="0.2">
      <c r="A43" s="9"/>
    </row>
    <row r="45" spans="1:20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Q45" s="6"/>
      <c r="R45" s="6"/>
      <c r="S45" s="6"/>
      <c r="T45" s="6"/>
    </row>
    <row r="46" spans="1:20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Q46" s="6"/>
      <c r="R46" s="6"/>
      <c r="S46" s="6"/>
      <c r="T46" s="6"/>
    </row>
    <row r="47" spans="1:20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Q47" s="6"/>
      <c r="R47" s="6"/>
      <c r="S47" s="6"/>
      <c r="T47" s="6"/>
    </row>
    <row r="48" spans="1:20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Q48" s="6"/>
      <c r="R48" s="6"/>
      <c r="S48" s="6"/>
      <c r="T48" s="6"/>
    </row>
    <row r="49" spans="1:20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Q49" s="6"/>
      <c r="R49" s="6"/>
      <c r="S49" s="6"/>
      <c r="T49" s="6"/>
    </row>
    <row r="50" spans="1:20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Q50" s="6"/>
      <c r="R50" s="6"/>
      <c r="S50" s="6"/>
      <c r="T50" s="6"/>
    </row>
    <row r="51" spans="1:20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Q51" s="6"/>
      <c r="R51" s="6"/>
      <c r="S51" s="6"/>
      <c r="T51" s="6"/>
    </row>
    <row r="52" spans="1:20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Q52" s="6"/>
      <c r="R52" s="6"/>
      <c r="S52" s="6"/>
      <c r="T52" s="6"/>
    </row>
    <row r="53" spans="1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Q53" s="6"/>
      <c r="R53" s="6"/>
      <c r="S53" s="6"/>
      <c r="T53" s="6"/>
    </row>
    <row r="54" spans="1:20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Q54" s="6"/>
      <c r="R54" s="6"/>
      <c r="S54" s="6"/>
      <c r="T54" s="6"/>
    </row>
    <row r="55" spans="1:20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N67" s="6"/>
    </row>
    <row r="68" spans="1:20" x14ac:dyDescent="0.2">
      <c r="A68" s="5"/>
    </row>
    <row r="69" spans="1:20" x14ac:dyDescent="0.2">
      <c r="A69" s="5"/>
    </row>
    <row r="70" spans="1:20" x14ac:dyDescent="0.2">
      <c r="A70" s="5"/>
    </row>
    <row r="72" spans="1:20" x14ac:dyDescent="0.2">
      <c r="A72" s="5"/>
    </row>
    <row r="73" spans="1:20" x14ac:dyDescent="0.2">
      <c r="A73" s="5"/>
    </row>
    <row r="74" spans="1:20" x14ac:dyDescent="0.2">
      <c r="A74" s="5"/>
    </row>
    <row r="75" spans="1:20" x14ac:dyDescent="0.2">
      <c r="A75" s="5"/>
    </row>
    <row r="100" spans="1:15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">
      <c r="A101" s="10"/>
      <c r="B101" s="6"/>
      <c r="C101" s="6"/>
      <c r="D101" s="6"/>
      <c r="E101" s="6"/>
      <c r="F101" s="6"/>
      <c r="G101" s="6"/>
      <c r="H101" s="6"/>
      <c r="I101" s="4"/>
      <c r="J101" s="4"/>
      <c r="K101" s="4"/>
      <c r="L101" s="4"/>
      <c r="M101" s="4"/>
      <c r="N101" s="4"/>
      <c r="O101" s="6"/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derby</vt:lpstr>
      <vt:lpstr>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2018-09-12T23:06:08Z</dcterms:modified>
</cp:coreProperties>
</file>