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18" documentId="11_33E97E01793A7F03B72BD9B8ECDFDE0FC9F8CBB3" xr6:coauthVersionLast="43" xr6:coauthVersionMax="43" xr10:uidLastSave="{1AA8A13A-80E5-4BE4-82B7-B89B68095FE9}"/>
  <bookViews>
    <workbookView xWindow="-98" yWindow="-98" windowWidth="22695" windowHeight="14595" tabRatio="500" xr2:uid="{00000000-000D-0000-FFFF-FFFF00000000}"/>
  </bookViews>
  <sheets>
    <sheet name="data-superpg" sheetId="10" r:id="rId1"/>
    <sheet name="derby" sheetId="8" r:id="rId2"/>
    <sheet name="compiler" sheetId="9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0" l="1"/>
  <c r="I36" i="10"/>
  <c r="H36" i="10"/>
  <c r="J18" i="10"/>
  <c r="I18" i="10"/>
  <c r="H18" i="10"/>
  <c r="I7" i="10"/>
  <c r="I8" i="10"/>
  <c r="I9" i="10"/>
  <c r="I10" i="10"/>
  <c r="I11" i="10"/>
  <c r="I12" i="10"/>
  <c r="I13" i="10"/>
  <c r="I14" i="10"/>
  <c r="I15" i="10"/>
  <c r="I16" i="10"/>
  <c r="I17" i="10"/>
  <c r="H7" i="10"/>
  <c r="H8" i="10"/>
  <c r="H9" i="10"/>
  <c r="H10" i="10"/>
  <c r="H11" i="10"/>
  <c r="H12" i="10"/>
  <c r="H13" i="10"/>
  <c r="H14" i="10"/>
  <c r="H15" i="10"/>
  <c r="H16" i="10"/>
  <c r="H17" i="10"/>
  <c r="I6" i="10"/>
  <c r="H6" i="10"/>
  <c r="I25" i="10"/>
  <c r="I26" i="10"/>
  <c r="I27" i="10"/>
  <c r="I28" i="10"/>
  <c r="I29" i="10"/>
  <c r="I30" i="10"/>
  <c r="I31" i="10"/>
  <c r="I32" i="10"/>
  <c r="I33" i="10"/>
  <c r="I34" i="10"/>
  <c r="I35" i="10"/>
  <c r="I24" i="10"/>
  <c r="J25" i="10"/>
  <c r="J26" i="10"/>
  <c r="J27" i="10"/>
  <c r="J28" i="10"/>
  <c r="J29" i="10"/>
  <c r="J30" i="10"/>
  <c r="J31" i="10"/>
  <c r="J32" i="10"/>
  <c r="J33" i="10"/>
  <c r="J34" i="10"/>
  <c r="J35" i="10"/>
  <c r="H25" i="10"/>
  <c r="H26" i="10"/>
  <c r="H27" i="10"/>
  <c r="H28" i="10"/>
  <c r="H29" i="10"/>
  <c r="H30" i="10"/>
  <c r="H31" i="10"/>
  <c r="H32" i="10"/>
  <c r="H33" i="10"/>
  <c r="H34" i="10"/>
  <c r="H35" i="10"/>
  <c r="J24" i="10"/>
  <c r="H24" i="10"/>
  <c r="J7" i="10"/>
  <c r="J8" i="10"/>
  <c r="J9" i="10"/>
  <c r="J10" i="10"/>
  <c r="J11" i="10"/>
  <c r="J12" i="10"/>
  <c r="J13" i="10"/>
  <c r="J14" i="10"/>
  <c r="J15" i="10"/>
  <c r="J16" i="10"/>
  <c r="J17" i="10"/>
  <c r="J6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<sst xmlns="http://schemas.openxmlformats.org/spreadsheetml/2006/main" count="201" uniqueCount="87">
  <si>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</si>
  <si>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</si>
  <si>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</si>
  <si>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</si>
  <si>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</si>
  <si>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</si>
  <si>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</si>
  <si>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</si>
  <si>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</si>
  <si>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</si>
  <si>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</si>
  <si>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</si>
  <si>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</si>
  <si>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</si>
  <si>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</si>
  <si>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</si>
  <si>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</si>
  <si>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</si>
  <si>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</si>
  <si>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</si>
  <si>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</si>
  <si>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</si>
  <si>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</si>
  <si>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</si>
  <si>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</si>
  <si>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</si>
  <si>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</si>
  <si>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</si>
  <si>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</si>
  <si>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</si>
  <si>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</si>
  <si>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</si>
  <si>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</si>
  <si>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</si>
  <si>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</si>
  <si>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</si>
  <si>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</si>
  <si>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</si>
  <si>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</si>
  <si>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</si>
  <si>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</si>
  <si>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</si>
  <si>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</si>
  <si>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</si>
  <si>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</si>
  <si>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</si>
  <si>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</si>
  <si>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</si>
  <si>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</si>
  <si>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</si>
  <si>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</si>
  <si>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</si>
  <si>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</si>
  <si>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</si>
  <si>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</si>
  <si>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</si>
  <si>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</si>
  <si>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</si>
  <si>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</si>
  <si>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</si>
  <si>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Run on 3 cores/6 hyperthreads</t>
  </si>
  <si>
    <t>CPU_CLK_UNHALTED.THREAD_P</t>
  </si>
  <si>
    <t>DTLB_LOAD_MISSES.WALK_COMPLETED</t>
  </si>
  <si>
    <t>DTLB_LOAD_MISSES.WALK_PENDING</t>
  </si>
  <si>
    <t>DTLB_STORE_MISSES.WALK_COMPLETED</t>
  </si>
  <si>
    <t>DTLB_STORE_MISSES.WALK_PENDING</t>
  </si>
  <si>
    <t>ITLB_MISSES.WALK_COMPLETED</t>
  </si>
  <si>
    <t>ITLB_MISSES.WALK_PENDING</t>
  </si>
  <si>
    <t>ICACHE_64B.IFTAG_STALL</t>
  </si>
  <si>
    <t>CPU_CLK_UNHALTED.THREAD_P (os + usr)</t>
  </si>
  <si>
    <t>INST_RETIRED.ANY_P</t>
  </si>
  <si>
    <t>INST_RETIRED.ANY_P (os + user)</t>
  </si>
  <si>
    <t>CYCLE_ACTIVITY.STALLS_L3_MISS</t>
  </si>
  <si>
    <t>Compiler.compiler</t>
  </si>
  <si>
    <t>Col C/Col B</t>
  </si>
  <si>
    <t>Col D/Col B</t>
  </si>
  <si>
    <t>Derby</t>
  </si>
  <si>
    <t>Col E/Col B</t>
  </si>
  <si>
    <t>Run on 2 cores/4 hyperthreads</t>
  </si>
  <si>
    <t>cpuset -c -l 2,3,4,5 java -XX:+AlwaysPreTouch  -jar SPECjvm2008.jar -ikv -ict -wt 0 -crf false -ops 400 -Dspecjvm.hardware.threads.override=6 derby</t>
  </si>
  <si>
    <t>cpuset -c -l 2,3,4,5 java -XX:+AlwaysPreTouch -jar SPECjvm2008.jar -ikv -ict -wt 0 -crf false -ops 500 -Dspecjvm.hardware.threads.override=6 compiler.compiler</t>
  </si>
  <si>
    <t>option -XX:CodeCacheExpansionSize=2m is added by Yufeng. When this is set, all the JIT code (the heap) will be promoted to use superpages</t>
  </si>
  <si>
    <t>ops/m</t>
  </si>
  <si>
    <t xml:space="preserve"> code no superpage, data no superpage </t>
  </si>
  <si>
    <t xml:space="preserve"> code no superpage, data superpage </t>
  </si>
  <si>
    <t xml:space="preserve"> code superpage, data no superpage </t>
  </si>
  <si>
    <t xml:space="preserve"> code superpage, data superpage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</si>
</sst>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L36"/>
  <sheetViews>
    <sheetView tabSelected="1" topLeftCell="A3" workbookViewId="0">
      <selection activeCell="C15" sqref="C15"/>
    </sheetView>
  </sheetViews>
  <sheetFormatPr defaultRowHeight="15.75" x14ac:dyDescent="0.5"/>
  <cols>
    <col min="1" max="1" width="35.875" customWidth="1"/>
    <col min="2" max="2" width="19.5625" bestFit="1" customWidth="1"/>
    <col min="3" max="3" width="19.5625" customWidth="1"/>
    <col min="4" max="5" width="19.5625" bestFit="1" customWidth="1"/>
    <col min="6" max="6" width="22.1875" customWidth="1"/>
  </cols>
  <sheetData>
    <row r="1" spans="1:12" x14ac:dyDescent="0.5">
      <c r="A1" t="s">
        <v>81</v>
      </c>
    </row>
    <row r="2" spans="1:12" ht="18" x14ac:dyDescent="0.55000000000000004">
      <c r="A2" s="20" t="s">
        <v>73</v>
      </c>
    </row>
    <row r="3" spans="1:12" x14ac:dyDescent="0.5">
      <c r="A3" t="s">
        <v>78</v>
      </c>
    </row>
    <row r="4" spans="1:12" x14ac:dyDescent="0.5">
      <c r="A4" t="s">
        <v>80</v>
      </c>
    </row>
    <row r="5" spans="1:12" s="19" customFormat="1" ht="31.5" x14ac:dyDescent="0.5">
      <c r="B5" s="19" t="s">
        <v>83</v>
      </c>
      <c r="C5" s="19" t="s">
        <v>84</v>
      </c>
      <c r="D5" s="19" t="s">
        <v>85</v>
      </c>
      <c r="E5" s="19" t="s">
        <v>86</v>
      </c>
      <c r="H5" s="19" t="s">
        <v>74</v>
      </c>
      <c r="I5" s="19" t="s">
        <v>75</v>
      </c>
      <c r="J5" s="19" t="s">
        <v>77</v>
      </c>
    </row>
    <row r="6" spans="1:12" x14ac:dyDescent="0.5">
      <c r="A6" s="17" t="s">
        <v>61</v>
      </c>
      <c r="B6" s="16">
        <v>796487245.55799997</v>
      </c>
      <c r="C6" s="16">
        <v>766825857.75300002</v>
      </c>
      <c r="D6" s="16">
        <v>777906219.09500003</v>
      </c>
      <c r="E6" s="16">
        <v>751483306.83150005</v>
      </c>
      <c r="F6" s="16"/>
      <c r="H6" s="16">
        <f>C6/B6</f>
        <v>0.96275974540656972</v>
      </c>
      <c r="I6" s="16">
        <f>D6/B6</f>
        <v>0.97667128184835839</v>
      </c>
      <c r="J6" s="16">
        <f t="shared" ref="J6:J17" si="0">E6/B6</f>
        <v>0.94349697502692431</v>
      </c>
      <c r="L6" s="16"/>
    </row>
    <row r="7" spans="1:12" x14ac:dyDescent="0.5">
      <c r="A7" s="17" t="s">
        <v>62</v>
      </c>
      <c r="B7" s="16">
        <v>325063.46350000001</v>
      </c>
      <c r="C7" s="16">
        <v>59234.462500000001</v>
      </c>
      <c r="D7" s="16">
        <v>212865.019</v>
      </c>
      <c r="E7" s="16">
        <v>54194.968999999997</v>
      </c>
      <c r="F7" s="16"/>
      <c r="H7" s="16">
        <f t="shared" ref="H7:H17" si="1">C7/B7</f>
        <v>0.18222430125556083</v>
      </c>
      <c r="I7" s="16">
        <f t="shared" ref="I7:I17" si="2">D7/B7</f>
        <v>0.65484141683613106</v>
      </c>
      <c r="J7" s="16">
        <f t="shared" si="0"/>
        <v>0.16672119473679328</v>
      </c>
      <c r="L7" s="16"/>
    </row>
    <row r="8" spans="1:12" x14ac:dyDescent="0.5">
      <c r="A8" s="17" t="s">
        <v>63</v>
      </c>
      <c r="B8" s="16">
        <v>20877943.837000001</v>
      </c>
      <c r="C8" s="16">
        <v>4515750.8480000002</v>
      </c>
      <c r="D8" s="16">
        <v>14619384.566</v>
      </c>
      <c r="E8" s="16">
        <v>4030061.1965000001</v>
      </c>
      <c r="F8" s="16"/>
      <c r="H8" s="16">
        <f t="shared" si="1"/>
        <v>0.21629289183148212</v>
      </c>
      <c r="I8" s="16">
        <f t="shared" si="2"/>
        <v>0.70023105149327247</v>
      </c>
      <c r="J8" s="16">
        <f t="shared" si="0"/>
        <v>0.19302960233842112</v>
      </c>
      <c r="L8" s="16"/>
    </row>
    <row r="9" spans="1:12" x14ac:dyDescent="0.5">
      <c r="A9" s="17" t="s">
        <v>64</v>
      </c>
      <c r="B9" s="16">
        <v>12008.582</v>
      </c>
      <c r="C9" s="16">
        <v>4093.1</v>
      </c>
      <c r="D9" s="16">
        <v>8673.3914999999997</v>
      </c>
      <c r="E9" s="16">
        <v>2484.7064999999998</v>
      </c>
      <c r="F9" s="16"/>
      <c r="H9" s="16">
        <f t="shared" si="1"/>
        <v>0.34084790360760325</v>
      </c>
      <c r="I9" s="16">
        <f t="shared" si="2"/>
        <v>0.72226608437199324</v>
      </c>
      <c r="J9" s="16">
        <f t="shared" si="0"/>
        <v>0.20691089922190645</v>
      </c>
      <c r="L9" s="16"/>
    </row>
    <row r="10" spans="1:12" x14ac:dyDescent="0.5">
      <c r="A10" s="17" t="s">
        <v>65</v>
      </c>
      <c r="B10" s="16">
        <v>984439.28700000001</v>
      </c>
      <c r="C10" s="16">
        <v>336751.87</v>
      </c>
      <c r="D10" s="16">
        <v>749122.39800000004</v>
      </c>
      <c r="E10" s="16">
        <v>233805.99299999999</v>
      </c>
      <c r="F10" s="16"/>
      <c r="H10" s="16">
        <f t="shared" si="1"/>
        <v>0.3420747977523575</v>
      </c>
      <c r="I10" s="16">
        <f t="shared" si="2"/>
        <v>0.7609635331426996</v>
      </c>
      <c r="J10" s="16">
        <f t="shared" si="0"/>
        <v>0.23750168861353049</v>
      </c>
      <c r="L10" s="16"/>
    </row>
    <row r="11" spans="1:12" x14ac:dyDescent="0.5">
      <c r="A11" s="17" t="s">
        <v>66</v>
      </c>
      <c r="B11" s="16">
        <v>146671.33350000001</v>
      </c>
      <c r="C11" s="16">
        <v>48375.279499999997</v>
      </c>
      <c r="D11" s="16">
        <v>5612.6980000000003</v>
      </c>
      <c r="E11" s="16">
        <v>2904.7429999999999</v>
      </c>
      <c r="F11" s="16"/>
      <c r="H11" s="16">
        <f t="shared" si="1"/>
        <v>0.32982095645840703</v>
      </c>
      <c r="I11" s="16">
        <f t="shared" si="2"/>
        <v>3.826717781903851E-2</v>
      </c>
      <c r="J11" s="16">
        <f t="shared" si="0"/>
        <v>1.9804435745448511E-2</v>
      </c>
      <c r="L11" s="16"/>
    </row>
    <row r="12" spans="1:12" x14ac:dyDescent="0.5">
      <c r="A12" s="17" t="s">
        <v>67</v>
      </c>
      <c r="B12" s="16">
        <v>8594040.1539999992</v>
      </c>
      <c r="C12" s="16">
        <v>3060212.8679999998</v>
      </c>
      <c r="D12" s="16">
        <v>462685.40100000001</v>
      </c>
      <c r="E12" s="16">
        <v>252987.1115</v>
      </c>
      <c r="F12" s="16"/>
      <c r="H12" s="16">
        <f t="shared" si="1"/>
        <v>0.35608547472001956</v>
      </c>
      <c r="I12" s="16">
        <f t="shared" si="2"/>
        <v>5.3837938002261755E-2</v>
      </c>
      <c r="J12" s="16">
        <f t="shared" si="0"/>
        <v>2.9437506337720565E-2</v>
      </c>
      <c r="L12" s="16"/>
    </row>
    <row r="13" spans="1:12" x14ac:dyDescent="0.5">
      <c r="A13" s="17" t="s">
        <v>68</v>
      </c>
      <c r="B13" s="16">
        <v>67270808.754999995</v>
      </c>
      <c r="C13" s="16">
        <v>57796529.652000003</v>
      </c>
      <c r="D13" s="16">
        <v>36244908.563000001</v>
      </c>
      <c r="E13" s="16">
        <v>27199898.5295</v>
      </c>
      <c r="F13" s="16"/>
      <c r="H13" s="16">
        <f t="shared" si="1"/>
        <v>0.85916210495543055</v>
      </c>
      <c r="I13" s="16">
        <f t="shared" si="2"/>
        <v>0.53879103334410339</v>
      </c>
      <c r="J13" s="16">
        <f t="shared" si="0"/>
        <v>0.40433434699086074</v>
      </c>
      <c r="L13" s="16"/>
    </row>
    <row r="14" spans="1:12" x14ac:dyDescent="0.5">
      <c r="A14" s="17" t="s">
        <v>69</v>
      </c>
      <c r="B14" s="16">
        <v>812223203.10300004</v>
      </c>
      <c r="C14" s="16">
        <v>776270198.43299997</v>
      </c>
      <c r="D14" s="16">
        <v>794163084.38450003</v>
      </c>
      <c r="E14" s="16">
        <v>769989658.48699999</v>
      </c>
      <c r="F14" s="16"/>
      <c r="H14" s="16">
        <f t="shared" si="1"/>
        <v>0.95573506822675591</v>
      </c>
      <c r="I14" s="16">
        <f t="shared" si="2"/>
        <v>0.97776458656991883</v>
      </c>
      <c r="J14" s="16">
        <f t="shared" si="0"/>
        <v>0.94800253864374728</v>
      </c>
      <c r="L14" s="16"/>
    </row>
    <row r="15" spans="1:12" x14ac:dyDescent="0.5">
      <c r="A15" s="17" t="s">
        <v>70</v>
      </c>
      <c r="B15" s="16">
        <v>805772231.34949994</v>
      </c>
      <c r="C15" s="16">
        <v>802173516.47549999</v>
      </c>
      <c r="D15" s="16">
        <v>802265026.9375</v>
      </c>
      <c r="E15" s="16">
        <v>803869256.10749996</v>
      </c>
      <c r="F15" s="16"/>
      <c r="H15" s="16">
        <f t="shared" si="1"/>
        <v>0.99553383110761606</v>
      </c>
      <c r="I15" s="16">
        <f t="shared" si="2"/>
        <v>0.99564739975448635</v>
      </c>
      <c r="J15" s="16">
        <f t="shared" si="0"/>
        <v>0.99763832114341677</v>
      </c>
      <c r="L15" s="16"/>
    </row>
    <row r="16" spans="1:12" x14ac:dyDescent="0.5">
      <c r="A16" s="17" t="s">
        <v>71</v>
      </c>
      <c r="B16" s="16">
        <v>784416685.66349995</v>
      </c>
      <c r="C16" s="16">
        <v>781713877.14300001</v>
      </c>
      <c r="D16" s="16">
        <v>781683614.42449999</v>
      </c>
      <c r="E16" s="16">
        <v>783069313.63450003</v>
      </c>
      <c r="F16" s="16"/>
      <c r="H16" s="16">
        <f t="shared" si="1"/>
        <v>0.99655437145856507</v>
      </c>
      <c r="I16" s="16">
        <f t="shared" si="2"/>
        <v>0.99651579155702408</v>
      </c>
      <c r="J16" s="16">
        <f t="shared" si="0"/>
        <v>0.99828232614932166</v>
      </c>
      <c r="L16" s="16"/>
    </row>
    <row r="17" spans="1:12" x14ac:dyDescent="0.5">
      <c r="A17" s="18" t="s">
        <v>72</v>
      </c>
      <c r="B17" s="16">
        <v>64703915.783</v>
      </c>
      <c r="C17" s="16">
        <v>61237046.626999997</v>
      </c>
      <c r="D17" s="16">
        <v>64489431.559</v>
      </c>
      <c r="E17" s="16">
        <v>59625922.027000003</v>
      </c>
      <c r="F17" s="16"/>
      <c r="H17" s="16">
        <f t="shared" si="1"/>
        <v>0.94641948460079328</v>
      </c>
      <c r="I17" s="16">
        <f t="shared" si="2"/>
        <v>0.99668514306430356</v>
      </c>
      <c r="J17" s="16">
        <f t="shared" si="0"/>
        <v>0.9215195294666515</v>
      </c>
      <c r="L17" s="16"/>
    </row>
    <row r="18" spans="1:12" x14ac:dyDescent="0.5">
      <c r="A18" s="17" t="s">
        <v>82</v>
      </c>
      <c r="B18" s="16">
        <v>776.57500000000005</v>
      </c>
      <c r="C18" s="16">
        <v>809.25</v>
      </c>
      <c r="D18" s="16">
        <v>785.45</v>
      </c>
      <c r="E18" s="16">
        <v>815.18499999999995</v>
      </c>
      <c r="F18" s="16"/>
      <c r="H18" s="16">
        <f>B18/C18</f>
        <v>0.95962310781587901</v>
      </c>
      <c r="I18" s="16">
        <f>B18/D18</f>
        <v>0.9887007447959768</v>
      </c>
      <c r="J18" s="16">
        <f>B18/E18</f>
        <v>0.9526365180909856</v>
      </c>
      <c r="L18" s="16"/>
    </row>
    <row r="20" spans="1:12" ht="18" x14ac:dyDescent="0.55000000000000004">
      <c r="A20" s="21" t="s">
        <v>76</v>
      </c>
    </row>
    <row r="21" spans="1:12" x14ac:dyDescent="0.5">
      <c r="A21" s="17" t="s">
        <v>60</v>
      </c>
    </row>
    <row r="22" spans="1:12" x14ac:dyDescent="0.5">
      <c r="A22" t="s">
        <v>79</v>
      </c>
    </row>
    <row r="23" spans="1:12" ht="31.5" x14ac:dyDescent="0.5">
      <c r="A23" s="19"/>
      <c r="B23" s="19" t="s">
        <v>83</v>
      </c>
      <c r="C23" s="19" t="s">
        <v>84</v>
      </c>
      <c r="D23" s="19" t="s">
        <v>85</v>
      </c>
      <c r="E23" s="19" t="s">
        <v>86</v>
      </c>
      <c r="F23" s="19"/>
      <c r="H23" s="19" t="s">
        <v>74</v>
      </c>
      <c r="I23" s="19" t="s">
        <v>75</v>
      </c>
      <c r="J23" s="19" t="s">
        <v>77</v>
      </c>
      <c r="L23" s="19"/>
    </row>
    <row r="24" spans="1:12" x14ac:dyDescent="0.5">
      <c r="A24" s="17" t="s">
        <v>61</v>
      </c>
      <c r="B24" s="16">
        <v>1004634992.89625</v>
      </c>
      <c r="C24" s="16">
        <v>954998721.48249996</v>
      </c>
      <c r="D24" s="16">
        <v>986894039.93562496</v>
      </c>
      <c r="E24" s="16">
        <v>940301616.99187505</v>
      </c>
      <c r="F24" s="16"/>
      <c r="H24" s="16">
        <f t="shared" ref="H24:H35" si="3">C24/B24</f>
        <v>0.95059273092742447</v>
      </c>
      <c r="I24" s="16">
        <f t="shared" ref="I24:I35" si="4">D24/B24</f>
        <v>0.98234089685699688</v>
      </c>
      <c r="J24" s="16">
        <f t="shared" ref="J24:J35" si="5">E24/B24</f>
        <v>0.9359634331281762</v>
      </c>
      <c r="L24" s="16"/>
    </row>
    <row r="25" spans="1:12" x14ac:dyDescent="0.5">
      <c r="A25" s="17" t="s">
        <v>62</v>
      </c>
      <c r="B25" s="16">
        <v>932171.16749999998</v>
      </c>
      <c r="C25" s="16">
        <v>23272.638749999998</v>
      </c>
      <c r="D25" s="16">
        <v>877853.35624999995</v>
      </c>
      <c r="E25" s="16">
        <v>13635.615</v>
      </c>
      <c r="F25" s="16"/>
      <c r="H25" s="16">
        <f t="shared" si="3"/>
        <v>2.4966057266515913E-2</v>
      </c>
      <c r="I25" s="16">
        <f t="shared" si="4"/>
        <v>0.94172978832237908</v>
      </c>
      <c r="J25" s="16">
        <f t="shared" si="5"/>
        <v>1.4627801712178574E-2</v>
      </c>
      <c r="L25" s="16"/>
    </row>
    <row r="26" spans="1:12" x14ac:dyDescent="0.5">
      <c r="A26" s="17" t="s">
        <v>63</v>
      </c>
      <c r="B26" s="16">
        <v>47433019.658749998</v>
      </c>
      <c r="C26" s="16">
        <v>1619882.3525</v>
      </c>
      <c r="D26" s="16">
        <v>45115197.759999998</v>
      </c>
      <c r="E26" s="16">
        <v>1200854.4550000001</v>
      </c>
      <c r="F26" s="16"/>
      <c r="H26" s="16">
        <f t="shared" si="3"/>
        <v>3.4150943038288716E-2</v>
      </c>
      <c r="I26" s="16">
        <f t="shared" si="4"/>
        <v>0.95113484413547289</v>
      </c>
      <c r="J26" s="16">
        <f t="shared" si="5"/>
        <v>2.531684602075461E-2</v>
      </c>
      <c r="L26" s="16"/>
    </row>
    <row r="27" spans="1:12" x14ac:dyDescent="0.5">
      <c r="A27" s="17" t="s">
        <v>64</v>
      </c>
      <c r="B27" s="16">
        <v>29419.079375000001</v>
      </c>
      <c r="C27" s="16">
        <v>7519.6168749999997</v>
      </c>
      <c r="D27" s="16">
        <v>26906.801875000001</v>
      </c>
      <c r="E27" s="16">
        <v>4591.6793749999997</v>
      </c>
      <c r="F27" s="16"/>
      <c r="H27" s="16">
        <f t="shared" si="3"/>
        <v>0.25560340550255573</v>
      </c>
      <c r="I27" s="16">
        <f t="shared" si="4"/>
        <v>0.91460380292746668</v>
      </c>
      <c r="J27" s="16">
        <f t="shared" si="5"/>
        <v>0.15607828227629572</v>
      </c>
      <c r="L27" s="16"/>
    </row>
    <row r="28" spans="1:12" x14ac:dyDescent="0.5">
      <c r="A28" s="17" t="s">
        <v>65</v>
      </c>
      <c r="B28" s="16">
        <v>1730469.8025</v>
      </c>
      <c r="C28" s="16">
        <v>485031.66499999998</v>
      </c>
      <c r="D28" s="16">
        <v>1535221.9412499999</v>
      </c>
      <c r="E28" s="16">
        <v>241848.86499999999</v>
      </c>
      <c r="F28" s="16"/>
      <c r="H28" s="16">
        <f t="shared" si="3"/>
        <v>0.28028900839487486</v>
      </c>
      <c r="I28" s="16">
        <f t="shared" si="4"/>
        <v>0.88717060478725107</v>
      </c>
      <c r="J28" s="16">
        <f t="shared" si="5"/>
        <v>0.13975907851763855</v>
      </c>
      <c r="L28" s="16"/>
    </row>
    <row r="29" spans="1:12" x14ac:dyDescent="0.5">
      <c r="A29" s="17" t="s">
        <v>66</v>
      </c>
      <c r="B29" s="16">
        <v>92931.378125000003</v>
      </c>
      <c r="C29" s="16">
        <v>19701.501250000001</v>
      </c>
      <c r="D29" s="16">
        <v>13614.727500000001</v>
      </c>
      <c r="E29" s="16">
        <v>4187.8337499999998</v>
      </c>
      <c r="F29" s="16"/>
      <c r="H29" s="16">
        <f t="shared" si="3"/>
        <v>0.21200052821233248</v>
      </c>
      <c r="I29" s="16">
        <f t="shared" si="4"/>
        <v>0.14650301948268887</v>
      </c>
      <c r="J29" s="16">
        <f t="shared" si="5"/>
        <v>4.5063721581391318E-2</v>
      </c>
      <c r="L29" s="16"/>
    </row>
    <row r="30" spans="1:12" x14ac:dyDescent="0.5">
      <c r="A30" s="17" t="s">
        <v>67</v>
      </c>
      <c r="B30" s="16">
        <v>5014041.3387500001</v>
      </c>
      <c r="C30" s="16">
        <v>1239456.130625</v>
      </c>
      <c r="D30" s="16">
        <v>817072.56874999998</v>
      </c>
      <c r="E30" s="16">
        <v>279641.88312499999</v>
      </c>
      <c r="F30" s="16"/>
      <c r="H30" s="16">
        <f t="shared" si="3"/>
        <v>0.24719703067585722</v>
      </c>
      <c r="I30" s="16">
        <f t="shared" si="4"/>
        <v>0.16295688717909454</v>
      </c>
      <c r="J30" s="16">
        <f t="shared" si="5"/>
        <v>5.5771754605181349E-2</v>
      </c>
      <c r="L30" s="16"/>
    </row>
    <row r="31" spans="1:12" x14ac:dyDescent="0.5">
      <c r="A31" s="17" t="s">
        <v>68</v>
      </c>
      <c r="B31" s="16">
        <v>36568451.625624999</v>
      </c>
      <c r="C31" s="16">
        <v>31027505.238125</v>
      </c>
      <c r="D31" s="16">
        <v>3129710.6412499999</v>
      </c>
      <c r="E31" s="16">
        <v>2478523.7106249998</v>
      </c>
      <c r="F31" s="16"/>
      <c r="H31" s="16">
        <f t="shared" si="3"/>
        <v>0.84847741314764247</v>
      </c>
      <c r="I31" s="16">
        <f t="shared" si="4"/>
        <v>8.5584992038790192E-2</v>
      </c>
      <c r="J31" s="16">
        <f t="shared" si="5"/>
        <v>6.7777649871513773E-2</v>
      </c>
      <c r="L31" s="16"/>
    </row>
    <row r="32" spans="1:12" x14ac:dyDescent="0.5">
      <c r="A32" s="17" t="s">
        <v>69</v>
      </c>
      <c r="B32" s="16">
        <v>1011876778.13</v>
      </c>
      <c r="C32" s="16">
        <v>943723171.28125</v>
      </c>
      <c r="D32" s="16">
        <v>1031120716.32687</v>
      </c>
      <c r="E32" s="16">
        <v>961918051.78687501</v>
      </c>
      <c r="F32" s="16"/>
      <c r="H32" s="16">
        <f t="shared" si="3"/>
        <v>0.93264633765516258</v>
      </c>
      <c r="I32" s="16">
        <f t="shared" si="4"/>
        <v>1.0190180648600651</v>
      </c>
      <c r="J32" s="16">
        <f t="shared" si="5"/>
        <v>0.95062765800846694</v>
      </c>
      <c r="L32" s="16"/>
    </row>
    <row r="33" spans="1:12" x14ac:dyDescent="0.5">
      <c r="A33" s="17" t="s">
        <v>70</v>
      </c>
      <c r="B33" s="16">
        <v>1224242702.7581201</v>
      </c>
      <c r="C33" s="16">
        <v>1206021703.6524999</v>
      </c>
      <c r="D33" s="16">
        <v>1269488433.83687</v>
      </c>
      <c r="E33" s="16">
        <v>1239889035.55562</v>
      </c>
      <c r="F33" s="16"/>
      <c r="H33" s="16">
        <f t="shared" si="3"/>
        <v>0.98511651401754763</v>
      </c>
      <c r="I33" s="16">
        <f t="shared" si="4"/>
        <v>1.0369581382652435</v>
      </c>
      <c r="J33" s="16">
        <f t="shared" si="5"/>
        <v>1.0127804174468429</v>
      </c>
      <c r="L33" s="16"/>
    </row>
    <row r="34" spans="1:12" x14ac:dyDescent="0.5">
      <c r="A34" s="17" t="s">
        <v>71</v>
      </c>
      <c r="B34" s="16">
        <v>1202245970.7925</v>
      </c>
      <c r="C34" s="16">
        <v>1185449199.1012499</v>
      </c>
      <c r="D34" s="16">
        <v>1247077626.4712501</v>
      </c>
      <c r="E34" s="16">
        <v>1219570112.0293701</v>
      </c>
      <c r="F34" s="16"/>
      <c r="H34" s="16">
        <f t="shared" si="3"/>
        <v>0.98602883927306662</v>
      </c>
      <c r="I34" s="16">
        <f t="shared" si="4"/>
        <v>1.0372899196735903</v>
      </c>
      <c r="J34" s="16">
        <f t="shared" si="5"/>
        <v>1.0144098143456037</v>
      </c>
      <c r="L34" s="16"/>
    </row>
    <row r="35" spans="1:12" x14ac:dyDescent="0.5">
      <c r="A35" s="18" t="s">
        <v>72</v>
      </c>
      <c r="B35" s="16">
        <v>43277187.178125001</v>
      </c>
      <c r="C35" s="16">
        <v>38856062.791874997</v>
      </c>
      <c r="D35" s="16">
        <v>44547069.221874997</v>
      </c>
      <c r="E35" s="16">
        <v>35861547.723750003</v>
      </c>
      <c r="F35" s="16"/>
      <c r="H35" s="16">
        <f t="shared" si="3"/>
        <v>0.89784168809185649</v>
      </c>
      <c r="I35" s="16">
        <f t="shared" si="4"/>
        <v>1.0293429893796766</v>
      </c>
      <c r="J35" s="16">
        <f t="shared" si="5"/>
        <v>0.82864784109344036</v>
      </c>
      <c r="L35" s="16"/>
    </row>
    <row r="36" spans="1:12" x14ac:dyDescent="0.5">
      <c r="A36" s="17" t="s">
        <v>82</v>
      </c>
      <c r="B36" s="16">
        <v>776.57500000000005</v>
      </c>
      <c r="C36" s="16">
        <v>809.25</v>
      </c>
      <c r="D36" s="16">
        <v>785.45</v>
      </c>
      <c r="E36" s="16">
        <v>815.18499999999995</v>
      </c>
      <c r="H36" s="16">
        <f>B36/C36</f>
        <v>0.95962310781587901</v>
      </c>
      <c r="I36" s="16">
        <f>B36/D36</f>
        <v>0.9887007447959768</v>
      </c>
      <c r="J36" s="16">
        <f>B36/E36</f>
        <v>0.9526365180909856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22" t="s">
        <v>15</v>
      </c>
      <c r="C1" s="22"/>
      <c r="D1" s="22"/>
      <c r="E1" s="22"/>
      <c r="F1" s="22"/>
      <c r="G1" s="22"/>
      <c r="H1" s="22" t="s">
        <v>16</v>
      </c>
      <c r="I1" s="22"/>
      <c r="J1" s="22"/>
      <c r="K1" s="22"/>
      <c r="L1" s="22" t="s">
        <v>25</v>
      </c>
      <c r="M1" s="22"/>
      <c r="N1" s="22"/>
      <c r="O1" s="22"/>
      <c r="P1" s="1" t="s">
        <v>18</v>
      </c>
      <c r="Q1" s="1" t="s">
        <v>19</v>
      </c>
      <c r="R1" s="1" t="s">
        <v>20</v>
      </c>
    </row>
    <row r="2" spans="1:18" x14ac:dyDescent="0.5">
      <c r="B2" s="22" t="s">
        <v>14</v>
      </c>
      <c r="C2" s="22"/>
      <c r="D2" s="22" t="s">
        <v>35</v>
      </c>
      <c r="E2" s="22"/>
      <c r="F2" s="23" t="s">
        <v>59</v>
      </c>
      <c r="G2" s="23"/>
      <c r="H2" s="22" t="s">
        <v>14</v>
      </c>
      <c r="I2" s="22"/>
      <c r="J2" s="22" t="s">
        <v>35</v>
      </c>
      <c r="K2" s="22"/>
      <c r="L2" s="22" t="s">
        <v>14</v>
      </c>
      <c r="M2" s="22"/>
      <c r="N2" s="22" t="s">
        <v>0</v>
      </c>
      <c r="O2" s="22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22" t="s">
        <v>15</v>
      </c>
      <c r="C1" s="22"/>
      <c r="D1" s="22"/>
      <c r="E1" s="22"/>
      <c r="F1" s="4"/>
      <c r="G1" s="4"/>
      <c r="H1" s="4"/>
      <c r="I1" s="22" t="s">
        <v>16</v>
      </c>
      <c r="J1" s="22"/>
      <c r="K1" s="22"/>
      <c r="L1" s="22"/>
      <c r="M1" s="22" t="s">
        <v>25</v>
      </c>
      <c r="N1" s="22"/>
      <c r="O1" s="22"/>
      <c r="P1" s="22"/>
      <c r="Q1" s="1" t="s">
        <v>18</v>
      </c>
      <c r="R1" s="1" t="s">
        <v>19</v>
      </c>
      <c r="S1" s="1" t="s">
        <v>20</v>
      </c>
    </row>
    <row r="2" spans="1:19" x14ac:dyDescent="0.5">
      <c r="B2" s="22" t="s">
        <v>14</v>
      </c>
      <c r="C2" s="22"/>
      <c r="D2" s="22" t="s">
        <v>35</v>
      </c>
      <c r="E2" s="22"/>
      <c r="F2" s="4"/>
      <c r="G2" s="23" t="s">
        <v>59</v>
      </c>
      <c r="H2" s="23"/>
      <c r="I2" s="22" t="s">
        <v>14</v>
      </c>
      <c r="J2" s="22"/>
      <c r="K2" s="22" t="s">
        <v>35</v>
      </c>
      <c r="L2" s="22"/>
      <c r="M2" s="22" t="s">
        <v>14</v>
      </c>
      <c r="N2" s="22"/>
      <c r="O2" s="22" t="s">
        <v>0</v>
      </c>
      <c r="P2" s="22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data-superpg</vt:lpstr>
      <vt:lpstr>derby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2019-06-28T04:04:46Z</dcterms:modified>
</cp:coreProperties>
</file>