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780" yWindow="460" windowWidth="24820" windowHeight="15540" tabRatio="500" activeTab="1"/>
  </bookViews>
  <sheets>
    <sheet name="1GB" sheetId="2" r:id="rId1"/>
    <sheet name="alignment test" sheetId="8" r:id="rId2"/>
    <sheet name="LR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8" l="1"/>
  <c r="J16" i="8"/>
  <c r="J17" i="8"/>
  <c r="J18" i="8"/>
  <c r="J20" i="8"/>
  <c r="J21" i="8"/>
  <c r="J22" i="8"/>
  <c r="J23" i="8"/>
  <c r="I15" i="8"/>
  <c r="I16" i="8"/>
  <c r="I17" i="8"/>
  <c r="I18" i="8"/>
  <c r="I20" i="8"/>
  <c r="I21" i="8"/>
  <c r="I22" i="8"/>
  <c r="I23" i="8"/>
  <c r="J5" i="8"/>
  <c r="J6" i="8"/>
  <c r="J7" i="8"/>
  <c r="J9" i="8"/>
  <c r="J10" i="8"/>
  <c r="J11" i="8"/>
  <c r="J12" i="8"/>
  <c r="J4" i="8"/>
  <c r="I5" i="8"/>
  <c r="I6" i="8"/>
  <c r="I7" i="8"/>
  <c r="I9" i="8"/>
  <c r="I10" i="8"/>
  <c r="I11" i="8"/>
  <c r="I12" i="8"/>
  <c r="I4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<sst xmlns="http://schemas.openxmlformats.org/spreadsheetml/2006/main" count="155" uniqueCount="68">
  <si>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</si>
  <si>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</si>
  <si>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</si>
  <si>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</si>
  <si>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</si>
  <si>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</si>
  <si>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</si>
  <si>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</si>
  <si>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</si>
  <si>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</si>
  <si>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</si>
  <si>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</si>
  <si>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</si>
  <si>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</si>
  <si>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</si>
  <si>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</si>
  <si>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</si>
  <si>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</si>
  <si>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</si>
  <si>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</si>
  <si>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</si>
  <si>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</si>
  <si>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</si>
  <si>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</si>
  <si>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</si>
  <si>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</si>
  <si>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</si>
  <si>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</si>
  <si>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</si>
  <si>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</si>
  <si>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</si>
  <si>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</si>
  <si>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</si>
  <si>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</si>
  <si>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</si>
  <si>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</si>
  <si>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</si>
  <si>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</si>
  <si>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</si>
  <si>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</si>
  <si>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</si>
  <si>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</si>
  <si>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</si>
  <si>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</si>
  <si>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</si>
  <si>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</si>
  <si>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</si>
  <si>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</si>
  <si>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</si>
  <si>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</si>
  <si>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</si>
  <si>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</si>
  <si>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</si>
  <si>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</si>
  <si>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</si>
  <si>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</si>
  <si>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</si>
  <si>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</si>
  <si>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</si>
  <si>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</si>
  <si>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</si>
  <si>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baseline</t>
  </si>
  <si>
    <t>force 2M alignment of libraries</t>
  </si>
  <si>
    <t>shared PTPs</t>
  </si>
  <si>
    <t>1G 2j</t>
  </si>
  <si>
    <t>1G 1j</t>
  </si>
  <si>
    <t>force/base</t>
  </si>
  <si>
    <t>shared/base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</si>
</sst>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:G3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9" t="s">
        <v>13</v>
      </c>
      <c r="C2" s="9"/>
      <c r="D2" s="9" t="s">
        <v>38</v>
      </c>
      <c r="E2" s="9"/>
      <c r="F2" s="9" t="s">
        <v>39</v>
      </c>
      <c r="G2" s="9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>B5+B12</f>
        <v>60.108543312500004</v>
      </c>
      <c r="C61" s="6">
        <f t="shared" ref="C61:G61" si="0">C5+C12</f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>B30+B37</f>
        <v>2267.0712094375003</v>
      </c>
      <c r="C62" s="6">
        <f t="shared" ref="C62:G62" si="1">C30+C37</f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>B42+B51</f>
        <v>506.56395518800002</v>
      </c>
      <c r="C63" s="6">
        <f t="shared" ref="C63:G63" si="2">C42+C51</f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>B63/B62</f>
        <v>0.22344421872557207</v>
      </c>
      <c r="C64" s="6">
        <f t="shared" ref="C64:G64" si="3">C63/C62</f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>B61/(B62+B63)</f>
        <v>2.1671395026683669E-2</v>
      </c>
      <c r="C65" s="6">
        <f t="shared" ref="C65:G65" si="4">C61/(C62+C63)</f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>B12/(B37+B51)</f>
        <v>1.6795073634795668E-2</v>
      </c>
      <c r="C66" s="6">
        <f t="shared" ref="C66:G66" si="5">C12/(C37+C51)</f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>B10/B7</f>
        <v>1.0537421179113262E-4</v>
      </c>
      <c r="C67" s="6">
        <f t="shared" ref="C67:G67" si="6">C10/C7</f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>B35/B32</f>
        <v>0.91880089456236802</v>
      </c>
      <c r="C68" s="6">
        <f t="shared" ref="C68:G68" si="7">C35/C32</f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>B20</f>
        <v>23964.339151100001</v>
      </c>
      <c r="C70" s="6">
        <f t="shared" ref="C70:G70" si="8">C20</f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>B21-B20</f>
        <v>5429.3576925999987</v>
      </c>
      <c r="C71" s="6">
        <f t="shared" ref="C71:G71" si="9">C21-C20</f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>B22-B21</f>
        <v>7528.117426300003</v>
      </c>
      <c r="C72" s="6">
        <f t="shared" ref="C72:G72" si="10">C22-C21</f>
        <v>60224939410</v>
      </c>
      <c r="D72" s="4">
        <f t="shared" si="10"/>
        <v>7633.4481667999971</v>
      </c>
      <c r="E72" s="6">
        <f t="shared" si="10"/>
        <v>61067585335</v>
      </c>
      <c r="F72" s="4">
        <f t="shared" si="10"/>
        <v>7513.284105200004</v>
      </c>
      <c r="G72" s="6">
        <f t="shared" si="10"/>
        <v>60106272842</v>
      </c>
    </row>
    <row r="73" spans="1:7" x14ac:dyDescent="0.2">
      <c r="A73" s="3" t="s">
        <v>48</v>
      </c>
      <c r="B73" s="4">
        <f>B25-B22</f>
        <v>6772.5329820999978</v>
      </c>
      <c r="C73" s="6">
        <f t="shared" ref="C73:G73" si="11">C25-C22</f>
        <v>54180263856</v>
      </c>
      <c r="D73" s="4">
        <f t="shared" si="11"/>
        <v>7587.4598521000007</v>
      </c>
      <c r="E73" s="6">
        <f t="shared" si="11"/>
        <v>60699678817</v>
      </c>
      <c r="F73" s="4">
        <f t="shared" si="11"/>
        <v>6765.1860400000005</v>
      </c>
      <c r="G73" s="6">
        <f t="shared" si="11"/>
        <v>54121488319</v>
      </c>
    </row>
    <row r="74" spans="1:7" x14ac:dyDescent="0.2">
      <c r="A74" s="3" t="s">
        <v>49</v>
      </c>
      <c r="B74" s="4">
        <f>B56-B57</f>
        <v>89947.157411399996</v>
      </c>
      <c r="C74" s="6">
        <f t="shared" ref="C74:G74" si="12">C56-C57</f>
        <v>719577259293</v>
      </c>
      <c r="D74" s="4">
        <f t="shared" si="12"/>
        <v>92892.330692899995</v>
      </c>
      <c r="E74" s="6">
        <f t="shared" si="12"/>
        <v>743138645541.5</v>
      </c>
      <c r="F74" s="4">
        <f t="shared" si="12"/>
        <v>90214.703843299998</v>
      </c>
      <c r="G74" s="6">
        <f t="shared" si="12"/>
        <v>721717630746</v>
      </c>
    </row>
    <row r="75" spans="1:7" x14ac:dyDescent="0.2">
      <c r="A75" s="3" t="s">
        <v>50</v>
      </c>
      <c r="B75" s="4">
        <f>B57</f>
        <v>12505.1798026</v>
      </c>
      <c r="C75" s="6">
        <f t="shared" ref="C75:G75" si="13">C57</f>
        <v>100041438420</v>
      </c>
      <c r="D75" s="4">
        <f t="shared" si="13"/>
        <v>11971.740710100001</v>
      </c>
      <c r="E75" s="6">
        <f t="shared" si="13"/>
        <v>95773925680.5</v>
      </c>
      <c r="F75" s="4">
        <f t="shared" si="13"/>
        <v>12344.939738700001</v>
      </c>
      <c r="G75" s="6">
        <f t="shared" si="13"/>
        <v>98759517910</v>
      </c>
    </row>
    <row r="76" spans="1:7" x14ac:dyDescent="0.2">
      <c r="A76" s="3" t="s">
        <v>51</v>
      </c>
      <c r="B76" s="4">
        <f>B70+B71+B72+B73+B74+B75</f>
        <v>146146.68446610001</v>
      </c>
      <c r="C76" s="6">
        <f t="shared" ref="C76:G76" si="14">C70+C71+C72+C73+C74+C75</f>
        <v>1169173475729</v>
      </c>
      <c r="D76" s="4">
        <f t="shared" si="14"/>
        <v>152456.31378719999</v>
      </c>
      <c r="E76" s="6">
        <f t="shared" si="14"/>
        <v>1219650510296</v>
      </c>
      <c r="F76" s="4">
        <f t="shared" si="14"/>
        <v>146349.35301209998</v>
      </c>
      <c r="G76" s="6">
        <f t="shared" si="14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14" sqref="I14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16384" width="10.83203125" style="1"/>
  </cols>
  <sheetData>
    <row r="1" spans="1:10" x14ac:dyDescent="0.2">
      <c r="A1" s="1" t="s">
        <v>64</v>
      </c>
    </row>
    <row r="2" spans="1:10" x14ac:dyDescent="0.2">
      <c r="B2" s="10" t="s">
        <v>61</v>
      </c>
      <c r="C2" s="10"/>
      <c r="D2" s="10" t="s">
        <v>62</v>
      </c>
      <c r="E2" s="10"/>
      <c r="F2" s="10" t="s">
        <v>63</v>
      </c>
      <c r="G2" s="10"/>
    </row>
    <row r="3" spans="1:10" x14ac:dyDescent="0.2">
      <c r="B3" s="6" t="s">
        <v>33</v>
      </c>
      <c r="C3" s="3" t="s">
        <v>37</v>
      </c>
      <c r="D3" s="6" t="s">
        <v>33</v>
      </c>
      <c r="E3" s="3" t="s">
        <v>37</v>
      </c>
      <c r="F3" s="6" t="s">
        <v>33</v>
      </c>
      <c r="G3" s="3" t="s">
        <v>37</v>
      </c>
      <c r="I3" s="1" t="s">
        <v>66</v>
      </c>
      <c r="J3" s="1" t="s">
        <v>67</v>
      </c>
    </row>
    <row r="4" spans="1:10" x14ac:dyDescent="0.2">
      <c r="A4" s="3" t="s">
        <v>0</v>
      </c>
      <c r="B4" s="7">
        <v>146984.773464</v>
      </c>
      <c r="C4" s="1">
        <v>1175878187712</v>
      </c>
      <c r="D4" s="7">
        <v>152389.60000899999</v>
      </c>
      <c r="E4" s="1">
        <v>1219116800073.5</v>
      </c>
      <c r="F4" s="7">
        <v>146428.94732499999</v>
      </c>
      <c r="G4" s="1">
        <v>1171431578603.5</v>
      </c>
      <c r="I4" s="1">
        <f>E4/C4</f>
        <v>1.0367713363623428</v>
      </c>
      <c r="J4" s="1">
        <f>G4/C4</f>
        <v>0.99621847810855979</v>
      </c>
    </row>
    <row r="5" spans="1:10" x14ac:dyDescent="0.2">
      <c r="A5" s="3" t="s">
        <v>1</v>
      </c>
      <c r="B5" s="7">
        <v>26.430181000000001</v>
      </c>
      <c r="C5" s="1">
        <v>211441451.5</v>
      </c>
      <c r="D5" s="7">
        <v>27.717406</v>
      </c>
      <c r="E5" s="1">
        <v>221739252</v>
      </c>
      <c r="F5" s="7">
        <v>13.123818999999999</v>
      </c>
      <c r="G5" s="1">
        <v>104990555</v>
      </c>
      <c r="I5" s="1">
        <f t="shared" ref="I5:I23" si="0">E5/C5</f>
        <v>1.0487028462344812</v>
      </c>
      <c r="J5" s="1">
        <f t="shared" ref="J5:J23" si="1">G5/C5</f>
        <v>0.49654670006841112</v>
      </c>
    </row>
    <row r="6" spans="1:10" x14ac:dyDescent="0.2">
      <c r="A6" s="3" t="s">
        <v>2</v>
      </c>
      <c r="B6" s="7">
        <v>11.123400999999999</v>
      </c>
      <c r="C6" s="1">
        <v>88987204</v>
      </c>
      <c r="D6" s="7">
        <v>15.163019999999999</v>
      </c>
      <c r="E6" s="1">
        <v>121304157</v>
      </c>
      <c r="F6" s="7">
        <v>5.4515750000000001</v>
      </c>
      <c r="G6" s="1">
        <v>43612601</v>
      </c>
      <c r="I6" s="1">
        <f t="shared" si="0"/>
        <v>1.3631640454733245</v>
      </c>
      <c r="J6" s="1">
        <f t="shared" si="1"/>
        <v>0.49009968893954686</v>
      </c>
    </row>
    <row r="7" spans="1:10" x14ac:dyDescent="0.2">
      <c r="A7" s="3" t="s">
        <v>16</v>
      </c>
      <c r="B7" s="7">
        <v>11.122903000000001</v>
      </c>
      <c r="C7" s="1">
        <v>88983225.5</v>
      </c>
      <c r="D7" s="7">
        <v>15.163021000000001</v>
      </c>
      <c r="E7" s="1">
        <v>121304167.5</v>
      </c>
      <c r="F7" s="7">
        <v>5.4440689999999998</v>
      </c>
      <c r="G7" s="1">
        <v>43552552</v>
      </c>
      <c r="I7" s="1">
        <f t="shared" si="0"/>
        <v>1.3632251114565408</v>
      </c>
      <c r="J7" s="1">
        <f t="shared" si="1"/>
        <v>0.48944676657062741</v>
      </c>
    </row>
    <row r="8" spans="1:10" x14ac:dyDescent="0.2">
      <c r="A8" s="3"/>
      <c r="B8" s="7"/>
      <c r="D8" s="7"/>
      <c r="F8" s="7"/>
    </row>
    <row r="9" spans="1:10" x14ac:dyDescent="0.2">
      <c r="A9" s="3" t="s">
        <v>4</v>
      </c>
      <c r="B9" s="7">
        <v>801.64434600000004</v>
      </c>
      <c r="C9" s="1">
        <v>6413154766</v>
      </c>
      <c r="D9" s="7">
        <v>1165.3940809999999</v>
      </c>
      <c r="E9" s="1">
        <v>9323152650</v>
      </c>
      <c r="F9" s="7">
        <v>383.13884100000001</v>
      </c>
      <c r="G9" s="1">
        <v>3065110728.5</v>
      </c>
      <c r="I9" s="1">
        <f t="shared" si="0"/>
        <v>1.4537545077545382</v>
      </c>
      <c r="J9" s="1">
        <f t="shared" si="1"/>
        <v>0.47794117565195837</v>
      </c>
    </row>
    <row r="10" spans="1:10" x14ac:dyDescent="0.2">
      <c r="A10" s="3" t="s">
        <v>17</v>
      </c>
      <c r="B10" s="7">
        <v>5.2099999999999998E-4</v>
      </c>
      <c r="C10" s="1">
        <v>4166</v>
      </c>
      <c r="D10" s="7">
        <v>6.9999999999999999E-6</v>
      </c>
      <c r="E10" s="1">
        <v>52.5</v>
      </c>
      <c r="F10" s="7">
        <v>2.9979999999999998E-3</v>
      </c>
      <c r="G10" s="1">
        <v>23981.5</v>
      </c>
      <c r="I10" s="1">
        <f t="shared" si="0"/>
        <v>1.2602016322611619E-2</v>
      </c>
      <c r="J10" s="1">
        <f t="shared" si="1"/>
        <v>5.7564810369659147</v>
      </c>
    </row>
    <row r="11" spans="1:10" x14ac:dyDescent="0.2">
      <c r="A11" s="3" t="s">
        <v>18</v>
      </c>
      <c r="B11" s="7">
        <v>3.0000000000000001E-6</v>
      </c>
      <c r="C11" s="1">
        <v>20</v>
      </c>
      <c r="D11" s="7">
        <v>3.9999999999999998E-6</v>
      </c>
      <c r="E11" s="1">
        <v>28.5</v>
      </c>
      <c r="F11" s="7">
        <v>3.9999999999999998E-6</v>
      </c>
      <c r="G11" s="1">
        <v>30.5</v>
      </c>
      <c r="I11" s="1">
        <f t="shared" si="0"/>
        <v>1.425</v>
      </c>
      <c r="J11" s="1">
        <f t="shared" si="1"/>
        <v>1.5249999999999999</v>
      </c>
    </row>
    <row r="12" spans="1:10" x14ac:dyDescent="0.2">
      <c r="A12" s="3" t="s">
        <v>3</v>
      </c>
      <c r="B12" s="7">
        <v>46.604286000000002</v>
      </c>
      <c r="C12" s="1">
        <v>372834289.5</v>
      </c>
      <c r="D12" s="7">
        <v>618.88340200000005</v>
      </c>
      <c r="E12" s="1">
        <v>4951067219</v>
      </c>
      <c r="F12" s="7">
        <v>50.313581999999997</v>
      </c>
      <c r="G12" s="1">
        <v>402508657.5</v>
      </c>
      <c r="I12" s="1">
        <f t="shared" si="0"/>
        <v>13.279538278627133</v>
      </c>
      <c r="J12" s="1">
        <f t="shared" si="1"/>
        <v>1.0795913059386133</v>
      </c>
    </row>
    <row r="14" spans="1:10" x14ac:dyDescent="0.2">
      <c r="A14" s="1" t="s">
        <v>65</v>
      </c>
    </row>
    <row r="15" spans="1:10" x14ac:dyDescent="0.2">
      <c r="A15" s="3" t="s">
        <v>0</v>
      </c>
      <c r="B15" s="7">
        <v>140403.96484500001</v>
      </c>
      <c r="C15" s="1">
        <v>1123231718763.5</v>
      </c>
      <c r="D15" s="7">
        <v>145435.15202400001</v>
      </c>
      <c r="E15" s="1">
        <v>1163481216192.5</v>
      </c>
      <c r="F15" s="7">
        <v>140926.72194799999</v>
      </c>
      <c r="G15" s="1">
        <v>1127413775585.5</v>
      </c>
      <c r="I15" s="1">
        <f t="shared" si="0"/>
        <v>1.0358336545849225</v>
      </c>
      <c r="J15" s="1">
        <f t="shared" si="1"/>
        <v>1.0037232360448329</v>
      </c>
    </row>
    <row r="16" spans="1:10" x14ac:dyDescent="0.2">
      <c r="A16" s="3" t="s">
        <v>1</v>
      </c>
      <c r="B16" s="7">
        <v>28.554079999999999</v>
      </c>
      <c r="C16" s="1">
        <v>228432639.5</v>
      </c>
      <c r="D16" s="7">
        <v>26.626676</v>
      </c>
      <c r="E16" s="1">
        <v>213013409</v>
      </c>
      <c r="F16" s="7">
        <v>14.53087</v>
      </c>
      <c r="G16" s="1">
        <v>116246957.5</v>
      </c>
      <c r="I16" s="1">
        <f t="shared" si="0"/>
        <v>0.93249988034218723</v>
      </c>
      <c r="J16" s="1">
        <f t="shared" si="1"/>
        <v>0.50888943784235352</v>
      </c>
    </row>
    <row r="17" spans="1:10" x14ac:dyDescent="0.2">
      <c r="A17" s="3" t="s">
        <v>2</v>
      </c>
      <c r="B17" s="7">
        <v>10.944258</v>
      </c>
      <c r="C17" s="1">
        <v>87554067</v>
      </c>
      <c r="D17" s="7">
        <v>12.925743000000001</v>
      </c>
      <c r="E17" s="1">
        <v>103405943</v>
      </c>
      <c r="F17" s="7">
        <v>5.9714359999999997</v>
      </c>
      <c r="G17" s="1">
        <v>47771488</v>
      </c>
      <c r="I17" s="1">
        <f t="shared" si="0"/>
        <v>1.181052423298623</v>
      </c>
      <c r="J17" s="1">
        <f t="shared" si="1"/>
        <v>0.54562271790298444</v>
      </c>
    </row>
    <row r="18" spans="1:10" x14ac:dyDescent="0.2">
      <c r="A18" s="3" t="s">
        <v>16</v>
      </c>
      <c r="B18" s="7">
        <v>10.943394</v>
      </c>
      <c r="C18" s="1">
        <v>87547152.5</v>
      </c>
      <c r="D18" s="7">
        <v>12.925741</v>
      </c>
      <c r="E18" s="1">
        <v>103405928.5</v>
      </c>
      <c r="F18" s="7">
        <v>5.9696889999999998</v>
      </c>
      <c r="G18" s="1">
        <v>47757510</v>
      </c>
      <c r="I18" s="1">
        <f t="shared" si="0"/>
        <v>1.1811455375433255</v>
      </c>
      <c r="J18" s="1">
        <f t="shared" si="1"/>
        <v>0.54550614881506287</v>
      </c>
    </row>
    <row r="19" spans="1:10" x14ac:dyDescent="0.2">
      <c r="A19" s="3"/>
      <c r="B19" s="7"/>
      <c r="D19" s="7"/>
      <c r="F19" s="7"/>
    </row>
    <row r="20" spans="1:10" x14ac:dyDescent="0.2">
      <c r="A20" s="3" t="s">
        <v>4</v>
      </c>
      <c r="B20" s="7">
        <v>773.14375399999994</v>
      </c>
      <c r="C20" s="1">
        <v>6185150034.5</v>
      </c>
      <c r="D20" s="7">
        <v>1124.52547</v>
      </c>
      <c r="E20" s="1">
        <v>8996203760</v>
      </c>
      <c r="F20" s="7">
        <v>428.18488100000002</v>
      </c>
      <c r="G20" s="1">
        <v>3425479049</v>
      </c>
      <c r="I20" s="1">
        <f t="shared" si="0"/>
        <v>1.4544843229057163</v>
      </c>
      <c r="J20" s="1">
        <f t="shared" si="1"/>
        <v>0.55382311340761381</v>
      </c>
    </row>
    <row r="21" spans="1:10" x14ac:dyDescent="0.2">
      <c r="A21" s="3" t="s">
        <v>17</v>
      </c>
      <c r="B21" s="7">
        <v>8.1999999999999998E-4</v>
      </c>
      <c r="C21" s="1">
        <v>6562.5</v>
      </c>
      <c r="D21" s="7">
        <v>3.9999999999999998E-6</v>
      </c>
      <c r="E21" s="1">
        <v>35</v>
      </c>
      <c r="F21" s="7">
        <v>1.4607999999999999E-2</v>
      </c>
      <c r="G21" s="1">
        <v>116865.5</v>
      </c>
      <c r="I21" s="1">
        <f t="shared" si="0"/>
        <v>5.3333333333333332E-3</v>
      </c>
      <c r="J21" s="1">
        <f t="shared" si="1"/>
        <v>17.808076190476189</v>
      </c>
    </row>
    <row r="22" spans="1:10" x14ac:dyDescent="0.2">
      <c r="A22" s="3" t="s">
        <v>18</v>
      </c>
      <c r="B22" s="7">
        <v>3.0000000000000001E-6</v>
      </c>
      <c r="C22" s="1">
        <v>20.5</v>
      </c>
      <c r="D22" s="7">
        <v>3.9999999999999998E-6</v>
      </c>
      <c r="E22" s="1">
        <v>30</v>
      </c>
      <c r="F22" s="7">
        <v>3.0000000000000001E-6</v>
      </c>
      <c r="G22" s="1">
        <v>27.5</v>
      </c>
      <c r="I22" s="1">
        <f t="shared" si="0"/>
        <v>1.4634146341463414</v>
      </c>
      <c r="J22" s="1">
        <f t="shared" si="1"/>
        <v>1.3414634146341464</v>
      </c>
    </row>
    <row r="23" spans="1:10" x14ac:dyDescent="0.2">
      <c r="A23" s="3" t="s">
        <v>3</v>
      </c>
      <c r="B23" s="7">
        <v>50.312914999999997</v>
      </c>
      <c r="C23" s="1">
        <v>402503318</v>
      </c>
      <c r="D23" s="7">
        <v>625.74868200000003</v>
      </c>
      <c r="E23" s="1">
        <v>5005989457.5</v>
      </c>
      <c r="F23" s="7">
        <v>53.105401000000001</v>
      </c>
      <c r="G23" s="1">
        <v>424843206.5</v>
      </c>
      <c r="I23" s="1">
        <f t="shared" si="0"/>
        <v>12.437138362919036</v>
      </c>
      <c r="J23" s="1">
        <f t="shared" si="1"/>
        <v>1.0555023710388396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2018-05-21T19:57:59Z</dcterms:modified>
</cp:coreProperties>
</file>