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441" documentId="81D8B261ABBD5CBDED69DEB44BA5B0CD337C6AB9" xr6:coauthVersionLast="24" xr6:coauthVersionMax="24" xr10:uidLastSave="{32A96FE8-C57D-45F6-B521-45A4542122E5}"/>
  <bookViews>
    <workbookView xWindow="0" yWindow="0" windowWidth="20520" windowHeight="9465" firstSheet="5" activeTab="9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SPECjvm2008-os" sheetId="30" r:id="rId9"/>
    <sheet name="SPECjvm2008-usr" sheetId="33" r:id="rId10"/>
    <sheet name="SPECjvm2008-summary" sheetId="31" r:id="rId11"/>
    <sheet name="postgres summary" sheetId="27" r:id="rId12"/>
    <sheet name="postgres-os" sheetId="25" r:id="rId13"/>
    <sheet name="postgres-usr" sheetId="26" r:id="rId14"/>
    <sheet name="octane-os" sheetId="20" r:id="rId15"/>
    <sheet name="octane-usr" sheetId="21" r:id="rId16"/>
    <sheet name="octane-stats" sheetId="22" r:id="rId17"/>
    <sheet name="postgres_stats" sheetId="9" r:id="rId18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9" i="26" l="1"/>
  <c r="O79" i="26"/>
  <c r="N79" i="26"/>
  <c r="M79" i="26"/>
  <c r="L79" i="26"/>
  <c r="K79" i="26"/>
  <c r="J79" i="26"/>
  <c r="P78" i="26"/>
  <c r="O78" i="26"/>
  <c r="N78" i="26"/>
  <c r="M78" i="26"/>
  <c r="L78" i="26"/>
  <c r="K78" i="26"/>
  <c r="J78" i="26"/>
  <c r="P77" i="26"/>
  <c r="O77" i="26"/>
  <c r="N77" i="26"/>
  <c r="M77" i="26"/>
  <c r="L77" i="26"/>
  <c r="K77" i="26"/>
  <c r="J77" i="26"/>
  <c r="P76" i="26"/>
  <c r="O76" i="26"/>
  <c r="N76" i="26"/>
  <c r="M76" i="26"/>
  <c r="L76" i="26"/>
  <c r="K76" i="26"/>
  <c r="J76" i="26"/>
  <c r="P75" i="26"/>
  <c r="O75" i="26"/>
  <c r="N75" i="26"/>
  <c r="M75" i="26"/>
  <c r="L75" i="26"/>
  <c r="K75" i="26"/>
  <c r="J75" i="26"/>
  <c r="P74" i="26"/>
  <c r="O74" i="26"/>
  <c r="N74" i="26"/>
  <c r="M74" i="26"/>
  <c r="L74" i="26"/>
  <c r="K74" i="26"/>
  <c r="J74" i="26"/>
  <c r="P73" i="26"/>
  <c r="O73" i="26"/>
  <c r="N73" i="26"/>
  <c r="M73" i="26"/>
  <c r="L73" i="26"/>
  <c r="K73" i="26"/>
  <c r="J73" i="26"/>
  <c r="P72" i="26"/>
  <c r="O72" i="26"/>
  <c r="N72" i="26"/>
  <c r="M72" i="26"/>
  <c r="L72" i="26"/>
  <c r="K72" i="26"/>
  <c r="J72" i="26"/>
  <c r="P63" i="26"/>
  <c r="O63" i="26"/>
  <c r="N63" i="26"/>
  <c r="M63" i="26"/>
  <c r="L63" i="26"/>
  <c r="K63" i="26"/>
  <c r="J63" i="26"/>
  <c r="P62" i="26"/>
  <c r="O62" i="26"/>
  <c r="N62" i="26"/>
  <c r="M62" i="26"/>
  <c r="L62" i="26"/>
  <c r="K62" i="26"/>
  <c r="J62" i="26"/>
  <c r="P61" i="26"/>
  <c r="O61" i="26"/>
  <c r="N61" i="26"/>
  <c r="M61" i="26"/>
  <c r="L61" i="26"/>
  <c r="K61" i="26"/>
  <c r="J61" i="26"/>
  <c r="P60" i="26"/>
  <c r="O60" i="26"/>
  <c r="N60" i="26"/>
  <c r="M60" i="26"/>
  <c r="L60" i="26"/>
  <c r="K60" i="26"/>
  <c r="J60" i="26"/>
  <c r="P59" i="26"/>
  <c r="O59" i="26"/>
  <c r="N59" i="26"/>
  <c r="M59" i="26"/>
  <c r="L59" i="26"/>
  <c r="K59" i="26"/>
  <c r="J59" i="26"/>
  <c r="P58" i="26"/>
  <c r="O58" i="26"/>
  <c r="N58" i="26"/>
  <c r="M58" i="26"/>
  <c r="L58" i="26"/>
  <c r="K58" i="26"/>
  <c r="J58" i="26"/>
  <c r="P57" i="26"/>
  <c r="O57" i="26"/>
  <c r="N57" i="26"/>
  <c r="M57" i="26"/>
  <c r="L57" i="26"/>
  <c r="K57" i="26"/>
  <c r="J57" i="26"/>
  <c r="P56" i="26"/>
  <c r="O56" i="26"/>
  <c r="N56" i="26"/>
  <c r="M56" i="26"/>
  <c r="L56" i="26"/>
  <c r="K56" i="26"/>
  <c r="J56" i="26"/>
  <c r="P49" i="26"/>
  <c r="O49" i="26"/>
  <c r="N49" i="26"/>
  <c r="M49" i="26"/>
  <c r="L49" i="26"/>
  <c r="K49" i="26"/>
  <c r="J49" i="26"/>
  <c r="P48" i="26"/>
  <c r="O48" i="26"/>
  <c r="N48" i="26"/>
  <c r="M48" i="26"/>
  <c r="L48" i="26"/>
  <c r="K48" i="26"/>
  <c r="J48" i="26"/>
  <c r="P47" i="26"/>
  <c r="O47" i="26"/>
  <c r="N47" i="26"/>
  <c r="M47" i="26"/>
  <c r="L47" i="26"/>
  <c r="K47" i="26"/>
  <c r="J47" i="26"/>
  <c r="P46" i="26"/>
  <c r="O46" i="26"/>
  <c r="N46" i="26"/>
  <c r="M46" i="26"/>
  <c r="L46" i="26"/>
  <c r="K46" i="26"/>
  <c r="J46" i="26"/>
  <c r="P45" i="26"/>
  <c r="O45" i="26"/>
  <c r="N45" i="26"/>
  <c r="M45" i="26"/>
  <c r="L45" i="26"/>
  <c r="K45" i="26"/>
  <c r="J45" i="26"/>
  <c r="P44" i="26"/>
  <c r="O44" i="26"/>
  <c r="N44" i="26"/>
  <c r="M44" i="26"/>
  <c r="L44" i="26"/>
  <c r="K44" i="26"/>
  <c r="J44" i="26"/>
  <c r="P43" i="26"/>
  <c r="O43" i="26"/>
  <c r="N43" i="26"/>
  <c r="M43" i="26"/>
  <c r="L43" i="26"/>
  <c r="K43" i="26"/>
  <c r="J43" i="26"/>
  <c r="P42" i="26"/>
  <c r="O42" i="26"/>
  <c r="N42" i="26"/>
  <c r="M42" i="26"/>
  <c r="L42" i="26"/>
  <c r="K42" i="26"/>
  <c r="J42" i="26"/>
  <c r="P33" i="26"/>
  <c r="O33" i="26"/>
  <c r="N33" i="26"/>
  <c r="M33" i="26"/>
  <c r="L33" i="26"/>
  <c r="K33" i="26"/>
  <c r="J33" i="26"/>
  <c r="P32" i="26"/>
  <c r="O32" i="26"/>
  <c r="N32" i="26"/>
  <c r="M32" i="26"/>
  <c r="L32" i="26"/>
  <c r="K32" i="26"/>
  <c r="J32" i="26"/>
  <c r="P31" i="26"/>
  <c r="O31" i="26"/>
  <c r="N31" i="26"/>
  <c r="M31" i="26"/>
  <c r="L31" i="26"/>
  <c r="K31" i="26"/>
  <c r="J31" i="26"/>
  <c r="P30" i="26"/>
  <c r="O30" i="26"/>
  <c r="N30" i="26"/>
  <c r="M30" i="26"/>
  <c r="L30" i="26"/>
  <c r="K30" i="26"/>
  <c r="J30" i="26"/>
  <c r="P29" i="26"/>
  <c r="O29" i="26"/>
  <c r="N29" i="26"/>
  <c r="M29" i="26"/>
  <c r="L29" i="26"/>
  <c r="K29" i="26"/>
  <c r="J29" i="26"/>
  <c r="P28" i="26"/>
  <c r="O28" i="26"/>
  <c r="N28" i="26"/>
  <c r="M28" i="26"/>
  <c r="L28" i="26"/>
  <c r="K28" i="26"/>
  <c r="J28" i="26"/>
  <c r="P27" i="26"/>
  <c r="O27" i="26"/>
  <c r="N27" i="26"/>
  <c r="M27" i="26"/>
  <c r="L27" i="26"/>
  <c r="K27" i="26"/>
  <c r="J27" i="26"/>
  <c r="P26" i="26"/>
  <c r="O26" i="26"/>
  <c r="N26" i="26"/>
  <c r="M26" i="26"/>
  <c r="L26" i="26"/>
  <c r="K26" i="26"/>
  <c r="J26" i="26"/>
  <c r="P83" i="25"/>
  <c r="O83" i="25"/>
  <c r="N83" i="25"/>
  <c r="M83" i="25"/>
  <c r="L83" i="25"/>
  <c r="K83" i="25"/>
  <c r="J83" i="25"/>
  <c r="P82" i="25"/>
  <c r="O82" i="25"/>
  <c r="N82" i="25"/>
  <c r="M82" i="25"/>
  <c r="L82" i="25"/>
  <c r="K82" i="25"/>
  <c r="J82" i="25"/>
  <c r="P81" i="25"/>
  <c r="O81" i="25"/>
  <c r="N81" i="25"/>
  <c r="M81" i="25"/>
  <c r="L81" i="25"/>
  <c r="K81" i="25"/>
  <c r="J81" i="25"/>
  <c r="P80" i="25"/>
  <c r="O80" i="25"/>
  <c r="N80" i="25"/>
  <c r="M80" i="25"/>
  <c r="L80" i="25"/>
  <c r="K80" i="25"/>
  <c r="J80" i="25"/>
  <c r="P79" i="25"/>
  <c r="O79" i="25"/>
  <c r="N79" i="25"/>
  <c r="M79" i="25"/>
  <c r="L79" i="25"/>
  <c r="K79" i="25"/>
  <c r="J79" i="25"/>
  <c r="P78" i="25"/>
  <c r="O78" i="25"/>
  <c r="N78" i="25"/>
  <c r="M78" i="25"/>
  <c r="L78" i="25"/>
  <c r="K78" i="25"/>
  <c r="J78" i="25"/>
  <c r="P77" i="25"/>
  <c r="O77" i="25"/>
  <c r="N77" i="25"/>
  <c r="M77" i="25"/>
  <c r="L77" i="25"/>
  <c r="K77" i="25"/>
  <c r="J77" i="25"/>
  <c r="P76" i="25"/>
  <c r="O76" i="25"/>
  <c r="N76" i="25"/>
  <c r="M76" i="25"/>
  <c r="L76" i="25"/>
  <c r="K76" i="25"/>
  <c r="J76" i="25"/>
  <c r="P66" i="25"/>
  <c r="O66" i="25"/>
  <c r="N66" i="25"/>
  <c r="M66" i="25"/>
  <c r="L66" i="25"/>
  <c r="K66" i="25"/>
  <c r="J66" i="25"/>
  <c r="P65" i="25"/>
  <c r="O65" i="25"/>
  <c r="N65" i="25"/>
  <c r="M65" i="25"/>
  <c r="L65" i="25"/>
  <c r="K65" i="25"/>
  <c r="J65" i="25"/>
  <c r="P64" i="25"/>
  <c r="O64" i="25"/>
  <c r="N64" i="25"/>
  <c r="M64" i="25"/>
  <c r="L64" i="25"/>
  <c r="K64" i="25"/>
  <c r="J64" i="25"/>
  <c r="P63" i="25"/>
  <c r="O63" i="25"/>
  <c r="N63" i="25"/>
  <c r="M63" i="25"/>
  <c r="L63" i="25"/>
  <c r="K63" i="25"/>
  <c r="J63" i="25"/>
  <c r="P62" i="25"/>
  <c r="O62" i="25"/>
  <c r="N62" i="25"/>
  <c r="M62" i="25"/>
  <c r="L62" i="25"/>
  <c r="K62" i="25"/>
  <c r="J62" i="25"/>
  <c r="P61" i="25"/>
  <c r="O61" i="25"/>
  <c r="N61" i="25"/>
  <c r="M61" i="25"/>
  <c r="L61" i="25"/>
  <c r="K61" i="25"/>
  <c r="J61" i="25"/>
  <c r="P60" i="25"/>
  <c r="O60" i="25"/>
  <c r="N60" i="25"/>
  <c r="M60" i="25"/>
  <c r="L60" i="25"/>
  <c r="K60" i="25"/>
  <c r="J60" i="25"/>
  <c r="P59" i="25"/>
  <c r="O59" i="25"/>
  <c r="N59" i="25"/>
  <c r="M59" i="25"/>
  <c r="L59" i="25"/>
  <c r="K59" i="25"/>
  <c r="J59" i="25"/>
  <c r="P50" i="25"/>
  <c r="O50" i="25"/>
  <c r="N50" i="25"/>
  <c r="M50" i="25"/>
  <c r="L50" i="25"/>
  <c r="K50" i="25"/>
  <c r="J50" i="25"/>
  <c r="P49" i="25"/>
  <c r="O49" i="25"/>
  <c r="N49" i="25"/>
  <c r="M49" i="25"/>
  <c r="L49" i="25"/>
  <c r="K49" i="25"/>
  <c r="J49" i="25"/>
  <c r="P48" i="25"/>
  <c r="O48" i="25"/>
  <c r="N48" i="25"/>
  <c r="M48" i="25"/>
  <c r="L48" i="25"/>
  <c r="K48" i="25"/>
  <c r="J48" i="25"/>
  <c r="P47" i="25"/>
  <c r="O47" i="25"/>
  <c r="N47" i="25"/>
  <c r="M47" i="25"/>
  <c r="L47" i="25"/>
  <c r="K47" i="25"/>
  <c r="J47" i="25"/>
  <c r="P46" i="25"/>
  <c r="O46" i="25"/>
  <c r="N46" i="25"/>
  <c r="M46" i="25"/>
  <c r="L46" i="25"/>
  <c r="K46" i="25"/>
  <c r="J46" i="25"/>
  <c r="P45" i="25"/>
  <c r="O45" i="25"/>
  <c r="N45" i="25"/>
  <c r="M45" i="25"/>
  <c r="L45" i="25"/>
  <c r="K45" i="25"/>
  <c r="J45" i="25"/>
  <c r="P44" i="25"/>
  <c r="O44" i="25"/>
  <c r="N44" i="25"/>
  <c r="M44" i="25"/>
  <c r="L44" i="25"/>
  <c r="K44" i="25"/>
  <c r="J44" i="25"/>
  <c r="P43" i="25"/>
  <c r="O43" i="25"/>
  <c r="N43" i="25"/>
  <c r="M43" i="25"/>
  <c r="L43" i="25"/>
  <c r="K43" i="25"/>
  <c r="J43" i="25"/>
  <c r="P32" i="25"/>
  <c r="O32" i="25"/>
  <c r="N32" i="25"/>
  <c r="M32" i="25"/>
  <c r="L32" i="25"/>
  <c r="K32" i="25"/>
  <c r="J32" i="25"/>
  <c r="P31" i="25"/>
  <c r="O31" i="25"/>
  <c r="N31" i="25"/>
  <c r="M31" i="25"/>
  <c r="L31" i="25"/>
  <c r="K31" i="25"/>
  <c r="J31" i="25"/>
  <c r="P30" i="25"/>
  <c r="O30" i="25"/>
  <c r="N30" i="25"/>
  <c r="M30" i="25"/>
  <c r="L30" i="25"/>
  <c r="K30" i="25"/>
  <c r="J30" i="25"/>
  <c r="P29" i="25"/>
  <c r="O29" i="25"/>
  <c r="N29" i="25"/>
  <c r="M29" i="25"/>
  <c r="L29" i="25"/>
  <c r="K29" i="25"/>
  <c r="J29" i="25"/>
  <c r="P28" i="25"/>
  <c r="O28" i="25"/>
  <c r="N28" i="25"/>
  <c r="M28" i="25"/>
  <c r="L28" i="25"/>
  <c r="K28" i="25"/>
  <c r="J28" i="25"/>
  <c r="P27" i="25"/>
  <c r="O27" i="25"/>
  <c r="N27" i="25"/>
  <c r="M27" i="25"/>
  <c r="L27" i="25"/>
  <c r="K27" i="25"/>
  <c r="J27" i="25"/>
  <c r="P26" i="25"/>
  <c r="O26" i="25"/>
  <c r="N26" i="25"/>
  <c r="M26" i="25"/>
  <c r="L26" i="25"/>
  <c r="K26" i="25"/>
  <c r="J26" i="25"/>
  <c r="P25" i="25"/>
  <c r="O25" i="25"/>
  <c r="N25" i="25"/>
  <c r="M25" i="25"/>
  <c r="L25" i="25"/>
  <c r="K25" i="25"/>
  <c r="J25" i="25"/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<sst xmlns="http://schemas.openxmlformats.org/spreadsheetml/2006/main" count="1201" uniqueCount="249">
  <si>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</si>
  <si>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</si>
  <si>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</si>
  <si>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</si>
  <si>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</si>
  <si>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</si>
  <si>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</si>
  <si>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</si>
  <si>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</si>
  <si>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</si>
  <si>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</si>
  <si>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</si>
  <si>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</si>
  <si>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</si>
  <si>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</si>
  <si>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</si>
  <si>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</si>
  <si>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</si>
  <si>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</si>
  <si>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</si>
  <si>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</si>
  <si>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</si>
  <si>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</si>
  <si>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</si>
  <si>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</si>
  <si>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</si>
  <si>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</si>
  <si>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</si>
  <si>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</si>
  <si>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</si>
  <si>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</si>
  <si>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</si>
  <si>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</si>
  <si>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</si>
  <si>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</si>
  <si>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</si>
  <si>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</si>
  <si>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</si>
  <si>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</si>
  <si>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</si>
  <si>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</si>
  <si>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</si>
  <si>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</si>
  <si>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</si>
  <si>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</si>
  <si>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</si>
  <si>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</si>
  <si>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</si>
  <si>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</si>
  <si>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</si>
  <si>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</si>
  <si>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</si>
  <si>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</si>
  <si>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</si>
  <si>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</si>
  <si>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</si>
  <si>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</si>
  <si>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</si>
  <si>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</si>
  <si>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</si>
  <si>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</si>
  <si>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</si>
  <si>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</si>
  <si>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</si>
  <si>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</si>
  <si>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</si>
  <si>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</si>
  <si>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</si>
  <si>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</si>
  <si>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</si>
  <si>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</si>
  <si>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</si>
  <si>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</si>
  <si>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</si>
  <si>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</si>
  <si>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</si>
  <si>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</si>
  <si>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</si>
  <si>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</si>
  <si>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</si>
  <si>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</si>
  <si>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</si>
  <si>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</si>
  <si>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</si>
  <si>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</si>
  <si>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</si>
  <si>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</si>
  <si>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</si>
  <si>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</si>
  <si>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</si>
  <si>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</si>
  <si>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</si>
  <si>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</si>
  <si>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</si>
  <si>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</si>
  <si>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</si>
  <si>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</si>
  <si>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</si>
  <si>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</si>
  <si>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</si>
  <si>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</si>
  <si>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</si>
  <si>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</si>
  <si>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</si>
  <si>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</si>
  <si>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</si>
  <si>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</si>
  <si>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</si>
  <si>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</si>
  <si>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</si>
  <si>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</si>
  <si>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</si>
  <si>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</si>
  <si>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</si>
  <si>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</si>
  <si>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</si>
  <si>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</si>
  <si>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</si>
  <si>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</si>
  <si>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</si>
  <si>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</si>
  <si>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</si>
  <si>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</si>
  <si>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</si>
  <si>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</si>
  <si>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</si>
  <si>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</si>
  <si>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</si>
  <si>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</si>
  <si>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</si>
  <si>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</si>
  <si>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</si>
  <si>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</si>
  <si>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</si>
  <si>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</si>
  <si>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</si>
  <si>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</si>
  <si>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</si>
  <si>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</si>
  <si>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</si>
  <si>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</si>
  <si>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</si>
  <si>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</si>
  <si>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</si>
  <si>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</si>
  <si>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</si>
  <si>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</si>
  <si>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</si>
  <si>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</si>
  <si>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</si>
  <si>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</si>
  <si>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</si>
  <si>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</si>
  <si>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</si>
  <si>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</si>
  <si>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</si>
  <si>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</si>
  <si>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</si>
  <si>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</si>
  <si>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</si>
  <si>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</si>
  <si>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</si>
  <si>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</si>
  <si>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</si>
  <si>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</si>
  <si>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</si>
  <si>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</si>
  <si>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</si>
  <si>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</si>
  <si>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</si>
  <si>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</si>
  <si>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</si>
  <si>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</si>
  <si>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</si>
  <si>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</si>
  <si>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</si>
  <si>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</si>
  <si>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</si>
  <si>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</si>
  <si>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</si>
  <si>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</si>
  <si>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</si>
  <si>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</si>
  <si>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</si>
  <si>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</si>
  <si>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</si>
  <si>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</si>
  <si>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</si>
  <si>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</si>
  <si>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</si>
  <si>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</si>
  <si>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</si>
  <si>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</si>
  <si>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</si>
  <si>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</si>
  <si>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</si>
  <si>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</si>
  <si>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</si>
  <si>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</si>
  <si>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</si>
  <si>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</si>
  <si>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</si>
  <si>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</si>
  <si>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</si>
  <si>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</si>
  <si>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</si>
  <si>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</si>
  <si>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</si>
  <si>
    <t>Results are normalized to the baseline</t>
  </si>
  <si>
    <t>compiler.compiler</t>
  </si>
  <si>
    <t>compiler.sunflow</t>
  </si>
  <si>
    <t>compress</t>
  </si>
  <si>
    <t>crypto.aes</t>
  </si>
  <si>
    <t>crypto.rsa</t>
  </si>
  <si>
    <t>crypto.signverify</t>
  </si>
  <si>
    <t>derby</t>
  </si>
  <si>
    <t>mpegaudio</t>
  </si>
  <si>
    <t>scimark.fft.large</t>
  </si>
  <si>
    <t>scimark.lu.large</t>
  </si>
  <si>
    <t>scimark.sor.large</t>
  </si>
  <si>
    <t>scimark.sparse.large</t>
  </si>
  <si>
    <t>scimark.monte_carlo</t>
  </si>
  <si>
    <t>serial</t>
  </si>
  <si>
    <t>sunflow</t>
  </si>
  <si>
    <t>xml.transform</t>
  </si>
  <si>
    <t>xml.validation</t>
  </si>
  <si>
    <t>Occationally medium (300, 400 kBpS for writes),usually none</t>
  </si>
  <si>
    <t>Sometimes 40 - 400 kBps for writes</t>
  </si>
  <si>
    <t>Sometimes 8 - 600 kBps for writes</t>
  </si>
  <si>
    <t>Sometimes 8 - 400 kBps for writes</t>
  </si>
  <si>
    <t>a lot of IO</t>
  </si>
  <si>
    <t>some IO 40 - 500 KBps for writes</t>
  </si>
  <si>
    <t>IO 4 - 400 KbpS for writes</t>
  </si>
  <si>
    <t>IO 4-400 Kbps for writes</t>
  </si>
  <si>
    <t>Occationally 32 KbpS for writes</t>
  </si>
  <si>
    <t>4-300 KBps for writes</t>
  </si>
  <si>
    <t>12 - 300 KBps for writes</t>
  </si>
  <si>
    <t>I/O (output of gstat)</t>
  </si>
  <si>
    <t>4 - 415 KBps for writes</t>
  </si>
  <si>
    <t>Sometimes 32, 64 KBps for writes, at the beginning it is 64 - 700</t>
  </si>
  <si>
    <t>Ocationally 5 - 300 KBps for writes</t>
  </si>
  <si>
    <t>Sometimes 15 - 300 KBps for writes</t>
  </si>
  <si>
    <t>JIT code size (# of 4KB pages)</t>
  </si>
  <si>
    <t>some IO</t>
  </si>
  <si>
    <t>java -jar SPECjvm2008.jar BENCHMARK</t>
  </si>
  <si>
    <t>Disable large page in /boot/loader.conf by "vm.pmap.pg_ps_enabled="0""</t>
  </si>
  <si>
    <t>Std. dev.</t>
  </si>
  <si>
    <t>Disabling large page</t>
  </si>
  <si>
    <t>JVM UseLargePage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</si>
</sst>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0" fillId="0" borderId="0" xfId="0" applyAlignment="1">
      <alignment wrapText="1"/>
    </xf>
    <xf numFmtId="43" fontId="0" fillId="0" borderId="0" xfId="0" applyNumberForma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49" fontId="0" fillId="0" borderId="0" xfId="0" applyNumberFormat="1"/>
    <xf numFmtId="43" fontId="0" fillId="0" borderId="0" xfId="1" applyFont="1" applyAlignment="1">
      <alignment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43" fontId="14" fillId="0" borderId="0" xfId="1" applyFont="1"/>
    <xf numFmtId="43" fontId="15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733-8173-334A3BB87992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733-8173-334A3BB87992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733-8173-334A3BB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CPU_CLK_UNHALTED.THREAD_P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188118</xdr:colOff>
      <xdr:row>27</xdr:row>
      <xdr:rowOff>116681</xdr:rowOff>
    </xdr:from>
    <xdr:to>
      <xdr:col>5</xdr:col>
      <xdr:colOff>509588</xdr:colOff>
      <xdr:row>47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216694</xdr:colOff>
      <xdr:row>27</xdr:row>
      <xdr:rowOff>102393</xdr:rowOff>
    </xdr:from>
    <xdr:to>
      <xdr:col>15</xdr:col>
      <xdr:colOff>57151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169067</xdr:colOff>
      <xdr:row>49</xdr:row>
      <xdr:rowOff>97631</xdr:rowOff>
    </xdr:from>
    <xdr:to>
      <xdr:col>5</xdr:col>
      <xdr:colOff>619124</xdr:colOff>
      <xdr:row>67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CFAE2-5DB8-4C17-9E87-B35DF7B8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B1" workbookViewId="0">
      <selection activeCell="A10" sqref="A10:XFD10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87" t="s">
        <v>24</v>
      </c>
      <c r="C3" s="87"/>
      <c r="D3" s="87" t="s">
        <v>25</v>
      </c>
      <c r="E3" s="87"/>
      <c r="F3" s="87" t="s">
        <v>42</v>
      </c>
      <c r="G3" s="87"/>
      <c r="H3" s="88" t="s">
        <v>114</v>
      </c>
      <c r="I3" s="89"/>
      <c r="J3" s="33" t="s">
        <v>45</v>
      </c>
      <c r="K3" s="34" t="s">
        <v>46</v>
      </c>
      <c r="L3" s="40" t="s">
        <v>115</v>
      </c>
      <c r="M3" s="87" t="s">
        <v>44</v>
      </c>
      <c r="N3" s="87"/>
      <c r="O3" s="87"/>
      <c r="P3" s="87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7B38-292E-4CA0-8E76-A7B2040A6BB6}">
  <dimension ref="A1:E68"/>
  <sheetViews>
    <sheetView tabSelected="1" workbookViewId="0">
      <selection activeCell="D59" sqref="D59:E60"/>
    </sheetView>
  </sheetViews>
  <sheetFormatPr defaultRowHeight="14.25" x14ac:dyDescent="0.45"/>
  <cols>
    <col min="1" max="1" width="35.59765625" customWidth="1"/>
    <col min="2" max="2" width="19.3984375" bestFit="1" customWidth="1"/>
    <col min="3" max="3" width="16.9296875" bestFit="1" customWidth="1"/>
    <col min="4" max="4" width="19.3984375" style="66" bestFit="1" customWidth="1"/>
    <col min="5" max="5" width="16.9296875" style="66" bestFit="1" customWidth="1"/>
  </cols>
  <sheetData>
    <row r="1" spans="1:5" ht="15.75" x14ac:dyDescent="0.5">
      <c r="A1" s="98" t="s">
        <v>244</v>
      </c>
      <c r="B1" s="66"/>
      <c r="C1" s="66"/>
    </row>
    <row r="2" spans="1:5" x14ac:dyDescent="0.45">
      <c r="A2" s="66" t="s">
        <v>245</v>
      </c>
      <c r="B2" s="66"/>
      <c r="C2" s="66"/>
    </row>
    <row r="3" spans="1:5" ht="15.75" x14ac:dyDescent="0.5">
      <c r="A3" s="98" t="s">
        <v>211</v>
      </c>
      <c r="B3" s="94" t="s">
        <v>247</v>
      </c>
      <c r="C3" s="94"/>
      <c r="D3" s="94" t="s">
        <v>248</v>
      </c>
      <c r="E3" s="94"/>
    </row>
    <row r="4" spans="1:5" x14ac:dyDescent="0.45">
      <c r="A4" s="66"/>
      <c r="B4" s="66" t="s">
        <v>27</v>
      </c>
      <c r="C4" s="66" t="s">
        <v>246</v>
      </c>
      <c r="D4" s="66" t="s">
        <v>27</v>
      </c>
      <c r="E4" s="66" t="s">
        <v>246</v>
      </c>
    </row>
    <row r="5" spans="1:5" x14ac:dyDescent="0.45">
      <c r="A5" s="66" t="s">
        <v>15</v>
      </c>
      <c r="B5" s="66">
        <v>77219160230.199997</v>
      </c>
      <c r="C5" s="66">
        <v>378925074.94800001</v>
      </c>
      <c r="D5" s="66">
        <v>85809134662.199997</v>
      </c>
      <c r="E5" s="66">
        <v>764596703.148</v>
      </c>
    </row>
    <row r="6" spans="1:5" x14ac:dyDescent="0.45">
      <c r="A6" s="66" t="s">
        <v>2</v>
      </c>
      <c r="B6" s="66">
        <v>2502988215720</v>
      </c>
      <c r="C6" s="66">
        <v>12345783540.700001</v>
      </c>
      <c r="D6" s="66">
        <v>2496480524770</v>
      </c>
      <c r="E6" s="66">
        <v>356465032.57700002</v>
      </c>
    </row>
    <row r="7" spans="1:5" x14ac:dyDescent="0.45">
      <c r="A7" s="66" t="s">
        <v>35</v>
      </c>
      <c r="B7" s="66">
        <v>2111374</v>
      </c>
      <c r="C7" s="66">
        <v>365362.88185599999</v>
      </c>
      <c r="D7" s="66">
        <v>1868902</v>
      </c>
      <c r="E7" s="66">
        <v>223780.34701600001</v>
      </c>
    </row>
    <row r="8" spans="1:5" x14ac:dyDescent="0.45">
      <c r="A8" s="66" t="s">
        <v>36</v>
      </c>
      <c r="B8" s="66">
        <v>7585142.4000000004</v>
      </c>
      <c r="C8" s="66">
        <v>281972.89983200002</v>
      </c>
      <c r="D8" s="66">
        <v>2381881.6</v>
      </c>
      <c r="E8" s="66">
        <v>195956.82455200001</v>
      </c>
    </row>
    <row r="9" spans="1:5" x14ac:dyDescent="0.45">
      <c r="A9" s="66" t="s">
        <v>1</v>
      </c>
      <c r="B9" s="66">
        <v>3035835106870</v>
      </c>
      <c r="C9" s="66">
        <v>9189227442.0599995</v>
      </c>
      <c r="D9" s="66">
        <v>3241560128780</v>
      </c>
      <c r="E9" s="66">
        <v>12686939398</v>
      </c>
    </row>
    <row r="10" spans="1:5" x14ac:dyDescent="0.45">
      <c r="A10" s="66" t="s">
        <v>4</v>
      </c>
      <c r="B10" s="66">
        <v>216066627.40000001</v>
      </c>
      <c r="C10" s="66">
        <v>167367014.83399999</v>
      </c>
      <c r="D10" s="66">
        <v>272713376.80000001</v>
      </c>
      <c r="E10" s="66">
        <v>270773758.31199998</v>
      </c>
    </row>
    <row r="11" spans="1:5" x14ac:dyDescent="0.45">
      <c r="A11" s="66" t="s">
        <v>6</v>
      </c>
      <c r="B11" s="66">
        <v>363776137.60000002</v>
      </c>
      <c r="C11" s="66">
        <v>6291224.5249100002</v>
      </c>
      <c r="D11" s="66">
        <v>156461014.80000001</v>
      </c>
      <c r="E11" s="66">
        <v>8377484.2311800001</v>
      </c>
    </row>
    <row r="12" spans="1:5" x14ac:dyDescent="0.45">
      <c r="A12" s="66" t="s">
        <v>20</v>
      </c>
      <c r="B12" s="66">
        <v>1741820567.2</v>
      </c>
      <c r="C12" s="66">
        <v>120187680.292</v>
      </c>
      <c r="D12" s="66">
        <v>1898321356.2</v>
      </c>
      <c r="E12" s="66">
        <v>620101156.01699996</v>
      </c>
    </row>
    <row r="13" spans="1:5" x14ac:dyDescent="0.45">
      <c r="A13" s="66"/>
      <c r="B13" s="66"/>
      <c r="C13" s="66"/>
    </row>
    <row r="14" spans="1:5" ht="15.75" x14ac:dyDescent="0.5">
      <c r="A14" s="98" t="s">
        <v>212</v>
      </c>
      <c r="B14" s="94" t="s">
        <v>247</v>
      </c>
      <c r="C14" s="94"/>
      <c r="D14" s="94" t="s">
        <v>248</v>
      </c>
      <c r="E14" s="94"/>
    </row>
    <row r="15" spans="1:5" x14ac:dyDescent="0.45">
      <c r="A15" s="66"/>
      <c r="B15" s="66" t="s">
        <v>27</v>
      </c>
      <c r="C15" s="66" t="s">
        <v>246</v>
      </c>
      <c r="D15" s="66" t="s">
        <v>27</v>
      </c>
      <c r="E15" s="66" t="s">
        <v>246</v>
      </c>
    </row>
    <row r="16" spans="1:5" x14ac:dyDescent="0.45">
      <c r="A16" s="66" t="s">
        <v>15</v>
      </c>
      <c r="B16" s="66">
        <v>2299685937.4000001</v>
      </c>
      <c r="C16" s="66">
        <v>63286475.464400001</v>
      </c>
      <c r="D16" s="66">
        <v>2240429227</v>
      </c>
      <c r="E16" s="66">
        <v>47357527.493799999</v>
      </c>
    </row>
    <row r="17" spans="1:5" x14ac:dyDescent="0.45">
      <c r="A17" s="66" t="s">
        <v>2</v>
      </c>
      <c r="B17" s="66">
        <v>2542231726420</v>
      </c>
      <c r="C17" s="66">
        <v>13443432764.799999</v>
      </c>
      <c r="D17" s="66">
        <v>2530614734600</v>
      </c>
      <c r="E17" s="66">
        <v>11236549837.1</v>
      </c>
    </row>
    <row r="18" spans="1:5" x14ac:dyDescent="0.45">
      <c r="A18" s="66" t="s">
        <v>35</v>
      </c>
      <c r="B18" s="66">
        <v>2552694.6</v>
      </c>
      <c r="C18" s="66">
        <v>446243.07650999998</v>
      </c>
      <c r="D18" s="66">
        <v>3209626.2</v>
      </c>
      <c r="E18" s="66">
        <v>1593167.1845199999</v>
      </c>
    </row>
    <row r="19" spans="1:5" x14ac:dyDescent="0.45">
      <c r="A19" s="66" t="s">
        <v>36</v>
      </c>
      <c r="B19" s="66">
        <v>3603745.8</v>
      </c>
      <c r="C19" s="66">
        <v>296501.54971799999</v>
      </c>
      <c r="D19" s="66">
        <v>2389406.6</v>
      </c>
      <c r="E19" s="66">
        <v>208478.24429199999</v>
      </c>
    </row>
    <row r="20" spans="1:5" x14ac:dyDescent="0.45">
      <c r="A20" s="66" t="s">
        <v>1</v>
      </c>
      <c r="B20" s="66">
        <v>5090730960520</v>
      </c>
      <c r="C20" s="66">
        <v>41806844543.099998</v>
      </c>
      <c r="D20" s="66">
        <v>5101011400440</v>
      </c>
      <c r="E20" s="66">
        <v>30374819122.099998</v>
      </c>
    </row>
    <row r="21" spans="1:5" x14ac:dyDescent="0.45">
      <c r="A21" s="66" t="s">
        <v>4</v>
      </c>
      <c r="B21" s="66">
        <v>120824213.2</v>
      </c>
      <c r="C21" s="66">
        <v>3180826.1693299999</v>
      </c>
      <c r="D21" s="66">
        <v>136936514</v>
      </c>
      <c r="E21" s="66">
        <v>50896741.250200003</v>
      </c>
    </row>
    <row r="22" spans="1:5" x14ac:dyDescent="0.45">
      <c r="A22" s="66" t="s">
        <v>6</v>
      </c>
      <c r="B22" s="66">
        <v>239184100.59999999</v>
      </c>
      <c r="C22" s="66">
        <v>5664526.7246300001</v>
      </c>
      <c r="D22" s="66">
        <v>176584489.40000001</v>
      </c>
      <c r="E22" s="66">
        <v>19873294.455499999</v>
      </c>
    </row>
    <row r="23" spans="1:5" x14ac:dyDescent="0.45">
      <c r="A23" s="66" t="s">
        <v>20</v>
      </c>
      <c r="B23" s="66">
        <v>3705435174.1999998</v>
      </c>
      <c r="C23" s="66">
        <v>34007592.8495</v>
      </c>
      <c r="D23" s="66">
        <v>3561687479.8000002</v>
      </c>
      <c r="E23" s="66">
        <v>145421983.42500001</v>
      </c>
    </row>
    <row r="24" spans="1:5" x14ac:dyDescent="0.45">
      <c r="A24" s="66"/>
      <c r="B24" s="66"/>
      <c r="C24" s="66"/>
    </row>
    <row r="25" spans="1:5" ht="15.75" x14ac:dyDescent="0.5">
      <c r="A25" s="98" t="s">
        <v>213</v>
      </c>
      <c r="B25" s="94" t="s">
        <v>247</v>
      </c>
      <c r="C25" s="94"/>
      <c r="D25" s="94" t="s">
        <v>248</v>
      </c>
      <c r="E25" s="94"/>
    </row>
    <row r="26" spans="1:5" x14ac:dyDescent="0.45">
      <c r="A26" s="66"/>
      <c r="B26" s="66" t="s">
        <v>27</v>
      </c>
      <c r="C26" s="66" t="s">
        <v>246</v>
      </c>
      <c r="D26" s="66" t="s">
        <v>27</v>
      </c>
      <c r="E26" s="66" t="s">
        <v>246</v>
      </c>
    </row>
    <row r="27" spans="1:5" x14ac:dyDescent="0.45">
      <c r="A27" s="66" t="s">
        <v>15</v>
      </c>
      <c r="B27" s="66">
        <v>1215807563.4000001</v>
      </c>
      <c r="C27" s="66">
        <v>30922099.335499998</v>
      </c>
      <c r="D27" s="66">
        <v>1241489272.5999999</v>
      </c>
      <c r="E27" s="66">
        <v>27399273.483399998</v>
      </c>
    </row>
    <row r="28" spans="1:5" x14ac:dyDescent="0.45">
      <c r="A28" s="66" t="s">
        <v>2</v>
      </c>
      <c r="B28" s="66">
        <v>2496026482640</v>
      </c>
      <c r="C28" s="66">
        <v>983254684.33399999</v>
      </c>
      <c r="D28" s="66">
        <v>2493671755080</v>
      </c>
      <c r="E28" s="66">
        <v>2406771683.4000001</v>
      </c>
    </row>
    <row r="29" spans="1:5" x14ac:dyDescent="0.45">
      <c r="A29" s="66" t="s">
        <v>35</v>
      </c>
      <c r="B29" s="66">
        <v>7776960.7999999998</v>
      </c>
      <c r="C29" s="66">
        <v>403671.21094899997</v>
      </c>
      <c r="D29" s="66">
        <v>6954931.2000000002</v>
      </c>
      <c r="E29" s="66">
        <v>2914010.7823100002</v>
      </c>
    </row>
    <row r="30" spans="1:5" x14ac:dyDescent="0.45">
      <c r="A30" s="66" t="s">
        <v>36</v>
      </c>
      <c r="B30" s="66">
        <v>12653060.4</v>
      </c>
      <c r="C30" s="66">
        <v>240964.33450699999</v>
      </c>
      <c r="D30" s="66">
        <v>8150452.5999999996</v>
      </c>
      <c r="E30" s="66">
        <v>155363.36829099999</v>
      </c>
    </row>
    <row r="31" spans="1:5" x14ac:dyDescent="0.45">
      <c r="A31" s="66" t="s">
        <v>1</v>
      </c>
      <c r="B31" s="66">
        <v>4767456607590</v>
      </c>
      <c r="C31" s="66">
        <v>22916285503.599998</v>
      </c>
      <c r="D31" s="66">
        <v>4798326030420</v>
      </c>
      <c r="E31" s="66">
        <v>26698891828.700001</v>
      </c>
    </row>
    <row r="32" spans="1:5" x14ac:dyDescent="0.45">
      <c r="A32" s="66" t="s">
        <v>4</v>
      </c>
      <c r="B32" s="66">
        <v>319953738.80000001</v>
      </c>
      <c r="C32" s="66">
        <v>11663517.0461</v>
      </c>
      <c r="D32" s="66">
        <v>435256532</v>
      </c>
      <c r="E32" s="66">
        <v>299441646.55699998</v>
      </c>
    </row>
    <row r="33" spans="1:5" x14ac:dyDescent="0.45">
      <c r="A33" s="66" t="s">
        <v>6</v>
      </c>
      <c r="B33" s="66">
        <v>685283007.60000002</v>
      </c>
      <c r="C33" s="66">
        <v>42876590.606799997</v>
      </c>
      <c r="D33" s="66">
        <v>656935750.39999998</v>
      </c>
      <c r="E33" s="66">
        <v>166482376.817</v>
      </c>
    </row>
    <row r="34" spans="1:5" x14ac:dyDescent="0.45">
      <c r="A34" s="66" t="s">
        <v>20</v>
      </c>
      <c r="B34" s="66">
        <v>711490740.20000005</v>
      </c>
      <c r="C34" s="66">
        <v>69875378.624899998</v>
      </c>
      <c r="D34" s="66">
        <v>673616089.79999995</v>
      </c>
      <c r="E34" s="66">
        <v>7898672.1684600003</v>
      </c>
    </row>
    <row r="35" spans="1:5" x14ac:dyDescent="0.45">
      <c r="A35" s="66"/>
      <c r="B35" s="66"/>
      <c r="C35" s="66"/>
    </row>
    <row r="36" spans="1:5" ht="15.75" x14ac:dyDescent="0.5">
      <c r="A36" s="98" t="s">
        <v>214</v>
      </c>
      <c r="B36" s="94" t="s">
        <v>247</v>
      </c>
      <c r="C36" s="94"/>
      <c r="D36" s="94" t="s">
        <v>248</v>
      </c>
      <c r="E36" s="94"/>
    </row>
    <row r="37" spans="1:5" ht="18" x14ac:dyDescent="0.55000000000000004">
      <c r="A37" s="99"/>
      <c r="B37" s="66" t="s">
        <v>27</v>
      </c>
      <c r="C37" s="66" t="s">
        <v>246</v>
      </c>
      <c r="D37" s="66" t="s">
        <v>27</v>
      </c>
      <c r="E37" s="66" t="s">
        <v>246</v>
      </c>
    </row>
    <row r="38" spans="1:5" x14ac:dyDescent="0.45">
      <c r="A38" s="66" t="s">
        <v>15</v>
      </c>
      <c r="B38" s="66">
        <v>4693737610.1999998</v>
      </c>
      <c r="C38" s="66">
        <v>197261402.081</v>
      </c>
      <c r="D38" s="66">
        <v>4841383742.3999996</v>
      </c>
      <c r="E38" s="66">
        <v>154824785.83899999</v>
      </c>
    </row>
    <row r="39" spans="1:5" x14ac:dyDescent="0.45">
      <c r="A39" s="66" t="s">
        <v>2</v>
      </c>
      <c r="B39" s="66">
        <v>2495570721710</v>
      </c>
      <c r="C39" s="66">
        <v>1471358751.97</v>
      </c>
      <c r="D39" s="66">
        <v>2497107247450</v>
      </c>
      <c r="E39" s="66">
        <v>920187736.73500001</v>
      </c>
    </row>
    <row r="40" spans="1:5" x14ac:dyDescent="0.45">
      <c r="A40" s="66" t="s">
        <v>35</v>
      </c>
      <c r="B40" s="66">
        <v>10616827</v>
      </c>
      <c r="C40" s="66">
        <v>66342.843210100007</v>
      </c>
      <c r="D40" s="66">
        <v>9615897.5999999996</v>
      </c>
      <c r="E40" s="66">
        <v>5772763.6471100003</v>
      </c>
    </row>
    <row r="41" spans="1:5" x14ac:dyDescent="0.45">
      <c r="A41" s="66" t="s">
        <v>36</v>
      </c>
      <c r="B41" s="66">
        <v>13326614</v>
      </c>
      <c r="C41" s="66">
        <v>249511.52518600001</v>
      </c>
      <c r="D41" s="66">
        <v>7128517.5999999996</v>
      </c>
      <c r="E41" s="66">
        <v>75471.941595800003</v>
      </c>
    </row>
    <row r="42" spans="1:5" x14ac:dyDescent="0.45">
      <c r="A42" s="66" t="s">
        <v>1</v>
      </c>
      <c r="B42" s="66">
        <v>4709770154660</v>
      </c>
      <c r="C42" s="66">
        <v>18373280108.799999</v>
      </c>
      <c r="D42" s="66">
        <v>4737179485360</v>
      </c>
      <c r="E42" s="66">
        <v>15049173668</v>
      </c>
    </row>
    <row r="43" spans="1:5" x14ac:dyDescent="0.45">
      <c r="A43" s="66" t="s">
        <v>4</v>
      </c>
      <c r="B43" s="66">
        <v>487512057.60000002</v>
      </c>
      <c r="C43" s="66">
        <v>15212714.154899999</v>
      </c>
      <c r="D43" s="66">
        <v>497466808.60000002</v>
      </c>
      <c r="E43" s="66">
        <v>253963295.05899999</v>
      </c>
    </row>
    <row r="44" spans="1:5" x14ac:dyDescent="0.45">
      <c r="A44" s="66" t="s">
        <v>6</v>
      </c>
      <c r="B44" s="66">
        <v>757433944.79999995</v>
      </c>
      <c r="C44" s="66">
        <v>10469600.8805</v>
      </c>
      <c r="D44" s="66">
        <v>454664977</v>
      </c>
      <c r="E44" s="66">
        <v>5122739</v>
      </c>
    </row>
    <row r="45" spans="1:5" x14ac:dyDescent="0.45">
      <c r="A45" s="66" t="s">
        <v>20</v>
      </c>
      <c r="B45" s="66">
        <v>2488286264.4000001</v>
      </c>
      <c r="C45" s="66">
        <v>58382264.978100002</v>
      </c>
      <c r="D45" s="66">
        <v>1494125647.4000001</v>
      </c>
      <c r="E45" s="66">
        <v>20023914.6558</v>
      </c>
    </row>
    <row r="46" spans="1:5" x14ac:dyDescent="0.45">
      <c r="A46" s="66"/>
      <c r="B46" s="66"/>
      <c r="C46" s="66"/>
    </row>
    <row r="47" spans="1:5" ht="15.75" x14ac:dyDescent="0.5">
      <c r="A47" s="98" t="s">
        <v>216</v>
      </c>
      <c r="B47" s="94" t="s">
        <v>247</v>
      </c>
      <c r="C47" s="94"/>
      <c r="D47" s="94" t="s">
        <v>248</v>
      </c>
      <c r="E47" s="94"/>
    </row>
    <row r="48" spans="1:5" ht="15.75" x14ac:dyDescent="0.5">
      <c r="A48" s="98"/>
      <c r="B48" s="66" t="s">
        <v>27</v>
      </c>
      <c r="C48" s="66" t="s">
        <v>246</v>
      </c>
      <c r="D48" s="66" t="s">
        <v>27</v>
      </c>
      <c r="E48" s="66" t="s">
        <v>246</v>
      </c>
    </row>
    <row r="49" spans="1:5" x14ac:dyDescent="0.45">
      <c r="A49" s="66" t="s">
        <v>15</v>
      </c>
      <c r="B49" s="66">
        <v>6591492322</v>
      </c>
      <c r="C49" s="66">
        <v>120477411.669</v>
      </c>
      <c r="D49" s="66">
        <v>6377164573.3999996</v>
      </c>
      <c r="E49" s="66">
        <v>208790822.65900001</v>
      </c>
    </row>
    <row r="50" spans="1:5" x14ac:dyDescent="0.45">
      <c r="A50" s="66" t="s">
        <v>2</v>
      </c>
      <c r="B50" s="66">
        <v>2513389594330</v>
      </c>
      <c r="C50" s="66">
        <v>11078130492.799999</v>
      </c>
      <c r="D50" s="66">
        <v>2513806135820</v>
      </c>
      <c r="E50" s="66">
        <v>10634461937.700001</v>
      </c>
    </row>
    <row r="51" spans="1:5" x14ac:dyDescent="0.45">
      <c r="A51" s="66" t="s">
        <v>35</v>
      </c>
      <c r="B51" s="66">
        <v>7542781.2000000002</v>
      </c>
      <c r="C51" s="66">
        <v>1274865.7178700001</v>
      </c>
      <c r="D51" s="66">
        <v>4473245.4000000004</v>
      </c>
      <c r="E51" s="66">
        <v>622229.35078199999</v>
      </c>
    </row>
    <row r="52" spans="1:5" x14ac:dyDescent="0.45">
      <c r="A52" s="66" t="s">
        <v>36</v>
      </c>
      <c r="B52" s="66">
        <v>11642898.6</v>
      </c>
      <c r="C52" s="66">
        <v>190061.40458500001</v>
      </c>
      <c r="D52" s="66">
        <v>5717564.7999999998</v>
      </c>
      <c r="E52" s="66">
        <v>233003.043729</v>
      </c>
    </row>
    <row r="53" spans="1:5" x14ac:dyDescent="0.45">
      <c r="A53" s="66" t="s">
        <v>1</v>
      </c>
      <c r="B53" s="66">
        <v>3984125135400</v>
      </c>
      <c r="C53" s="66">
        <v>30193828357.799999</v>
      </c>
      <c r="D53" s="66">
        <v>4006031494590</v>
      </c>
      <c r="E53" s="66">
        <v>16125274268.4</v>
      </c>
    </row>
    <row r="54" spans="1:5" x14ac:dyDescent="0.45">
      <c r="A54" s="66" t="s">
        <v>4</v>
      </c>
      <c r="B54" s="66">
        <v>506807053</v>
      </c>
      <c r="C54" s="66">
        <v>98763874.267199993</v>
      </c>
      <c r="D54" s="66">
        <v>365051462.80000001</v>
      </c>
      <c r="E54" s="66">
        <v>235344848.553</v>
      </c>
    </row>
    <row r="55" spans="1:5" x14ac:dyDescent="0.45">
      <c r="A55" s="66" t="s">
        <v>6</v>
      </c>
      <c r="B55" s="66">
        <v>1581515018.4000001</v>
      </c>
      <c r="C55" s="66">
        <v>74471418.124799997</v>
      </c>
      <c r="D55" s="66">
        <v>1206091961.2</v>
      </c>
      <c r="E55" s="66">
        <v>47903481.994999997</v>
      </c>
    </row>
    <row r="56" spans="1:5" x14ac:dyDescent="0.45">
      <c r="A56" s="66" t="s">
        <v>20</v>
      </c>
      <c r="B56" s="66">
        <v>1848697751.4000001</v>
      </c>
      <c r="C56" s="66">
        <v>96789709.229499996</v>
      </c>
      <c r="D56" s="66">
        <v>1400747536.4000001</v>
      </c>
      <c r="E56" s="66">
        <v>33666990.807700001</v>
      </c>
    </row>
    <row r="57" spans="1:5" x14ac:dyDescent="0.45">
      <c r="A57" s="66"/>
      <c r="B57" s="66"/>
      <c r="C57" s="66"/>
    </row>
    <row r="58" spans="1:5" ht="15.75" x14ac:dyDescent="0.5">
      <c r="A58" s="98"/>
      <c r="B58" s="94"/>
      <c r="C58" s="94"/>
    </row>
    <row r="59" spans="1:5" ht="15.75" x14ac:dyDescent="0.5">
      <c r="A59" s="98" t="s">
        <v>221</v>
      </c>
      <c r="B59" s="94" t="s">
        <v>247</v>
      </c>
      <c r="C59" s="94"/>
      <c r="D59" s="94" t="s">
        <v>248</v>
      </c>
      <c r="E59" s="94"/>
    </row>
    <row r="60" spans="1:5" ht="15.75" x14ac:dyDescent="0.5">
      <c r="A60" s="98"/>
      <c r="B60" s="66" t="s">
        <v>27</v>
      </c>
      <c r="C60" s="66" t="s">
        <v>246</v>
      </c>
      <c r="D60" s="94" t="s">
        <v>248</v>
      </c>
      <c r="E60" s="94"/>
    </row>
    <row r="61" spans="1:5" x14ac:dyDescent="0.45">
      <c r="A61" s="66" t="s">
        <v>15</v>
      </c>
      <c r="B61" s="66">
        <v>93338770.599999994</v>
      </c>
      <c r="C61" s="66">
        <v>1076302.1475</v>
      </c>
      <c r="D61" s="66">
        <v>94497164.400000006</v>
      </c>
      <c r="E61" s="66">
        <v>1657129.5503499999</v>
      </c>
    </row>
    <row r="62" spans="1:5" x14ac:dyDescent="0.45">
      <c r="A62" s="66" t="s">
        <v>2</v>
      </c>
      <c r="B62" s="66">
        <v>2493334692250</v>
      </c>
      <c r="C62" s="66">
        <v>880322425.48800004</v>
      </c>
      <c r="D62" s="66">
        <v>2492751669680</v>
      </c>
      <c r="E62" s="66">
        <v>752773655.06500006</v>
      </c>
    </row>
    <row r="63" spans="1:5" x14ac:dyDescent="0.45">
      <c r="A63" s="66" t="s">
        <v>35</v>
      </c>
      <c r="B63" s="66">
        <v>1052233.8</v>
      </c>
      <c r="C63" s="66">
        <v>39581.562361299999</v>
      </c>
      <c r="D63" s="66">
        <v>2600616.7999999998</v>
      </c>
      <c r="E63" s="66">
        <v>2131550.9088599999</v>
      </c>
    </row>
    <row r="64" spans="1:5" x14ac:dyDescent="0.45">
      <c r="A64" s="66" t="s">
        <v>36</v>
      </c>
      <c r="B64" s="66">
        <v>1377112.4</v>
      </c>
      <c r="C64" s="66">
        <v>6318.8227890999997</v>
      </c>
      <c r="D64" s="66">
        <v>1159288.3999999999</v>
      </c>
      <c r="E64" s="66">
        <v>6664.0119327599996</v>
      </c>
    </row>
    <row r="65" spans="1:5" x14ac:dyDescent="0.45">
      <c r="A65" s="66" t="s">
        <v>1</v>
      </c>
      <c r="B65" s="66">
        <v>5511382429610</v>
      </c>
      <c r="C65" s="66">
        <v>2252842596.8000002</v>
      </c>
      <c r="D65" s="66">
        <v>5508323108560</v>
      </c>
      <c r="E65" s="66">
        <v>3508530635.8699999</v>
      </c>
    </row>
    <row r="66" spans="1:5" x14ac:dyDescent="0.45">
      <c r="A66" s="66" t="s">
        <v>4</v>
      </c>
      <c r="B66" s="66">
        <v>44684137.799999997</v>
      </c>
      <c r="C66" s="66">
        <v>8528438.0449499991</v>
      </c>
      <c r="D66" s="66">
        <v>311308041.39999998</v>
      </c>
      <c r="E66" s="66">
        <v>373472800.54299998</v>
      </c>
    </row>
    <row r="67" spans="1:5" x14ac:dyDescent="0.45">
      <c r="A67" s="66" t="s">
        <v>6</v>
      </c>
      <c r="B67" s="66">
        <v>71122744.799999997</v>
      </c>
      <c r="C67" s="66">
        <v>473789.90292099997</v>
      </c>
      <c r="D67" s="66">
        <v>59142649.399999999</v>
      </c>
      <c r="E67" s="66">
        <v>839422.56346500001</v>
      </c>
    </row>
    <row r="68" spans="1:5" x14ac:dyDescent="0.45">
      <c r="A68" s="66" t="s">
        <v>20</v>
      </c>
      <c r="B68" s="66">
        <v>119964765.40000001</v>
      </c>
      <c r="C68" s="66">
        <v>1007390.79641</v>
      </c>
      <c r="D68" s="66">
        <v>119147428.59999999</v>
      </c>
      <c r="E68" s="66">
        <v>1016777.71449</v>
      </c>
    </row>
  </sheetData>
  <mergeCells count="14">
    <mergeCell ref="D60:E60"/>
    <mergeCell ref="B59:C59"/>
    <mergeCell ref="D3:E3"/>
    <mergeCell ref="D14:E14"/>
    <mergeCell ref="D25:E25"/>
    <mergeCell ref="D36:E36"/>
    <mergeCell ref="D47:E47"/>
    <mergeCell ref="D59:E59"/>
    <mergeCell ref="B3:C3"/>
    <mergeCell ref="B14:C14"/>
    <mergeCell ref="B25:C25"/>
    <mergeCell ref="B36:C36"/>
    <mergeCell ref="B47:C47"/>
    <mergeCell ref="B58:C5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AF00-EAB6-4E4C-AFCD-518EB49BC392}">
  <dimension ref="A1:E18"/>
  <sheetViews>
    <sheetView topLeftCell="D1" workbookViewId="0">
      <selection activeCell="O21" sqref="O21"/>
    </sheetView>
  </sheetViews>
  <sheetFormatPr defaultRowHeight="14.25" x14ac:dyDescent="0.45"/>
  <cols>
    <col min="1" max="1" width="28" customWidth="1"/>
    <col min="2" max="2" width="18.6640625" style="80" customWidth="1"/>
    <col min="3" max="3" width="23.19921875" customWidth="1"/>
    <col min="4" max="4" width="18.06640625" style="84" customWidth="1"/>
    <col min="5" max="5" width="14.3984375" bestFit="1" customWidth="1"/>
  </cols>
  <sheetData>
    <row r="1" spans="1:5" ht="57" x14ac:dyDescent="0.45">
      <c r="B1" t="s">
        <v>237</v>
      </c>
      <c r="C1" t="s">
        <v>242</v>
      </c>
      <c r="D1" s="85" t="s">
        <v>35</v>
      </c>
      <c r="E1" s="85" t="s">
        <v>36</v>
      </c>
    </row>
    <row r="2" spans="1:5" x14ac:dyDescent="0.45">
      <c r="A2" s="20" t="s">
        <v>209</v>
      </c>
      <c r="B2" s="86" t="s">
        <v>243</v>
      </c>
      <c r="C2" s="20">
        <v>5183</v>
      </c>
      <c r="D2" s="31">
        <v>22461837</v>
      </c>
      <c r="E2" s="31">
        <v>234230712</v>
      </c>
    </row>
    <row r="3" spans="1:5" x14ac:dyDescent="0.45">
      <c r="A3" s="20" t="s">
        <v>210</v>
      </c>
      <c r="B3" s="86" t="s">
        <v>243</v>
      </c>
      <c r="C3" s="20">
        <v>4720</v>
      </c>
      <c r="D3" s="31">
        <v>19273052</v>
      </c>
      <c r="E3" s="31">
        <v>164835403</v>
      </c>
    </row>
    <row r="4" spans="1:5" ht="42.75" x14ac:dyDescent="0.45">
      <c r="A4" s="4" t="s">
        <v>211</v>
      </c>
      <c r="B4" s="80" t="s">
        <v>226</v>
      </c>
      <c r="C4">
        <v>603</v>
      </c>
      <c r="D4" s="31">
        <v>1750817</v>
      </c>
      <c r="E4" s="31">
        <v>2099095</v>
      </c>
    </row>
    <row r="5" spans="1:5" ht="28.5" x14ac:dyDescent="0.45">
      <c r="A5" s="4" t="s">
        <v>212</v>
      </c>
      <c r="B5" s="80" t="s">
        <v>227</v>
      </c>
      <c r="C5">
        <v>678</v>
      </c>
      <c r="D5" s="31">
        <v>1866777</v>
      </c>
      <c r="E5" s="31">
        <v>2288612</v>
      </c>
    </row>
    <row r="6" spans="1:5" ht="28.5" x14ac:dyDescent="0.45">
      <c r="A6" s="4" t="s">
        <v>213</v>
      </c>
      <c r="B6" s="80" t="s">
        <v>228</v>
      </c>
      <c r="C6">
        <v>898</v>
      </c>
      <c r="D6" s="31">
        <v>5567804</v>
      </c>
      <c r="E6" s="31">
        <v>7934715</v>
      </c>
    </row>
    <row r="7" spans="1:5" ht="28.5" x14ac:dyDescent="0.45">
      <c r="A7" s="4" t="s">
        <v>214</v>
      </c>
      <c r="B7" s="80" t="s">
        <v>229</v>
      </c>
      <c r="C7">
        <v>923</v>
      </c>
      <c r="D7" s="31">
        <v>6453022</v>
      </c>
      <c r="E7" s="31">
        <v>7174248</v>
      </c>
    </row>
    <row r="8" spans="1:5" x14ac:dyDescent="0.45">
      <c r="A8" s="65" t="s">
        <v>215</v>
      </c>
      <c r="B8" s="80" t="s">
        <v>230</v>
      </c>
      <c r="C8">
        <v>3131</v>
      </c>
      <c r="D8" s="31">
        <v>68753598</v>
      </c>
      <c r="E8" s="31">
        <v>131915011</v>
      </c>
    </row>
    <row r="9" spans="1:5" ht="28.5" x14ac:dyDescent="0.45">
      <c r="A9" s="4" t="s">
        <v>216</v>
      </c>
      <c r="B9" s="80" t="s">
        <v>231</v>
      </c>
      <c r="C9">
        <v>875</v>
      </c>
      <c r="D9" s="31">
        <v>4009599</v>
      </c>
      <c r="E9" s="31">
        <v>5617691</v>
      </c>
    </row>
    <row r="10" spans="1:5" ht="28.5" x14ac:dyDescent="0.45">
      <c r="A10" s="4" t="s">
        <v>217</v>
      </c>
      <c r="B10" s="80" t="s">
        <v>233</v>
      </c>
      <c r="C10">
        <v>501</v>
      </c>
      <c r="D10" s="31">
        <v>1050761</v>
      </c>
      <c r="E10" s="31">
        <v>2009094</v>
      </c>
    </row>
    <row r="11" spans="1:5" ht="28.5" x14ac:dyDescent="0.45">
      <c r="A11" s="65" t="s">
        <v>218</v>
      </c>
      <c r="B11" s="80" t="s">
        <v>232</v>
      </c>
      <c r="C11">
        <v>469</v>
      </c>
      <c r="D11" s="31">
        <v>842540</v>
      </c>
      <c r="E11" s="31">
        <v>20425597</v>
      </c>
    </row>
    <row r="12" spans="1:5" ht="28.5" x14ac:dyDescent="0.45">
      <c r="A12" s="65" t="s">
        <v>219</v>
      </c>
      <c r="B12" s="80" t="s">
        <v>234</v>
      </c>
      <c r="C12">
        <v>486</v>
      </c>
      <c r="D12" s="31">
        <v>689792</v>
      </c>
      <c r="E12" s="31">
        <v>5395646</v>
      </c>
    </row>
    <row r="13" spans="1:5" x14ac:dyDescent="0.45">
      <c r="A13" s="65" t="s">
        <v>220</v>
      </c>
      <c r="B13" s="80" t="s">
        <v>235</v>
      </c>
      <c r="C13">
        <v>479</v>
      </c>
      <c r="D13" s="31">
        <v>746177</v>
      </c>
      <c r="E13" s="31">
        <v>2798645</v>
      </c>
    </row>
    <row r="14" spans="1:5" ht="28.5" x14ac:dyDescent="0.45">
      <c r="A14" s="4" t="s">
        <v>221</v>
      </c>
      <c r="B14" s="80" t="s">
        <v>236</v>
      </c>
      <c r="C14">
        <v>582</v>
      </c>
      <c r="D14" s="31">
        <v>1153442</v>
      </c>
      <c r="E14" s="31">
        <v>1195215</v>
      </c>
    </row>
    <row r="15" spans="1:5" ht="28.5" x14ac:dyDescent="0.45">
      <c r="A15" s="65" t="s">
        <v>222</v>
      </c>
      <c r="B15" s="80" t="s">
        <v>241</v>
      </c>
      <c r="C15">
        <v>1368</v>
      </c>
      <c r="D15" s="31">
        <v>10310539</v>
      </c>
      <c r="E15" s="31">
        <v>45385911</v>
      </c>
    </row>
    <row r="16" spans="1:5" ht="28.5" x14ac:dyDescent="0.45">
      <c r="A16" s="65" t="s">
        <v>223</v>
      </c>
      <c r="B16" s="80" t="s">
        <v>238</v>
      </c>
      <c r="C16">
        <v>1352</v>
      </c>
      <c r="D16" s="31">
        <v>5801726</v>
      </c>
      <c r="E16" s="31">
        <v>15956099</v>
      </c>
    </row>
    <row r="17" spans="1:5" ht="57" x14ac:dyDescent="0.45">
      <c r="A17" s="65" t="s">
        <v>224</v>
      </c>
      <c r="B17" s="80" t="s">
        <v>239</v>
      </c>
      <c r="C17">
        <v>4685</v>
      </c>
      <c r="D17" s="31">
        <v>16926746</v>
      </c>
      <c r="E17" s="31">
        <v>47436162</v>
      </c>
    </row>
    <row r="18" spans="1:5" ht="28.5" x14ac:dyDescent="0.45">
      <c r="A18" s="65" t="s">
        <v>225</v>
      </c>
      <c r="B18" s="80" t="s">
        <v>240</v>
      </c>
      <c r="C18">
        <v>2490</v>
      </c>
      <c r="D18" s="31">
        <v>4921673</v>
      </c>
      <c r="E18" s="31">
        <v>15650890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1:G26"/>
  <sheetViews>
    <sheetView topLeftCell="A46" workbookViewId="0">
      <selection activeCell="D85" sqref="D85"/>
    </sheetView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1" spans="1:7" x14ac:dyDescent="0.45">
      <c r="A1" s="22" t="s">
        <v>208</v>
      </c>
    </row>
    <row r="2" spans="1:7" x14ac:dyDescent="0.45">
      <c r="A2" s="66" t="s">
        <v>4</v>
      </c>
      <c r="E2" s="95" t="s">
        <v>204</v>
      </c>
      <c r="F2" s="95"/>
      <c r="G2" s="95"/>
    </row>
    <row r="3" spans="1:7" ht="42.75" x14ac:dyDescent="0.45">
      <c r="A3" t="s">
        <v>201</v>
      </c>
      <c r="B3" t="s">
        <v>25</v>
      </c>
      <c r="C3" t="s">
        <v>202</v>
      </c>
      <c r="D3" s="80" t="s">
        <v>203</v>
      </c>
      <c r="E3" s="80" t="s">
        <v>25</v>
      </c>
      <c r="F3" s="80" t="s">
        <v>202</v>
      </c>
      <c r="G3" s="80" t="s">
        <v>203</v>
      </c>
    </row>
    <row r="4" spans="1:7" x14ac:dyDescent="0.45">
      <c r="A4">
        <v>1</v>
      </c>
      <c r="B4" s="81">
        <v>0.9356013083638639</v>
      </c>
      <c r="C4" s="81">
        <v>0.29882809452770503</v>
      </c>
      <c r="D4" s="81">
        <v>0.38405980306350745</v>
      </c>
      <c r="E4" s="81">
        <v>3.4640422932770171E-2</v>
      </c>
      <c r="F4" s="81">
        <v>1.2445591937164885E-2</v>
      </c>
      <c r="G4" s="81">
        <v>1.0409780317991439E-2</v>
      </c>
    </row>
    <row r="5" spans="1:7" x14ac:dyDescent="0.45">
      <c r="A5">
        <v>4</v>
      </c>
      <c r="B5" s="81">
        <v>0.94469744673390132</v>
      </c>
      <c r="C5" s="81">
        <v>0.29466756956271822</v>
      </c>
      <c r="D5" s="81">
        <v>0.38277691547795289</v>
      </c>
      <c r="E5" s="81">
        <v>9.8580753532644672E-3</v>
      </c>
      <c r="F5" s="81">
        <v>9.6764378341133751E-3</v>
      </c>
      <c r="G5" s="81">
        <v>4.9566377119578762E-3</v>
      </c>
    </row>
    <row r="6" spans="1:7" x14ac:dyDescent="0.45">
      <c r="A6">
        <v>8</v>
      </c>
      <c r="B6" s="81">
        <v>0.87222223701487334</v>
      </c>
      <c r="C6" s="81">
        <v>0.28024151734484376</v>
      </c>
      <c r="D6" s="81">
        <v>0.37004112521020127</v>
      </c>
      <c r="E6" s="81">
        <v>9.341955830266235E-3</v>
      </c>
      <c r="F6" s="81">
        <v>8.2292052415342976E-3</v>
      </c>
      <c r="G6" s="81">
        <v>7.8543122896674276E-3</v>
      </c>
    </row>
    <row r="7" spans="1:7" x14ac:dyDescent="0.45">
      <c r="A7">
        <v>10</v>
      </c>
      <c r="B7" s="81">
        <v>0.8835802154119029</v>
      </c>
      <c r="C7" s="81">
        <v>0.2790662450692325</v>
      </c>
      <c r="D7" s="81">
        <v>0.36589759015925816</v>
      </c>
      <c r="E7" s="81">
        <v>1.78778409257737E-2</v>
      </c>
      <c r="F7" s="81">
        <v>3.6076317302390845E-3</v>
      </c>
      <c r="G7" s="81">
        <v>3.7763396325711275E-3</v>
      </c>
    </row>
    <row r="8" spans="1:7" x14ac:dyDescent="0.45">
      <c r="A8">
        <v>12</v>
      </c>
      <c r="B8" s="81">
        <v>0.90400805184937105</v>
      </c>
      <c r="C8" s="81">
        <v>0.29114478875725908</v>
      </c>
      <c r="D8" s="81">
        <v>0.36980716829392185</v>
      </c>
      <c r="E8" s="81">
        <v>1.8841533980046916E-2</v>
      </c>
      <c r="F8" s="81">
        <v>9.4314524537784418E-3</v>
      </c>
      <c r="G8" s="81">
        <v>1.1562533614423927E-2</v>
      </c>
    </row>
    <row r="11" spans="1:7" x14ac:dyDescent="0.45">
      <c r="A11" s="66" t="s">
        <v>6</v>
      </c>
      <c r="B11" s="65"/>
      <c r="C11" s="65"/>
      <c r="D11" s="65"/>
      <c r="E11" s="95" t="s">
        <v>204</v>
      </c>
      <c r="F11" s="95"/>
      <c r="G11" s="95"/>
    </row>
    <row r="12" spans="1:7" ht="42.75" x14ac:dyDescent="0.45">
      <c r="A12" s="65" t="s">
        <v>201</v>
      </c>
      <c r="B12" s="65" t="s">
        <v>25</v>
      </c>
      <c r="C12" s="65" t="s">
        <v>202</v>
      </c>
      <c r="D12" s="80" t="s">
        <v>205</v>
      </c>
      <c r="E12" s="80" t="s">
        <v>25</v>
      </c>
      <c r="F12" s="80" t="s">
        <v>202</v>
      </c>
      <c r="G12" s="80" t="s">
        <v>203</v>
      </c>
    </row>
    <row r="13" spans="1:7" x14ac:dyDescent="0.45">
      <c r="A13" s="65">
        <v>1</v>
      </c>
      <c r="B13" s="81">
        <v>0.96271978203603858</v>
      </c>
      <c r="C13" s="81">
        <v>0.38730105438735418</v>
      </c>
      <c r="D13" s="81">
        <v>0.36957921312384739</v>
      </c>
      <c r="E13" s="81">
        <v>5.1252841937856744E-2</v>
      </c>
      <c r="F13" s="81">
        <v>5.5295311611507636E-3</v>
      </c>
      <c r="G13" s="81">
        <v>3.1795331807251317E-2</v>
      </c>
    </row>
    <row r="14" spans="1:7" x14ac:dyDescent="0.45">
      <c r="A14" s="65">
        <v>4</v>
      </c>
      <c r="B14" s="81">
        <v>0.9442762311353079</v>
      </c>
      <c r="C14" s="81">
        <v>0.41434324900610719</v>
      </c>
      <c r="D14" s="81">
        <v>0.40083074332271823</v>
      </c>
      <c r="E14" s="81">
        <v>8.5005017896467427E-3</v>
      </c>
      <c r="F14" s="81">
        <v>6.0953616896922656E-3</v>
      </c>
      <c r="G14" s="81">
        <v>2.0913418320206361E-2</v>
      </c>
    </row>
    <row r="15" spans="1:7" x14ac:dyDescent="0.45">
      <c r="A15" s="65">
        <v>8</v>
      </c>
      <c r="B15" s="81">
        <v>0.86439751671266363</v>
      </c>
      <c r="C15" s="81">
        <v>0.41517545864783562</v>
      </c>
      <c r="D15" s="81">
        <v>0.42928869176101703</v>
      </c>
      <c r="E15" s="81">
        <v>1.0873531107782013E-2</v>
      </c>
      <c r="F15" s="81">
        <v>4.5428457859383424E-3</v>
      </c>
      <c r="G15" s="81">
        <v>3.2045527585561561E-3</v>
      </c>
    </row>
    <row r="16" spans="1:7" x14ac:dyDescent="0.45">
      <c r="A16">
        <v>10</v>
      </c>
      <c r="B16" s="81">
        <v>0.87182608862774247</v>
      </c>
      <c r="C16" s="81">
        <v>0.4396266532861684</v>
      </c>
      <c r="D16" s="81">
        <v>0.40648641375508454</v>
      </c>
      <c r="E16" s="81">
        <v>2.966505280632557E-2</v>
      </c>
      <c r="F16" s="81">
        <v>3.8832662288856685E-3</v>
      </c>
      <c r="G16" s="81">
        <v>1.9088334041327464E-2</v>
      </c>
    </row>
    <row r="17" spans="1:7" x14ac:dyDescent="0.45">
      <c r="A17" s="65">
        <v>12</v>
      </c>
      <c r="B17" s="81">
        <v>0.91955706039378737</v>
      </c>
      <c r="C17" s="81">
        <v>0.44375153500032488</v>
      </c>
      <c r="D17" s="81">
        <v>0.4494151032037067</v>
      </c>
      <c r="E17" s="81">
        <v>2.0072354924216499E-2</v>
      </c>
      <c r="F17" s="81">
        <v>9.5140644989271071E-3</v>
      </c>
      <c r="G17" s="81">
        <v>1.2858348739257596E-2</v>
      </c>
    </row>
    <row r="20" spans="1:7" x14ac:dyDescent="0.45">
      <c r="A20" s="66" t="s">
        <v>2</v>
      </c>
      <c r="E20" s="95" t="s">
        <v>204</v>
      </c>
      <c r="F20" s="95"/>
      <c r="G20" s="95"/>
    </row>
    <row r="21" spans="1:7" ht="42.75" x14ac:dyDescent="0.45">
      <c r="A21" s="65" t="s">
        <v>201</v>
      </c>
      <c r="B21" s="65" t="s">
        <v>25</v>
      </c>
      <c r="C21" s="65" t="s">
        <v>202</v>
      </c>
      <c r="D21" s="80" t="s">
        <v>205</v>
      </c>
      <c r="E21" s="80" t="s">
        <v>25</v>
      </c>
      <c r="F21" s="80" t="s">
        <v>202</v>
      </c>
      <c r="G21" s="80" t="s">
        <v>203</v>
      </c>
    </row>
    <row r="22" spans="1:7" x14ac:dyDescent="0.45">
      <c r="A22" s="65">
        <v>1</v>
      </c>
      <c r="B22" s="81">
        <v>1.0094562549662873</v>
      </c>
      <c r="C22" s="81">
        <v>0.9671215656845743</v>
      </c>
      <c r="D22" s="81">
        <v>0.97077908181122374</v>
      </c>
      <c r="E22" s="81">
        <v>8.8724391134134273E-3</v>
      </c>
      <c r="F22" s="81">
        <v>8.0843775352822231E-4</v>
      </c>
      <c r="G22" s="81">
        <v>7.2454012088226626E-3</v>
      </c>
    </row>
    <row r="23" spans="1:7" x14ac:dyDescent="0.45">
      <c r="A23" s="65">
        <v>4</v>
      </c>
      <c r="B23" s="81">
        <v>1.0059484718001523</v>
      </c>
      <c r="C23" s="81">
        <v>0.94756235202180572</v>
      </c>
      <c r="D23" s="81">
        <v>0.95768295161371098</v>
      </c>
      <c r="E23" s="81">
        <v>8.1780096950417776E-3</v>
      </c>
      <c r="F23" s="81">
        <v>1.5056313778154947E-3</v>
      </c>
      <c r="G23" s="81">
        <v>8.7729185882929796E-3</v>
      </c>
    </row>
    <row r="24" spans="1:7" x14ac:dyDescent="0.45">
      <c r="A24" s="65">
        <v>8</v>
      </c>
      <c r="B24" s="81">
        <v>1.0044824862086825</v>
      </c>
      <c r="C24" s="81">
        <v>0.9577061352660623</v>
      </c>
      <c r="D24" s="81">
        <v>0.96908148802760707</v>
      </c>
      <c r="E24" s="81">
        <v>8.1221646247106195E-3</v>
      </c>
      <c r="F24" s="81">
        <v>8.7680013656943213E-3</v>
      </c>
      <c r="G24" s="81">
        <v>1.2309038169908636E-3</v>
      </c>
    </row>
    <row r="25" spans="1:7" x14ac:dyDescent="0.45">
      <c r="A25" s="65">
        <v>10</v>
      </c>
      <c r="B25" s="81">
        <v>1.0125669639090009</v>
      </c>
      <c r="C25" s="81">
        <v>0.95545547272293507</v>
      </c>
      <c r="D25" s="81">
        <v>0.96531645829242818</v>
      </c>
      <c r="E25" s="81">
        <v>7.094640920187089E-3</v>
      </c>
      <c r="F25" s="81">
        <v>9.7277594852813887E-3</v>
      </c>
      <c r="G25" s="81">
        <v>1.1418859023494183E-3</v>
      </c>
    </row>
    <row r="26" spans="1:7" x14ac:dyDescent="0.45">
      <c r="A26" s="65">
        <v>12</v>
      </c>
      <c r="B26" s="81">
        <v>1.0031291270585641</v>
      </c>
      <c r="C26" s="81">
        <v>0.94905852788502132</v>
      </c>
      <c r="D26" s="81">
        <v>0.96926551111416337</v>
      </c>
      <c r="E26" s="81">
        <v>7.5384279310884246E-3</v>
      </c>
      <c r="F26" s="81">
        <v>9.1452993911554203E-4</v>
      </c>
      <c r="G26" s="81">
        <v>1.2846948576943572E-3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P83"/>
  <sheetViews>
    <sheetView workbookViewId="0">
      <selection activeCell="C21" sqref="C21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199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6" t="s">
        <v>24</v>
      </c>
      <c r="C6" s="96"/>
      <c r="D6" s="96" t="s">
        <v>25</v>
      </c>
      <c r="E6" s="96"/>
      <c r="F6" s="96" t="s">
        <v>42</v>
      </c>
      <c r="G6" s="96"/>
      <c r="H6" s="97" t="s">
        <v>114</v>
      </c>
      <c r="I6" s="97"/>
      <c r="J6" s="76" t="s">
        <v>45</v>
      </c>
      <c r="K6" s="76" t="s">
        <v>46</v>
      </c>
      <c r="L6" s="77" t="s">
        <v>115</v>
      </c>
      <c r="M6" s="96" t="s">
        <v>44</v>
      </c>
      <c r="N6" s="96"/>
      <c r="O6" s="96"/>
      <c r="P6" s="73"/>
    </row>
    <row r="7" spans="1:16" ht="99.75" x14ac:dyDescent="0.45">
      <c r="A7" s="76" t="s">
        <v>23</v>
      </c>
      <c r="B7" s="76" t="s">
        <v>28</v>
      </c>
      <c r="C7" s="76" t="s">
        <v>26</v>
      </c>
      <c r="D7" s="76" t="s">
        <v>27</v>
      </c>
      <c r="E7" s="76" t="s">
        <v>26</v>
      </c>
      <c r="F7" s="76" t="s">
        <v>27</v>
      </c>
      <c r="G7" s="76" t="s">
        <v>26</v>
      </c>
      <c r="H7" s="76" t="s">
        <v>27</v>
      </c>
      <c r="I7" s="76" t="s">
        <v>26</v>
      </c>
      <c r="J7" s="76"/>
      <c r="K7" s="76"/>
      <c r="L7" s="73"/>
      <c r="M7" s="76" t="s">
        <v>29</v>
      </c>
      <c r="N7" s="76" t="s">
        <v>30</v>
      </c>
      <c r="O7" s="76" t="s">
        <v>43</v>
      </c>
      <c r="P7" s="78" t="s">
        <v>118</v>
      </c>
    </row>
    <row r="8" spans="1:16" x14ac:dyDescent="0.45">
      <c r="A8" s="66" t="s">
        <v>15</v>
      </c>
      <c r="B8" s="66">
        <v>13300161702.799999</v>
      </c>
      <c r="C8" s="66">
        <v>125241443.06</v>
      </c>
      <c r="D8" s="66">
        <v>13677965368.200001</v>
      </c>
      <c r="E8" s="66">
        <v>107651978.021</v>
      </c>
      <c r="F8" s="66">
        <v>13946645014</v>
      </c>
      <c r="G8" s="66">
        <v>1806520616.8599999</v>
      </c>
      <c r="H8" s="66">
        <v>14593221457</v>
      </c>
      <c r="I8" s="66">
        <v>2113898519.0799999</v>
      </c>
      <c r="J8" s="66">
        <f>D8/B8</f>
        <v>1.0284059452691063</v>
      </c>
      <c r="K8" s="66">
        <f>F8/B8</f>
        <v>1.0486071767882266</v>
      </c>
      <c r="L8" s="66">
        <f>H8/B8</f>
        <v>1.0972213558822959</v>
      </c>
      <c r="M8" s="66">
        <f>C8/B8</f>
        <v>9.4165353669071333E-3</v>
      </c>
      <c r="N8" s="66">
        <f>E8/B8</f>
        <v>8.0940352776565638E-3</v>
      </c>
      <c r="O8" s="66">
        <f>G8/B8</f>
        <v>0.13582696641046738</v>
      </c>
      <c r="P8" s="66">
        <f>I8/B8</f>
        <v>0.15893780589411738</v>
      </c>
    </row>
    <row r="9" spans="1:16" x14ac:dyDescent="0.45">
      <c r="A9" s="66" t="s">
        <v>2</v>
      </c>
      <c r="B9" s="66">
        <v>338061420427</v>
      </c>
      <c r="C9" s="66">
        <v>10187269073.299999</v>
      </c>
      <c r="D9" s="66">
        <v>326696879273</v>
      </c>
      <c r="E9" s="66">
        <v>4678703300.5900002</v>
      </c>
      <c r="F9" s="66">
        <v>334503842865</v>
      </c>
      <c r="G9" s="66">
        <v>13832307230.5</v>
      </c>
      <c r="H9" s="66">
        <v>343959204435</v>
      </c>
      <c r="I9" s="66">
        <v>19087632535.599998</v>
      </c>
      <c r="J9" s="66">
        <f t="shared" ref="J9:J15" si="0">D9/B9</f>
        <v>0.96638320592853921</v>
      </c>
      <c r="K9" s="66">
        <f t="shared" ref="K9:K15" si="1">F9/B9</f>
        <v>0.98947653489266396</v>
      </c>
      <c r="L9" s="66">
        <f t="shared" ref="L9:L15" si="2">H9/B9</f>
        <v>1.0174458948925631</v>
      </c>
      <c r="M9" s="66">
        <f t="shared" ref="M9:M15" si="3">C9/B9</f>
        <v>3.0134373394138325E-2</v>
      </c>
      <c r="N9" s="66">
        <f t="shared" ref="N9:N15" si="4">E9/B9</f>
        <v>1.3839802526654489E-2</v>
      </c>
      <c r="O9" s="66">
        <f t="shared" ref="O9:O15" si="5">G9/B9</f>
        <v>4.0916550646413995E-2</v>
      </c>
      <c r="P9" s="66">
        <f t="shared" ref="P9:P15" si="6">I9/B9</f>
        <v>5.6462025484868145E-2</v>
      </c>
    </row>
    <row r="10" spans="1:16" x14ac:dyDescent="0.45">
      <c r="A10" s="66" t="s">
        <v>35</v>
      </c>
      <c r="B10" s="66">
        <v>84120736.599999994</v>
      </c>
      <c r="C10" s="66">
        <v>1942491.9396200001</v>
      </c>
      <c r="D10" s="66">
        <v>54650354.399999999</v>
      </c>
      <c r="E10" s="66">
        <v>2110333.1493700002</v>
      </c>
      <c r="F10" s="66">
        <v>73058279</v>
      </c>
      <c r="G10" s="66">
        <v>5535577.3796300003</v>
      </c>
      <c r="H10" s="66">
        <v>48964596.799999997</v>
      </c>
      <c r="I10" s="66">
        <v>6379096.9760699999</v>
      </c>
      <c r="J10" s="66">
        <f t="shared" si="0"/>
        <v>0.64966566638457135</v>
      </c>
      <c r="K10" s="66">
        <f t="shared" si="1"/>
        <v>0.86849309638593919</v>
      </c>
      <c r="L10" s="66">
        <f t="shared" si="2"/>
        <v>0.58207522638359777</v>
      </c>
      <c r="M10" s="66">
        <f t="shared" si="3"/>
        <v>2.3091713388776962E-2</v>
      </c>
      <c r="N10" s="66">
        <f t="shared" si="4"/>
        <v>2.5086955186861742E-2</v>
      </c>
      <c r="O10" s="66">
        <f t="shared" si="5"/>
        <v>6.5805146309548604E-2</v>
      </c>
      <c r="P10" s="66">
        <f t="shared" si="6"/>
        <v>7.5832633354163959E-2</v>
      </c>
    </row>
    <row r="11" spans="1:16" x14ac:dyDescent="0.45">
      <c r="A11" s="66" t="s">
        <v>36</v>
      </c>
      <c r="B11" s="66">
        <v>16749914.4</v>
      </c>
      <c r="C11" s="66">
        <v>4948842.44814</v>
      </c>
      <c r="D11" s="66">
        <v>7749925.4000000004</v>
      </c>
      <c r="E11" s="66">
        <v>515495.68698100001</v>
      </c>
      <c r="F11" s="66">
        <v>10514158.199999999</v>
      </c>
      <c r="G11" s="66">
        <v>12573631.119999999</v>
      </c>
      <c r="H11" s="66">
        <v>15665488.4</v>
      </c>
      <c r="I11" s="66">
        <v>12819897.091499999</v>
      </c>
      <c r="J11" s="66">
        <f t="shared" si="0"/>
        <v>0.46268447795769035</v>
      </c>
      <c r="K11" s="66">
        <f t="shared" si="1"/>
        <v>0.62771414521378088</v>
      </c>
      <c r="L11" s="66">
        <f t="shared" si="2"/>
        <v>0.93525781839219424</v>
      </c>
      <c r="M11" s="66">
        <f t="shared" si="3"/>
        <v>0.29545479039224226</v>
      </c>
      <c r="N11" s="66">
        <f t="shared" si="4"/>
        <v>3.0776019188551794E-2</v>
      </c>
      <c r="O11" s="66">
        <f t="shared" si="5"/>
        <v>0.75066838072915754</v>
      </c>
      <c r="P11" s="66">
        <f t="shared" si="6"/>
        <v>0.76537090192532564</v>
      </c>
    </row>
    <row r="12" spans="1:16" x14ac:dyDescent="0.45">
      <c r="A12" s="66" t="s">
        <v>1</v>
      </c>
      <c r="B12" s="66">
        <v>153785542243</v>
      </c>
      <c r="C12" s="66">
        <v>190866239.28099999</v>
      </c>
      <c r="D12" s="66">
        <v>152907857946</v>
      </c>
      <c r="E12" s="66">
        <v>514095111.53100002</v>
      </c>
      <c r="F12" s="66">
        <v>151698784971</v>
      </c>
      <c r="G12" s="66">
        <v>1058535319.75</v>
      </c>
      <c r="H12" s="66">
        <v>152793389151</v>
      </c>
      <c r="I12" s="66">
        <v>529403644.43300003</v>
      </c>
      <c r="J12" s="66">
        <f t="shared" si="0"/>
        <v>0.99429280357438832</v>
      </c>
      <c r="K12" s="66">
        <f t="shared" si="1"/>
        <v>0.98643073177384477</v>
      </c>
      <c r="L12" s="66">
        <f t="shared" si="2"/>
        <v>0.99354846315505863</v>
      </c>
      <c r="M12" s="66">
        <f t="shared" si="3"/>
        <v>1.2411195259136125E-3</v>
      </c>
      <c r="N12" s="66">
        <f t="shared" si="4"/>
        <v>3.3429352592759779E-3</v>
      </c>
      <c r="O12" s="66">
        <f t="shared" si="5"/>
        <v>6.8831913865959162E-3</v>
      </c>
      <c r="P12" s="66">
        <f t="shared" si="6"/>
        <v>3.4424799412969354E-3</v>
      </c>
    </row>
    <row r="13" spans="1:16" x14ac:dyDescent="0.45">
      <c r="A13" s="66" t="s">
        <v>4</v>
      </c>
      <c r="B13" s="66">
        <v>4266685843.5999999</v>
      </c>
      <c r="C13" s="66">
        <v>49406518.2016</v>
      </c>
      <c r="D13" s="66">
        <v>3535419423.8000002</v>
      </c>
      <c r="E13" s="66">
        <v>96266867.696799994</v>
      </c>
      <c r="F13" s="66">
        <v>3874049893</v>
      </c>
      <c r="G13" s="66">
        <v>34933171.063000001</v>
      </c>
      <c r="H13" s="66">
        <v>2914015164.8000002</v>
      </c>
      <c r="I13" s="66">
        <v>46608971.733800001</v>
      </c>
      <c r="J13" s="66">
        <f t="shared" si="0"/>
        <v>0.82861020318688461</v>
      </c>
      <c r="K13" s="66">
        <f t="shared" si="1"/>
        <v>0.90797636268699011</v>
      </c>
      <c r="L13" s="66">
        <f t="shared" si="2"/>
        <v>0.68296923458074688</v>
      </c>
      <c r="M13" s="66">
        <f t="shared" si="3"/>
        <v>1.1579600657899257E-2</v>
      </c>
      <c r="N13" s="66">
        <f t="shared" si="4"/>
        <v>2.2562445707410037E-2</v>
      </c>
      <c r="O13" s="66">
        <f t="shared" si="5"/>
        <v>8.1874251687406342E-3</v>
      </c>
      <c r="P13" s="66">
        <f t="shared" si="6"/>
        <v>1.0923928651487932E-2</v>
      </c>
    </row>
    <row r="14" spans="1:16" x14ac:dyDescent="0.45">
      <c r="A14" s="66" t="s">
        <v>6</v>
      </c>
      <c r="B14" s="66">
        <v>1427529350.4000001</v>
      </c>
      <c r="C14" s="66">
        <v>54266504.609499998</v>
      </c>
      <c r="D14" s="66">
        <v>978358233.20000005</v>
      </c>
      <c r="E14" s="66">
        <v>29110680.692299999</v>
      </c>
      <c r="F14" s="66">
        <v>466778888.39999998</v>
      </c>
      <c r="G14" s="66">
        <v>24326412.497499999</v>
      </c>
      <c r="H14" s="66">
        <v>846131783.39999998</v>
      </c>
      <c r="I14" s="66">
        <v>601232379.42200005</v>
      </c>
      <c r="J14" s="66">
        <f t="shared" si="0"/>
        <v>0.68535069553971673</v>
      </c>
      <c r="K14" s="66">
        <f t="shared" si="1"/>
        <v>0.32698374171375633</v>
      </c>
      <c r="L14" s="66">
        <f t="shared" si="2"/>
        <v>0.59272461414745004</v>
      </c>
      <c r="M14" s="66">
        <f t="shared" si="3"/>
        <v>3.8014282924756879E-2</v>
      </c>
      <c r="N14" s="66">
        <f t="shared" si="4"/>
        <v>2.0392351781869184E-2</v>
      </c>
      <c r="O14" s="66">
        <f t="shared" si="5"/>
        <v>1.7040919327286425E-2</v>
      </c>
      <c r="P14" s="66">
        <f t="shared" si="6"/>
        <v>0.4211698899595529</v>
      </c>
    </row>
    <row r="15" spans="1:16" x14ac:dyDescent="0.45">
      <c r="A15" s="66" t="s">
        <v>20</v>
      </c>
      <c r="B15" s="66">
        <v>218581302.80000001</v>
      </c>
      <c r="C15" s="66">
        <v>1818257.88693</v>
      </c>
      <c r="D15" s="66">
        <v>220467523.59999999</v>
      </c>
      <c r="E15" s="66">
        <v>1871631.13164</v>
      </c>
      <c r="F15" s="66">
        <v>213248411.40000001</v>
      </c>
      <c r="G15" s="66">
        <v>3947465.8204199998</v>
      </c>
      <c r="H15" s="66">
        <v>222067635.59999999</v>
      </c>
      <c r="I15" s="66">
        <v>2133921.9328299998</v>
      </c>
      <c r="J15" s="66">
        <f t="shared" si="0"/>
        <v>1.008629378523404</v>
      </c>
      <c r="K15" s="66">
        <f t="shared" si="1"/>
        <v>0.97560225265525313</v>
      </c>
      <c r="L15" s="66">
        <f t="shared" si="2"/>
        <v>1.0159498216697425</v>
      </c>
      <c r="M15" s="66">
        <f t="shared" si="3"/>
        <v>8.3184511375782692E-3</v>
      </c>
      <c r="N15" s="66">
        <f t="shared" si="4"/>
        <v>8.562631422105331E-3</v>
      </c>
      <c r="O15" s="66">
        <f t="shared" si="5"/>
        <v>1.8059485280092307E-2</v>
      </c>
      <c r="P15" s="66">
        <f t="shared" si="6"/>
        <v>9.7626004854702506E-3</v>
      </c>
    </row>
    <row r="18" spans="1:16" x14ac:dyDescent="0.45">
      <c r="A18" s="72" t="s">
        <v>117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</row>
    <row r="19" spans="1:16" x14ac:dyDescent="0.45">
      <c r="A19" s="22" t="s">
        <v>206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</row>
    <row r="20" spans="1:16" x14ac:dyDescent="0.45">
      <c r="A20" s="29" t="s">
        <v>207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1:16" x14ac:dyDescent="0.4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</row>
    <row r="22" spans="1:16" x14ac:dyDescent="0.4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ht="71.25" x14ac:dyDescent="0.45">
      <c r="A23" s="73"/>
      <c r="B23" s="82" t="s">
        <v>24</v>
      </c>
      <c r="C23" s="82"/>
      <c r="D23" s="82" t="s">
        <v>25</v>
      </c>
      <c r="E23" s="82"/>
      <c r="F23" s="82" t="s">
        <v>42</v>
      </c>
      <c r="G23" s="82"/>
      <c r="H23" s="83" t="s">
        <v>114</v>
      </c>
      <c r="I23" s="83"/>
      <c r="J23" s="76" t="s">
        <v>45</v>
      </c>
      <c r="K23" s="76" t="s">
        <v>46</v>
      </c>
      <c r="L23" s="77" t="s">
        <v>115</v>
      </c>
      <c r="M23" s="82" t="s">
        <v>44</v>
      </c>
      <c r="N23" s="82"/>
      <c r="O23" s="82"/>
      <c r="P23" s="73"/>
    </row>
    <row r="24" spans="1:16" ht="99.75" x14ac:dyDescent="0.45">
      <c r="A24" s="76" t="s">
        <v>23</v>
      </c>
      <c r="B24" s="76" t="s">
        <v>28</v>
      </c>
      <c r="C24" s="76" t="s">
        <v>26</v>
      </c>
      <c r="D24" s="76" t="s">
        <v>27</v>
      </c>
      <c r="E24" s="76" t="s">
        <v>26</v>
      </c>
      <c r="F24" s="76" t="s">
        <v>27</v>
      </c>
      <c r="G24" s="76" t="s">
        <v>26</v>
      </c>
      <c r="H24" s="76" t="s">
        <v>27</v>
      </c>
      <c r="I24" s="76" t="s">
        <v>26</v>
      </c>
      <c r="J24" s="76"/>
      <c r="K24" s="76"/>
      <c r="L24" s="73"/>
      <c r="M24" s="76" t="s">
        <v>29</v>
      </c>
      <c r="N24" s="76" t="s">
        <v>30</v>
      </c>
      <c r="O24" s="76" t="s">
        <v>43</v>
      </c>
      <c r="P24" s="78" t="s">
        <v>118</v>
      </c>
    </row>
    <row r="25" spans="1:16" x14ac:dyDescent="0.45">
      <c r="A25" s="66" t="s">
        <v>15</v>
      </c>
      <c r="B25" s="66">
        <v>13262885030.6</v>
      </c>
      <c r="C25" s="66">
        <v>119560090.043</v>
      </c>
      <c r="D25" s="66">
        <v>13715608254.200001</v>
      </c>
      <c r="E25" s="66">
        <v>83218311.488299996</v>
      </c>
      <c r="F25" s="66">
        <v>14145941114</v>
      </c>
      <c r="G25" s="66">
        <v>1542247625.99</v>
      </c>
      <c r="H25" s="66">
        <v>14318098847.4</v>
      </c>
      <c r="I25" s="66">
        <v>1445918025.8099999</v>
      </c>
      <c r="J25" s="66">
        <f>D25/B25</f>
        <v>1.0341345960969639</v>
      </c>
      <c r="K25" s="66">
        <f>F25/B25</f>
        <v>1.0665809951124978</v>
      </c>
      <c r="L25" s="66">
        <f>H25/B25</f>
        <v>1.0795614087255843</v>
      </c>
      <c r="M25" s="66">
        <f>C25/B25</f>
        <v>9.0146366923299203E-3</v>
      </c>
      <c r="N25" s="66">
        <f>E25/B25</f>
        <v>6.2745255874796105E-3</v>
      </c>
      <c r="O25" s="66">
        <f>G25/B25</f>
        <v>0.11628296727535081</v>
      </c>
      <c r="P25" s="66">
        <f>I25/B25</f>
        <v>0.10901987180571888</v>
      </c>
    </row>
    <row r="26" spans="1:16" x14ac:dyDescent="0.45">
      <c r="A26" s="66" t="s">
        <v>2</v>
      </c>
      <c r="B26" s="66">
        <v>332601002359</v>
      </c>
      <c r="C26" s="66">
        <v>1943562028.3699999</v>
      </c>
      <c r="D26" s="66">
        <v>327694617467</v>
      </c>
      <c r="E26" s="66">
        <v>3642730629.4899998</v>
      </c>
      <c r="F26" s="66">
        <v>336590036741</v>
      </c>
      <c r="G26" s="66">
        <v>10635418052.799999</v>
      </c>
      <c r="H26" s="66">
        <v>330342530203</v>
      </c>
      <c r="I26" s="66">
        <v>9487789611.1800003</v>
      </c>
      <c r="J26" s="66">
        <f t="shared" ref="J26:J32" si="7">D26/B26</f>
        <v>0.98524843624282232</v>
      </c>
      <c r="K26" s="66">
        <f t="shared" ref="K26:K32" si="8">F26/B26</f>
        <v>1.011993452676653</v>
      </c>
      <c r="L26" s="66">
        <f t="shared" ref="L26:L32" si="9">H26/B26</f>
        <v>0.99320966521453158</v>
      </c>
      <c r="M26" s="66">
        <f t="shared" ref="M26:M32" si="10">C26/B26</f>
        <v>5.8435242665690309E-3</v>
      </c>
      <c r="N26" s="66">
        <f t="shared" ref="N26:N32" si="11">E26/B26</f>
        <v>1.0952253912807335E-2</v>
      </c>
      <c r="O26" s="66">
        <f t="shared" ref="O26:O32" si="12">G26/B26</f>
        <v>3.1976506316479567E-2</v>
      </c>
      <c r="P26" s="66">
        <f t="shared" ref="P26:P32" si="13">I26/B26</f>
        <v>2.8526040342293231E-2</v>
      </c>
    </row>
    <row r="27" spans="1:16" x14ac:dyDescent="0.45">
      <c r="A27" s="66" t="s">
        <v>35</v>
      </c>
      <c r="B27" s="66">
        <v>86319115.200000003</v>
      </c>
      <c r="C27" s="66">
        <v>3306173.1024099998</v>
      </c>
      <c r="D27" s="66">
        <v>56114747.399999999</v>
      </c>
      <c r="E27" s="66">
        <v>1100940.5670799999</v>
      </c>
      <c r="F27" s="66">
        <v>70701144.599999994</v>
      </c>
      <c r="G27" s="66">
        <v>3863511.5445699999</v>
      </c>
      <c r="H27" s="66">
        <v>45267427.600000001</v>
      </c>
      <c r="I27" s="66">
        <v>2817987.1842299998</v>
      </c>
      <c r="J27" s="66">
        <f t="shared" si="7"/>
        <v>0.65008483080466051</v>
      </c>
      <c r="K27" s="66">
        <f t="shared" si="8"/>
        <v>0.8190670680090566</v>
      </c>
      <c r="L27" s="66">
        <f t="shared" si="9"/>
        <v>0.52441950424440864</v>
      </c>
      <c r="M27" s="66">
        <f t="shared" si="10"/>
        <v>3.8301749209889949E-2</v>
      </c>
      <c r="N27" s="66">
        <f t="shared" si="11"/>
        <v>1.2754307832386121E-2</v>
      </c>
      <c r="O27" s="66">
        <f t="shared" si="12"/>
        <v>4.475847019073708E-2</v>
      </c>
      <c r="P27" s="66">
        <f t="shared" si="13"/>
        <v>3.2646154651849349E-2</v>
      </c>
    </row>
    <row r="28" spans="1:16" x14ac:dyDescent="0.45">
      <c r="A28" s="66" t="s">
        <v>36</v>
      </c>
      <c r="B28" s="66">
        <v>12280609.6</v>
      </c>
      <c r="C28" s="66">
        <v>752116.45976600004</v>
      </c>
      <c r="D28" s="66">
        <v>8963795.8000000007</v>
      </c>
      <c r="E28" s="66">
        <v>424811.63017100003</v>
      </c>
      <c r="F28" s="66">
        <v>12668705.800000001</v>
      </c>
      <c r="G28" s="66">
        <v>13938810.4915</v>
      </c>
      <c r="H28" s="66">
        <v>8208905.4000000004</v>
      </c>
      <c r="I28" s="66">
        <v>9881130.8596700002</v>
      </c>
      <c r="J28" s="66">
        <f t="shared" si="7"/>
        <v>0.72991456385031583</v>
      </c>
      <c r="K28" s="66">
        <f t="shared" si="8"/>
        <v>1.0316023562869387</v>
      </c>
      <c r="L28" s="66">
        <f t="shared" si="9"/>
        <v>0.66844445572148148</v>
      </c>
      <c r="M28" s="66">
        <f t="shared" si="10"/>
        <v>6.1244228443350243E-2</v>
      </c>
      <c r="N28" s="66">
        <f t="shared" si="11"/>
        <v>3.4592063749913526E-2</v>
      </c>
      <c r="O28" s="66">
        <f t="shared" si="12"/>
        <v>1.1350259429711047</v>
      </c>
      <c r="P28" s="66">
        <f t="shared" si="13"/>
        <v>0.80461240781320831</v>
      </c>
    </row>
    <row r="29" spans="1:16" x14ac:dyDescent="0.45">
      <c r="A29" s="66" t="s">
        <v>1</v>
      </c>
      <c r="B29" s="66">
        <v>153829362033</v>
      </c>
      <c r="C29" s="66">
        <v>322782211.26899999</v>
      </c>
      <c r="D29" s="66">
        <v>154115698435</v>
      </c>
      <c r="E29" s="66">
        <v>776435323.48599994</v>
      </c>
      <c r="F29" s="66">
        <v>151695092204</v>
      </c>
      <c r="G29" s="66">
        <v>1218867124.8299999</v>
      </c>
      <c r="H29" s="66">
        <v>152379066001</v>
      </c>
      <c r="I29" s="66">
        <v>1284794210.98</v>
      </c>
      <c r="J29" s="66">
        <f t="shared" si="7"/>
        <v>1.0018613897777109</v>
      </c>
      <c r="K29" s="66">
        <f t="shared" si="8"/>
        <v>0.98612573177972263</v>
      </c>
      <c r="L29" s="66">
        <f t="shared" si="9"/>
        <v>0.99057204676121013</v>
      </c>
      <c r="M29" s="66">
        <f t="shared" si="10"/>
        <v>2.0983133974107988E-3</v>
      </c>
      <c r="N29" s="66">
        <f t="shared" si="11"/>
        <v>5.047380508016645E-3</v>
      </c>
      <c r="O29" s="66">
        <f t="shared" si="12"/>
        <v>7.9235011360739068E-3</v>
      </c>
      <c r="P29" s="66">
        <f t="shared" si="13"/>
        <v>8.3520739733964552E-3</v>
      </c>
    </row>
    <row r="30" spans="1:16" x14ac:dyDescent="0.45">
      <c r="A30" s="66" t="s">
        <v>4</v>
      </c>
      <c r="B30" s="66">
        <v>4386419114.6000004</v>
      </c>
      <c r="C30" s="66">
        <v>41048189.8926</v>
      </c>
      <c r="D30" s="66">
        <v>3613697486</v>
      </c>
      <c r="E30" s="66">
        <v>68629632.229399994</v>
      </c>
      <c r="F30" s="66">
        <v>3837564622.8000002</v>
      </c>
      <c r="G30" s="66">
        <v>80744662.975199997</v>
      </c>
      <c r="H30" s="66">
        <v>2888920272.4000001</v>
      </c>
      <c r="I30" s="66">
        <v>35565621.018399999</v>
      </c>
      <c r="J30" s="66">
        <f t="shared" si="7"/>
        <v>0.82383771171613973</v>
      </c>
      <c r="K30" s="66">
        <f t="shared" si="8"/>
        <v>0.87487413367018152</v>
      </c>
      <c r="L30" s="66">
        <f t="shared" si="9"/>
        <v>0.65860561814176799</v>
      </c>
      <c r="M30" s="66">
        <f t="shared" si="10"/>
        <v>9.3580181966590771E-3</v>
      </c>
      <c r="N30" s="66">
        <f t="shared" si="11"/>
        <v>1.5645935884459679E-2</v>
      </c>
      <c r="O30" s="66">
        <f t="shared" si="12"/>
        <v>1.8407876873061443E-2</v>
      </c>
      <c r="P30" s="66">
        <f t="shared" si="13"/>
        <v>8.1081219302600194E-3</v>
      </c>
    </row>
    <row r="31" spans="1:16" x14ac:dyDescent="0.45">
      <c r="A31" s="66" t="s">
        <v>6</v>
      </c>
      <c r="B31" s="66">
        <v>1491766167.2</v>
      </c>
      <c r="C31" s="66">
        <v>55847395.93</v>
      </c>
      <c r="D31" s="66">
        <v>1074641505</v>
      </c>
      <c r="E31" s="66">
        <v>54212200.792800002</v>
      </c>
      <c r="F31" s="66">
        <v>574298550.60000002</v>
      </c>
      <c r="G31" s="66">
        <v>38487983.581</v>
      </c>
      <c r="H31" s="66">
        <v>332554462.60000002</v>
      </c>
      <c r="I31" s="66">
        <v>17724406.446699999</v>
      </c>
      <c r="J31" s="66">
        <f t="shared" si="7"/>
        <v>0.72038200666332952</v>
      </c>
      <c r="K31" s="66">
        <f t="shared" si="8"/>
        <v>0.38497893518924686</v>
      </c>
      <c r="L31" s="66">
        <f t="shared" si="9"/>
        <v>0.22292666901287531</v>
      </c>
      <c r="M31" s="66">
        <f t="shared" si="10"/>
        <v>3.7437097822659346E-2</v>
      </c>
      <c r="N31" s="66">
        <f t="shared" si="11"/>
        <v>3.6340950736639017E-2</v>
      </c>
      <c r="O31" s="66">
        <f t="shared" si="12"/>
        <v>2.5800279177292766E-2</v>
      </c>
      <c r="P31" s="66">
        <f t="shared" si="13"/>
        <v>1.1881491105250211E-2</v>
      </c>
    </row>
    <row r="32" spans="1:16" x14ac:dyDescent="0.45">
      <c r="A32" s="66" t="s">
        <v>20</v>
      </c>
      <c r="B32" s="66">
        <v>187512188.80000001</v>
      </c>
      <c r="C32" s="66">
        <v>1993470.81675</v>
      </c>
      <c r="D32" s="66">
        <v>192958437</v>
      </c>
      <c r="E32" s="66">
        <v>2550307.78107</v>
      </c>
      <c r="F32" s="66">
        <v>186540778.80000001</v>
      </c>
      <c r="G32" s="66">
        <v>2947692.3917800002</v>
      </c>
      <c r="H32" s="66">
        <v>193022723.59999999</v>
      </c>
      <c r="I32" s="66">
        <v>2689966.5303699998</v>
      </c>
      <c r="J32" s="66">
        <f t="shared" si="7"/>
        <v>1.0290447689553075</v>
      </c>
      <c r="K32" s="66">
        <f t="shared" si="8"/>
        <v>0.99481948343616156</v>
      </c>
      <c r="L32" s="66">
        <f t="shared" si="9"/>
        <v>1.0293876085350244</v>
      </c>
      <c r="M32" s="66">
        <f t="shared" si="10"/>
        <v>1.0631153257328944E-2</v>
      </c>
      <c r="N32" s="66">
        <f t="shared" si="11"/>
        <v>1.3600757355513306E-2</v>
      </c>
      <c r="O32" s="66">
        <f t="shared" si="12"/>
        <v>1.5720004180229591E-2</v>
      </c>
      <c r="P32" s="66">
        <f t="shared" si="13"/>
        <v>1.4345555601396722E-2</v>
      </c>
    </row>
    <row r="36" spans="1:16" x14ac:dyDescent="0.45">
      <c r="A36" s="72" t="s">
        <v>117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37" spans="1:16" x14ac:dyDescent="0.45">
      <c r="A37" s="22" t="s">
        <v>178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6" x14ac:dyDescent="0.45">
      <c r="A38" s="29" t="s">
        <v>179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</row>
    <row r="39" spans="1:16" x14ac:dyDescent="0.4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1:16" x14ac:dyDescent="0.4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</row>
    <row r="41" spans="1:16" ht="71.25" x14ac:dyDescent="0.45">
      <c r="A41" s="73"/>
      <c r="B41" s="96" t="s">
        <v>24</v>
      </c>
      <c r="C41" s="96"/>
      <c r="D41" s="96" t="s">
        <v>25</v>
      </c>
      <c r="E41" s="96"/>
      <c r="F41" s="96" t="s">
        <v>42</v>
      </c>
      <c r="G41" s="96"/>
      <c r="H41" s="97" t="s">
        <v>114</v>
      </c>
      <c r="I41" s="97"/>
      <c r="J41" s="76" t="s">
        <v>45</v>
      </c>
      <c r="K41" s="76" t="s">
        <v>46</v>
      </c>
      <c r="L41" s="77" t="s">
        <v>115</v>
      </c>
      <c r="M41" s="96" t="s">
        <v>44</v>
      </c>
      <c r="N41" s="96"/>
      <c r="O41" s="96"/>
      <c r="P41" s="73"/>
    </row>
    <row r="42" spans="1:16" ht="99.75" x14ac:dyDescent="0.45">
      <c r="A42" s="76" t="s">
        <v>23</v>
      </c>
      <c r="B42" s="76" t="s">
        <v>28</v>
      </c>
      <c r="C42" s="76" t="s">
        <v>26</v>
      </c>
      <c r="D42" s="76" t="s">
        <v>27</v>
      </c>
      <c r="E42" s="76" t="s">
        <v>26</v>
      </c>
      <c r="F42" s="76" t="s">
        <v>27</v>
      </c>
      <c r="G42" s="76" t="s">
        <v>26</v>
      </c>
      <c r="H42" s="76" t="s">
        <v>27</v>
      </c>
      <c r="I42" s="76" t="s">
        <v>26</v>
      </c>
      <c r="J42" s="76"/>
      <c r="K42" s="76"/>
      <c r="L42" s="73"/>
      <c r="M42" s="76" t="s">
        <v>29</v>
      </c>
      <c r="N42" s="76" t="s">
        <v>30</v>
      </c>
      <c r="O42" s="76" t="s">
        <v>43</v>
      </c>
      <c r="P42" s="78" t="s">
        <v>118</v>
      </c>
    </row>
    <row r="43" spans="1:16" x14ac:dyDescent="0.45">
      <c r="A43" s="66" t="s">
        <v>1</v>
      </c>
      <c r="B43" s="66">
        <v>13563151726</v>
      </c>
      <c r="C43" s="66">
        <v>93351086.245000005</v>
      </c>
      <c r="D43" s="66">
        <v>13364827557.6</v>
      </c>
      <c r="E43" s="66">
        <v>146986924.491</v>
      </c>
      <c r="F43" s="66">
        <v>13582753150.799999</v>
      </c>
      <c r="G43" s="66">
        <v>1401281353.04</v>
      </c>
      <c r="H43" s="66">
        <v>14365139458.200001</v>
      </c>
      <c r="I43" s="66">
        <v>1279732382.5799999</v>
      </c>
      <c r="J43" s="66">
        <f>D43/B43</f>
        <v>0.98537772249352484</v>
      </c>
      <c r="K43" s="66">
        <f>F43/B43</f>
        <v>1.0014451968978879</v>
      </c>
      <c r="L43" s="66">
        <f>H43/B43</f>
        <v>1.0591298946145846</v>
      </c>
      <c r="M43" s="66">
        <f>C43/B43</f>
        <v>6.8826986625866492E-3</v>
      </c>
      <c r="N43" s="66">
        <f>E43/B43</f>
        <v>1.0837224817682468E-2</v>
      </c>
      <c r="O43" s="66">
        <f>G43/B43</f>
        <v>0.10331531942931831</v>
      </c>
      <c r="P43" s="66">
        <f>I43/B43</f>
        <v>9.4353614000115174E-2</v>
      </c>
    </row>
    <row r="44" spans="1:16" x14ac:dyDescent="0.45">
      <c r="A44" s="66" t="s">
        <v>2</v>
      </c>
      <c r="B44" s="66">
        <v>334355105530</v>
      </c>
      <c r="C44" s="66">
        <v>262052286.92399999</v>
      </c>
      <c r="D44" s="66">
        <v>332263518861</v>
      </c>
      <c r="E44" s="66">
        <v>17801899819.900002</v>
      </c>
      <c r="F44" s="66">
        <v>329292059095</v>
      </c>
      <c r="G44" s="66">
        <v>10898951281.200001</v>
      </c>
      <c r="H44" s="66">
        <v>334514741490</v>
      </c>
      <c r="I44" s="66">
        <v>18754581602.700001</v>
      </c>
      <c r="J44" s="66">
        <f t="shared" ref="J44:J50" si="14">D44/B44</f>
        <v>0.99374441534043711</v>
      </c>
      <c r="K44" s="66">
        <f t="shared" ref="K44:K50" si="15">F44/B44</f>
        <v>0.98485727793217226</v>
      </c>
      <c r="L44" s="66">
        <f t="shared" ref="L44:L50" si="16">H44/B44</f>
        <v>1.0004774443618767</v>
      </c>
      <c r="M44" s="66">
        <f t="shared" ref="M44:M50" si="17">C44/B44</f>
        <v>7.8375440539067036E-4</v>
      </c>
      <c r="N44" s="66">
        <f t="shared" ref="N44:N50" si="18">E44/B44</f>
        <v>5.324249435845007E-2</v>
      </c>
      <c r="O44" s="66">
        <f t="shared" ref="O44:O50" si="19">G44/B44</f>
        <v>3.2596933921268008E-2</v>
      </c>
      <c r="P44" s="66">
        <f t="shared" ref="P44:P50" si="20">I44/B44</f>
        <v>5.6091805665630087E-2</v>
      </c>
    </row>
    <row r="45" spans="1:16" x14ac:dyDescent="0.45">
      <c r="A45" s="66" t="s">
        <v>35</v>
      </c>
      <c r="B45" s="66">
        <v>89023452.400000006</v>
      </c>
      <c r="C45" s="66">
        <v>954956.12547500001</v>
      </c>
      <c r="D45" s="66">
        <v>53305900.200000003</v>
      </c>
      <c r="E45" s="66">
        <v>1130037.8262499999</v>
      </c>
      <c r="F45" s="66">
        <v>76088356</v>
      </c>
      <c r="G45" s="66">
        <v>4772971.2505999999</v>
      </c>
      <c r="H45" s="66">
        <v>45756372</v>
      </c>
      <c r="I45" s="66">
        <v>3295743.5932900002</v>
      </c>
      <c r="J45" s="66">
        <f t="shared" si="14"/>
        <v>0.59878491299670156</v>
      </c>
      <c r="K45" s="66">
        <f t="shared" si="15"/>
        <v>0.85470012618832103</v>
      </c>
      <c r="L45" s="66">
        <f t="shared" si="16"/>
        <v>0.51398110010840237</v>
      </c>
      <c r="M45" s="66">
        <f t="shared" si="17"/>
        <v>1.0727017428892703E-2</v>
      </c>
      <c r="N45" s="66">
        <f t="shared" si="18"/>
        <v>1.2693709306762405E-2</v>
      </c>
      <c r="O45" s="66">
        <f t="shared" si="19"/>
        <v>5.3614762424109265E-2</v>
      </c>
      <c r="P45" s="66">
        <f t="shared" si="20"/>
        <v>3.7021071464197676E-2</v>
      </c>
    </row>
    <row r="46" spans="1:16" x14ac:dyDescent="0.45">
      <c r="A46" s="66" t="s">
        <v>36</v>
      </c>
      <c r="B46" s="66">
        <v>11554263.4</v>
      </c>
      <c r="C46" s="66">
        <v>648866.92103199998</v>
      </c>
      <c r="D46" s="66">
        <v>8492568</v>
      </c>
      <c r="E46" s="66">
        <v>208867.300303</v>
      </c>
      <c r="F46" s="66">
        <v>7906681.5999999996</v>
      </c>
      <c r="G46" s="66">
        <v>7852306.4089599997</v>
      </c>
      <c r="H46" s="66">
        <v>7801803.2000000002</v>
      </c>
      <c r="I46" s="66">
        <v>7452421.4309700001</v>
      </c>
      <c r="J46" s="66">
        <f t="shared" si="14"/>
        <v>0.73501595956346288</v>
      </c>
      <c r="K46" s="66">
        <f t="shared" si="15"/>
        <v>0.68430858171365549</v>
      </c>
      <c r="L46" s="66">
        <f t="shared" si="16"/>
        <v>0.67523155132502866</v>
      </c>
      <c r="M46" s="66">
        <f t="shared" si="17"/>
        <v>5.6158224766799061E-2</v>
      </c>
      <c r="N46" s="66">
        <f t="shared" si="18"/>
        <v>1.8077076233436049E-2</v>
      </c>
      <c r="O46" s="66">
        <f t="shared" si="19"/>
        <v>0.6796025100968357</v>
      </c>
      <c r="P46" s="66">
        <f t="shared" si="20"/>
        <v>0.64499320925728587</v>
      </c>
    </row>
    <row r="47" spans="1:16" x14ac:dyDescent="0.45">
      <c r="A47" s="66" t="s">
        <v>15</v>
      </c>
      <c r="B47" s="66">
        <v>154266408196</v>
      </c>
      <c r="C47" s="66">
        <v>333540127.14300001</v>
      </c>
      <c r="D47" s="66">
        <v>153708667247</v>
      </c>
      <c r="E47" s="66">
        <v>1125204248.3900001</v>
      </c>
      <c r="F47" s="66">
        <v>151315685357</v>
      </c>
      <c r="G47" s="66">
        <v>505401413.60900003</v>
      </c>
      <c r="H47" s="66">
        <v>152691956895</v>
      </c>
      <c r="I47" s="66">
        <v>1049509775.46</v>
      </c>
      <c r="J47" s="66">
        <f t="shared" si="14"/>
        <v>0.99638455996012187</v>
      </c>
      <c r="K47" s="66">
        <f t="shared" si="15"/>
        <v>0.98087255110489757</v>
      </c>
      <c r="L47" s="66">
        <f t="shared" si="16"/>
        <v>0.98979394594447534</v>
      </c>
      <c r="M47" s="66">
        <f t="shared" si="17"/>
        <v>2.1621047060305411E-3</v>
      </c>
      <c r="N47" s="66">
        <f t="shared" si="18"/>
        <v>7.2939031999785398E-3</v>
      </c>
      <c r="O47" s="66">
        <f t="shared" si="19"/>
        <v>3.2761598556626322E-3</v>
      </c>
      <c r="P47" s="66">
        <f t="shared" si="20"/>
        <v>6.8032294764169728E-3</v>
      </c>
    </row>
    <row r="48" spans="1:16" x14ac:dyDescent="0.45">
      <c r="A48" s="66" t="s">
        <v>4</v>
      </c>
      <c r="B48" s="66">
        <v>4339882189</v>
      </c>
      <c r="C48" s="66">
        <v>94571446.819900006</v>
      </c>
      <c r="D48" s="66">
        <v>3521968783.8000002</v>
      </c>
      <c r="E48" s="66">
        <v>46258535.239299998</v>
      </c>
      <c r="F48" s="66">
        <v>3772166970</v>
      </c>
      <c r="G48" s="66">
        <v>46064277.778800003</v>
      </c>
      <c r="H48" s="66">
        <v>2916716897.8000002</v>
      </c>
      <c r="I48" s="66">
        <v>36696330.085299999</v>
      </c>
      <c r="J48" s="66">
        <f t="shared" si="14"/>
        <v>0.81153557410541965</v>
      </c>
      <c r="K48" s="66">
        <f t="shared" si="15"/>
        <v>0.86918649072111942</v>
      </c>
      <c r="L48" s="66">
        <f t="shared" si="16"/>
        <v>0.67207282842672578</v>
      </c>
      <c r="M48" s="66">
        <f t="shared" si="17"/>
        <v>2.1791247481234337E-2</v>
      </c>
      <c r="N48" s="66">
        <f t="shared" si="18"/>
        <v>1.065893801369731E-2</v>
      </c>
      <c r="O48" s="66">
        <f t="shared" si="19"/>
        <v>1.0614177015117127E-2</v>
      </c>
      <c r="P48" s="66">
        <f t="shared" si="20"/>
        <v>8.4556051264045029E-3</v>
      </c>
    </row>
    <row r="49" spans="1:16" x14ac:dyDescent="0.45">
      <c r="A49" s="66" t="s">
        <v>6</v>
      </c>
      <c r="B49" s="66">
        <v>1476198697</v>
      </c>
      <c r="C49" s="66">
        <v>71316578.637799993</v>
      </c>
      <c r="D49" s="66">
        <v>1043094764.4</v>
      </c>
      <c r="E49" s="66">
        <v>43551366.377800003</v>
      </c>
      <c r="F49" s="66">
        <v>430432636.19999999</v>
      </c>
      <c r="G49" s="66">
        <v>29782884.002</v>
      </c>
      <c r="H49" s="66">
        <v>404692467.80000001</v>
      </c>
      <c r="I49" s="66">
        <v>17091650.657299999</v>
      </c>
      <c r="J49" s="66">
        <f t="shared" si="14"/>
        <v>0.70660864727751482</v>
      </c>
      <c r="K49" s="66">
        <f t="shared" si="15"/>
        <v>0.29158177491603626</v>
      </c>
      <c r="L49" s="66">
        <f t="shared" si="16"/>
        <v>0.27414498374943358</v>
      </c>
      <c r="M49" s="66">
        <f t="shared" si="17"/>
        <v>4.8310961649493986E-2</v>
      </c>
      <c r="N49" s="66">
        <f t="shared" si="18"/>
        <v>2.9502374217174915E-2</v>
      </c>
      <c r="O49" s="66">
        <f t="shared" si="19"/>
        <v>2.0175389710427309E-2</v>
      </c>
      <c r="P49" s="66">
        <f t="shared" si="20"/>
        <v>1.157815048342371E-2</v>
      </c>
    </row>
    <row r="50" spans="1:16" x14ac:dyDescent="0.45">
      <c r="A50" s="66" t="s">
        <v>20</v>
      </c>
      <c r="B50" s="66">
        <v>166283139.19999999</v>
      </c>
      <c r="C50" s="66">
        <v>3557251.2152300002</v>
      </c>
      <c r="D50" s="66">
        <v>164423405.80000001</v>
      </c>
      <c r="E50" s="66">
        <v>3329099.5423099999</v>
      </c>
      <c r="F50" s="66">
        <v>162008092</v>
      </c>
      <c r="G50" s="66">
        <v>1281746.34726</v>
      </c>
      <c r="H50" s="66">
        <v>166116687.19999999</v>
      </c>
      <c r="I50" s="66">
        <v>2042722.8918000001</v>
      </c>
      <c r="J50" s="66">
        <f t="shared" si="14"/>
        <v>0.98881586305775027</v>
      </c>
      <c r="K50" s="66">
        <f t="shared" si="15"/>
        <v>0.97429055513043872</v>
      </c>
      <c r="L50" s="66">
        <f t="shared" si="16"/>
        <v>0.99899898449836333</v>
      </c>
      <c r="M50" s="66">
        <f t="shared" si="17"/>
        <v>2.1392735501291286E-2</v>
      </c>
      <c r="N50" s="66">
        <f t="shared" si="18"/>
        <v>2.0020668110588571E-2</v>
      </c>
      <c r="O50" s="66">
        <f t="shared" si="19"/>
        <v>7.7082159587951778E-3</v>
      </c>
      <c r="P50" s="66">
        <f t="shared" si="20"/>
        <v>1.2284606254294244E-2</v>
      </c>
    </row>
    <row r="53" spans="1:16" x14ac:dyDescent="0.45">
      <c r="A53" s="22" t="s">
        <v>117</v>
      </c>
    </row>
    <row r="54" spans="1:16" x14ac:dyDescent="0.45">
      <c r="A54" s="23" t="s">
        <v>48</v>
      </c>
    </row>
    <row r="55" spans="1:16" x14ac:dyDescent="0.45">
      <c r="A55" s="24" t="s">
        <v>49</v>
      </c>
    </row>
    <row r="57" spans="1:16" ht="71.25" x14ac:dyDescent="0.45">
      <c r="A57" s="2"/>
      <c r="B57" s="90" t="s">
        <v>24</v>
      </c>
      <c r="C57" s="90"/>
      <c r="D57" s="90" t="s">
        <v>25</v>
      </c>
      <c r="E57" s="90"/>
      <c r="F57" s="91" t="s">
        <v>42</v>
      </c>
      <c r="G57" s="90"/>
      <c r="H57" s="88" t="s">
        <v>114</v>
      </c>
      <c r="I57" s="89"/>
      <c r="J57" s="67" t="s">
        <v>45</v>
      </c>
      <c r="K57" s="67" t="s">
        <v>46</v>
      </c>
      <c r="L57" s="70" t="s">
        <v>115</v>
      </c>
      <c r="M57" s="91" t="s">
        <v>44</v>
      </c>
      <c r="N57" s="90"/>
      <c r="O57" s="90"/>
      <c r="P57" s="65"/>
    </row>
    <row r="58" spans="1:16" ht="99.75" x14ac:dyDescent="0.45">
      <c r="A58" s="3" t="s">
        <v>23</v>
      </c>
      <c r="B58" s="3" t="s">
        <v>28</v>
      </c>
      <c r="C58" s="3" t="s">
        <v>26</v>
      </c>
      <c r="D58" s="3" t="s">
        <v>27</v>
      </c>
      <c r="E58" s="3" t="s">
        <v>26</v>
      </c>
      <c r="F58" s="3" t="s">
        <v>27</v>
      </c>
      <c r="G58" s="3" t="s">
        <v>26</v>
      </c>
      <c r="H58" s="14" t="s">
        <v>27</v>
      </c>
      <c r="I58" s="14" t="s">
        <v>26</v>
      </c>
      <c r="J58" s="3"/>
      <c r="K58" s="3"/>
      <c r="L58" s="65"/>
      <c r="M58" s="3" t="s">
        <v>29</v>
      </c>
      <c r="N58" s="67" t="s">
        <v>30</v>
      </c>
      <c r="O58" s="67" t="s">
        <v>43</v>
      </c>
      <c r="P58" s="71" t="s">
        <v>118</v>
      </c>
    </row>
    <row r="59" spans="1:16" x14ac:dyDescent="0.45">
      <c r="A59" s="65" t="s">
        <v>1</v>
      </c>
      <c r="B59" s="66">
        <v>154224661811</v>
      </c>
      <c r="C59" s="66">
        <v>396037299.84799999</v>
      </c>
      <c r="D59" s="66">
        <v>154231498991</v>
      </c>
      <c r="E59" s="66">
        <v>776501347.76400006</v>
      </c>
      <c r="F59" s="66">
        <v>151858466289</v>
      </c>
      <c r="G59" s="66">
        <v>357254358.009</v>
      </c>
      <c r="H59" s="66">
        <v>153324861138</v>
      </c>
      <c r="I59" s="66">
        <v>336290655.68900001</v>
      </c>
      <c r="J59" s="66">
        <f>D59/B59</f>
        <v>1.0000443325984296</v>
      </c>
      <c r="K59" s="66">
        <f>F59/B59</f>
        <v>0.98465747634512735</v>
      </c>
      <c r="L59" s="66">
        <f>H59/B59</f>
        <v>0.99416564988741751</v>
      </c>
      <c r="M59" s="66">
        <f>C59/B59</f>
        <v>2.5679245796196831E-3</v>
      </c>
      <c r="N59" s="66">
        <f>E59/B59</f>
        <v>5.0348714573003293E-3</v>
      </c>
      <c r="O59" s="66">
        <f>G59/B59</f>
        <v>2.3164541508076692E-3</v>
      </c>
      <c r="P59" s="66">
        <f>I59/B59</f>
        <v>2.180524513654756E-3</v>
      </c>
    </row>
    <row r="60" spans="1:16" x14ac:dyDescent="0.45">
      <c r="A60" s="65" t="s">
        <v>2</v>
      </c>
      <c r="B60" s="66">
        <v>334478074273</v>
      </c>
      <c r="C60" s="66">
        <v>1257152096.21</v>
      </c>
      <c r="D60" s="66">
        <v>320995802715</v>
      </c>
      <c r="E60" s="66">
        <v>2139277529.4000001</v>
      </c>
      <c r="F60" s="66">
        <v>326887773402</v>
      </c>
      <c r="G60" s="66">
        <v>1119009493.4200001</v>
      </c>
      <c r="H60" s="66">
        <v>328914925755</v>
      </c>
      <c r="I60" s="66">
        <v>11811502965.6</v>
      </c>
      <c r="J60" s="66">
        <f t="shared" ref="J60:J66" si="21">D60/B60</f>
        <v>0.95969161330737685</v>
      </c>
      <c r="K60" s="66">
        <f t="shared" ref="K60:K66" si="22">F60/B60</f>
        <v>0.97730703010205444</v>
      </c>
      <c r="L60" s="66">
        <f t="shared" ref="L60:L66" si="23">H60/B60</f>
        <v>0.98336767356098986</v>
      </c>
      <c r="M60" s="66">
        <f t="shared" ref="M60:M66" si="24">C60/B60</f>
        <v>3.7585485952777767E-3</v>
      </c>
      <c r="N60" s="66">
        <f t="shared" ref="N60:N66" si="25">E60/B60</f>
        <v>6.3958677532146048E-3</v>
      </c>
      <c r="O60" s="66">
        <f t="shared" ref="O60:O66" si="26">G60/B60</f>
        <v>3.3455391533576814E-3</v>
      </c>
      <c r="P60" s="66">
        <f t="shared" ref="P60:P66" si="27">I60/B60</f>
        <v>3.5313235378051977E-2</v>
      </c>
    </row>
    <row r="61" spans="1:16" x14ac:dyDescent="0.45">
      <c r="A61" s="65" t="s">
        <v>35</v>
      </c>
      <c r="B61" s="66">
        <v>91553547.599999994</v>
      </c>
      <c r="C61" s="66">
        <v>1407369.3687</v>
      </c>
      <c r="D61" s="66">
        <v>55426876</v>
      </c>
      <c r="E61" s="66">
        <v>1793666.85338</v>
      </c>
      <c r="F61" s="66">
        <v>71791787.599999994</v>
      </c>
      <c r="G61" s="66">
        <v>2846669.9186200001</v>
      </c>
      <c r="H61" s="66">
        <v>46162437.600000001</v>
      </c>
      <c r="I61" s="66">
        <v>1415999.3302199999</v>
      </c>
      <c r="J61" s="66">
        <f t="shared" si="21"/>
        <v>0.60540391337058364</v>
      </c>
      <c r="K61" s="66">
        <f t="shared" si="22"/>
        <v>0.7841508000723284</v>
      </c>
      <c r="L61" s="66">
        <f t="shared" si="23"/>
        <v>0.50421243971544372</v>
      </c>
      <c r="M61" s="66">
        <f t="shared" si="24"/>
        <v>1.5372089947282393E-2</v>
      </c>
      <c r="N61" s="66">
        <f t="shared" si="25"/>
        <v>1.9591451127776945E-2</v>
      </c>
      <c r="O61" s="66">
        <f t="shared" si="26"/>
        <v>3.1092950445319505E-2</v>
      </c>
      <c r="P61" s="66">
        <f t="shared" si="27"/>
        <v>1.546635130302695E-2</v>
      </c>
    </row>
    <row r="62" spans="1:16" x14ac:dyDescent="0.45">
      <c r="A62" s="65" t="s">
        <v>36</v>
      </c>
      <c r="B62" s="66">
        <v>11773123.6</v>
      </c>
      <c r="C62" s="66">
        <v>488609.35972299997</v>
      </c>
      <c r="D62" s="66">
        <v>7471985</v>
      </c>
      <c r="E62" s="66">
        <v>261195.06404100001</v>
      </c>
      <c r="F62" s="66">
        <v>14173087.6</v>
      </c>
      <c r="G62" s="66">
        <v>6172868.7977600005</v>
      </c>
      <c r="H62" s="66">
        <v>3821710</v>
      </c>
      <c r="I62" s="66">
        <v>508277.09580800001</v>
      </c>
      <c r="J62" s="66">
        <f t="shared" si="21"/>
        <v>0.63466461865736301</v>
      </c>
      <c r="K62" s="66">
        <f t="shared" si="22"/>
        <v>1.2038510833267733</v>
      </c>
      <c r="L62" s="66">
        <f t="shared" si="23"/>
        <v>0.32461308738829514</v>
      </c>
      <c r="M62" s="66">
        <f t="shared" si="24"/>
        <v>4.1502100574481351E-2</v>
      </c>
      <c r="N62" s="66">
        <f t="shared" si="25"/>
        <v>2.2185706437414791E-2</v>
      </c>
      <c r="O62" s="66">
        <f t="shared" si="26"/>
        <v>0.52431869463767466</v>
      </c>
      <c r="P62" s="66">
        <f t="shared" si="27"/>
        <v>4.3172662844378873E-2</v>
      </c>
    </row>
    <row r="63" spans="1:16" x14ac:dyDescent="0.45">
      <c r="A63" s="65" t="s">
        <v>15</v>
      </c>
      <c r="B63" s="66">
        <v>13403983485.6</v>
      </c>
      <c r="C63" s="66">
        <v>121796591.243</v>
      </c>
      <c r="D63" s="66">
        <v>13356814029.799999</v>
      </c>
      <c r="E63" s="66">
        <v>244857269.73199999</v>
      </c>
      <c r="F63" s="66">
        <v>13099183008.6</v>
      </c>
      <c r="G63" s="66">
        <v>86653181.352899998</v>
      </c>
      <c r="H63" s="66">
        <v>13620259009.4</v>
      </c>
      <c r="I63" s="66">
        <v>186564319.986</v>
      </c>
      <c r="J63" s="66">
        <f t="shared" si="21"/>
        <v>0.99648093748767474</v>
      </c>
      <c r="K63" s="66">
        <f t="shared" si="22"/>
        <v>0.97726045564533492</v>
      </c>
      <c r="L63" s="66">
        <f t="shared" si="23"/>
        <v>1.0161351678799326</v>
      </c>
      <c r="M63" s="66">
        <f t="shared" si="24"/>
        <v>9.0865966355335327E-3</v>
      </c>
      <c r="N63" s="66">
        <f t="shared" si="25"/>
        <v>1.8267500105103231E-2</v>
      </c>
      <c r="O63" s="66">
        <f t="shared" si="26"/>
        <v>6.4647335208963931E-3</v>
      </c>
      <c r="P63" s="66">
        <f t="shared" si="27"/>
        <v>1.3918572802363376E-2</v>
      </c>
    </row>
    <row r="64" spans="1:16" x14ac:dyDescent="0.45">
      <c r="A64" s="65" t="s">
        <v>4</v>
      </c>
      <c r="B64" s="66">
        <v>4207290989</v>
      </c>
      <c r="C64" s="66">
        <v>47812624.160400003</v>
      </c>
      <c r="D64" s="66">
        <v>3557269894.1999998</v>
      </c>
      <c r="E64" s="66">
        <v>24548824.4307</v>
      </c>
      <c r="F64" s="66">
        <v>3744450908.5999999</v>
      </c>
      <c r="G64" s="66">
        <v>52157654.794100001</v>
      </c>
      <c r="H64" s="66">
        <v>2911940947</v>
      </c>
      <c r="I64" s="66">
        <v>53453576.313600004</v>
      </c>
      <c r="J64" s="66">
        <f t="shared" si="21"/>
        <v>0.84550127469207947</v>
      </c>
      <c r="K64" s="66">
        <f t="shared" si="22"/>
        <v>0.88999095103949322</v>
      </c>
      <c r="L64" s="66">
        <f t="shared" si="23"/>
        <v>0.69211779138008178</v>
      </c>
      <c r="M64" s="66">
        <f t="shared" si="24"/>
        <v>1.1364230400370818E-2</v>
      </c>
      <c r="N64" s="66">
        <f t="shared" si="25"/>
        <v>5.8348292273776928E-3</v>
      </c>
      <c r="O64" s="66">
        <f t="shared" si="26"/>
        <v>1.2396968721789544E-2</v>
      </c>
      <c r="P64" s="66">
        <f t="shared" si="27"/>
        <v>1.2704986760686356E-2</v>
      </c>
    </row>
    <row r="65" spans="1:16" x14ac:dyDescent="0.45">
      <c r="A65" s="65" t="s">
        <v>6</v>
      </c>
      <c r="B65" s="66">
        <v>1591523887.2</v>
      </c>
      <c r="C65" s="66">
        <v>46781665.820299998</v>
      </c>
      <c r="D65" s="66">
        <v>885658835</v>
      </c>
      <c r="E65" s="66">
        <v>49874908.9133</v>
      </c>
      <c r="F65" s="66">
        <v>852721605.60000002</v>
      </c>
      <c r="G65" s="66">
        <v>74307902.240899995</v>
      </c>
      <c r="H65" s="66">
        <v>379748471.39999998</v>
      </c>
      <c r="I65" s="66">
        <v>8505820.7215299997</v>
      </c>
      <c r="J65" s="66">
        <f t="shared" si="21"/>
        <v>0.55648478927837985</v>
      </c>
      <c r="K65" s="66">
        <f t="shared" si="22"/>
        <v>0.5357893855430661</v>
      </c>
      <c r="L65" s="66">
        <f t="shared" si="23"/>
        <v>0.23860683113471773</v>
      </c>
      <c r="M65" s="66">
        <f t="shared" si="24"/>
        <v>2.9394259298617203E-2</v>
      </c>
      <c r="N65" s="66">
        <f t="shared" si="25"/>
        <v>3.1337832447520426E-2</v>
      </c>
      <c r="O65" s="66">
        <f t="shared" si="26"/>
        <v>4.668978130867478E-2</v>
      </c>
      <c r="P65" s="66">
        <f t="shared" si="27"/>
        <v>5.3444505545527567E-3</v>
      </c>
    </row>
    <row r="66" spans="1:16" x14ac:dyDescent="0.45">
      <c r="A66" s="65" t="s">
        <v>20</v>
      </c>
      <c r="B66" s="66">
        <v>103376374</v>
      </c>
      <c r="C66" s="66">
        <v>2023324.2933499999</v>
      </c>
      <c r="D66" s="66">
        <v>105115239.59999999</v>
      </c>
      <c r="E66" s="66">
        <v>1651547.44683</v>
      </c>
      <c r="F66" s="66">
        <v>101048964</v>
      </c>
      <c r="G66" s="66">
        <v>2492931.63693</v>
      </c>
      <c r="H66" s="66">
        <v>106508726.8</v>
      </c>
      <c r="I66" s="66">
        <v>2375056.0667400002</v>
      </c>
      <c r="J66" s="66">
        <f t="shared" si="21"/>
        <v>1.0168207254009509</v>
      </c>
      <c r="K66" s="66">
        <f t="shared" si="22"/>
        <v>0.97748605498583263</v>
      </c>
      <c r="L66" s="66">
        <f t="shared" si="23"/>
        <v>1.030300470782618</v>
      </c>
      <c r="M66" s="66">
        <f t="shared" si="24"/>
        <v>1.9572405328803659E-2</v>
      </c>
      <c r="N66" s="66">
        <f t="shared" si="25"/>
        <v>1.5976062836465903E-2</v>
      </c>
      <c r="O66" s="66">
        <f t="shared" si="26"/>
        <v>2.4115100389669308E-2</v>
      </c>
      <c r="P66" s="66">
        <f t="shared" si="27"/>
        <v>2.2974844007780736E-2</v>
      </c>
    </row>
    <row r="69" spans="1:16" x14ac:dyDescent="0.45">
      <c r="A69" s="72" t="s">
        <v>117</v>
      </c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</row>
    <row r="70" spans="1:16" x14ac:dyDescent="0.45">
      <c r="A70" s="72" t="s">
        <v>150</v>
      </c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</row>
    <row r="71" spans="1:16" x14ac:dyDescent="0.45">
      <c r="A71" s="73" t="s">
        <v>151</v>
      </c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</row>
    <row r="72" spans="1:16" x14ac:dyDescent="0.4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</row>
    <row r="73" spans="1:16" x14ac:dyDescent="0.4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</row>
    <row r="74" spans="1:16" ht="71.25" x14ac:dyDescent="0.45">
      <c r="A74" s="73"/>
      <c r="B74" s="96" t="s">
        <v>24</v>
      </c>
      <c r="C74" s="96"/>
      <c r="D74" s="96" t="s">
        <v>25</v>
      </c>
      <c r="E74" s="96"/>
      <c r="F74" s="96" t="s">
        <v>42</v>
      </c>
      <c r="G74" s="96"/>
      <c r="H74" s="97" t="s">
        <v>114</v>
      </c>
      <c r="I74" s="97"/>
      <c r="J74" s="76" t="s">
        <v>45</v>
      </c>
      <c r="K74" s="76" t="s">
        <v>46</v>
      </c>
      <c r="L74" s="77" t="s">
        <v>115</v>
      </c>
      <c r="M74" s="96" t="s">
        <v>44</v>
      </c>
      <c r="N74" s="96"/>
      <c r="O74" s="96"/>
      <c r="P74" s="73"/>
    </row>
    <row r="75" spans="1:16" ht="99.75" x14ac:dyDescent="0.45">
      <c r="A75" s="76" t="s">
        <v>23</v>
      </c>
      <c r="B75" s="76" t="s">
        <v>28</v>
      </c>
      <c r="C75" s="76" t="s">
        <v>26</v>
      </c>
      <c r="D75" s="76" t="s">
        <v>27</v>
      </c>
      <c r="E75" s="76" t="s">
        <v>26</v>
      </c>
      <c r="F75" s="76" t="s">
        <v>27</v>
      </c>
      <c r="G75" s="76" t="s">
        <v>26</v>
      </c>
      <c r="H75" s="76" t="s">
        <v>27</v>
      </c>
      <c r="I75" s="76" t="s">
        <v>26</v>
      </c>
      <c r="J75" s="76"/>
      <c r="K75" s="76"/>
      <c r="L75" s="73"/>
      <c r="M75" s="76" t="s">
        <v>29</v>
      </c>
      <c r="N75" s="76" t="s">
        <v>30</v>
      </c>
      <c r="O75" s="76" t="s">
        <v>43</v>
      </c>
      <c r="P75" s="78" t="s">
        <v>118</v>
      </c>
    </row>
    <row r="76" spans="1:16" x14ac:dyDescent="0.45">
      <c r="A76" s="66" t="s">
        <v>1</v>
      </c>
      <c r="B76" s="66">
        <v>152191676326</v>
      </c>
      <c r="C76" s="66">
        <v>361244554.66000003</v>
      </c>
      <c r="D76" s="66">
        <v>153390874835</v>
      </c>
      <c r="E76" s="66">
        <v>1330183544.27</v>
      </c>
      <c r="F76" s="66">
        <v>152201793910</v>
      </c>
      <c r="G76" s="66">
        <v>1149440198.28</v>
      </c>
      <c r="H76" s="66">
        <v>151870700503</v>
      </c>
      <c r="I76" s="66">
        <v>759082047.57500005</v>
      </c>
      <c r="J76" s="66">
        <f>D76/B76</f>
        <v>1.0078795275664831</v>
      </c>
      <c r="K76" s="66">
        <f>F76/B76</f>
        <v>1.0000664792204426</v>
      </c>
      <c r="L76" s="66">
        <f>H76/B76</f>
        <v>0.99789097649261405</v>
      </c>
      <c r="M76" s="66">
        <f>C76/B76</f>
        <v>2.3736157152655399E-3</v>
      </c>
      <c r="N76" s="66">
        <f>E76/B76</f>
        <v>8.7401859049157163E-3</v>
      </c>
      <c r="O76" s="66">
        <f>G76/B76</f>
        <v>7.552582546090484E-3</v>
      </c>
      <c r="P76" s="66">
        <f>I76/B76</f>
        <v>4.9876712439188807E-3</v>
      </c>
    </row>
    <row r="77" spans="1:16" x14ac:dyDescent="0.45">
      <c r="A77" s="66" t="s">
        <v>2</v>
      </c>
      <c r="B77" s="66">
        <v>329076787597</v>
      </c>
      <c r="C77" s="66">
        <v>412474474.41000003</v>
      </c>
      <c r="D77" s="66">
        <v>333412643633</v>
      </c>
      <c r="E77" s="66">
        <v>10225280940.5</v>
      </c>
      <c r="F77" s="66">
        <v>327746794941</v>
      </c>
      <c r="G77" s="66">
        <v>2835431253.3299999</v>
      </c>
      <c r="H77" s="66">
        <v>326503011286</v>
      </c>
      <c r="I77" s="66">
        <v>14249038008</v>
      </c>
      <c r="J77" s="66">
        <f t="shared" ref="J77:J83" si="28">D77/B77</f>
        <v>1.013175818530567</v>
      </c>
      <c r="K77" s="66">
        <f t="shared" ref="K77:K83" si="29">F77/B77</f>
        <v>0.99595841242491778</v>
      </c>
      <c r="L77" s="66">
        <f t="shared" ref="L77:L83" si="30">H77/B77</f>
        <v>0.99217879714399082</v>
      </c>
      <c r="M77" s="66">
        <f t="shared" ref="M77:M83" si="31">C77/B77</f>
        <v>1.2534292601492512E-3</v>
      </c>
      <c r="N77" s="66">
        <f t="shared" ref="N77:N83" si="32">E77/B77</f>
        <v>3.1072629021230966E-2</v>
      </c>
      <c r="O77" s="66">
        <f t="shared" ref="O77:O83" si="33">G77/B77</f>
        <v>8.6163210539248886E-3</v>
      </c>
      <c r="P77" s="66">
        <f t="shared" ref="P77:P83" si="34">I77/B77</f>
        <v>4.3300039823683696E-2</v>
      </c>
    </row>
    <row r="78" spans="1:16" x14ac:dyDescent="0.45">
      <c r="A78" s="66" t="s">
        <v>35</v>
      </c>
      <c r="B78" s="66">
        <v>89180840.200000003</v>
      </c>
      <c r="C78" s="66">
        <v>2451957.1950300001</v>
      </c>
      <c r="D78" s="66">
        <v>58644676.600000001</v>
      </c>
      <c r="E78" s="66">
        <v>823780.93678700004</v>
      </c>
      <c r="F78" s="66">
        <v>74403713.599999994</v>
      </c>
      <c r="G78" s="66">
        <v>3040391.5781800002</v>
      </c>
      <c r="H78" s="66">
        <v>45688361.600000001</v>
      </c>
      <c r="I78" s="66">
        <v>1261450.3099700001</v>
      </c>
      <c r="J78" s="66">
        <f t="shared" si="28"/>
        <v>0.65759277966524476</v>
      </c>
      <c r="K78" s="66">
        <f t="shared" si="29"/>
        <v>0.83430155438252973</v>
      </c>
      <c r="L78" s="66">
        <f t="shared" si="30"/>
        <v>0.51231140565100886</v>
      </c>
      <c r="M78" s="66">
        <f t="shared" si="31"/>
        <v>2.7494215007743333E-2</v>
      </c>
      <c r="N78" s="66">
        <f t="shared" si="32"/>
        <v>9.2371964083267297E-3</v>
      </c>
      <c r="O78" s="66">
        <f t="shared" si="33"/>
        <v>3.4092430295134181E-2</v>
      </c>
      <c r="P78" s="66">
        <f t="shared" si="34"/>
        <v>1.4144857876882843E-2</v>
      </c>
    </row>
    <row r="79" spans="1:16" x14ac:dyDescent="0.45">
      <c r="A79" s="66" t="s">
        <v>36</v>
      </c>
      <c r="B79" s="66">
        <v>9365000.4000000004</v>
      </c>
      <c r="C79" s="66">
        <v>228787.049768</v>
      </c>
      <c r="D79" s="66">
        <v>8007886.7999999998</v>
      </c>
      <c r="E79" s="66">
        <v>399759.497836</v>
      </c>
      <c r="F79" s="66">
        <v>2663329.2000000002</v>
      </c>
      <c r="G79" s="66">
        <v>75350.234408100005</v>
      </c>
      <c r="H79" s="66">
        <v>2482229.6</v>
      </c>
      <c r="I79" s="66">
        <v>173898.34443699999</v>
      </c>
      <c r="J79" s="66">
        <f t="shared" si="28"/>
        <v>0.85508664794077316</v>
      </c>
      <c r="K79" s="66">
        <f t="shared" si="29"/>
        <v>0.28439178710552965</v>
      </c>
      <c r="L79" s="66">
        <f t="shared" si="30"/>
        <v>0.2650538701525309</v>
      </c>
      <c r="M79" s="66">
        <f t="shared" si="31"/>
        <v>2.4430009609823399E-2</v>
      </c>
      <c r="N79" s="66">
        <f t="shared" si="32"/>
        <v>4.2686543594381475E-2</v>
      </c>
      <c r="O79" s="66">
        <f t="shared" si="33"/>
        <v>8.045940329922464E-3</v>
      </c>
      <c r="P79" s="66">
        <f t="shared" si="34"/>
        <v>1.8568962841368376E-2</v>
      </c>
    </row>
    <row r="80" spans="1:16" x14ac:dyDescent="0.45">
      <c r="A80" s="66" t="s">
        <v>15</v>
      </c>
      <c r="B80" s="66">
        <v>13314226111.799999</v>
      </c>
      <c r="C80" s="66">
        <v>69454845.720300004</v>
      </c>
      <c r="D80" s="66">
        <v>13399672688.4</v>
      </c>
      <c r="E80" s="66">
        <v>103191540.17900001</v>
      </c>
      <c r="F80" s="66">
        <v>13040676172</v>
      </c>
      <c r="G80" s="66">
        <v>90360710.352699995</v>
      </c>
      <c r="H80" s="66">
        <v>13422847444.200001</v>
      </c>
      <c r="I80" s="66">
        <v>149206640.58399999</v>
      </c>
      <c r="J80" s="66">
        <f t="shared" si="28"/>
        <v>1.006417690061931</v>
      </c>
      <c r="K80" s="66">
        <f t="shared" si="29"/>
        <v>0.97945431168864105</v>
      </c>
      <c r="L80" s="66">
        <f t="shared" si="30"/>
        <v>1.0081582911006546</v>
      </c>
      <c r="M80" s="66">
        <f t="shared" si="31"/>
        <v>5.2165890181738962E-3</v>
      </c>
      <c r="N80" s="66">
        <f t="shared" si="32"/>
        <v>7.7504722627133723E-3</v>
      </c>
      <c r="O80" s="66">
        <f t="shared" si="33"/>
        <v>6.7867790132102391E-3</v>
      </c>
      <c r="P80" s="66">
        <f t="shared" si="34"/>
        <v>1.120655750706852E-2</v>
      </c>
    </row>
    <row r="81" spans="1:16" x14ac:dyDescent="0.45">
      <c r="A81" s="66" t="s">
        <v>4</v>
      </c>
      <c r="B81" s="66">
        <v>4249181412.4000001</v>
      </c>
      <c r="C81" s="66">
        <v>74875268.073799998</v>
      </c>
      <c r="D81" s="66">
        <v>3608770196.1999998</v>
      </c>
      <c r="E81" s="66">
        <v>42084565.060699999</v>
      </c>
      <c r="F81" s="66">
        <v>3709863843.8000002</v>
      </c>
      <c r="G81" s="66">
        <v>38265556.192500003</v>
      </c>
      <c r="H81" s="66">
        <v>2956884482.8000002</v>
      </c>
      <c r="I81" s="66">
        <v>58635839.859700002</v>
      </c>
      <c r="J81" s="66">
        <f t="shared" si="28"/>
        <v>0.84928597909913983</v>
      </c>
      <c r="K81" s="66">
        <f t="shared" si="29"/>
        <v>0.87307730213020363</v>
      </c>
      <c r="L81" s="66">
        <f t="shared" si="30"/>
        <v>0.6958715563828819</v>
      </c>
      <c r="M81" s="66">
        <f t="shared" si="31"/>
        <v>1.7621104115559366E-2</v>
      </c>
      <c r="N81" s="66">
        <f t="shared" si="32"/>
        <v>9.9041582310156109E-3</v>
      </c>
      <c r="O81" s="66">
        <f t="shared" si="33"/>
        <v>9.0053947992978379E-3</v>
      </c>
      <c r="P81" s="66">
        <f t="shared" si="34"/>
        <v>1.3799326074567764E-2</v>
      </c>
    </row>
    <row r="82" spans="1:16" x14ac:dyDescent="0.45">
      <c r="A82" s="66" t="s">
        <v>6</v>
      </c>
      <c r="B82" s="66">
        <v>1200047302.5999999</v>
      </c>
      <c r="C82" s="66">
        <v>31685201.2073</v>
      </c>
      <c r="D82" s="66">
        <v>959150403</v>
      </c>
      <c r="E82" s="66">
        <v>33065051.145599999</v>
      </c>
      <c r="F82" s="66">
        <v>345116464.19999999</v>
      </c>
      <c r="G82" s="66">
        <v>8786793.3537900001</v>
      </c>
      <c r="H82" s="66">
        <v>314148983</v>
      </c>
      <c r="I82" s="66">
        <v>15612839.249600001</v>
      </c>
      <c r="J82" s="66">
        <f t="shared" si="28"/>
        <v>0.79926049658369536</v>
      </c>
      <c r="K82" s="66">
        <f t="shared" si="29"/>
        <v>0.28758571720654441</v>
      </c>
      <c r="L82" s="66">
        <f t="shared" si="30"/>
        <v>0.26178050008476395</v>
      </c>
      <c r="M82" s="66">
        <f t="shared" si="31"/>
        <v>2.6403293552388674E-2</v>
      </c>
      <c r="N82" s="66">
        <f t="shared" si="32"/>
        <v>2.7553123176029714E-2</v>
      </c>
      <c r="O82" s="66">
        <f t="shared" si="33"/>
        <v>7.3220391685833545E-3</v>
      </c>
      <c r="P82" s="66">
        <f t="shared" si="34"/>
        <v>1.3010186528292274E-2</v>
      </c>
    </row>
    <row r="83" spans="1:16" x14ac:dyDescent="0.45">
      <c r="A83" s="66" t="s">
        <v>20</v>
      </c>
      <c r="B83" s="66">
        <v>54409205.399999999</v>
      </c>
      <c r="C83" s="66">
        <v>1367307.0280200001</v>
      </c>
      <c r="D83" s="66">
        <v>55558445.600000001</v>
      </c>
      <c r="E83" s="66">
        <v>8566182.6584099997</v>
      </c>
      <c r="F83" s="66">
        <v>53866379.200000003</v>
      </c>
      <c r="G83" s="66">
        <v>1758501.7690600001</v>
      </c>
      <c r="H83" s="66">
        <v>53714283.799999997</v>
      </c>
      <c r="I83" s="66">
        <v>1412663.2752100001</v>
      </c>
      <c r="J83" s="66">
        <f t="shared" si="28"/>
        <v>1.0211221647431006</v>
      </c>
      <c r="K83" s="66">
        <f t="shared" si="29"/>
        <v>0.99002326543809449</v>
      </c>
      <c r="L83" s="66">
        <f t="shared" si="30"/>
        <v>0.98722786714323163</v>
      </c>
      <c r="M83" s="66">
        <f t="shared" si="31"/>
        <v>2.5130067935526221E-2</v>
      </c>
      <c r="N83" s="66">
        <f t="shared" si="32"/>
        <v>0.15743995148309958</v>
      </c>
      <c r="O83" s="66">
        <f t="shared" si="33"/>
        <v>3.2319931087617028E-2</v>
      </c>
      <c r="P83" s="66">
        <f t="shared" si="34"/>
        <v>2.5963681417960943E-2</v>
      </c>
    </row>
  </sheetData>
  <mergeCells count="20">
    <mergeCell ref="B74:C74"/>
    <mergeCell ref="D74:E74"/>
    <mergeCell ref="F74:G74"/>
    <mergeCell ref="H74:I74"/>
    <mergeCell ref="M74:O74"/>
    <mergeCell ref="B57:C57"/>
    <mergeCell ref="D57:E57"/>
    <mergeCell ref="F57:G57"/>
    <mergeCell ref="H57:I57"/>
    <mergeCell ref="M57:O57"/>
    <mergeCell ref="B41:C41"/>
    <mergeCell ref="D41:E41"/>
    <mergeCell ref="F41:G41"/>
    <mergeCell ref="H41:I41"/>
    <mergeCell ref="M41:O41"/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P79"/>
  <sheetViews>
    <sheetView workbookViewId="0">
      <selection activeCell="E18" sqref="E18"/>
    </sheetView>
  </sheetViews>
  <sheetFormatPr defaultRowHeight="14.25" x14ac:dyDescent="0.45"/>
  <cols>
    <col min="1" max="1" width="33.265625" customWidth="1"/>
    <col min="2" max="2" width="19.3984375" bestFit="1" customWidth="1"/>
    <col min="3" max="3" width="19.46484375" customWidth="1"/>
    <col min="4" max="4" width="19.46484375" bestFit="1" customWidth="1"/>
    <col min="5" max="5" width="16.9296875" bestFit="1" customWidth="1"/>
    <col min="6" max="6" width="19.464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199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74" t="s">
        <v>24</v>
      </c>
      <c r="C6" s="74"/>
      <c r="D6" s="74" t="s">
        <v>25</v>
      </c>
      <c r="E6" s="74"/>
      <c r="F6" s="74" t="s">
        <v>42</v>
      </c>
      <c r="G6" s="74"/>
      <c r="H6" s="75" t="s">
        <v>114</v>
      </c>
      <c r="I6" s="75"/>
      <c r="J6" s="76" t="s">
        <v>45</v>
      </c>
      <c r="K6" s="76" t="s">
        <v>46</v>
      </c>
      <c r="L6" s="77" t="s">
        <v>115</v>
      </c>
      <c r="M6" s="74" t="s">
        <v>44</v>
      </c>
      <c r="N6" s="74"/>
      <c r="O6" s="74"/>
      <c r="P6" s="73"/>
    </row>
    <row r="7" spans="1:16" ht="99.75" x14ac:dyDescent="0.45">
      <c r="A7" s="76" t="s">
        <v>23</v>
      </c>
      <c r="B7" s="76" t="s">
        <v>28</v>
      </c>
      <c r="C7" s="76" t="s">
        <v>26</v>
      </c>
      <c r="D7" s="76" t="s">
        <v>27</v>
      </c>
      <c r="E7" s="76" t="s">
        <v>26</v>
      </c>
      <c r="F7" s="76" t="s">
        <v>27</v>
      </c>
      <c r="G7" s="76" t="s">
        <v>26</v>
      </c>
      <c r="H7" s="76" t="s">
        <v>27</v>
      </c>
      <c r="I7" s="76" t="s">
        <v>26</v>
      </c>
      <c r="J7" s="76"/>
      <c r="K7" s="76"/>
      <c r="L7" s="73"/>
      <c r="M7" s="76" t="s">
        <v>29</v>
      </c>
      <c r="N7" s="76" t="s">
        <v>30</v>
      </c>
      <c r="O7" s="76" t="s">
        <v>43</v>
      </c>
      <c r="P7" s="78" t="s">
        <v>118</v>
      </c>
    </row>
    <row r="8" spans="1:16" x14ac:dyDescent="0.45">
      <c r="A8" s="66" t="s">
        <v>15</v>
      </c>
      <c r="B8" s="66">
        <v>51992876606.199997</v>
      </c>
      <c r="C8" s="66">
        <v>408965132.06699997</v>
      </c>
      <c r="D8" s="66">
        <v>50461448197.199997</v>
      </c>
      <c r="E8" s="66">
        <v>481067204.264</v>
      </c>
      <c r="F8" s="66">
        <v>51102351958.400002</v>
      </c>
      <c r="G8" s="66">
        <v>346886606.662</v>
      </c>
      <c r="H8" s="66">
        <v>50530284552.400002</v>
      </c>
      <c r="I8" s="66">
        <v>383381610.75999999</v>
      </c>
      <c r="J8" s="66">
        <f>D8/B8</f>
        <v>0.97054541873881661</v>
      </c>
      <c r="K8" s="66">
        <f>F8/B8</f>
        <v>0.98287217969213492</v>
      </c>
      <c r="L8" s="66">
        <f>H8/B8</f>
        <v>0.97186937616708857</v>
      </c>
      <c r="M8" s="66">
        <f>C8/B8</f>
        <v>7.8657915999637545E-3</v>
      </c>
      <c r="N8" s="66">
        <f>E8/B8</f>
        <v>9.2525598825327193E-3</v>
      </c>
      <c r="O8" s="66">
        <f>G8/B8</f>
        <v>6.6718102421868073E-3</v>
      </c>
      <c r="P8" s="66">
        <f>I8/B8</f>
        <v>7.3737333993611513E-3</v>
      </c>
    </row>
    <row r="9" spans="1:16" x14ac:dyDescent="0.45">
      <c r="A9" s="66" t="s">
        <v>2</v>
      </c>
      <c r="B9" s="66">
        <v>1197770886210</v>
      </c>
      <c r="C9" s="66">
        <v>1636625293.4200001</v>
      </c>
      <c r="D9" s="66">
        <v>1201518863500</v>
      </c>
      <c r="E9" s="66">
        <v>9029309503.6499996</v>
      </c>
      <c r="F9" s="66">
        <v>1136754674010</v>
      </c>
      <c r="G9" s="66">
        <v>1095397335.6400001</v>
      </c>
      <c r="H9" s="66">
        <v>1160958010220</v>
      </c>
      <c r="I9" s="66">
        <v>1538770098.21</v>
      </c>
      <c r="J9" s="66">
        <f t="shared" ref="J9:J15" si="0">D9/B9</f>
        <v>1.0031291270585641</v>
      </c>
      <c r="K9" s="66">
        <f t="shared" ref="K9:K15" si="1">F9/B9</f>
        <v>0.94905852788502132</v>
      </c>
      <c r="L9" s="66">
        <f t="shared" ref="L9:L15" si="2">H9/B9</f>
        <v>0.96926551111416337</v>
      </c>
      <c r="M9" s="66">
        <f t="shared" ref="M9:M15" si="3">C9/B9</f>
        <v>1.3663926150339386E-3</v>
      </c>
      <c r="N9" s="66">
        <f t="shared" ref="N9:N15" si="4">E9/B9</f>
        <v>7.5384279310884246E-3</v>
      </c>
      <c r="O9" s="66">
        <f t="shared" ref="O9:O15" si="5">G9/B9</f>
        <v>9.1452993911554203E-4</v>
      </c>
      <c r="P9" s="66">
        <f t="shared" ref="P9:P15" si="6">I9/B9</f>
        <v>1.2846948576943572E-3</v>
      </c>
    </row>
    <row r="10" spans="1:16" x14ac:dyDescent="0.45">
      <c r="A10" s="66" t="s">
        <v>35</v>
      </c>
      <c r="B10" s="66">
        <v>404439252.60000002</v>
      </c>
      <c r="C10" s="66">
        <v>7001423.5197700001</v>
      </c>
      <c r="D10" s="66">
        <v>384945157.80000001</v>
      </c>
      <c r="E10" s="66">
        <v>1376418.76461</v>
      </c>
      <c r="F10" s="66">
        <v>91658472.799999997</v>
      </c>
      <c r="G10" s="66">
        <v>4791678.4400699995</v>
      </c>
      <c r="H10" s="66">
        <v>109212339.8</v>
      </c>
      <c r="I10" s="66">
        <v>2846936.1150500001</v>
      </c>
      <c r="J10" s="66">
        <f t="shared" si="0"/>
        <v>0.95179969630870587</v>
      </c>
      <c r="K10" s="66">
        <f t="shared" si="1"/>
        <v>0.22663100134509542</v>
      </c>
      <c r="L10" s="66">
        <f t="shared" si="2"/>
        <v>0.2700339769147323</v>
      </c>
      <c r="M10" s="66">
        <f t="shared" si="3"/>
        <v>1.7311434225932006E-2</v>
      </c>
      <c r="N10" s="66">
        <f t="shared" si="4"/>
        <v>3.4032768969912783E-3</v>
      </c>
      <c r="O10" s="66">
        <f t="shared" si="5"/>
        <v>1.1847708671366483E-2</v>
      </c>
      <c r="P10" s="66">
        <f t="shared" si="6"/>
        <v>7.0392181192800475E-3</v>
      </c>
    </row>
    <row r="11" spans="1:16" x14ac:dyDescent="0.45">
      <c r="A11" s="66" t="s">
        <v>36</v>
      </c>
      <c r="B11" s="66">
        <v>229038474</v>
      </c>
      <c r="C11" s="66">
        <v>3573469.8929099999</v>
      </c>
      <c r="D11" s="66">
        <v>208782992.19999999</v>
      </c>
      <c r="E11" s="66">
        <v>3405304.9452200001</v>
      </c>
      <c r="F11" s="66">
        <v>89729864</v>
      </c>
      <c r="G11" s="66">
        <v>1002320.1988</v>
      </c>
      <c r="H11" s="66">
        <v>86479485.599999994</v>
      </c>
      <c r="I11" s="66">
        <v>2378656.7719999999</v>
      </c>
      <c r="J11" s="66">
        <f t="shared" si="0"/>
        <v>0.91156297260345875</v>
      </c>
      <c r="K11" s="66">
        <f t="shared" si="1"/>
        <v>0.39176764686268384</v>
      </c>
      <c r="L11" s="66">
        <f t="shared" si="2"/>
        <v>0.37757623900340864</v>
      </c>
      <c r="M11" s="66">
        <f t="shared" si="3"/>
        <v>1.5602050740654166E-2</v>
      </c>
      <c r="N11" s="66">
        <f t="shared" si="4"/>
        <v>1.4867829346522804E-2</v>
      </c>
      <c r="O11" s="66">
        <f t="shared" si="5"/>
        <v>4.3762088582549675E-3</v>
      </c>
      <c r="P11" s="66">
        <f t="shared" si="6"/>
        <v>1.0385402637637202E-2</v>
      </c>
    </row>
    <row r="12" spans="1:16" x14ac:dyDescent="0.45">
      <c r="A12" s="66" t="s">
        <v>1</v>
      </c>
      <c r="B12" s="66">
        <v>950956907531</v>
      </c>
      <c r="C12" s="66">
        <v>2624406021.52</v>
      </c>
      <c r="D12" s="66">
        <v>948097236548</v>
      </c>
      <c r="E12" s="66">
        <v>7598643193.7299995</v>
      </c>
      <c r="F12" s="66">
        <v>946849938482</v>
      </c>
      <c r="G12" s="66">
        <v>7989826900.2299995</v>
      </c>
      <c r="H12" s="66">
        <v>947663923486</v>
      </c>
      <c r="I12" s="66">
        <v>6334625579.9899998</v>
      </c>
      <c r="J12" s="66">
        <f t="shared" si="0"/>
        <v>0.99699284903411167</v>
      </c>
      <c r="K12" s="66">
        <f t="shared" si="1"/>
        <v>0.99568122486258281</v>
      </c>
      <c r="L12" s="66">
        <f t="shared" si="2"/>
        <v>0.99653718899466259</v>
      </c>
      <c r="M12" s="66">
        <f t="shared" si="3"/>
        <v>2.7597528349984119E-3</v>
      </c>
      <c r="N12" s="66">
        <f t="shared" si="4"/>
        <v>7.9905231599385514E-3</v>
      </c>
      <c r="O12" s="66">
        <f t="shared" si="5"/>
        <v>8.4018811335775916E-3</v>
      </c>
      <c r="P12" s="66">
        <f t="shared" si="6"/>
        <v>6.6613171741259991E-3</v>
      </c>
    </row>
    <row r="13" spans="1:16" x14ac:dyDescent="0.45">
      <c r="A13" s="66" t="s">
        <v>4</v>
      </c>
      <c r="B13" s="66">
        <v>21913890718.200001</v>
      </c>
      <c r="C13" s="66">
        <v>277515978.53299999</v>
      </c>
      <c r="D13" s="66">
        <v>19810333656.599998</v>
      </c>
      <c r="E13" s="66">
        <v>412891316.602</v>
      </c>
      <c r="F13" s="66">
        <v>6380115084</v>
      </c>
      <c r="G13" s="66">
        <v>206679818.38600001</v>
      </c>
      <c r="H13" s="66">
        <v>8103913872.8000002</v>
      </c>
      <c r="I13" s="66">
        <v>253380098.05199999</v>
      </c>
      <c r="J13" s="66">
        <f t="shared" si="0"/>
        <v>0.90400805184937105</v>
      </c>
      <c r="K13" s="66">
        <f t="shared" si="1"/>
        <v>0.29114478875725908</v>
      </c>
      <c r="L13" s="66">
        <f t="shared" si="2"/>
        <v>0.36980716829392185</v>
      </c>
      <c r="M13" s="66">
        <f t="shared" si="3"/>
        <v>1.2663930020537907E-2</v>
      </c>
      <c r="N13" s="66">
        <f t="shared" si="4"/>
        <v>1.8841533980046916E-2</v>
      </c>
      <c r="O13" s="66">
        <f t="shared" si="5"/>
        <v>9.4314524537784418E-3</v>
      </c>
      <c r="P13" s="66">
        <f t="shared" si="6"/>
        <v>1.1562533614423927E-2</v>
      </c>
    </row>
    <row r="14" spans="1:16" x14ac:dyDescent="0.45">
      <c r="A14" s="66" t="s">
        <v>6</v>
      </c>
      <c r="B14" s="66">
        <v>13736323640.200001</v>
      </c>
      <c r="C14" s="66">
        <v>150530157.21799999</v>
      </c>
      <c r="D14" s="66">
        <v>12631333387.200001</v>
      </c>
      <c r="E14" s="66">
        <v>275720363.45999998</v>
      </c>
      <c r="F14" s="66">
        <v>6095514700.6000004</v>
      </c>
      <c r="G14" s="66">
        <v>130688269.09100001</v>
      </c>
      <c r="H14" s="66">
        <v>6173311306.3999996</v>
      </c>
      <c r="I14" s="66">
        <v>176626439.76100001</v>
      </c>
      <c r="J14" s="66">
        <f t="shared" si="0"/>
        <v>0.91955706039378737</v>
      </c>
      <c r="K14" s="66">
        <f t="shared" si="1"/>
        <v>0.44375153500032488</v>
      </c>
      <c r="L14" s="66">
        <f t="shared" si="2"/>
        <v>0.4494151032037067</v>
      </c>
      <c r="M14" s="66">
        <f t="shared" si="3"/>
        <v>1.0958547655172186E-2</v>
      </c>
      <c r="N14" s="66">
        <f t="shared" si="4"/>
        <v>2.0072354924216499E-2</v>
      </c>
      <c r="O14" s="66">
        <f t="shared" si="5"/>
        <v>9.5140644989271071E-3</v>
      </c>
      <c r="P14" s="66">
        <f t="shared" si="6"/>
        <v>1.2858348739257596E-2</v>
      </c>
    </row>
    <row r="15" spans="1:16" x14ac:dyDescent="0.45">
      <c r="A15" s="66" t="s">
        <v>20</v>
      </c>
      <c r="B15" s="66">
        <v>77524402435</v>
      </c>
      <c r="C15" s="66">
        <v>231022053.02900001</v>
      </c>
      <c r="D15" s="66">
        <v>77626737930</v>
      </c>
      <c r="E15" s="66">
        <v>640001930.86699998</v>
      </c>
      <c r="F15" s="66">
        <v>77531568395.399994</v>
      </c>
      <c r="G15" s="66">
        <v>687743552.06900001</v>
      </c>
      <c r="H15" s="66">
        <v>77427236154</v>
      </c>
      <c r="I15" s="66">
        <v>541236748.62699997</v>
      </c>
      <c r="J15" s="66">
        <f t="shared" si="0"/>
        <v>1.0013200423580924</v>
      </c>
      <c r="K15" s="66">
        <f t="shared" si="1"/>
        <v>1.0000924349001723</v>
      </c>
      <c r="L15" s="66">
        <f t="shared" si="2"/>
        <v>0.99874663618231085</v>
      </c>
      <c r="M15" s="66">
        <f t="shared" si="3"/>
        <v>2.9799914062246329E-3</v>
      </c>
      <c r="N15" s="66">
        <f t="shared" si="4"/>
        <v>8.2554900233330637E-3</v>
      </c>
      <c r="O15" s="66">
        <f t="shared" si="5"/>
        <v>8.8713170365374381E-3</v>
      </c>
      <c r="P15" s="66">
        <f t="shared" si="6"/>
        <v>6.9815017159377346E-3</v>
      </c>
    </row>
    <row r="19" spans="1:16" x14ac:dyDescent="0.45">
      <c r="A19" s="72" t="s">
        <v>117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</row>
    <row r="20" spans="1:16" x14ac:dyDescent="0.45">
      <c r="A20" s="22" t="s">
        <v>206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1:16" x14ac:dyDescent="0.45">
      <c r="A21" s="29" t="s">
        <v>200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</row>
    <row r="22" spans="1:16" x14ac:dyDescent="0.4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x14ac:dyDescent="0.45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</row>
    <row r="24" spans="1:16" ht="71.25" x14ac:dyDescent="0.45">
      <c r="A24" s="73"/>
      <c r="B24" s="82" t="s">
        <v>24</v>
      </c>
      <c r="C24" s="82"/>
      <c r="D24" s="82" t="s">
        <v>25</v>
      </c>
      <c r="E24" s="82"/>
      <c r="F24" s="82" t="s">
        <v>42</v>
      </c>
      <c r="G24" s="82"/>
      <c r="H24" s="83" t="s">
        <v>114</v>
      </c>
      <c r="I24" s="83"/>
      <c r="J24" s="76" t="s">
        <v>45</v>
      </c>
      <c r="K24" s="76" t="s">
        <v>46</v>
      </c>
      <c r="L24" s="77" t="s">
        <v>115</v>
      </c>
      <c r="M24" s="82" t="s">
        <v>44</v>
      </c>
      <c r="N24" s="82"/>
      <c r="O24" s="82"/>
      <c r="P24" s="73"/>
    </row>
    <row r="25" spans="1:16" ht="99.75" x14ac:dyDescent="0.45">
      <c r="A25" s="76" t="s">
        <v>23</v>
      </c>
      <c r="B25" s="76" t="s">
        <v>28</v>
      </c>
      <c r="C25" s="76" t="s">
        <v>26</v>
      </c>
      <c r="D25" s="76" t="s">
        <v>27</v>
      </c>
      <c r="E25" s="76" t="s">
        <v>26</v>
      </c>
      <c r="F25" s="76" t="s">
        <v>27</v>
      </c>
      <c r="G25" s="76" t="s">
        <v>26</v>
      </c>
      <c r="H25" s="76" t="s">
        <v>27</v>
      </c>
      <c r="I25" s="76" t="s">
        <v>26</v>
      </c>
      <c r="J25" s="76"/>
      <c r="K25" s="76"/>
      <c r="L25" s="73"/>
      <c r="M25" s="76" t="s">
        <v>29</v>
      </c>
      <c r="N25" s="76" t="s">
        <v>30</v>
      </c>
      <c r="O25" s="76" t="s">
        <v>43</v>
      </c>
      <c r="P25" s="78" t="s">
        <v>118</v>
      </c>
    </row>
    <row r="26" spans="1:16" x14ac:dyDescent="0.45">
      <c r="A26" s="66" t="s">
        <v>15</v>
      </c>
      <c r="B26" s="66">
        <v>52469169049.800003</v>
      </c>
      <c r="C26" s="66">
        <v>637856645.74600005</v>
      </c>
      <c r="D26" s="66">
        <v>50400535600.800003</v>
      </c>
      <c r="E26" s="66">
        <v>461873720.50400001</v>
      </c>
      <c r="F26" s="66">
        <v>51186803524.400002</v>
      </c>
      <c r="G26" s="66">
        <v>587992420.84399998</v>
      </c>
      <c r="H26" s="66">
        <v>49832824243.199997</v>
      </c>
      <c r="I26" s="66">
        <v>617553463.33399999</v>
      </c>
      <c r="J26" s="66">
        <f>D26/B26</f>
        <v>0.9605743051307597</v>
      </c>
      <c r="K26" s="66">
        <f>F26/B26</f>
        <v>0.97555963723795835</v>
      </c>
      <c r="L26" s="66">
        <f>H26/B26</f>
        <v>0.94975440140670464</v>
      </c>
      <c r="M26" s="66">
        <f>C26/B26</f>
        <v>1.2156789545124908E-2</v>
      </c>
      <c r="N26" s="66">
        <f>E26/B26</f>
        <v>8.8027641540429635E-3</v>
      </c>
      <c r="O26" s="66">
        <f>G26/B26</f>
        <v>1.1206436684482641E-2</v>
      </c>
      <c r="P26" s="66">
        <f>I26/B26</f>
        <v>1.1769835019644816E-2</v>
      </c>
    </row>
    <row r="27" spans="1:16" x14ac:dyDescent="0.45">
      <c r="A27" s="66" t="s">
        <v>2</v>
      </c>
      <c r="B27" s="66">
        <v>1199052206970</v>
      </c>
      <c r="C27" s="66">
        <v>1984546599.22</v>
      </c>
      <c r="D27" s="66">
        <v>1214120652780</v>
      </c>
      <c r="E27" s="66">
        <v>8506844853.0100002</v>
      </c>
      <c r="F27" s="66">
        <v>1145640993230</v>
      </c>
      <c r="G27" s="66">
        <v>11664091479.700001</v>
      </c>
      <c r="H27" s="66">
        <v>1157464829740</v>
      </c>
      <c r="I27" s="66">
        <v>1369180811.3199999</v>
      </c>
      <c r="J27" s="66">
        <f t="shared" ref="J27:J33" si="7">D27/B27</f>
        <v>1.0125669639090009</v>
      </c>
      <c r="K27" s="66">
        <f t="shared" ref="K27:K33" si="8">F27/B27</f>
        <v>0.95545547272293507</v>
      </c>
      <c r="L27" s="66">
        <f t="shared" ref="L27:L33" si="9">H27/B27</f>
        <v>0.96531645829242818</v>
      </c>
      <c r="M27" s="66">
        <f t="shared" ref="M27:M33" si="10">C27/B27</f>
        <v>1.6550960731184017E-3</v>
      </c>
      <c r="N27" s="66">
        <f t="shared" ref="N27:N33" si="11">E27/B27</f>
        <v>7.094640920187089E-3</v>
      </c>
      <c r="O27" s="66">
        <f t="shared" ref="O27:O33" si="12">G27/B27</f>
        <v>9.7277594852813887E-3</v>
      </c>
      <c r="P27" s="66">
        <f t="shared" ref="P27:P33" si="13">I27/B27</f>
        <v>1.1418859023494183E-3</v>
      </c>
    </row>
    <row r="28" spans="1:16" x14ac:dyDescent="0.45">
      <c r="A28" s="66" t="s">
        <v>35</v>
      </c>
      <c r="B28" s="66">
        <v>403737333.80000001</v>
      </c>
      <c r="C28" s="66">
        <v>2123322.2323400001</v>
      </c>
      <c r="D28" s="66">
        <v>356483817.80000001</v>
      </c>
      <c r="E28" s="66">
        <v>7433885.8036900004</v>
      </c>
      <c r="F28" s="66">
        <v>89981380.799999997</v>
      </c>
      <c r="G28" s="66">
        <v>2673890.0485899998</v>
      </c>
      <c r="H28" s="66">
        <v>113934678.2</v>
      </c>
      <c r="I28" s="66">
        <v>2929671.2354899999</v>
      </c>
      <c r="J28" s="66">
        <f t="shared" si="7"/>
        <v>0.88295975614826827</v>
      </c>
      <c r="K28" s="66">
        <f t="shared" si="8"/>
        <v>0.22287109282931514</v>
      </c>
      <c r="L28" s="66">
        <f t="shared" si="9"/>
        <v>0.28220000644389254</v>
      </c>
      <c r="M28" s="66">
        <f t="shared" si="10"/>
        <v>5.2591674204492409E-3</v>
      </c>
      <c r="N28" s="66">
        <f t="shared" si="11"/>
        <v>1.8412678693153842E-2</v>
      </c>
      <c r="O28" s="66">
        <f t="shared" si="12"/>
        <v>6.6228456591397832E-3</v>
      </c>
      <c r="P28" s="66">
        <f t="shared" si="13"/>
        <v>7.2563793095767447E-3</v>
      </c>
    </row>
    <row r="29" spans="1:16" x14ac:dyDescent="0.45">
      <c r="A29" s="66" t="s">
        <v>36</v>
      </c>
      <c r="B29" s="66">
        <v>224176779</v>
      </c>
      <c r="C29" s="66">
        <v>3342066.7619099999</v>
      </c>
      <c r="D29" s="66">
        <v>186668068.80000001</v>
      </c>
      <c r="E29" s="66">
        <v>6286697.4452900002</v>
      </c>
      <c r="F29" s="66">
        <v>89221285.200000003</v>
      </c>
      <c r="G29" s="66">
        <v>1330473.51361</v>
      </c>
      <c r="H29" s="66">
        <v>77104586.599999994</v>
      </c>
      <c r="I29" s="66">
        <v>3133223.5035199998</v>
      </c>
      <c r="J29" s="66">
        <f t="shared" si="7"/>
        <v>0.8326824465615148</v>
      </c>
      <c r="K29" s="66">
        <f t="shared" si="8"/>
        <v>0.39799521430361884</v>
      </c>
      <c r="L29" s="66">
        <f t="shared" si="9"/>
        <v>0.34394546546678678</v>
      </c>
      <c r="M29" s="66">
        <f t="shared" si="10"/>
        <v>1.490817548908578E-2</v>
      </c>
      <c r="N29" s="66">
        <f t="shared" si="11"/>
        <v>2.8043481904475039E-2</v>
      </c>
      <c r="O29" s="66">
        <f t="shared" si="12"/>
        <v>5.9349301009004153E-3</v>
      </c>
      <c r="P29" s="66">
        <f t="shared" si="13"/>
        <v>1.39765747259666E-2</v>
      </c>
    </row>
    <row r="30" spans="1:16" x14ac:dyDescent="0.45">
      <c r="A30" s="66" t="s">
        <v>1</v>
      </c>
      <c r="B30" s="66">
        <v>950995779400</v>
      </c>
      <c r="C30" s="66">
        <v>637180427.74300003</v>
      </c>
      <c r="D30" s="66">
        <v>946077808737</v>
      </c>
      <c r="E30" s="66">
        <v>3521766033.73</v>
      </c>
      <c r="F30" s="66">
        <v>945621067069</v>
      </c>
      <c r="G30" s="66">
        <v>7195794721.2200003</v>
      </c>
      <c r="H30" s="66">
        <v>948577201159</v>
      </c>
      <c r="I30" s="66">
        <v>5139775762.0500002</v>
      </c>
      <c r="J30" s="66">
        <f t="shared" si="7"/>
        <v>0.99482860936974626</v>
      </c>
      <c r="K30" s="66">
        <f t="shared" si="8"/>
        <v>0.99434833208787632</v>
      </c>
      <c r="L30" s="66">
        <f t="shared" si="9"/>
        <v>0.99745679392759667</v>
      </c>
      <c r="M30" s="66">
        <f t="shared" si="10"/>
        <v>6.7001393859498343E-4</v>
      </c>
      <c r="N30" s="66">
        <f t="shared" si="11"/>
        <v>3.7032404454538635E-3</v>
      </c>
      <c r="O30" s="66">
        <f t="shared" si="12"/>
        <v>7.5665895444456694E-3</v>
      </c>
      <c r="P30" s="66">
        <f t="shared" si="13"/>
        <v>5.4046252080033157E-3</v>
      </c>
    </row>
    <row r="31" spans="1:16" x14ac:dyDescent="0.45">
      <c r="A31" s="66" t="s">
        <v>4</v>
      </c>
      <c r="B31" s="66">
        <v>22193358661</v>
      </c>
      <c r="C31" s="66">
        <v>324971262.76700002</v>
      </c>
      <c r="D31" s="66">
        <v>19609612626.400002</v>
      </c>
      <c r="E31" s="66">
        <v>396769335.75</v>
      </c>
      <c r="F31" s="66">
        <v>6193417267</v>
      </c>
      <c r="G31" s="66">
        <v>80065464.906000003</v>
      </c>
      <c r="H31" s="66">
        <v>8120496451.6000004</v>
      </c>
      <c r="I31" s="66">
        <v>83809659.891399994</v>
      </c>
      <c r="J31" s="66">
        <f t="shared" si="7"/>
        <v>0.8835802154119029</v>
      </c>
      <c r="K31" s="66">
        <f t="shared" si="8"/>
        <v>0.2790662450692325</v>
      </c>
      <c r="L31" s="66">
        <f t="shared" si="9"/>
        <v>0.36589759015925816</v>
      </c>
      <c r="M31" s="66">
        <f t="shared" si="10"/>
        <v>1.4642725678924223E-2</v>
      </c>
      <c r="N31" s="66">
        <f t="shared" si="11"/>
        <v>1.78778409257737E-2</v>
      </c>
      <c r="O31" s="66">
        <f t="shared" si="12"/>
        <v>3.6076317302390845E-3</v>
      </c>
      <c r="P31" s="66">
        <f t="shared" si="13"/>
        <v>3.7763396325711275E-3</v>
      </c>
    </row>
    <row r="32" spans="1:16" x14ac:dyDescent="0.45">
      <c r="A32" s="66" t="s">
        <v>6</v>
      </c>
      <c r="B32" s="66">
        <v>13740354458.6</v>
      </c>
      <c r="C32" s="66">
        <v>135308267.20199999</v>
      </c>
      <c r="D32" s="66">
        <v>11979199484</v>
      </c>
      <c r="E32" s="66">
        <v>407608340.59200001</v>
      </c>
      <c r="F32" s="66">
        <v>6040626045.6000004</v>
      </c>
      <c r="G32" s="66">
        <v>53357454.442000002</v>
      </c>
      <c r="H32" s="66">
        <v>5585267407.6000004</v>
      </c>
      <c r="I32" s="66">
        <v>262280475.752</v>
      </c>
      <c r="J32" s="66">
        <f t="shared" si="7"/>
        <v>0.87182608862774247</v>
      </c>
      <c r="K32" s="66">
        <f t="shared" si="8"/>
        <v>0.4396266532861684</v>
      </c>
      <c r="L32" s="66">
        <f t="shared" si="9"/>
        <v>0.40648641375508454</v>
      </c>
      <c r="M32" s="66">
        <f t="shared" si="10"/>
        <v>9.8475092188987454E-3</v>
      </c>
      <c r="N32" s="66">
        <f t="shared" si="11"/>
        <v>2.966505280632557E-2</v>
      </c>
      <c r="O32" s="66">
        <f t="shared" si="12"/>
        <v>3.8832662288856685E-3</v>
      </c>
      <c r="P32" s="66">
        <f t="shared" si="13"/>
        <v>1.9088334041327464E-2</v>
      </c>
    </row>
    <row r="33" spans="1:16" x14ac:dyDescent="0.45">
      <c r="A33" s="66" t="s">
        <v>20</v>
      </c>
      <c r="B33" s="66">
        <v>74612746182.199997</v>
      </c>
      <c r="C33" s="66">
        <v>116723429.58499999</v>
      </c>
      <c r="D33" s="66">
        <v>74173630932</v>
      </c>
      <c r="E33" s="66">
        <v>325332360.18199998</v>
      </c>
      <c r="F33" s="66">
        <v>74137397380.199997</v>
      </c>
      <c r="G33" s="66">
        <v>567081744.995</v>
      </c>
      <c r="H33" s="66">
        <v>74612240797.199997</v>
      </c>
      <c r="I33" s="66">
        <v>341601953.45300001</v>
      </c>
      <c r="J33" s="66">
        <f t="shared" si="7"/>
        <v>0.99411474214971662</v>
      </c>
      <c r="K33" s="66">
        <f t="shared" si="8"/>
        <v>0.99362912067545095</v>
      </c>
      <c r="L33" s="66">
        <f t="shared" si="9"/>
        <v>0.99999322655945722</v>
      </c>
      <c r="M33" s="66">
        <f t="shared" si="10"/>
        <v>1.5643899408281817E-3</v>
      </c>
      <c r="N33" s="66">
        <f t="shared" si="11"/>
        <v>4.3602785962006708E-3</v>
      </c>
      <c r="O33" s="66">
        <f t="shared" si="12"/>
        <v>7.6003333748126531E-3</v>
      </c>
      <c r="P33" s="66">
        <f t="shared" si="13"/>
        <v>4.5783324020647609E-3</v>
      </c>
    </row>
    <row r="36" spans="1:16" x14ac:dyDescent="0.45">
      <c r="A36" s="22" t="s">
        <v>178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37" spans="1:16" x14ac:dyDescent="0.45">
      <c r="A37" s="29" t="s">
        <v>179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6" x14ac:dyDescent="0.4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</row>
    <row r="39" spans="1:16" x14ac:dyDescent="0.4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1:16" ht="71.25" x14ac:dyDescent="0.45">
      <c r="A40" s="73"/>
      <c r="B40" s="96" t="s">
        <v>24</v>
      </c>
      <c r="C40" s="96"/>
      <c r="D40" s="96" t="s">
        <v>25</v>
      </c>
      <c r="E40" s="96"/>
      <c r="F40" s="96" t="s">
        <v>42</v>
      </c>
      <c r="G40" s="96"/>
      <c r="H40" s="97" t="s">
        <v>114</v>
      </c>
      <c r="I40" s="97"/>
      <c r="J40" s="76" t="s">
        <v>45</v>
      </c>
      <c r="K40" s="76" t="s">
        <v>46</v>
      </c>
      <c r="L40" s="77" t="s">
        <v>115</v>
      </c>
      <c r="M40" s="96" t="s">
        <v>44</v>
      </c>
      <c r="N40" s="96"/>
      <c r="O40" s="96"/>
      <c r="P40" s="73"/>
    </row>
    <row r="41" spans="1:16" ht="99.75" x14ac:dyDescent="0.45">
      <c r="A41" s="76" t="s">
        <v>23</v>
      </c>
      <c r="B41" s="76" t="s">
        <v>28</v>
      </c>
      <c r="C41" s="76" t="s">
        <v>26</v>
      </c>
      <c r="D41" s="76" t="s">
        <v>27</v>
      </c>
      <c r="E41" s="76" t="s">
        <v>26</v>
      </c>
      <c r="F41" s="76" t="s">
        <v>27</v>
      </c>
      <c r="G41" s="76" t="s">
        <v>26</v>
      </c>
      <c r="H41" s="76" t="s">
        <v>27</v>
      </c>
      <c r="I41" s="76" t="s">
        <v>26</v>
      </c>
      <c r="J41" s="76"/>
      <c r="K41" s="76"/>
      <c r="L41" s="73"/>
      <c r="M41" s="76" t="s">
        <v>29</v>
      </c>
      <c r="N41" s="76" t="s">
        <v>30</v>
      </c>
      <c r="O41" s="76" t="s">
        <v>43</v>
      </c>
      <c r="P41" s="78" t="s">
        <v>118</v>
      </c>
    </row>
    <row r="42" spans="1:16" x14ac:dyDescent="0.45">
      <c r="A42" s="66" t="s">
        <v>1</v>
      </c>
      <c r="B42" s="66">
        <v>51788007274.599998</v>
      </c>
      <c r="C42" s="66">
        <v>428699322.86000001</v>
      </c>
      <c r="D42" s="66">
        <v>49945315764.599998</v>
      </c>
      <c r="E42" s="66">
        <v>744176256.85500002</v>
      </c>
      <c r="F42" s="66">
        <v>51154787569</v>
      </c>
      <c r="G42" s="66">
        <v>225767672.954</v>
      </c>
      <c r="H42" s="66">
        <v>49897799664.599998</v>
      </c>
      <c r="I42" s="66">
        <v>796827727.65799999</v>
      </c>
      <c r="J42" s="66">
        <f>D42/B42</f>
        <v>0.96441856702017248</v>
      </c>
      <c r="K42" s="66">
        <f>F42/B42</f>
        <v>0.98777285053193065</v>
      </c>
      <c r="L42" s="66">
        <f>H42/B42</f>
        <v>0.96350105537026387</v>
      </c>
      <c r="M42" s="66">
        <f>C42/B42</f>
        <v>8.2779652166740225E-3</v>
      </c>
      <c r="N42" s="66">
        <f>E42/B42</f>
        <v>1.4369663866560656E-2</v>
      </c>
      <c r="O42" s="66">
        <f>G42/B42</f>
        <v>4.3594585857859459E-3</v>
      </c>
      <c r="P42" s="66">
        <f>I42/B42</f>
        <v>1.5386336906784459E-2</v>
      </c>
    </row>
    <row r="43" spans="1:16" x14ac:dyDescent="0.45">
      <c r="A43" s="66" t="s">
        <v>2</v>
      </c>
      <c r="B43" s="66">
        <v>1193613749360</v>
      </c>
      <c r="C43" s="66">
        <v>4888467322.5299997</v>
      </c>
      <c r="D43" s="66">
        <v>1198964106530</v>
      </c>
      <c r="E43" s="66">
        <v>9694727370.6200008</v>
      </c>
      <c r="F43" s="66">
        <v>1143131210900</v>
      </c>
      <c r="G43" s="66">
        <v>10465606984.5</v>
      </c>
      <c r="H43" s="66">
        <v>1156708988360</v>
      </c>
      <c r="I43" s="66">
        <v>1469223720.0999999</v>
      </c>
      <c r="J43" s="66">
        <f>D43/B43</f>
        <v>1.0044824862086825</v>
      </c>
      <c r="K43" s="66">
        <f t="shared" ref="K43:K49" si="14">F43/B43</f>
        <v>0.9577061352660623</v>
      </c>
      <c r="L43" s="66">
        <f t="shared" ref="L43:L49" si="15">H43/B43</f>
        <v>0.96908148802760707</v>
      </c>
      <c r="M43" s="66">
        <f t="shared" ref="M43:M49" si="16">C43/B43</f>
        <v>4.0955186090568512E-3</v>
      </c>
      <c r="N43" s="66">
        <f t="shared" ref="N43:N49" si="17">E43/B43</f>
        <v>8.1221646247106195E-3</v>
      </c>
      <c r="O43" s="66">
        <f t="shared" ref="O43:O49" si="18">G43/B43</f>
        <v>8.7680013656943213E-3</v>
      </c>
      <c r="P43" s="66">
        <f t="shared" ref="P43:P49" si="19">I43/B43</f>
        <v>1.2309038169908636E-3</v>
      </c>
    </row>
    <row r="44" spans="1:16" x14ac:dyDescent="0.45">
      <c r="A44" s="66" t="s">
        <v>35</v>
      </c>
      <c r="B44" s="66">
        <v>390152279.19999999</v>
      </c>
      <c r="C44" s="66">
        <v>3561803.4116799999</v>
      </c>
      <c r="D44" s="66">
        <v>361214159</v>
      </c>
      <c r="E44" s="66">
        <v>14024582.6665</v>
      </c>
      <c r="F44" s="66">
        <v>86523027.200000003</v>
      </c>
      <c r="G44" s="66">
        <v>4865573.5198299997</v>
      </c>
      <c r="H44" s="66">
        <v>105286045.59999999</v>
      </c>
      <c r="I44" s="66">
        <v>1932588.55125</v>
      </c>
      <c r="J44" s="66">
        <f t="shared" ref="J44:J49" si="20">D44/B44</f>
        <v>0.9258286527011016</v>
      </c>
      <c r="K44" s="66">
        <f t="shared" si="14"/>
        <v>0.22176732474154418</v>
      </c>
      <c r="L44" s="66">
        <f t="shared" si="15"/>
        <v>0.26985885053878728</v>
      </c>
      <c r="M44" s="66">
        <f t="shared" si="16"/>
        <v>9.1292646527233214E-3</v>
      </c>
      <c r="N44" s="66">
        <f t="shared" si="17"/>
        <v>3.5946432749943552E-2</v>
      </c>
      <c r="O44" s="66">
        <f t="shared" si="18"/>
        <v>1.2470960133327345E-2</v>
      </c>
      <c r="P44" s="66">
        <f t="shared" si="19"/>
        <v>4.9534211493336318E-3</v>
      </c>
    </row>
    <row r="45" spans="1:16" x14ac:dyDescent="0.45">
      <c r="A45" s="66" t="s">
        <v>36</v>
      </c>
      <c r="B45" s="66">
        <v>211631907.59999999</v>
      </c>
      <c r="C45" s="66">
        <v>2993638.6393900001</v>
      </c>
      <c r="D45" s="66">
        <v>186811746.59999999</v>
      </c>
      <c r="E45" s="66">
        <v>11166333.873400001</v>
      </c>
      <c r="F45" s="66">
        <v>80349971.799999997</v>
      </c>
      <c r="G45" s="66">
        <v>780433.75305399997</v>
      </c>
      <c r="H45" s="66">
        <v>76407676.400000006</v>
      </c>
      <c r="I45" s="66">
        <v>2191805.6304899999</v>
      </c>
      <c r="J45" s="66">
        <f t="shared" si="20"/>
        <v>0.88272013761312429</v>
      </c>
      <c r="K45" s="66">
        <f t="shared" si="14"/>
        <v>0.37966851365280613</v>
      </c>
      <c r="L45" s="66">
        <f t="shared" si="15"/>
        <v>0.36104043698559946</v>
      </c>
      <c r="M45" s="66">
        <f t="shared" si="16"/>
        <v>1.4145497592207122E-2</v>
      </c>
      <c r="N45" s="66">
        <f t="shared" si="17"/>
        <v>5.2762997791926537E-2</v>
      </c>
      <c r="O45" s="66">
        <f t="shared" si="18"/>
        <v>3.6876941757245682E-3</v>
      </c>
      <c r="P45" s="66">
        <f t="shared" si="19"/>
        <v>1.0356687965184698E-2</v>
      </c>
    </row>
    <row r="46" spans="1:16" x14ac:dyDescent="0.45">
      <c r="A46" s="66" t="s">
        <v>15</v>
      </c>
      <c r="B46" s="66">
        <v>952568389258</v>
      </c>
      <c r="C46" s="66">
        <v>1426578775.8399999</v>
      </c>
      <c r="D46" s="66">
        <v>944588372622</v>
      </c>
      <c r="E46" s="66">
        <v>6698761902.3400002</v>
      </c>
      <c r="F46" s="66">
        <v>945064389940</v>
      </c>
      <c r="G46" s="66">
        <v>8654323503.8500004</v>
      </c>
      <c r="H46" s="66">
        <v>942033089233</v>
      </c>
      <c r="I46" s="66">
        <v>6835264884.6199999</v>
      </c>
      <c r="J46" s="66">
        <f t="shared" si="20"/>
        <v>0.99162263127142403</v>
      </c>
      <c r="K46" s="66">
        <f t="shared" si="14"/>
        <v>0.99212235110610247</v>
      </c>
      <c r="L46" s="66">
        <f t="shared" si="15"/>
        <v>0.98894011165622819</v>
      </c>
      <c r="M46" s="66">
        <f t="shared" si="16"/>
        <v>1.4976129713387075E-3</v>
      </c>
      <c r="N46" s="66">
        <f t="shared" si="17"/>
        <v>7.0323159763447315E-3</v>
      </c>
      <c r="O46" s="66">
        <f t="shared" si="18"/>
        <v>9.0852516222916617E-3</v>
      </c>
      <c r="P46" s="66">
        <f t="shared" si="19"/>
        <v>7.1756159050630547E-3</v>
      </c>
    </row>
    <row r="47" spans="1:16" x14ac:dyDescent="0.45">
      <c r="A47" s="66" t="s">
        <v>4</v>
      </c>
      <c r="B47" s="66">
        <v>21723174024.599998</v>
      </c>
      <c r="C47" s="66">
        <v>293488626.32099998</v>
      </c>
      <c r="D47" s="66">
        <v>18947435442.799999</v>
      </c>
      <c r="E47" s="66">
        <v>202936932.23100001</v>
      </c>
      <c r="F47" s="66">
        <v>6087735250.1999998</v>
      </c>
      <c r="G47" s="66">
        <v>178764457.546</v>
      </c>
      <c r="H47" s="66">
        <v>8038467759.1999998</v>
      </c>
      <c r="I47" s="66">
        <v>170620592.71200001</v>
      </c>
      <c r="J47" s="66">
        <f t="shared" si="20"/>
        <v>0.87222223701487334</v>
      </c>
      <c r="K47" s="66">
        <f t="shared" si="14"/>
        <v>0.28024151734484376</v>
      </c>
      <c r="L47" s="66">
        <f t="shared" si="15"/>
        <v>0.37004112521020127</v>
      </c>
      <c r="M47" s="66">
        <f t="shared" si="16"/>
        <v>1.3510393370169771E-2</v>
      </c>
      <c r="N47" s="66">
        <f t="shared" si="17"/>
        <v>9.341955830266235E-3</v>
      </c>
      <c r="O47" s="66">
        <f t="shared" si="18"/>
        <v>8.2292052415342976E-3</v>
      </c>
      <c r="P47" s="66">
        <f t="shared" si="19"/>
        <v>7.8543122896674276E-3</v>
      </c>
    </row>
    <row r="48" spans="1:16" x14ac:dyDescent="0.45">
      <c r="A48" s="66" t="s">
        <v>6</v>
      </c>
      <c r="B48" s="66">
        <v>12876858062.4</v>
      </c>
      <c r="C48" s="66">
        <v>228036295.20899999</v>
      </c>
      <c r="D48" s="66">
        <v>11130724132.200001</v>
      </c>
      <c r="E48" s="66">
        <v>140016916.71200001</v>
      </c>
      <c r="F48" s="66">
        <v>5346155452</v>
      </c>
      <c r="G48" s="66">
        <v>58497580.384900004</v>
      </c>
      <c r="H48" s="66">
        <v>5527889551.6000004</v>
      </c>
      <c r="I48" s="66">
        <v>41264571.025399998</v>
      </c>
      <c r="J48" s="66">
        <f t="shared" si="20"/>
        <v>0.86439751671266363</v>
      </c>
      <c r="K48" s="66">
        <f t="shared" si="14"/>
        <v>0.41517545864783562</v>
      </c>
      <c r="L48" s="66">
        <f t="shared" si="15"/>
        <v>0.42928869176101703</v>
      </c>
      <c r="M48" s="66">
        <f t="shared" si="16"/>
        <v>1.7709001225606303E-2</v>
      </c>
      <c r="N48" s="66">
        <f t="shared" si="17"/>
        <v>1.0873531107782013E-2</v>
      </c>
      <c r="O48" s="66">
        <f t="shared" si="18"/>
        <v>4.5428457859383424E-3</v>
      </c>
      <c r="P48" s="66">
        <f t="shared" si="19"/>
        <v>3.2045527585561561E-3</v>
      </c>
    </row>
    <row r="49" spans="1:16" x14ac:dyDescent="0.45">
      <c r="A49" s="66" t="s">
        <v>20</v>
      </c>
      <c r="B49" s="66">
        <v>70611116528.399994</v>
      </c>
      <c r="C49" s="66">
        <v>124618292.34999999</v>
      </c>
      <c r="D49" s="66">
        <v>70588304130.399994</v>
      </c>
      <c r="E49" s="66">
        <v>556079933.59899998</v>
      </c>
      <c r="F49" s="66">
        <v>70272609435.199997</v>
      </c>
      <c r="G49" s="66">
        <v>663786584.04799998</v>
      </c>
      <c r="H49" s="66">
        <v>70235095344</v>
      </c>
      <c r="I49" s="66">
        <v>422516914.92000002</v>
      </c>
      <c r="J49" s="66">
        <f t="shared" si="20"/>
        <v>0.9996769290853682</v>
      </c>
      <c r="K49" s="66">
        <f t="shared" si="14"/>
        <v>0.99520603681342656</v>
      </c>
      <c r="L49" s="66">
        <f t="shared" si="15"/>
        <v>0.99467475940210126</v>
      </c>
      <c r="M49" s="66">
        <f t="shared" si="16"/>
        <v>1.7648537295098308E-3</v>
      </c>
      <c r="N49" s="66">
        <f t="shared" si="17"/>
        <v>7.8752462917838582E-3</v>
      </c>
      <c r="O49" s="66">
        <f t="shared" si="18"/>
        <v>9.4005960631003919E-3</v>
      </c>
      <c r="P49" s="66">
        <f t="shared" si="19"/>
        <v>5.9837166680413913E-3</v>
      </c>
    </row>
    <row r="52" spans="1:16" x14ac:dyDescent="0.45">
      <c r="A52" s="72" t="s">
        <v>48</v>
      </c>
    </row>
    <row r="53" spans="1:16" x14ac:dyDescent="0.45">
      <c r="A53" s="73" t="s">
        <v>49</v>
      </c>
    </row>
    <row r="54" spans="1:16" ht="71.25" x14ac:dyDescent="0.45">
      <c r="A54" s="73"/>
      <c r="B54" s="96" t="s">
        <v>24</v>
      </c>
      <c r="C54" s="96"/>
      <c r="D54" s="96" t="s">
        <v>25</v>
      </c>
      <c r="E54" s="96"/>
      <c r="F54" s="96" t="s">
        <v>42</v>
      </c>
      <c r="G54" s="96"/>
      <c r="H54" s="97" t="s">
        <v>114</v>
      </c>
      <c r="I54" s="97"/>
      <c r="J54" s="76" t="s">
        <v>45</v>
      </c>
      <c r="K54" s="76" t="s">
        <v>46</v>
      </c>
      <c r="L54" s="77" t="s">
        <v>115</v>
      </c>
      <c r="M54" s="96" t="s">
        <v>44</v>
      </c>
      <c r="N54" s="96"/>
      <c r="O54" s="96"/>
      <c r="P54" s="73"/>
    </row>
    <row r="55" spans="1:16" ht="99.75" x14ac:dyDescent="0.45">
      <c r="A55" s="76" t="s">
        <v>23</v>
      </c>
      <c r="B55" s="76" t="s">
        <v>28</v>
      </c>
      <c r="C55" s="76" t="s">
        <v>26</v>
      </c>
      <c r="D55" s="76" t="s">
        <v>27</v>
      </c>
      <c r="E55" s="76" t="s">
        <v>26</v>
      </c>
      <c r="F55" s="76" t="s">
        <v>27</v>
      </c>
      <c r="G55" s="76" t="s">
        <v>26</v>
      </c>
      <c r="H55" s="76" t="s">
        <v>27</v>
      </c>
      <c r="I55" s="76" t="s">
        <v>26</v>
      </c>
      <c r="J55" s="76"/>
      <c r="K55" s="76"/>
      <c r="L55" s="73"/>
      <c r="M55" s="76" t="s">
        <v>29</v>
      </c>
      <c r="N55" s="76" t="s">
        <v>30</v>
      </c>
      <c r="O55" s="76" t="s">
        <v>43</v>
      </c>
      <c r="P55" s="78" t="s">
        <v>118</v>
      </c>
    </row>
    <row r="56" spans="1:16" x14ac:dyDescent="0.45">
      <c r="A56" s="73" t="s">
        <v>1</v>
      </c>
      <c r="B56" s="79">
        <v>950961617600</v>
      </c>
      <c r="C56" s="79">
        <v>3342695208.5900002</v>
      </c>
      <c r="D56" s="79">
        <v>947044998803</v>
      </c>
      <c r="E56" s="79">
        <v>4671101663.8400002</v>
      </c>
      <c r="F56" s="79">
        <v>942333772624</v>
      </c>
      <c r="G56" s="79">
        <v>1806397218.3</v>
      </c>
      <c r="H56" s="79">
        <v>944883191889</v>
      </c>
      <c r="I56" s="79">
        <v>6989132626.8100004</v>
      </c>
      <c r="J56" s="79">
        <f>D56/B56</f>
        <v>0.99588141232567873</v>
      </c>
      <c r="K56" s="79">
        <f>F56/B56</f>
        <v>0.99092724162960999</v>
      </c>
      <c r="L56" s="79">
        <f>H56/B56</f>
        <v>0.99360812718567915</v>
      </c>
      <c r="M56" s="79">
        <f>C56/B56</f>
        <v>3.5150684809195187E-3</v>
      </c>
      <c r="N56" s="79">
        <f>E56/B56</f>
        <v>4.9119770739314856E-3</v>
      </c>
      <c r="O56" s="79">
        <f>G56/B56</f>
        <v>1.8995479784546037E-3</v>
      </c>
      <c r="P56" s="79">
        <f>I56/B56</f>
        <v>7.3495422921998699E-3</v>
      </c>
    </row>
    <row r="57" spans="1:16" x14ac:dyDescent="0.45">
      <c r="A57" s="73" t="s">
        <v>2</v>
      </c>
      <c r="B57" s="79">
        <v>1196533593690</v>
      </c>
      <c r="C57" s="79">
        <v>3862807717.6399999</v>
      </c>
      <c r="D57" s="79">
        <v>1203651140030</v>
      </c>
      <c r="E57" s="79">
        <v>9785263329.6399994</v>
      </c>
      <c r="F57" s="79">
        <v>1133790186310</v>
      </c>
      <c r="G57" s="79">
        <v>1801538523.27</v>
      </c>
      <c r="H57" s="79">
        <v>1145899823710</v>
      </c>
      <c r="I57" s="79">
        <v>10497091805.6</v>
      </c>
      <c r="J57" s="79">
        <f t="shared" ref="J57:J63" si="21">D57/B57</f>
        <v>1.0059484718001523</v>
      </c>
      <c r="K57" s="79">
        <f t="shared" ref="K57:K63" si="22">F57/B57</f>
        <v>0.94756235202180572</v>
      </c>
      <c r="L57" s="79">
        <f t="shared" ref="L57:L63" si="23">H57/B57</f>
        <v>0.95768295161371098</v>
      </c>
      <c r="M57" s="79">
        <f t="shared" ref="M57:M63" si="24">C57/B57</f>
        <v>3.2283320234473773E-3</v>
      </c>
      <c r="N57" s="79">
        <f t="shared" ref="N57:N63" si="25">E57/B57</f>
        <v>8.1780096950417776E-3</v>
      </c>
      <c r="O57" s="79">
        <f t="shared" ref="O57:O63" si="26">G57/B57</f>
        <v>1.5056313778154947E-3</v>
      </c>
      <c r="P57" s="79">
        <f t="shared" ref="P57:P63" si="27">I57/B57</f>
        <v>8.7729185882929796E-3</v>
      </c>
    </row>
    <row r="58" spans="1:16" x14ac:dyDescent="0.45">
      <c r="A58" s="73" t="s">
        <v>35</v>
      </c>
      <c r="B58" s="79">
        <v>387762805.60000002</v>
      </c>
      <c r="C58" s="79">
        <v>6409107.8970799996</v>
      </c>
      <c r="D58" s="79">
        <v>373726151.39999998</v>
      </c>
      <c r="E58" s="79">
        <v>11967060.9714</v>
      </c>
      <c r="F58" s="79">
        <v>84708735.599999994</v>
      </c>
      <c r="G58" s="79">
        <v>3917699.6093700002</v>
      </c>
      <c r="H58" s="79">
        <v>109409320.40000001</v>
      </c>
      <c r="I58" s="79">
        <v>3682064.03516</v>
      </c>
      <c r="J58" s="79">
        <f t="shared" si="21"/>
        <v>0.96380092675912898</v>
      </c>
      <c r="K58" s="79">
        <f t="shared" si="22"/>
        <v>0.21845503069570318</v>
      </c>
      <c r="L58" s="79">
        <f t="shared" si="23"/>
        <v>0.2821552733267102</v>
      </c>
      <c r="M58" s="79">
        <f t="shared" si="24"/>
        <v>1.6528423573692028E-2</v>
      </c>
      <c r="N58" s="79">
        <f t="shared" si="25"/>
        <v>3.086180726612733E-2</v>
      </c>
      <c r="O58" s="79">
        <f t="shared" si="26"/>
        <v>1.0103340374041279E-2</v>
      </c>
      <c r="P58" s="79">
        <f t="shared" si="27"/>
        <v>9.4956607028428199E-3</v>
      </c>
    </row>
    <row r="59" spans="1:16" x14ac:dyDescent="0.45">
      <c r="A59" s="73" t="s">
        <v>36</v>
      </c>
      <c r="B59" s="79">
        <v>197721030.40000001</v>
      </c>
      <c r="C59" s="79">
        <v>3206633.6842399999</v>
      </c>
      <c r="D59" s="79">
        <v>178376300</v>
      </c>
      <c r="E59" s="79">
        <v>7016479.1470799996</v>
      </c>
      <c r="F59" s="79">
        <v>74518004.200000003</v>
      </c>
      <c r="G59" s="79">
        <v>603428.89475700003</v>
      </c>
      <c r="H59" s="79">
        <v>72696324.200000003</v>
      </c>
      <c r="I59" s="79">
        <v>1204122.4476600001</v>
      </c>
      <c r="J59" s="79">
        <f t="shared" si="21"/>
        <v>0.90216149308515836</v>
      </c>
      <c r="K59" s="79">
        <f t="shared" si="22"/>
        <v>0.3768845633124922</v>
      </c>
      <c r="L59" s="79">
        <f t="shared" si="23"/>
        <v>0.36767117818944972</v>
      </c>
      <c r="M59" s="79">
        <f t="shared" si="24"/>
        <v>1.6217969721039852E-2</v>
      </c>
      <c r="N59" s="79">
        <f t="shared" si="25"/>
        <v>3.5486761994337652E-2</v>
      </c>
      <c r="O59" s="79">
        <f t="shared" si="26"/>
        <v>3.0519206456502464E-3</v>
      </c>
      <c r="P59" s="79">
        <f t="shared" si="27"/>
        <v>6.090006941719843E-3</v>
      </c>
    </row>
    <row r="60" spans="1:16" x14ac:dyDescent="0.45">
      <c r="A60" s="73" t="s">
        <v>15</v>
      </c>
      <c r="B60" s="79">
        <v>51646439040</v>
      </c>
      <c r="C60" s="79">
        <v>427666677.69199997</v>
      </c>
      <c r="D60" s="79">
        <v>50047193757.599998</v>
      </c>
      <c r="E60" s="79">
        <v>256065872.794</v>
      </c>
      <c r="F60" s="79">
        <v>50863014412</v>
      </c>
      <c r="G60" s="79">
        <v>255246866.58399999</v>
      </c>
      <c r="H60" s="79">
        <v>49480147960.800003</v>
      </c>
      <c r="I60" s="79">
        <v>676041009.45899999</v>
      </c>
      <c r="J60" s="79">
        <f t="shared" si="21"/>
        <v>0.96903474252772026</v>
      </c>
      <c r="K60" s="79">
        <f t="shared" si="22"/>
        <v>0.98483100398474244</v>
      </c>
      <c r="L60" s="79">
        <f t="shared" si="23"/>
        <v>0.95805536413609826</v>
      </c>
      <c r="M60" s="79">
        <f t="shared" si="24"/>
        <v>8.2806614674977592E-3</v>
      </c>
      <c r="N60" s="79">
        <f t="shared" si="25"/>
        <v>4.9580547575734666E-3</v>
      </c>
      <c r="O60" s="79">
        <f t="shared" si="26"/>
        <v>4.9421968160537092E-3</v>
      </c>
      <c r="P60" s="79">
        <f t="shared" si="27"/>
        <v>1.3089789383841323E-2</v>
      </c>
    </row>
    <row r="61" spans="1:16" x14ac:dyDescent="0.45">
      <c r="A61" s="73" t="s">
        <v>4</v>
      </c>
      <c r="B61" s="79">
        <v>21131880797.200001</v>
      </c>
      <c r="C61" s="79">
        <v>480889559.88700002</v>
      </c>
      <c r="D61" s="79">
        <v>19963233833.799999</v>
      </c>
      <c r="E61" s="79">
        <v>208319673.255</v>
      </c>
      <c r="F61" s="79">
        <v>6226879954.8000002</v>
      </c>
      <c r="G61" s="79">
        <v>204481330.852</v>
      </c>
      <c r="H61" s="79">
        <v>8088796149.8000002</v>
      </c>
      <c r="I61" s="79">
        <v>104743077.28399999</v>
      </c>
      <c r="J61" s="79">
        <f t="shared" si="21"/>
        <v>0.94469744673390132</v>
      </c>
      <c r="K61" s="79">
        <f t="shared" si="22"/>
        <v>0.29466756956271822</v>
      </c>
      <c r="L61" s="79">
        <f t="shared" si="23"/>
        <v>0.38277691547795289</v>
      </c>
      <c r="M61" s="79">
        <f t="shared" si="24"/>
        <v>2.275659059891718E-2</v>
      </c>
      <c r="N61" s="79">
        <f t="shared" si="25"/>
        <v>9.8580753532644672E-3</v>
      </c>
      <c r="O61" s="79">
        <f t="shared" si="26"/>
        <v>9.6764378341133751E-3</v>
      </c>
      <c r="P61" s="79">
        <f t="shared" si="27"/>
        <v>4.9566377119578762E-3</v>
      </c>
    </row>
    <row r="62" spans="1:16" x14ac:dyDescent="0.45">
      <c r="A62" s="73" t="s">
        <v>6</v>
      </c>
      <c r="B62" s="79">
        <v>11957535869.799999</v>
      </c>
      <c r="C62" s="79">
        <v>180159381.93700001</v>
      </c>
      <c r="D62" s="79">
        <v>11291216904.799999</v>
      </c>
      <c r="E62" s="79">
        <v>101645055.061</v>
      </c>
      <c r="F62" s="79">
        <v>4954524262.3999996</v>
      </c>
      <c r="G62" s="79">
        <v>72885506.043899998</v>
      </c>
      <c r="H62" s="79">
        <v>4792947991</v>
      </c>
      <c r="I62" s="79">
        <v>250072949.72400001</v>
      </c>
      <c r="J62" s="79">
        <f t="shared" si="21"/>
        <v>0.9442762311353079</v>
      </c>
      <c r="K62" s="79">
        <f t="shared" si="22"/>
        <v>0.41434324900610719</v>
      </c>
      <c r="L62" s="79">
        <f t="shared" si="23"/>
        <v>0.40083074332271823</v>
      </c>
      <c r="M62" s="79">
        <f t="shared" si="24"/>
        <v>1.5066597658470026E-2</v>
      </c>
      <c r="N62" s="79">
        <f t="shared" si="25"/>
        <v>8.5005017896467427E-3</v>
      </c>
      <c r="O62" s="79">
        <f t="shared" si="26"/>
        <v>6.0953616896922656E-3</v>
      </c>
      <c r="P62" s="79">
        <f t="shared" si="27"/>
        <v>2.0913418320206361E-2</v>
      </c>
    </row>
    <row r="63" spans="1:16" x14ac:dyDescent="0.45">
      <c r="A63" s="73" t="s">
        <v>20</v>
      </c>
      <c r="B63" s="79">
        <v>63735346968.599998</v>
      </c>
      <c r="C63" s="79">
        <v>70283082.364500001</v>
      </c>
      <c r="D63" s="79">
        <v>63401290363.800003</v>
      </c>
      <c r="E63" s="79">
        <v>105764495.332</v>
      </c>
      <c r="F63" s="79">
        <v>62937469818.199997</v>
      </c>
      <c r="G63" s="79">
        <v>118134134.51100001</v>
      </c>
      <c r="H63" s="79">
        <v>63760215368.599998</v>
      </c>
      <c r="I63" s="79">
        <v>554303853.73599994</v>
      </c>
      <c r="J63" s="79">
        <f t="shared" si="21"/>
        <v>0.99475869167285502</v>
      </c>
      <c r="K63" s="79">
        <f t="shared" si="22"/>
        <v>0.9874814025756683</v>
      </c>
      <c r="L63" s="79">
        <f t="shared" si="23"/>
        <v>1.0003901822329806</v>
      </c>
      <c r="M63" s="79">
        <f t="shared" si="24"/>
        <v>1.1027331882122776E-3</v>
      </c>
      <c r="N63" s="79">
        <f t="shared" si="25"/>
        <v>1.6594323301339551E-3</v>
      </c>
      <c r="O63" s="79">
        <f t="shared" si="26"/>
        <v>1.853510495035043E-3</v>
      </c>
      <c r="P63" s="79">
        <f t="shared" si="27"/>
        <v>8.696961420937812E-3</v>
      </c>
    </row>
    <row r="64" spans="1:16" x14ac:dyDescent="0.45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</row>
    <row r="66" spans="1:16" x14ac:dyDescent="0.45">
      <c r="A66" s="72" t="s">
        <v>150</v>
      </c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</row>
    <row r="67" spans="1:16" x14ac:dyDescent="0.45">
      <c r="A67" s="73" t="s">
        <v>151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</row>
    <row r="68" spans="1:16" x14ac:dyDescent="0.4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</row>
    <row r="69" spans="1:16" x14ac:dyDescent="0.4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</row>
    <row r="70" spans="1:16" ht="71.25" x14ac:dyDescent="0.45">
      <c r="A70" s="73"/>
      <c r="B70" s="96" t="s">
        <v>24</v>
      </c>
      <c r="C70" s="96"/>
      <c r="D70" s="96" t="s">
        <v>25</v>
      </c>
      <c r="E70" s="96"/>
      <c r="F70" s="96" t="s">
        <v>42</v>
      </c>
      <c r="G70" s="96"/>
      <c r="H70" s="97" t="s">
        <v>114</v>
      </c>
      <c r="I70" s="97"/>
      <c r="J70" s="76" t="s">
        <v>45</v>
      </c>
      <c r="K70" s="76" t="s">
        <v>46</v>
      </c>
      <c r="L70" s="77" t="s">
        <v>115</v>
      </c>
      <c r="M70" s="96" t="s">
        <v>44</v>
      </c>
      <c r="N70" s="96"/>
      <c r="O70" s="96"/>
      <c r="P70" s="73"/>
    </row>
    <row r="71" spans="1:16" ht="99.75" x14ac:dyDescent="0.45">
      <c r="A71" s="76" t="s">
        <v>23</v>
      </c>
      <c r="B71" s="76" t="s">
        <v>28</v>
      </c>
      <c r="C71" s="76" t="s">
        <v>26</v>
      </c>
      <c r="D71" s="76" t="s">
        <v>27</v>
      </c>
      <c r="E71" s="76" t="s">
        <v>26</v>
      </c>
      <c r="F71" s="76" t="s">
        <v>27</v>
      </c>
      <c r="G71" s="76" t="s">
        <v>26</v>
      </c>
      <c r="H71" s="76" t="s">
        <v>27</v>
      </c>
      <c r="I71" s="76" t="s">
        <v>26</v>
      </c>
      <c r="J71" s="76"/>
      <c r="K71" s="76"/>
      <c r="L71" s="73"/>
      <c r="M71" s="76" t="s">
        <v>29</v>
      </c>
      <c r="N71" s="76" t="s">
        <v>30</v>
      </c>
      <c r="O71" s="76" t="s">
        <v>43</v>
      </c>
      <c r="P71" s="78" t="s">
        <v>118</v>
      </c>
    </row>
    <row r="72" spans="1:16" x14ac:dyDescent="0.45">
      <c r="A72" s="66" t="s">
        <v>1</v>
      </c>
      <c r="B72" s="66">
        <v>927274396101</v>
      </c>
      <c r="C72" s="66">
        <v>2252129313.96</v>
      </c>
      <c r="D72" s="66">
        <v>928584523878</v>
      </c>
      <c r="E72" s="66">
        <v>6426468418.3100004</v>
      </c>
      <c r="F72" s="66">
        <v>935859695818</v>
      </c>
      <c r="G72" s="66">
        <v>1303543522.45</v>
      </c>
      <c r="H72" s="66">
        <v>931436628179</v>
      </c>
      <c r="I72" s="66">
        <v>5821397551.7399998</v>
      </c>
      <c r="J72" s="66">
        <f>D72/B72</f>
        <v>1.0014128803539804</v>
      </c>
      <c r="K72" s="66">
        <f>F72/B72</f>
        <v>1.0092586398946195</v>
      </c>
      <c r="L72" s="66">
        <f>H72/B72</f>
        <v>1.0044886735744041</v>
      </c>
      <c r="M72" s="66">
        <f>C72/B72</f>
        <v>2.4287625361271111E-3</v>
      </c>
      <c r="N72" s="66">
        <f>E72/B72</f>
        <v>6.93049268407711E-3</v>
      </c>
      <c r="O72" s="66">
        <f>G72/B72</f>
        <v>1.4057797000878436E-3</v>
      </c>
      <c r="P72" s="66">
        <f>I72/B72</f>
        <v>6.2779664533149961E-3</v>
      </c>
    </row>
    <row r="73" spans="1:16" x14ac:dyDescent="0.45">
      <c r="A73" s="66" t="s">
        <v>2</v>
      </c>
      <c r="B73" s="66">
        <v>1167899698070</v>
      </c>
      <c r="C73" s="66">
        <v>1572343407.77</v>
      </c>
      <c r="D73" s="66">
        <v>1178943655390</v>
      </c>
      <c r="E73" s="66">
        <v>10362118961.700001</v>
      </c>
      <c r="F73" s="66">
        <v>1129500984560</v>
      </c>
      <c r="G73" s="66">
        <v>944174208.25399995</v>
      </c>
      <c r="H73" s="66">
        <v>1133772596540</v>
      </c>
      <c r="I73" s="66">
        <v>8461901884.1800003</v>
      </c>
      <c r="J73" s="66">
        <f t="shared" ref="J73:J79" si="28">D73/B73</f>
        <v>1.0094562549662873</v>
      </c>
      <c r="K73" s="66">
        <f t="shared" ref="K73:K79" si="29">F73/B73</f>
        <v>0.9671215656845743</v>
      </c>
      <c r="L73" s="66">
        <f t="shared" ref="L73:L79" si="30">H73/B73</f>
        <v>0.97077908181122374</v>
      </c>
      <c r="M73" s="66">
        <f t="shared" ref="M73:M79" si="31">C73/B73</f>
        <v>1.346300037895685E-3</v>
      </c>
      <c r="N73" s="66">
        <f t="shared" ref="N73:N79" si="32">E73/B73</f>
        <v>8.8724391134134273E-3</v>
      </c>
      <c r="O73" s="66">
        <f t="shared" ref="O73:O79" si="33">G73/B73</f>
        <v>8.0843775352822231E-4</v>
      </c>
      <c r="P73" s="66">
        <f t="shared" ref="P73:P79" si="34">I73/B73</f>
        <v>7.2454012088226626E-3</v>
      </c>
    </row>
    <row r="74" spans="1:16" x14ac:dyDescent="0.45">
      <c r="A74" s="66" t="s">
        <v>35</v>
      </c>
      <c r="B74" s="66">
        <v>368205228.60000002</v>
      </c>
      <c r="C74" s="66">
        <v>6887574.7414600002</v>
      </c>
      <c r="D74" s="66">
        <v>362294137.80000001</v>
      </c>
      <c r="E74" s="66">
        <v>20204685.2766</v>
      </c>
      <c r="F74" s="66">
        <v>88088658.400000006</v>
      </c>
      <c r="G74" s="66">
        <v>9483474.11558</v>
      </c>
      <c r="H74" s="66">
        <v>108439750</v>
      </c>
      <c r="I74" s="66">
        <v>3555898.5149500002</v>
      </c>
      <c r="J74" s="66">
        <f t="shared" si="28"/>
        <v>0.98394620624352536</v>
      </c>
      <c r="K74" s="66">
        <f t="shared" si="29"/>
        <v>0.23923793460221385</v>
      </c>
      <c r="L74" s="66">
        <f t="shared" si="30"/>
        <v>0.29450899003339137</v>
      </c>
      <c r="M74" s="66">
        <f t="shared" si="31"/>
        <v>1.8705803737899446E-2</v>
      </c>
      <c r="N74" s="66">
        <f t="shared" si="32"/>
        <v>5.4873433909189195E-2</v>
      </c>
      <c r="O74" s="66">
        <f t="shared" si="33"/>
        <v>2.5755946355347326E-2</v>
      </c>
      <c r="P74" s="66">
        <f t="shared" si="34"/>
        <v>9.6573819129900321E-3</v>
      </c>
    </row>
    <row r="75" spans="1:16" x14ac:dyDescent="0.45">
      <c r="A75" s="66" t="s">
        <v>36</v>
      </c>
      <c r="B75" s="66">
        <v>174362730.59999999</v>
      </c>
      <c r="C75" s="66">
        <v>2663219.4407000002</v>
      </c>
      <c r="D75" s="66">
        <v>168909930.40000001</v>
      </c>
      <c r="E75" s="66">
        <v>13591693.936100001</v>
      </c>
      <c r="F75" s="66">
        <v>61109618.799999997</v>
      </c>
      <c r="G75" s="66">
        <v>1312040.0078100001</v>
      </c>
      <c r="H75" s="66">
        <v>54860028.799999997</v>
      </c>
      <c r="I75" s="66">
        <v>2739627.79629</v>
      </c>
      <c r="J75" s="66">
        <f t="shared" si="28"/>
        <v>0.96872726080145488</v>
      </c>
      <c r="K75" s="66">
        <f t="shared" si="29"/>
        <v>0.35047408692049925</v>
      </c>
      <c r="L75" s="66">
        <f t="shared" si="30"/>
        <v>0.31463162231527936</v>
      </c>
      <c r="M75" s="66">
        <f t="shared" si="31"/>
        <v>1.527401774183961E-2</v>
      </c>
      <c r="N75" s="66">
        <f t="shared" si="32"/>
        <v>7.7950682977546815E-2</v>
      </c>
      <c r="O75" s="66">
        <f t="shared" si="33"/>
        <v>7.5247732316139817E-3</v>
      </c>
      <c r="P75" s="66">
        <f t="shared" si="34"/>
        <v>1.5712232693664872E-2</v>
      </c>
    </row>
    <row r="76" spans="1:16" x14ac:dyDescent="0.45">
      <c r="A76" s="66" t="s">
        <v>15</v>
      </c>
      <c r="B76" s="66">
        <v>50721089984.400002</v>
      </c>
      <c r="C76" s="66">
        <v>327032611.59600002</v>
      </c>
      <c r="D76" s="66">
        <v>49851101330.800003</v>
      </c>
      <c r="E76" s="66">
        <v>853331810.60500002</v>
      </c>
      <c r="F76" s="66">
        <v>51061339932.400002</v>
      </c>
      <c r="G76" s="66">
        <v>257035844.535</v>
      </c>
      <c r="H76" s="66">
        <v>49624355425.800003</v>
      </c>
      <c r="I76" s="66">
        <v>1672872144.6199999</v>
      </c>
      <c r="J76" s="66">
        <f t="shared" si="28"/>
        <v>0.98284759547029499</v>
      </c>
      <c r="K76" s="66">
        <f t="shared" si="29"/>
        <v>1.0067082538664813</v>
      </c>
      <c r="L76" s="66">
        <f t="shared" si="30"/>
        <v>0.97837714925019725</v>
      </c>
      <c r="M76" s="66">
        <f t="shared" si="31"/>
        <v>6.4476652945862087E-3</v>
      </c>
      <c r="N76" s="66">
        <f t="shared" si="32"/>
        <v>1.6824003799355544E-2</v>
      </c>
      <c r="O76" s="66">
        <f t="shared" si="33"/>
        <v>5.0676325097519601E-3</v>
      </c>
      <c r="P76" s="66">
        <f t="shared" si="34"/>
        <v>3.2981786178777221E-2</v>
      </c>
    </row>
    <row r="77" spans="1:16" x14ac:dyDescent="0.45">
      <c r="A77" s="66" t="s">
        <v>4</v>
      </c>
      <c r="B77" s="66">
        <v>20660583393.799999</v>
      </c>
      <c r="C77" s="66">
        <v>537639626.39699996</v>
      </c>
      <c r="D77" s="66">
        <v>19330068854.799999</v>
      </c>
      <c r="E77" s="66">
        <v>715691346.79900002</v>
      </c>
      <c r="F77" s="66">
        <v>6173962767.3999996</v>
      </c>
      <c r="G77" s="66">
        <v>257133190.10299999</v>
      </c>
      <c r="H77" s="66">
        <v>7934899589.3999996</v>
      </c>
      <c r="I77" s="66">
        <v>215072134.37099999</v>
      </c>
      <c r="J77" s="66">
        <f t="shared" si="28"/>
        <v>0.9356013083638639</v>
      </c>
      <c r="K77" s="66">
        <f t="shared" si="29"/>
        <v>0.29882809452770503</v>
      </c>
      <c r="L77" s="66">
        <f t="shared" si="30"/>
        <v>0.38405980306350745</v>
      </c>
      <c r="M77" s="66">
        <f t="shared" si="31"/>
        <v>2.6022480398996833E-2</v>
      </c>
      <c r="N77" s="66">
        <f t="shared" si="32"/>
        <v>3.4640422932770171E-2</v>
      </c>
      <c r="O77" s="66">
        <f t="shared" si="33"/>
        <v>1.2445591937164885E-2</v>
      </c>
      <c r="P77" s="66">
        <f t="shared" si="34"/>
        <v>1.0409780317991439E-2</v>
      </c>
    </row>
    <row r="78" spans="1:16" x14ac:dyDescent="0.45">
      <c r="A78" s="66" t="s">
        <v>6</v>
      </c>
      <c r="B78" s="66">
        <v>10561923505.4</v>
      </c>
      <c r="C78" s="66">
        <v>151274963.77000001</v>
      </c>
      <c r="D78" s="66">
        <v>10168172695</v>
      </c>
      <c r="E78" s="66">
        <v>541328595.98199999</v>
      </c>
      <c r="F78" s="66">
        <v>4090644110</v>
      </c>
      <c r="G78" s="66">
        <v>58402485.1448</v>
      </c>
      <c r="H78" s="66">
        <v>3903467378.1999998</v>
      </c>
      <c r="I78" s="66">
        <v>335819862.37699997</v>
      </c>
      <c r="J78" s="66">
        <f t="shared" si="28"/>
        <v>0.96271978203603858</v>
      </c>
      <c r="K78" s="66">
        <f t="shared" si="29"/>
        <v>0.38730105438735418</v>
      </c>
      <c r="L78" s="66">
        <f t="shared" si="30"/>
        <v>0.36957921312384739</v>
      </c>
      <c r="M78" s="66">
        <f t="shared" si="31"/>
        <v>1.4322671783473682E-2</v>
      </c>
      <c r="N78" s="66">
        <f t="shared" si="32"/>
        <v>5.1252841937856744E-2</v>
      </c>
      <c r="O78" s="66">
        <f t="shared" si="33"/>
        <v>5.5295311611507636E-3</v>
      </c>
      <c r="P78" s="66">
        <f t="shared" si="34"/>
        <v>3.1795331807251317E-2</v>
      </c>
    </row>
    <row r="79" spans="1:16" x14ac:dyDescent="0.45">
      <c r="A79" s="66" t="s">
        <v>20</v>
      </c>
      <c r="B79" s="66">
        <v>54820958103.199997</v>
      </c>
      <c r="C79" s="66">
        <v>152868415.64500001</v>
      </c>
      <c r="D79" s="66">
        <v>55418587635.599998</v>
      </c>
      <c r="E79" s="66">
        <v>261534004.36199999</v>
      </c>
      <c r="F79" s="66">
        <v>55428470726.599998</v>
      </c>
      <c r="G79" s="66">
        <v>162601301.75799999</v>
      </c>
      <c r="H79" s="66">
        <v>55030507401.199997</v>
      </c>
      <c r="I79" s="66">
        <v>211962712.59099999</v>
      </c>
      <c r="J79" s="66">
        <f t="shared" si="28"/>
        <v>1.0109014791619471</v>
      </c>
      <c r="K79" s="66">
        <f t="shared" si="29"/>
        <v>1.0110817585905076</v>
      </c>
      <c r="L79" s="66">
        <f t="shared" si="30"/>
        <v>1.0038224304216925</v>
      </c>
      <c r="M79" s="66">
        <f t="shared" si="31"/>
        <v>2.7885031734984729E-3</v>
      </c>
      <c r="N79" s="66">
        <f t="shared" si="32"/>
        <v>4.7706937895843488E-3</v>
      </c>
      <c r="O79" s="66">
        <f t="shared" si="33"/>
        <v>2.9660426848415232E-3</v>
      </c>
      <c r="P79" s="66">
        <f t="shared" si="34"/>
        <v>3.86645399724649E-3</v>
      </c>
    </row>
  </sheetData>
  <mergeCells count="15">
    <mergeCell ref="B70:C70"/>
    <mergeCell ref="D70:E70"/>
    <mergeCell ref="F70:G70"/>
    <mergeCell ref="H70:I70"/>
    <mergeCell ref="M70:O70"/>
    <mergeCell ref="B40:C40"/>
    <mergeCell ref="D40:E40"/>
    <mergeCell ref="F40:G40"/>
    <mergeCell ref="H40:I40"/>
    <mergeCell ref="M40:O40"/>
    <mergeCell ref="B54:C54"/>
    <mergeCell ref="D54:E54"/>
    <mergeCell ref="F54:G54"/>
    <mergeCell ref="H54:I54"/>
    <mergeCell ref="M54:O5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5" sqref="A5:A12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152</v>
      </c>
    </row>
    <row r="3" spans="1:16" ht="71.25" x14ac:dyDescent="0.45">
      <c r="A3" s="73"/>
      <c r="B3" s="96" t="s">
        <v>24</v>
      </c>
      <c r="C3" s="96"/>
      <c r="D3" s="96" t="s">
        <v>25</v>
      </c>
      <c r="E3" s="96"/>
      <c r="F3" s="96" t="s">
        <v>42</v>
      </c>
      <c r="G3" s="96"/>
      <c r="H3" s="97" t="s">
        <v>114</v>
      </c>
      <c r="I3" s="97"/>
      <c r="J3" s="76" t="s">
        <v>45</v>
      </c>
      <c r="K3" s="76" t="s">
        <v>46</v>
      </c>
      <c r="L3" s="77" t="s">
        <v>115</v>
      </c>
      <c r="M3" s="96" t="s">
        <v>44</v>
      </c>
      <c r="N3" s="96"/>
      <c r="O3" s="96"/>
      <c r="P3" s="73"/>
    </row>
    <row r="4" spans="1:16" ht="99.75" x14ac:dyDescent="0.45">
      <c r="A4" s="76" t="s">
        <v>23</v>
      </c>
      <c r="B4" s="76" t="s">
        <v>28</v>
      </c>
      <c r="C4" s="76" t="s">
        <v>26</v>
      </c>
      <c r="D4" s="76" t="s">
        <v>27</v>
      </c>
      <c r="E4" s="76" t="s">
        <v>26</v>
      </c>
      <c r="F4" s="76" t="s">
        <v>27</v>
      </c>
      <c r="G4" s="76" t="s">
        <v>26</v>
      </c>
      <c r="H4" s="76" t="s">
        <v>27</v>
      </c>
      <c r="I4" s="76" t="s">
        <v>26</v>
      </c>
      <c r="J4" s="76"/>
      <c r="K4" s="76"/>
      <c r="L4" s="73"/>
      <c r="M4" s="76" t="s">
        <v>29</v>
      </c>
      <c r="N4" s="76" t="s">
        <v>30</v>
      </c>
      <c r="O4" s="76" t="s">
        <v>43</v>
      </c>
      <c r="P4" s="78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152</v>
      </c>
    </row>
    <row r="3" spans="1:16" ht="71.25" x14ac:dyDescent="0.45">
      <c r="A3" s="73"/>
      <c r="B3" s="96" t="s">
        <v>24</v>
      </c>
      <c r="C3" s="96"/>
      <c r="D3" s="96" t="s">
        <v>25</v>
      </c>
      <c r="E3" s="96"/>
      <c r="F3" s="96" t="s">
        <v>42</v>
      </c>
      <c r="G3" s="96"/>
      <c r="H3" s="97" t="s">
        <v>114</v>
      </c>
      <c r="I3" s="97"/>
      <c r="J3" s="76" t="s">
        <v>45</v>
      </c>
      <c r="K3" s="76" t="s">
        <v>46</v>
      </c>
      <c r="L3" s="77" t="s">
        <v>115</v>
      </c>
      <c r="M3" s="96" t="s">
        <v>44</v>
      </c>
      <c r="N3" s="96"/>
      <c r="O3" s="96"/>
      <c r="P3" s="73"/>
    </row>
    <row r="4" spans="1:16" ht="99.75" x14ac:dyDescent="0.45">
      <c r="A4" s="76" t="s">
        <v>23</v>
      </c>
      <c r="B4" s="76" t="s">
        <v>28</v>
      </c>
      <c r="C4" s="76" t="s">
        <v>26</v>
      </c>
      <c r="D4" s="76" t="s">
        <v>27</v>
      </c>
      <c r="E4" s="76" t="s">
        <v>26</v>
      </c>
      <c r="F4" s="76" t="s">
        <v>27</v>
      </c>
      <c r="G4" s="76" t="s">
        <v>26</v>
      </c>
      <c r="H4" s="76" t="s">
        <v>27</v>
      </c>
      <c r="I4" s="76" t="s">
        <v>26</v>
      </c>
      <c r="J4" s="76"/>
      <c r="K4" s="76"/>
      <c r="L4" s="73"/>
      <c r="M4" s="76" t="s">
        <v>29</v>
      </c>
      <c r="N4" s="76" t="s">
        <v>30</v>
      </c>
      <c r="O4" s="76" t="s">
        <v>43</v>
      </c>
      <c r="P4" s="78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5" t="s">
        <v>180</v>
      </c>
    </row>
    <row r="2" spans="1:4" ht="28.5" x14ac:dyDescent="0.45">
      <c r="A2" s="22" t="s">
        <v>76</v>
      </c>
      <c r="B2" s="69" t="s">
        <v>165</v>
      </c>
      <c r="C2" s="69" t="s">
        <v>171</v>
      </c>
      <c r="D2" s="69" t="s">
        <v>177</v>
      </c>
    </row>
    <row r="3" spans="1:4" x14ac:dyDescent="0.45">
      <c r="A3" t="s">
        <v>153</v>
      </c>
      <c r="B3" t="s">
        <v>158</v>
      </c>
      <c r="C3" t="s">
        <v>166</v>
      </c>
      <c r="D3" t="s">
        <v>172</v>
      </c>
    </row>
    <row r="4" spans="1:4" x14ac:dyDescent="0.45">
      <c r="A4" t="s">
        <v>50</v>
      </c>
      <c r="B4" t="s">
        <v>159</v>
      </c>
      <c r="C4" t="s">
        <v>167</v>
      </c>
      <c r="D4" t="s">
        <v>173</v>
      </c>
    </row>
    <row r="5" spans="1:4" x14ac:dyDescent="0.45">
      <c r="A5" t="s">
        <v>154</v>
      </c>
      <c r="B5" t="s">
        <v>160</v>
      </c>
      <c r="C5" t="s">
        <v>168</v>
      </c>
      <c r="D5" t="s">
        <v>174</v>
      </c>
    </row>
    <row r="6" spans="1:4" x14ac:dyDescent="0.45">
      <c r="A6" t="s">
        <v>52</v>
      </c>
      <c r="B6" t="s">
        <v>161</v>
      </c>
      <c r="C6" t="s">
        <v>161</v>
      </c>
      <c r="D6" t="s">
        <v>161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155</v>
      </c>
      <c r="B11" t="s">
        <v>162</v>
      </c>
      <c r="C11" t="s">
        <v>169</v>
      </c>
      <c r="D11" t="s">
        <v>175</v>
      </c>
    </row>
    <row r="13" spans="1:4" x14ac:dyDescent="0.45">
      <c r="A13" t="s">
        <v>156</v>
      </c>
      <c r="B13" t="s">
        <v>163</v>
      </c>
      <c r="C13" t="s">
        <v>163</v>
      </c>
      <c r="D13" t="s">
        <v>163</v>
      </c>
    </row>
    <row r="14" spans="1:4" x14ac:dyDescent="0.45">
      <c r="A14" t="s">
        <v>157</v>
      </c>
      <c r="B14" t="s">
        <v>164</v>
      </c>
      <c r="C14" t="s">
        <v>170</v>
      </c>
      <c r="D14" t="s">
        <v>176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5" t="s">
        <v>181</v>
      </c>
    </row>
    <row r="18" spans="1:4" ht="28.5" x14ac:dyDescent="0.45">
      <c r="A18" s="22" t="s">
        <v>76</v>
      </c>
      <c r="B18" s="69" t="s">
        <v>165</v>
      </c>
      <c r="C18" s="69" t="s">
        <v>171</v>
      </c>
      <c r="D18" s="69" t="s">
        <v>177</v>
      </c>
    </row>
    <row r="19" spans="1:4" x14ac:dyDescent="0.45">
      <c r="A19" t="s">
        <v>153</v>
      </c>
      <c r="B19" t="s">
        <v>185</v>
      </c>
      <c r="C19" t="s">
        <v>189</v>
      </c>
      <c r="D19" t="s">
        <v>194</v>
      </c>
    </row>
    <row r="20" spans="1:4" x14ac:dyDescent="0.45">
      <c r="A20" t="s">
        <v>50</v>
      </c>
      <c r="B20" t="s">
        <v>186</v>
      </c>
      <c r="C20" t="s">
        <v>190</v>
      </c>
      <c r="D20" t="s">
        <v>195</v>
      </c>
    </row>
    <row r="21" spans="1:4" x14ac:dyDescent="0.45">
      <c r="A21" t="s">
        <v>182</v>
      </c>
      <c r="B21" t="s">
        <v>154</v>
      </c>
      <c r="C21" t="s">
        <v>191</v>
      </c>
      <c r="D21" t="s">
        <v>196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183</v>
      </c>
      <c r="B27" t="s">
        <v>187</v>
      </c>
      <c r="C27" t="s">
        <v>192</v>
      </c>
      <c r="D27" t="s">
        <v>197</v>
      </c>
    </row>
    <row r="29" spans="1:4" x14ac:dyDescent="0.45">
      <c r="A29" t="s">
        <v>156</v>
      </c>
      <c r="B29" t="s">
        <v>163</v>
      </c>
      <c r="C29" t="s">
        <v>163</v>
      </c>
      <c r="D29" t="s">
        <v>163</v>
      </c>
    </row>
    <row r="30" spans="1:4" x14ac:dyDescent="0.45">
      <c r="A30" t="s">
        <v>184</v>
      </c>
      <c r="B30" t="s">
        <v>188</v>
      </c>
      <c r="C30" t="s">
        <v>193</v>
      </c>
      <c r="D30" t="s">
        <v>198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E4" workbookViewId="0">
      <selection activeCell="A10" sqref="A10:XFD10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90" t="s">
        <v>24</v>
      </c>
      <c r="C3" s="90"/>
      <c r="D3" s="90" t="s">
        <v>25</v>
      </c>
      <c r="E3" s="90"/>
      <c r="F3" s="91" t="s">
        <v>42</v>
      </c>
      <c r="G3" s="90"/>
      <c r="H3" s="88" t="s">
        <v>114</v>
      </c>
      <c r="I3" s="89"/>
      <c r="J3" s="48" t="s">
        <v>45</v>
      </c>
      <c r="K3" s="35" t="s">
        <v>46</v>
      </c>
      <c r="L3" s="40" t="s">
        <v>115</v>
      </c>
      <c r="M3" s="91" t="s">
        <v>44</v>
      </c>
      <c r="N3" s="90"/>
      <c r="O3" s="90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90" t="s">
        <v>24</v>
      </c>
      <c r="C3" s="90"/>
      <c r="D3" s="90" t="s">
        <v>25</v>
      </c>
      <c r="E3" s="90"/>
      <c r="F3" s="91" t="s">
        <v>42</v>
      </c>
      <c r="G3" s="90"/>
      <c r="H3" s="7" t="s">
        <v>45</v>
      </c>
      <c r="I3" s="7" t="s">
        <v>46</v>
      </c>
      <c r="J3" s="91" t="s">
        <v>44</v>
      </c>
      <c r="K3" s="90"/>
      <c r="L3" s="90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92" t="s">
        <v>24</v>
      </c>
      <c r="C2" s="92"/>
      <c r="D2" s="92" t="s">
        <v>25</v>
      </c>
      <c r="E2" s="92"/>
      <c r="F2" s="92" t="s">
        <v>42</v>
      </c>
      <c r="G2" s="92"/>
      <c r="H2" s="93" t="s">
        <v>114</v>
      </c>
      <c r="I2" s="93"/>
      <c r="J2" s="54" t="s">
        <v>45</v>
      </c>
      <c r="K2" s="55" t="s">
        <v>46</v>
      </c>
      <c r="L2" s="56" t="s">
        <v>115</v>
      </c>
      <c r="M2" s="92" t="s">
        <v>44</v>
      </c>
      <c r="N2" s="92"/>
      <c r="O2" s="92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90" t="s">
        <v>24</v>
      </c>
      <c r="C2" s="90"/>
      <c r="D2" s="90" t="s">
        <v>25</v>
      </c>
      <c r="E2" s="90"/>
      <c r="F2" s="91" t="s">
        <v>42</v>
      </c>
      <c r="G2" s="90"/>
      <c r="H2" s="88" t="s">
        <v>114</v>
      </c>
      <c r="I2" s="89"/>
      <c r="J2" s="48" t="s">
        <v>45</v>
      </c>
      <c r="K2" s="35" t="s">
        <v>46</v>
      </c>
      <c r="L2" s="40" t="s">
        <v>115</v>
      </c>
      <c r="M2" s="91" t="s">
        <v>44</v>
      </c>
      <c r="N2" s="90"/>
      <c r="O2" s="90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0" t="s">
        <v>24</v>
      </c>
      <c r="C3" s="90"/>
      <c r="D3" s="90" t="s">
        <v>25</v>
      </c>
      <c r="E3" s="90"/>
      <c r="F3" s="91" t="s">
        <v>42</v>
      </c>
      <c r="G3" s="90"/>
      <c r="H3" s="88" t="s">
        <v>114</v>
      </c>
      <c r="I3" s="89"/>
      <c r="J3" s="48" t="s">
        <v>45</v>
      </c>
      <c r="K3" s="35" t="s">
        <v>46</v>
      </c>
      <c r="L3" s="40" t="s">
        <v>115</v>
      </c>
      <c r="M3" s="91" t="s">
        <v>44</v>
      </c>
      <c r="N3" s="90"/>
      <c r="O3" s="90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0" t="s">
        <v>24</v>
      </c>
      <c r="C3" s="90"/>
      <c r="D3" s="90" t="s">
        <v>25</v>
      </c>
      <c r="E3" s="90"/>
      <c r="F3" s="91" t="s">
        <v>42</v>
      </c>
      <c r="G3" s="90"/>
      <c r="H3" s="88" t="s">
        <v>114</v>
      </c>
      <c r="I3" s="89"/>
      <c r="J3" s="48" t="s">
        <v>45</v>
      </c>
      <c r="K3" s="35" t="s">
        <v>46</v>
      </c>
      <c r="L3" s="40" t="s">
        <v>115</v>
      </c>
      <c r="M3" s="91" t="s">
        <v>44</v>
      </c>
      <c r="N3" s="90"/>
      <c r="O3" s="90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229C-1150-4B07-9313-8228C415AB22}">
  <dimension ref="A1:E70"/>
  <sheetViews>
    <sheetView topLeftCell="A37" workbookViewId="0">
      <selection activeCell="D59" sqref="D59:E60"/>
    </sheetView>
  </sheetViews>
  <sheetFormatPr defaultRowHeight="14.25" x14ac:dyDescent="0.45"/>
  <cols>
    <col min="1" max="1" width="36.53125" customWidth="1"/>
    <col min="2" max="2" width="17.9296875" bestFit="1" customWidth="1"/>
    <col min="3" max="3" width="16.9296875" bestFit="1" customWidth="1"/>
    <col min="4" max="4" width="17.6640625" style="66" customWidth="1"/>
    <col min="5" max="5" width="17.86328125" style="66" customWidth="1"/>
    <col min="6" max="6" width="15.19921875" customWidth="1"/>
    <col min="7" max="7" width="20.06640625" customWidth="1"/>
  </cols>
  <sheetData>
    <row r="1" spans="1:5" ht="15.75" x14ac:dyDescent="0.5">
      <c r="A1" s="98" t="s">
        <v>244</v>
      </c>
      <c r="B1" s="66"/>
      <c r="C1" s="66"/>
    </row>
    <row r="2" spans="1:5" x14ac:dyDescent="0.45">
      <c r="A2" s="66" t="s">
        <v>245</v>
      </c>
      <c r="B2" s="66"/>
      <c r="C2" s="66"/>
    </row>
    <row r="3" spans="1:5" ht="15.75" x14ac:dyDescent="0.5">
      <c r="A3" s="98" t="s">
        <v>211</v>
      </c>
      <c r="B3" s="94" t="s">
        <v>247</v>
      </c>
      <c r="C3" s="94"/>
      <c r="D3" s="94" t="s">
        <v>248</v>
      </c>
      <c r="E3" s="94"/>
    </row>
    <row r="4" spans="1:5" s="65" customFormat="1" x14ac:dyDescent="0.45">
      <c r="A4" s="66"/>
      <c r="B4" s="66" t="s">
        <v>27</v>
      </c>
      <c r="C4" s="66" t="s">
        <v>246</v>
      </c>
      <c r="D4" s="66" t="s">
        <v>27</v>
      </c>
      <c r="E4" s="66" t="s">
        <v>246</v>
      </c>
    </row>
    <row r="5" spans="1:5" x14ac:dyDescent="0.45">
      <c r="A5" s="66" t="s">
        <v>15</v>
      </c>
      <c r="B5" s="66">
        <v>139174193.40000001</v>
      </c>
      <c r="C5" s="66">
        <v>5562643.7099799998</v>
      </c>
      <c r="D5" s="66">
        <v>140507084.19999999</v>
      </c>
      <c r="E5" s="66">
        <v>7423709.5413899999</v>
      </c>
    </row>
    <row r="6" spans="1:5" x14ac:dyDescent="0.45">
      <c r="A6" s="66" t="s">
        <v>2</v>
      </c>
      <c r="B6" s="66">
        <v>109662969118</v>
      </c>
      <c r="C6" s="66">
        <v>266917755.016</v>
      </c>
      <c r="D6" s="66">
        <v>109584081420</v>
      </c>
      <c r="E6" s="66">
        <v>291757821.61199999</v>
      </c>
    </row>
    <row r="7" spans="1:5" x14ac:dyDescent="0.45">
      <c r="A7" s="66" t="s">
        <v>35</v>
      </c>
      <c r="B7" s="66">
        <v>1235332.6000000001</v>
      </c>
      <c r="C7" s="66">
        <v>110103.667866</v>
      </c>
      <c r="D7" s="66">
        <v>3102582.6</v>
      </c>
      <c r="E7" s="66">
        <v>3743908.1998399999</v>
      </c>
    </row>
    <row r="8" spans="1:5" x14ac:dyDescent="0.45">
      <c r="A8" s="66" t="s">
        <v>36</v>
      </c>
      <c r="B8" s="66">
        <v>1445806.4</v>
      </c>
      <c r="C8" s="66">
        <v>51695.933227300004</v>
      </c>
      <c r="D8" s="66">
        <v>1974205.2</v>
      </c>
      <c r="E8" s="66">
        <v>384777.404606</v>
      </c>
    </row>
    <row r="9" spans="1:5" x14ac:dyDescent="0.45">
      <c r="A9" s="66" t="s">
        <v>1</v>
      </c>
      <c r="B9" s="66">
        <v>177217311933</v>
      </c>
      <c r="C9" s="66">
        <v>272231505.95099998</v>
      </c>
      <c r="D9" s="66">
        <v>177105035513</v>
      </c>
      <c r="E9" s="66">
        <v>311176819.338</v>
      </c>
    </row>
    <row r="10" spans="1:5" x14ac:dyDescent="0.45">
      <c r="A10" s="66" t="s">
        <v>4</v>
      </c>
      <c r="B10" s="66">
        <v>46189702.600000001</v>
      </c>
      <c r="C10" s="66">
        <v>5179857.5691900002</v>
      </c>
      <c r="D10" s="66">
        <v>130848795.8</v>
      </c>
      <c r="E10" s="66">
        <v>171232725.26199999</v>
      </c>
    </row>
    <row r="11" spans="1:5" x14ac:dyDescent="0.45">
      <c r="A11" s="66" t="s">
        <v>6</v>
      </c>
      <c r="B11" s="66">
        <v>60019336</v>
      </c>
      <c r="C11" s="66">
        <v>3675826.6224699998</v>
      </c>
      <c r="D11" s="66">
        <v>77559277</v>
      </c>
      <c r="E11" s="66">
        <v>4549899.54103</v>
      </c>
    </row>
    <row r="12" spans="1:5" x14ac:dyDescent="0.45">
      <c r="A12" s="66" t="s">
        <v>20</v>
      </c>
      <c r="B12" s="66">
        <v>119499383.59999999</v>
      </c>
      <c r="C12" s="66">
        <v>5455521.9034799999</v>
      </c>
      <c r="D12" s="66">
        <v>119057604.8</v>
      </c>
      <c r="E12" s="66">
        <v>10288982.711200001</v>
      </c>
    </row>
    <row r="13" spans="1:5" s="65" customFormat="1" x14ac:dyDescent="0.45">
      <c r="A13" s="66"/>
      <c r="B13" s="66"/>
      <c r="C13" s="66"/>
      <c r="D13" s="66"/>
      <c r="E13" s="66"/>
    </row>
    <row r="14" spans="1:5" ht="15.75" x14ac:dyDescent="0.5">
      <c r="A14" s="98" t="s">
        <v>212</v>
      </c>
      <c r="B14" s="94" t="s">
        <v>247</v>
      </c>
      <c r="C14" s="94"/>
      <c r="D14" s="94" t="s">
        <v>248</v>
      </c>
      <c r="E14" s="94"/>
    </row>
    <row r="15" spans="1:5" s="65" customFormat="1" x14ac:dyDescent="0.45">
      <c r="A15" s="66"/>
      <c r="B15" s="66" t="s">
        <v>27</v>
      </c>
      <c r="C15" s="66" t="s">
        <v>246</v>
      </c>
      <c r="D15" s="66" t="s">
        <v>27</v>
      </c>
      <c r="E15" s="66" t="s">
        <v>246</v>
      </c>
    </row>
    <row r="16" spans="1:5" x14ac:dyDescent="0.45">
      <c r="A16" s="66" t="s">
        <v>15</v>
      </c>
      <c r="B16" s="66">
        <v>71324630.799999997</v>
      </c>
      <c r="C16" s="66">
        <v>2475963.8639099998</v>
      </c>
      <c r="D16" s="66">
        <v>68454870</v>
      </c>
      <c r="E16" s="66">
        <v>3490367.6106699998</v>
      </c>
    </row>
    <row r="17" spans="1:5" x14ac:dyDescent="0.45">
      <c r="A17" s="66" t="s">
        <v>2</v>
      </c>
      <c r="B17" s="66">
        <v>110284715321</v>
      </c>
      <c r="C17" s="66">
        <v>278025822.32700002</v>
      </c>
      <c r="D17" s="66">
        <v>110467705371</v>
      </c>
      <c r="E17" s="66">
        <v>254081561.78999999</v>
      </c>
    </row>
    <row r="18" spans="1:5" x14ac:dyDescent="0.45">
      <c r="A18" s="66" t="s">
        <v>35</v>
      </c>
      <c r="B18" s="66">
        <v>1338483.3999999999</v>
      </c>
      <c r="C18" s="66">
        <v>71439.602914899995</v>
      </c>
      <c r="D18" s="66">
        <v>1936812.2</v>
      </c>
      <c r="E18" s="66">
        <v>724311.367753</v>
      </c>
    </row>
    <row r="19" spans="1:5" x14ac:dyDescent="0.45">
      <c r="A19" s="66" t="s">
        <v>36</v>
      </c>
      <c r="B19" s="66">
        <v>1503194</v>
      </c>
      <c r="C19" s="66">
        <v>131485.37587600001</v>
      </c>
      <c r="D19" s="66">
        <v>2162128</v>
      </c>
      <c r="E19" s="66">
        <v>94677.016163399996</v>
      </c>
    </row>
    <row r="20" spans="1:5" x14ac:dyDescent="0.45">
      <c r="A20" s="66" t="s">
        <v>1</v>
      </c>
      <c r="B20" s="66">
        <v>178111117712</v>
      </c>
      <c r="C20" s="66">
        <v>362827147.80500001</v>
      </c>
      <c r="D20" s="66">
        <v>178278349585</v>
      </c>
      <c r="E20" s="66">
        <v>296906861.25400001</v>
      </c>
    </row>
    <row r="21" spans="1:5" x14ac:dyDescent="0.45">
      <c r="A21" s="66" t="s">
        <v>4</v>
      </c>
      <c r="B21" s="66">
        <v>42505715.600000001</v>
      </c>
      <c r="C21" s="66">
        <v>8145547.4997800002</v>
      </c>
      <c r="D21" s="66">
        <v>49585662.799999997</v>
      </c>
      <c r="E21" s="66">
        <v>8105395.9591899998</v>
      </c>
    </row>
    <row r="22" spans="1:5" x14ac:dyDescent="0.45">
      <c r="A22" s="66" t="s">
        <v>6</v>
      </c>
      <c r="B22" s="66">
        <v>58593286.600000001</v>
      </c>
      <c r="C22" s="66">
        <v>1689310.1185600001</v>
      </c>
      <c r="D22" s="66">
        <v>74519491.400000006</v>
      </c>
      <c r="E22" s="66">
        <v>4605892.6965699997</v>
      </c>
    </row>
    <row r="23" spans="1:5" x14ac:dyDescent="0.45">
      <c r="A23" s="66" t="s">
        <v>20</v>
      </c>
      <c r="B23" s="66">
        <v>158091905.40000001</v>
      </c>
      <c r="C23" s="66">
        <v>2255689.88907</v>
      </c>
      <c r="D23" s="66">
        <v>154853984.80000001</v>
      </c>
      <c r="E23" s="66">
        <v>6741885.7954799999</v>
      </c>
    </row>
    <row r="24" spans="1:5" s="65" customFormat="1" x14ac:dyDescent="0.45">
      <c r="A24" s="66"/>
      <c r="B24" s="66"/>
      <c r="C24" s="66"/>
      <c r="D24" s="66"/>
      <c r="E24" s="66"/>
    </row>
    <row r="25" spans="1:5" ht="15.75" x14ac:dyDescent="0.5">
      <c r="A25" s="98" t="s">
        <v>213</v>
      </c>
      <c r="B25" s="94" t="s">
        <v>247</v>
      </c>
      <c r="C25" s="94"/>
      <c r="D25" s="94" t="s">
        <v>248</v>
      </c>
      <c r="E25" s="94"/>
    </row>
    <row r="26" spans="1:5" s="65" customFormat="1" x14ac:dyDescent="0.45">
      <c r="A26" s="66"/>
      <c r="B26" s="66" t="s">
        <v>27</v>
      </c>
      <c r="C26" s="66" t="s">
        <v>246</v>
      </c>
      <c r="D26" s="66" t="s">
        <v>27</v>
      </c>
      <c r="E26" s="66" t="s">
        <v>246</v>
      </c>
    </row>
    <row r="27" spans="1:5" x14ac:dyDescent="0.45">
      <c r="A27" s="66" t="s">
        <v>15</v>
      </c>
      <c r="B27" s="66">
        <v>126182986.2</v>
      </c>
      <c r="C27" s="66">
        <v>2714820.20946</v>
      </c>
      <c r="D27" s="66">
        <v>126606713.2</v>
      </c>
      <c r="E27" s="66">
        <v>5208346.3876400003</v>
      </c>
    </row>
    <row r="28" spans="1:5" x14ac:dyDescent="0.45">
      <c r="A28" s="66" t="s">
        <v>2</v>
      </c>
      <c r="B28" s="66">
        <v>110260197654</v>
      </c>
      <c r="C28" s="66">
        <v>154369292.24599999</v>
      </c>
      <c r="D28" s="66">
        <v>110305965844</v>
      </c>
      <c r="E28" s="66">
        <v>201496586.58199999</v>
      </c>
    </row>
    <row r="29" spans="1:5" x14ac:dyDescent="0.45">
      <c r="A29" s="66" t="s">
        <v>35</v>
      </c>
      <c r="B29" s="66">
        <v>1321858</v>
      </c>
      <c r="C29" s="66">
        <v>104099.279755</v>
      </c>
      <c r="D29" s="66">
        <v>1941495.4</v>
      </c>
      <c r="E29" s="66">
        <v>183110.868411</v>
      </c>
    </row>
    <row r="30" spans="1:5" x14ac:dyDescent="0.45">
      <c r="A30" s="66" t="s">
        <v>36</v>
      </c>
      <c r="B30" s="66">
        <v>1465496.6</v>
      </c>
      <c r="C30" s="66">
        <v>78603.873984899998</v>
      </c>
      <c r="D30" s="66">
        <v>2239316.7999999998</v>
      </c>
      <c r="E30" s="66">
        <v>247239.329952</v>
      </c>
    </row>
    <row r="31" spans="1:5" x14ac:dyDescent="0.45">
      <c r="A31" s="66" t="s">
        <v>1</v>
      </c>
      <c r="B31" s="66">
        <v>179083195636</v>
      </c>
      <c r="C31" s="66">
        <v>99989037.071999997</v>
      </c>
      <c r="D31" s="66">
        <v>178998060625</v>
      </c>
      <c r="E31" s="66">
        <v>165378286.26100001</v>
      </c>
    </row>
    <row r="32" spans="1:5" x14ac:dyDescent="0.45">
      <c r="A32" s="66" t="s">
        <v>4</v>
      </c>
      <c r="B32" s="66">
        <v>68359304.400000006</v>
      </c>
      <c r="C32" s="66">
        <v>24665525.0524</v>
      </c>
      <c r="D32" s="66">
        <v>56291125.399999999</v>
      </c>
      <c r="E32" s="66">
        <v>7380528.4371300004</v>
      </c>
    </row>
    <row r="33" spans="1:5" x14ac:dyDescent="0.45">
      <c r="A33" s="66" t="s">
        <v>6</v>
      </c>
      <c r="B33" s="66">
        <v>62699790.799999997</v>
      </c>
      <c r="C33" s="66">
        <v>1411621.13934</v>
      </c>
      <c r="D33" s="66">
        <v>76966460.200000003</v>
      </c>
      <c r="E33" s="66">
        <v>3508916.4789100001</v>
      </c>
    </row>
    <row r="34" spans="1:5" x14ac:dyDescent="0.45">
      <c r="A34" s="66" t="s">
        <v>20</v>
      </c>
      <c r="B34" s="66">
        <v>60394380.200000003</v>
      </c>
      <c r="C34" s="66">
        <v>2124486.4452999998</v>
      </c>
      <c r="D34" s="66">
        <v>57667330.399999999</v>
      </c>
      <c r="E34" s="66">
        <v>769966.25150400004</v>
      </c>
    </row>
    <row r="35" spans="1:5" s="65" customFormat="1" x14ac:dyDescent="0.45">
      <c r="A35" s="66"/>
      <c r="B35" s="66"/>
      <c r="C35" s="66"/>
      <c r="D35" s="66"/>
      <c r="E35" s="66"/>
    </row>
    <row r="36" spans="1:5" ht="15.75" x14ac:dyDescent="0.5">
      <c r="A36" s="98" t="s">
        <v>214</v>
      </c>
      <c r="B36" s="94" t="s">
        <v>247</v>
      </c>
      <c r="C36" s="94"/>
      <c r="D36" s="94" t="s">
        <v>248</v>
      </c>
      <c r="E36" s="94"/>
    </row>
    <row r="37" spans="1:5" s="65" customFormat="1" ht="18" x14ac:dyDescent="0.55000000000000004">
      <c r="A37" s="99"/>
      <c r="B37" s="66" t="s">
        <v>27</v>
      </c>
      <c r="C37" s="66" t="s">
        <v>246</v>
      </c>
      <c r="D37" s="66" t="s">
        <v>27</v>
      </c>
      <c r="E37" s="66" t="s">
        <v>246</v>
      </c>
    </row>
    <row r="38" spans="1:5" x14ac:dyDescent="0.45">
      <c r="A38" s="66" t="s">
        <v>15</v>
      </c>
      <c r="B38" s="66">
        <v>165582446.19999999</v>
      </c>
      <c r="C38" s="66">
        <v>7333563.0097599998</v>
      </c>
      <c r="D38" s="66">
        <v>154876486.19999999</v>
      </c>
      <c r="E38" s="66">
        <v>3902159.5551499999</v>
      </c>
    </row>
    <row r="39" spans="1:5" x14ac:dyDescent="0.45">
      <c r="A39" s="66" t="s">
        <v>2</v>
      </c>
      <c r="B39" s="66">
        <v>110118302391</v>
      </c>
      <c r="C39" s="66">
        <v>162055593.63600001</v>
      </c>
      <c r="D39" s="66">
        <v>109843069901</v>
      </c>
      <c r="E39" s="66">
        <v>141359482.09099999</v>
      </c>
    </row>
    <row r="40" spans="1:5" x14ac:dyDescent="0.45">
      <c r="A40" s="66" t="s">
        <v>35</v>
      </c>
      <c r="B40" s="66">
        <v>1263805.2</v>
      </c>
      <c r="C40" s="66">
        <v>184028.060192</v>
      </c>
      <c r="D40" s="66">
        <v>2195633</v>
      </c>
      <c r="E40" s="66">
        <v>565382.58637200005</v>
      </c>
    </row>
    <row r="41" spans="1:5" x14ac:dyDescent="0.45">
      <c r="A41" s="66" t="s">
        <v>36</v>
      </c>
      <c r="B41" s="66">
        <v>1426984.4</v>
      </c>
      <c r="C41" s="66">
        <v>142184.520797</v>
      </c>
      <c r="D41" s="66">
        <v>2296027.7999999998</v>
      </c>
      <c r="E41" s="66">
        <v>66437.594427899996</v>
      </c>
    </row>
    <row r="42" spans="1:5" x14ac:dyDescent="0.45">
      <c r="A42" s="66" t="s">
        <v>1</v>
      </c>
      <c r="B42" s="66">
        <v>177295340153</v>
      </c>
      <c r="C42" s="66">
        <v>172826087.759</v>
      </c>
      <c r="D42" s="66">
        <v>177108684090</v>
      </c>
      <c r="E42" s="66">
        <v>34473622.656199999</v>
      </c>
    </row>
    <row r="43" spans="1:5" x14ac:dyDescent="0.45">
      <c r="A43" s="66" t="s">
        <v>4</v>
      </c>
      <c r="B43" s="66">
        <v>59404865.200000003</v>
      </c>
      <c r="C43" s="66">
        <v>8767991.1419300009</v>
      </c>
      <c r="D43" s="66">
        <v>78047389.599999994</v>
      </c>
      <c r="E43" s="66">
        <v>17949252.723200001</v>
      </c>
    </row>
    <row r="44" spans="1:5" x14ac:dyDescent="0.45">
      <c r="A44" s="66" t="s">
        <v>6</v>
      </c>
      <c r="B44" s="66">
        <v>73906909.200000003</v>
      </c>
      <c r="C44" s="66">
        <v>798964.64845600002</v>
      </c>
      <c r="D44" s="66">
        <v>85129981.799999997</v>
      </c>
      <c r="E44" s="66">
        <v>6259223.48587</v>
      </c>
    </row>
    <row r="45" spans="1:5" x14ac:dyDescent="0.45">
      <c r="A45" s="66" t="s">
        <v>20</v>
      </c>
      <c r="B45" s="66">
        <v>412550936.19999999</v>
      </c>
      <c r="C45" s="66">
        <v>5348658.7459100001</v>
      </c>
      <c r="D45" s="66">
        <v>360259678.39999998</v>
      </c>
      <c r="E45" s="66">
        <v>7467498.1551700002</v>
      </c>
    </row>
    <row r="46" spans="1:5" s="65" customFormat="1" x14ac:dyDescent="0.45">
      <c r="A46" s="66"/>
      <c r="B46" s="66"/>
      <c r="C46" s="66"/>
      <c r="D46" s="66"/>
      <c r="E46" s="66"/>
    </row>
    <row r="47" spans="1:5" ht="15.75" x14ac:dyDescent="0.5">
      <c r="A47" s="98" t="s">
        <v>216</v>
      </c>
      <c r="B47" s="94" t="s">
        <v>247</v>
      </c>
      <c r="C47" s="94"/>
      <c r="D47" s="94" t="s">
        <v>248</v>
      </c>
      <c r="E47" s="94"/>
    </row>
    <row r="48" spans="1:5" s="65" customFormat="1" ht="15.75" x14ac:dyDescent="0.5">
      <c r="A48" s="98"/>
      <c r="B48" s="66" t="s">
        <v>27</v>
      </c>
      <c r="C48" s="66" t="s">
        <v>246</v>
      </c>
      <c r="D48" s="66" t="s">
        <v>27</v>
      </c>
      <c r="E48" s="66" t="s">
        <v>246</v>
      </c>
    </row>
    <row r="49" spans="1:5" x14ac:dyDescent="0.45">
      <c r="A49" s="66" t="s">
        <v>15</v>
      </c>
      <c r="B49" s="66">
        <v>429455244.39999998</v>
      </c>
      <c r="C49" s="66">
        <v>3062836.7971899998</v>
      </c>
      <c r="D49" s="66">
        <v>424724617.19999999</v>
      </c>
      <c r="E49" s="66">
        <v>5288755.3796100002</v>
      </c>
    </row>
    <row r="50" spans="1:5" x14ac:dyDescent="0.45">
      <c r="A50" s="66" t="s">
        <v>2</v>
      </c>
      <c r="B50" s="66">
        <v>113023952694</v>
      </c>
      <c r="C50" s="66">
        <v>1041967512.6900001</v>
      </c>
      <c r="D50" s="66">
        <v>112649802716</v>
      </c>
      <c r="E50" s="66">
        <v>607205835.21000004</v>
      </c>
    </row>
    <row r="51" spans="1:5" x14ac:dyDescent="0.45">
      <c r="A51" s="66" t="s">
        <v>35</v>
      </c>
      <c r="B51" s="66">
        <v>1420380</v>
      </c>
      <c r="C51" s="66">
        <v>59474.552194999997</v>
      </c>
      <c r="D51" s="66">
        <v>1411865.4</v>
      </c>
      <c r="E51" s="66">
        <v>116826.332635</v>
      </c>
    </row>
    <row r="52" spans="1:5" x14ac:dyDescent="0.45">
      <c r="A52" s="66" t="s">
        <v>36</v>
      </c>
      <c r="B52" s="66">
        <v>2083015.2</v>
      </c>
      <c r="C52" s="66">
        <v>165029.68992100001</v>
      </c>
      <c r="D52" s="66">
        <v>2693496</v>
      </c>
      <c r="E52" s="66">
        <v>89565.3032217</v>
      </c>
    </row>
    <row r="53" spans="1:5" x14ac:dyDescent="0.45">
      <c r="A53" s="66" t="s">
        <v>1</v>
      </c>
      <c r="B53" s="66">
        <v>179240162524</v>
      </c>
      <c r="C53" s="66">
        <v>621877562.13800001</v>
      </c>
      <c r="D53" s="66">
        <v>179082100682</v>
      </c>
      <c r="E53" s="66">
        <v>714628998.153</v>
      </c>
    </row>
    <row r="54" spans="1:5" x14ac:dyDescent="0.45">
      <c r="A54" s="66" t="s">
        <v>4</v>
      </c>
      <c r="B54" s="66">
        <v>205736914.59999999</v>
      </c>
      <c r="C54" s="66">
        <v>234791241.579</v>
      </c>
      <c r="D54" s="66">
        <v>75997480.599999994</v>
      </c>
      <c r="E54" s="66">
        <v>35186909.071599998</v>
      </c>
    </row>
    <row r="55" spans="1:5" x14ac:dyDescent="0.45">
      <c r="A55" s="66" t="s">
        <v>6</v>
      </c>
      <c r="B55" s="66">
        <v>111720679.59999999</v>
      </c>
      <c r="C55" s="66">
        <v>4667878.6997499997</v>
      </c>
      <c r="D55" s="66">
        <v>113291532</v>
      </c>
      <c r="E55" s="66">
        <v>6932359.8661000002</v>
      </c>
    </row>
    <row r="56" spans="1:5" x14ac:dyDescent="0.45">
      <c r="A56" s="66" t="s">
        <v>20</v>
      </c>
      <c r="B56" s="66">
        <v>828706904</v>
      </c>
      <c r="C56" s="66">
        <v>47738362.114399999</v>
      </c>
      <c r="D56" s="66">
        <v>790296623.39999998</v>
      </c>
      <c r="E56" s="66">
        <v>45006982.528200001</v>
      </c>
    </row>
    <row r="57" spans="1:5" s="65" customFormat="1" x14ac:dyDescent="0.45">
      <c r="A57" s="66"/>
      <c r="B57" s="66"/>
      <c r="C57" s="66"/>
      <c r="D57" s="66"/>
      <c r="E57" s="66"/>
    </row>
    <row r="58" spans="1:5" ht="15.75" x14ac:dyDescent="0.5">
      <c r="A58" s="98"/>
      <c r="B58" s="94"/>
      <c r="C58" s="94"/>
    </row>
    <row r="59" spans="1:5" s="65" customFormat="1" ht="15.75" x14ac:dyDescent="0.5">
      <c r="A59" s="98" t="s">
        <v>221</v>
      </c>
      <c r="B59" s="94" t="s">
        <v>247</v>
      </c>
      <c r="C59" s="94"/>
      <c r="D59" s="94" t="s">
        <v>248</v>
      </c>
      <c r="E59" s="94"/>
    </row>
    <row r="60" spans="1:5" ht="15.75" x14ac:dyDescent="0.5">
      <c r="A60" s="98"/>
      <c r="B60" s="66" t="s">
        <v>27</v>
      </c>
      <c r="C60" s="66" t="s">
        <v>246</v>
      </c>
      <c r="D60" s="66" t="s">
        <v>27</v>
      </c>
      <c r="E60" s="66" t="s">
        <v>246</v>
      </c>
    </row>
    <row r="61" spans="1:5" x14ac:dyDescent="0.45">
      <c r="A61" s="66" t="s">
        <v>15</v>
      </c>
      <c r="B61" s="66">
        <v>32253415.199999999</v>
      </c>
      <c r="C61" s="66">
        <v>12768737.4175</v>
      </c>
      <c r="D61" s="66">
        <v>25562806.199999999</v>
      </c>
      <c r="E61" s="66">
        <v>321733.28533599997</v>
      </c>
    </row>
    <row r="62" spans="1:5" x14ac:dyDescent="0.45">
      <c r="A62" s="66" t="s">
        <v>2</v>
      </c>
      <c r="B62" s="66">
        <v>112902012128</v>
      </c>
      <c r="C62" s="66">
        <v>225536804.248</v>
      </c>
      <c r="D62" s="66">
        <v>113379659884</v>
      </c>
      <c r="E62" s="66">
        <v>831762911.65699995</v>
      </c>
    </row>
    <row r="63" spans="1:5" x14ac:dyDescent="0.45">
      <c r="A63" s="66" t="s">
        <v>35</v>
      </c>
      <c r="B63" s="66">
        <v>917187.8</v>
      </c>
      <c r="C63" s="66">
        <v>75762.627542600007</v>
      </c>
      <c r="D63" s="66">
        <v>2859571.2000000002</v>
      </c>
      <c r="E63" s="66">
        <v>3661431.6962899999</v>
      </c>
    </row>
    <row r="64" spans="1:5" x14ac:dyDescent="0.45">
      <c r="A64" s="66" t="s">
        <v>36</v>
      </c>
      <c r="B64" s="66">
        <v>1451897.2</v>
      </c>
      <c r="C64" s="66">
        <v>28461.100852899999</v>
      </c>
      <c r="D64" s="66">
        <v>2045564.2</v>
      </c>
      <c r="E64" s="66">
        <v>86572.937890300003</v>
      </c>
    </row>
    <row r="65" spans="1:5" x14ac:dyDescent="0.45">
      <c r="A65" s="66" t="s">
        <v>1</v>
      </c>
      <c r="B65" s="66">
        <v>180813311791</v>
      </c>
      <c r="C65" s="66">
        <v>394443241.889</v>
      </c>
      <c r="D65" s="66">
        <v>181408620461</v>
      </c>
      <c r="E65" s="66">
        <v>890616601.94799995</v>
      </c>
    </row>
    <row r="66" spans="1:5" x14ac:dyDescent="0.45">
      <c r="A66" s="66" t="s">
        <v>4</v>
      </c>
      <c r="B66" s="66">
        <v>33092202.800000001</v>
      </c>
      <c r="C66" s="66">
        <v>10422934.581800001</v>
      </c>
      <c r="D66" s="66">
        <v>120825261.40000001</v>
      </c>
      <c r="E66" s="66">
        <v>126606042.023</v>
      </c>
    </row>
    <row r="67" spans="1:5" x14ac:dyDescent="0.45">
      <c r="A67" s="66" t="s">
        <v>6</v>
      </c>
      <c r="B67" s="66">
        <v>46351287.200000003</v>
      </c>
      <c r="C67" s="66">
        <v>2084831.63961</v>
      </c>
      <c r="D67" s="66">
        <v>67914320</v>
      </c>
      <c r="E67" s="66">
        <v>4807809.9957299996</v>
      </c>
    </row>
    <row r="68" spans="1:5" s="65" customFormat="1" x14ac:dyDescent="0.45">
      <c r="A68" s="66" t="s">
        <v>20</v>
      </c>
      <c r="B68" s="66">
        <v>26860931.600000001</v>
      </c>
      <c r="C68" s="66">
        <v>257053.50531899999</v>
      </c>
      <c r="D68" s="66">
        <v>22640884.199999999</v>
      </c>
      <c r="E68" s="66">
        <v>505498.69384899997</v>
      </c>
    </row>
    <row r="70" spans="1:5" s="65" customFormat="1" x14ac:dyDescent="0.45">
      <c r="D70" s="66"/>
      <c r="E70" s="66"/>
    </row>
  </sheetData>
  <mergeCells count="13">
    <mergeCell ref="D25:E25"/>
    <mergeCell ref="D36:E36"/>
    <mergeCell ref="D47:E47"/>
    <mergeCell ref="D59:E59"/>
    <mergeCell ref="B25:C25"/>
    <mergeCell ref="B36:C36"/>
    <mergeCell ref="B47:C47"/>
    <mergeCell ref="B58:C58"/>
    <mergeCell ref="B59:C59"/>
    <mergeCell ref="B3:C3"/>
    <mergeCell ref="B14:C14"/>
    <mergeCell ref="D3:E3"/>
    <mergeCell ref="D14:E1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SPECjvm2008-os</vt:lpstr>
      <vt:lpstr>SPECjvm2008-usr</vt:lpstr>
      <vt:lpstr>SPECjvm2008-summary</vt:lpstr>
      <vt:lpstr>postgres summary</vt:lpstr>
      <vt:lpstr>postgres-os</vt:lpstr>
      <vt:lpstr>postgres-usr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2017-12-05T18:40:26Z</dcterms:modified>
</cp:coreProperties>
</file>