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127" documentId="81D8B261ABBD5CBDED69DEB44BA5B0CD337C6AB9" xr6:coauthVersionLast="24" xr6:coauthVersionMax="24" xr10:uidLastSave="{579568F4-A4B7-4F6B-8548-3455D4D6DB74}"/>
  <bookViews>
    <workbookView xWindow="0" yWindow="0" windowWidth="20520" windowHeight="9465" firstSheet="8" activeTab="8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derby" sheetId="30" r:id="rId9"/>
    <sheet name="postgres summary" sheetId="27" r:id="rId10"/>
    <sheet name="postgres-12GB-os" sheetId="25" r:id="rId11"/>
    <sheet name="postgres-12GB-usr" sheetId="26" r:id="rId12"/>
    <sheet name="postgres-10GB-os" sheetId="28" r:id="rId13"/>
    <sheet name="postgres-10GB-usr" sheetId="29" r:id="rId14"/>
    <sheet name="postgres-8GB-os" sheetId="23" r:id="rId15"/>
    <sheet name="postgres-8GB-usr" sheetId="24" r:id="rId16"/>
    <sheet name="postgres-4GB-os" sheetId="11" r:id="rId17"/>
    <sheet name="postgres-4GB-usr" sheetId="8" r:id="rId18"/>
    <sheet name="postgres-1GB-os" sheetId="18" r:id="rId19"/>
    <sheet name="postgres-1GB-usr" sheetId="19" r:id="rId20"/>
    <sheet name="octane-os" sheetId="20" r:id="rId21"/>
    <sheet name="octane-usr" sheetId="21" r:id="rId22"/>
    <sheet name="octane-stats" sheetId="22" r:id="rId23"/>
    <sheet name="postgres_stats" sheetId="9" r:id="rId2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4" l="1"/>
  <c r="P15" i="29" l="1"/>
  <c r="O15" i="29"/>
  <c r="N15" i="29"/>
  <c r="M15" i="29"/>
  <c r="L15" i="29"/>
  <c r="K15" i="29"/>
  <c r="J15" i="29"/>
  <c r="P14" i="29"/>
  <c r="O14" i="29"/>
  <c r="N14" i="29"/>
  <c r="M14" i="29"/>
  <c r="L14" i="29"/>
  <c r="K14" i="29"/>
  <c r="J14" i="29"/>
  <c r="P13" i="29"/>
  <c r="O13" i="29"/>
  <c r="N13" i="29"/>
  <c r="M13" i="29"/>
  <c r="L13" i="29"/>
  <c r="K13" i="29"/>
  <c r="J13" i="29"/>
  <c r="P12" i="29"/>
  <c r="O12" i="29"/>
  <c r="N12" i="29"/>
  <c r="M12" i="29"/>
  <c r="L12" i="29"/>
  <c r="K12" i="29"/>
  <c r="J12" i="29"/>
  <c r="P11" i="29"/>
  <c r="O11" i="29"/>
  <c r="N11" i="29"/>
  <c r="M11" i="29"/>
  <c r="L11" i="29"/>
  <c r="K11" i="29"/>
  <c r="J11" i="29"/>
  <c r="P10" i="29"/>
  <c r="O10" i="29"/>
  <c r="N10" i="29"/>
  <c r="M10" i="29"/>
  <c r="L10" i="29"/>
  <c r="K10" i="29"/>
  <c r="J10" i="29"/>
  <c r="P9" i="29"/>
  <c r="O9" i="29"/>
  <c r="N9" i="29"/>
  <c r="M9" i="29"/>
  <c r="L9" i="29"/>
  <c r="K9" i="29"/>
  <c r="J9" i="29"/>
  <c r="P8" i="29"/>
  <c r="O8" i="29"/>
  <c r="N8" i="29"/>
  <c r="M8" i="29"/>
  <c r="L8" i="29"/>
  <c r="K8" i="29"/>
  <c r="J8" i="29"/>
  <c r="P15" i="28"/>
  <c r="O15" i="28"/>
  <c r="N15" i="28"/>
  <c r="M15" i="28"/>
  <c r="L15" i="28"/>
  <c r="K15" i="28"/>
  <c r="J15" i="28"/>
  <c r="P14" i="28"/>
  <c r="O14" i="28"/>
  <c r="N14" i="28"/>
  <c r="M14" i="28"/>
  <c r="L14" i="28"/>
  <c r="K14" i="28"/>
  <c r="J14" i="28"/>
  <c r="P13" i="28"/>
  <c r="O13" i="28"/>
  <c r="N13" i="28"/>
  <c r="M13" i="28"/>
  <c r="L13" i="28"/>
  <c r="K13" i="28"/>
  <c r="J13" i="28"/>
  <c r="P12" i="28"/>
  <c r="O12" i="28"/>
  <c r="N12" i="28"/>
  <c r="M12" i="28"/>
  <c r="L12" i="28"/>
  <c r="K12" i="28"/>
  <c r="J12" i="28"/>
  <c r="P11" i="28"/>
  <c r="O11" i="28"/>
  <c r="N11" i="28"/>
  <c r="M11" i="28"/>
  <c r="L11" i="28"/>
  <c r="K11" i="28"/>
  <c r="J11" i="28"/>
  <c r="P10" i="28"/>
  <c r="O10" i="28"/>
  <c r="N10" i="28"/>
  <c r="M10" i="28"/>
  <c r="L10" i="28"/>
  <c r="K10" i="28"/>
  <c r="J10" i="28"/>
  <c r="P9" i="28"/>
  <c r="O9" i="28"/>
  <c r="N9" i="28"/>
  <c r="M9" i="28"/>
  <c r="L9" i="28"/>
  <c r="K9" i="28"/>
  <c r="J9" i="28"/>
  <c r="P8" i="28"/>
  <c r="O8" i="28"/>
  <c r="N8" i="28"/>
  <c r="M8" i="28"/>
  <c r="L8" i="28"/>
  <c r="K8" i="28"/>
  <c r="J8" i="28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5" i="24"/>
  <c r="O15" i="24"/>
  <c r="N15" i="24"/>
  <c r="M15" i="24"/>
  <c r="L15" i="24"/>
  <c r="K15" i="24"/>
  <c r="J15" i="24"/>
  <c r="P14" i="24"/>
  <c r="O14" i="24"/>
  <c r="N14" i="24"/>
  <c r="M14" i="24"/>
  <c r="L14" i="24"/>
  <c r="K14" i="24"/>
  <c r="J14" i="24"/>
  <c r="P13" i="24"/>
  <c r="O13" i="24"/>
  <c r="N13" i="24"/>
  <c r="M13" i="24"/>
  <c r="L13" i="24"/>
  <c r="K13" i="24"/>
  <c r="J13" i="24"/>
  <c r="P12" i="24"/>
  <c r="O12" i="24"/>
  <c r="N12" i="24"/>
  <c r="M12" i="24"/>
  <c r="L12" i="24"/>
  <c r="K12" i="24"/>
  <c r="J12" i="24"/>
  <c r="P11" i="24"/>
  <c r="O11" i="24"/>
  <c r="N11" i="24"/>
  <c r="M11" i="24"/>
  <c r="L11" i="24"/>
  <c r="K11" i="24"/>
  <c r="J11" i="24"/>
  <c r="P10" i="24"/>
  <c r="O10" i="24"/>
  <c r="N10" i="24"/>
  <c r="M10" i="24"/>
  <c r="L10" i="24"/>
  <c r="K10" i="24"/>
  <c r="J10" i="24"/>
  <c r="P9" i="24"/>
  <c r="O9" i="24"/>
  <c r="N9" i="24"/>
  <c r="M9" i="24"/>
  <c r="L9" i="24"/>
  <c r="K9" i="24"/>
  <c r="P8" i="24"/>
  <c r="O8" i="24"/>
  <c r="N8" i="24"/>
  <c r="M8" i="24"/>
  <c r="L8" i="24"/>
  <c r="K8" i="24"/>
  <c r="J8" i="24"/>
  <c r="P15" i="23"/>
  <c r="O15" i="23"/>
  <c r="N15" i="23"/>
  <c r="M15" i="23"/>
  <c r="L15" i="23"/>
  <c r="K15" i="23"/>
  <c r="J15" i="23"/>
  <c r="P14" i="23"/>
  <c r="O14" i="23"/>
  <c r="N14" i="23"/>
  <c r="M14" i="23"/>
  <c r="L14" i="23"/>
  <c r="K14" i="23"/>
  <c r="J14" i="23"/>
  <c r="P13" i="23"/>
  <c r="O13" i="23"/>
  <c r="N13" i="23"/>
  <c r="M13" i="23"/>
  <c r="L13" i="23"/>
  <c r="K13" i="23"/>
  <c r="J13" i="23"/>
  <c r="P12" i="23"/>
  <c r="O12" i="23"/>
  <c r="N12" i="23"/>
  <c r="M12" i="23"/>
  <c r="L12" i="23"/>
  <c r="K12" i="23"/>
  <c r="J12" i="23"/>
  <c r="P11" i="23"/>
  <c r="O11" i="23"/>
  <c r="N11" i="23"/>
  <c r="M11" i="23"/>
  <c r="L11" i="23"/>
  <c r="K11" i="23"/>
  <c r="J11" i="23"/>
  <c r="P10" i="23"/>
  <c r="O10" i="23"/>
  <c r="N10" i="23"/>
  <c r="M10" i="23"/>
  <c r="L10" i="23"/>
  <c r="K10" i="23"/>
  <c r="J10" i="23"/>
  <c r="P9" i="23"/>
  <c r="O9" i="23"/>
  <c r="N9" i="23"/>
  <c r="M9" i="23"/>
  <c r="L9" i="23"/>
  <c r="K9" i="23"/>
  <c r="J9" i="23"/>
  <c r="P8" i="23"/>
  <c r="O8" i="23"/>
  <c r="N8" i="23"/>
  <c r="M8" i="23"/>
  <c r="L8" i="23"/>
  <c r="K8" i="23"/>
  <c r="J8" i="23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<sst xmlns="http://schemas.openxmlformats.org/spreadsheetml/2006/main" count="1078" uniqueCount="216">
  <si>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</si>
  <si>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</si>
  <si>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</si>
  <si>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</si>
  <si>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</si>
  <si>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</si>
  <si>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</si>
  <si>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</si>
  <si>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</si>
  <si>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</si>
  <si>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</si>
  <si>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</si>
  <si>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</si>
  <si>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</si>
  <si>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</si>
  <si>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</si>
  <si>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</si>
  <si>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</si>
  <si>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</si>
  <si>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</si>
  <si>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</si>
  <si>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</si>
  <si>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</si>
  <si>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</si>
  <si>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</si>
  <si>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</si>
  <si>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</si>
  <si>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</si>
  <si>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</si>
  <si>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</si>
  <si>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</si>
  <si>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</si>
  <si>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</si>
  <si>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</si>
  <si>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</si>
  <si>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</si>
  <si>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</si>
  <si>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</si>
  <si>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</si>
  <si>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</si>
  <si>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</si>
  <si>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</si>
  <si>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</si>
  <si>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</si>
  <si>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</si>
  <si>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</si>
  <si>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</si>
  <si>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</si>
  <si>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</si>
  <si>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</si>
  <si>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</si>
  <si>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</si>
  <si>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</si>
  <si>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</si>
  <si>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</si>
  <si>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</si>
  <si>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</si>
  <si>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</si>
  <si>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</si>
  <si>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</si>
  <si>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</si>
  <si>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</si>
  <si>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</si>
  <si>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</si>
  <si>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</si>
  <si>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</si>
  <si>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</si>
  <si>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</si>
  <si>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</si>
  <si>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</si>
  <si>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</si>
  <si>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</si>
  <si>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</si>
  <si>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</si>
  <si>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</si>
  <si>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</si>
  <si>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</si>
  <si>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</si>
  <si>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</si>
  <si>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</si>
  <si>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</si>
  <si>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</si>
  <si>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</si>
  <si>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</si>
  <si>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</si>
  <si>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</si>
  <si>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</si>
  <si>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</si>
  <si>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</si>
  <si>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</si>
  <si>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</si>
  <si>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</si>
  <si>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</si>
  <si>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</si>
  <si>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</si>
  <si>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</si>
  <si>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</si>
  <si>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</si>
  <si>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</si>
  <si>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</si>
  <si>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</si>
  <si>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</si>
  <si>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</si>
  <si>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</si>
  <si>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</si>
  <si>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</si>
  <si>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</si>
  <si>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</si>
  <si>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</si>
  <si>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</si>
  <si>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</si>
  <si>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</si>
  <si>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</si>
  <si>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</si>
  <si>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</si>
  <si>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</si>
  <si>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</si>
  <si>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</si>
  <si>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</si>
  <si>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</si>
  <si>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</si>
  <si>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</si>
  <si>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</si>
  <si>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</si>
  <si>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</si>
  <si>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</si>
  <si>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</si>
  <si>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</si>
  <si>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</si>
  <si>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</si>
  <si>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</si>
  <si>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</si>
  <si>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</si>
  <si>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</si>
  <si>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</si>
  <si>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</si>
  <si>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</si>
  <si>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</si>
  <si>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</si>
  <si>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</si>
  <si>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</si>
  <si>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</si>
  <si>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</si>
  <si>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</si>
  <si>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</si>
  <si>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</si>
  <si>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</si>
  <si>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</si>
  <si>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</si>
  <si>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</si>
  <si>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</si>
  <si>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</si>
  <si>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</si>
  <si>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</si>
  <si>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</si>
  <si>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</si>
  <si>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</si>
  <si>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</si>
  <si>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</si>
  <si>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</si>
  <si>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</si>
  <si>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</si>
  <si>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</si>
  <si>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</si>
  <si>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</si>
  <si>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</si>
  <si>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</si>
  <si>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</si>
  <si>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</si>
  <si>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</si>
  <si>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</si>
  <si>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</si>
  <si>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</si>
  <si>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</si>
  <si>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</si>
  <si>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</si>
  <si>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</si>
  <si>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</si>
  <si>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</si>
  <si>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</si>
  <si>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</si>
  <si>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</si>
  <si>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</si>
  <si>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</si>
  <si>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</si>
  <si>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</si>
  <si>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</si>
  <si>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</si>
  <si>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</si>
  <si>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</si>
  <si>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</si>
  <si>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</si>
  <si>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</si>
  <si>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</si>
  <si>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</si>
  <si>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</si>
  <si>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</si>
  <si>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</si>
  <si>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</si>
  <si>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</si>
  <si>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</si>
  <si>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</si>
  <si>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</si>
  <si>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</si>
  <si>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</si>
  <si>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</si>
  <si>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</si>
  <si>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</si>
  <si>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</si>
  <si>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</si>
  <si>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java -jar SPECjvm2008.jar -ikv derby -ctf false -chf false</t>
  </si>
  <si>
    <t>OS</t>
  </si>
  <si>
    <t>USR</t>
  </si>
  <si>
    <t xml:space="preserve"> Enable UseLargePage in jvm</t>
  </si>
  <si>
    <t xml:space="preserve"> Disable UseLargePage in jvm</t>
  </si>
  <si>
    <t>Results are normalized to the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</si>
</sst>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0" fillId="0" borderId="0" xfId="0" applyAlignment="1">
      <alignment wrapText="1"/>
    </xf>
    <xf numFmtId="43" fontId="0" fillId="0" borderId="0" xfId="0" applyNumberFormat="1"/>
    <xf numFmtId="43" fontId="22" fillId="0" borderId="0" xfId="1" applyFont="1" applyAlignment="1">
      <alignment wrapText="1"/>
    </xf>
    <xf numFmtId="43" fontId="11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2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87" t="s">
        <v>24</v>
      </c>
      <c r="C3" s="87"/>
      <c r="D3" s="87" t="s">
        <v>25</v>
      </c>
      <c r="E3" s="87"/>
      <c r="F3" s="87" t="s">
        <v>42</v>
      </c>
      <c r="G3" s="87"/>
      <c r="H3" s="88" t="s">
        <v>114</v>
      </c>
      <c r="I3" s="89"/>
      <c r="J3" s="33" t="s">
        <v>45</v>
      </c>
      <c r="K3" s="34" t="s">
        <v>46</v>
      </c>
      <c r="L3" s="40" t="s">
        <v>115</v>
      </c>
      <c r="M3" s="87" t="s">
        <v>44</v>
      </c>
      <c r="N3" s="87"/>
      <c r="O3" s="87"/>
      <c r="P3" s="87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workbookViewId="0"/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215</v>
      </c>
    </row>
    <row r="2" spans="1:7" x14ac:dyDescent="0.45">
      <c r="A2" s="66" t="s">
        <v>4</v>
      </c>
      <c r="E2" s="95" t="s">
        <v>206</v>
      </c>
      <c r="F2" s="95"/>
      <c r="G2" s="95"/>
    </row>
    <row r="3" spans="1:7" ht="42.75" x14ac:dyDescent="0.45">
      <c r="A3" t="s">
        <v>203</v>
      </c>
      <c r="B3" t="s">
        <v>25</v>
      </c>
      <c r="C3" t="s">
        <v>204</v>
      </c>
      <c r="D3" s="83" t="s">
        <v>205</v>
      </c>
      <c r="E3" s="83" t="s">
        <v>25</v>
      </c>
      <c r="F3" s="83" t="s">
        <v>204</v>
      </c>
      <c r="G3" s="83" t="s">
        <v>205</v>
      </c>
    </row>
    <row r="4" spans="1:7" x14ac:dyDescent="0.45">
      <c r="A4">
        <v>1</v>
      </c>
      <c r="B4" s="84">
        <v>0.9356013083638639</v>
      </c>
      <c r="C4" s="84">
        <v>0.29882809452770503</v>
      </c>
      <c r="D4" s="84">
        <v>0.38405980306350745</v>
      </c>
      <c r="E4" s="84">
        <v>3.4640422932770171E-2</v>
      </c>
      <c r="F4" s="84">
        <v>1.2445591937164885E-2</v>
      </c>
      <c r="G4" s="84">
        <v>1.0409780317991439E-2</v>
      </c>
    </row>
    <row r="5" spans="1:7" x14ac:dyDescent="0.45">
      <c r="A5">
        <v>4</v>
      </c>
      <c r="B5" s="84">
        <v>0.94469744673390132</v>
      </c>
      <c r="C5" s="84">
        <v>0.29466756956271822</v>
      </c>
      <c r="D5" s="84">
        <v>0.38277691547795289</v>
      </c>
      <c r="E5" s="84">
        <v>9.8580753532644672E-3</v>
      </c>
      <c r="F5" s="84">
        <v>9.6764378341133751E-3</v>
      </c>
      <c r="G5" s="84">
        <v>4.9566377119578762E-3</v>
      </c>
    </row>
    <row r="6" spans="1:7" x14ac:dyDescent="0.45">
      <c r="A6">
        <v>8</v>
      </c>
      <c r="B6" s="84">
        <v>0.87222223701487334</v>
      </c>
      <c r="C6" s="84">
        <v>0.28024151734484376</v>
      </c>
      <c r="D6" s="84">
        <v>0.37004112521020127</v>
      </c>
      <c r="E6" s="84">
        <v>9.341955830266235E-3</v>
      </c>
      <c r="F6" s="84">
        <v>8.2292052415342976E-3</v>
      </c>
      <c r="G6" s="84">
        <v>7.8543122896674276E-3</v>
      </c>
    </row>
    <row r="7" spans="1:7" x14ac:dyDescent="0.45">
      <c r="A7">
        <v>10</v>
      </c>
      <c r="B7" s="84">
        <v>0.8835802154119029</v>
      </c>
      <c r="C7" s="84">
        <v>0.2790662450692325</v>
      </c>
      <c r="D7" s="84">
        <v>0.36589759015925816</v>
      </c>
      <c r="E7" s="84">
        <v>1.78778409257737E-2</v>
      </c>
      <c r="F7" s="84">
        <v>3.6076317302390845E-3</v>
      </c>
      <c r="G7" s="84">
        <v>3.7763396325711275E-3</v>
      </c>
    </row>
    <row r="8" spans="1:7" x14ac:dyDescent="0.45">
      <c r="A8">
        <v>12</v>
      </c>
      <c r="B8" s="84">
        <v>0.90400805184937105</v>
      </c>
      <c r="C8" s="84">
        <v>0.29114478875725908</v>
      </c>
      <c r="D8" s="84">
        <v>0.36980716829392185</v>
      </c>
      <c r="E8" s="84">
        <v>1.8841533980046916E-2</v>
      </c>
      <c r="F8" s="84">
        <v>9.4314524537784418E-3</v>
      </c>
      <c r="G8" s="84">
        <v>1.1562533614423927E-2</v>
      </c>
    </row>
    <row r="11" spans="1:7" x14ac:dyDescent="0.45">
      <c r="A11" s="66" t="s">
        <v>6</v>
      </c>
      <c r="B11" s="65"/>
      <c r="C11" s="65"/>
      <c r="D11" s="65"/>
      <c r="E11" s="95" t="s">
        <v>206</v>
      </c>
      <c r="F11" s="95"/>
      <c r="G11" s="95"/>
    </row>
    <row r="12" spans="1:7" ht="42.75" x14ac:dyDescent="0.45">
      <c r="A12" s="65" t="s">
        <v>203</v>
      </c>
      <c r="B12" s="65" t="s">
        <v>25</v>
      </c>
      <c r="C12" s="65" t="s">
        <v>204</v>
      </c>
      <c r="D12" s="83" t="s">
        <v>207</v>
      </c>
      <c r="E12" s="83" t="s">
        <v>25</v>
      </c>
      <c r="F12" s="83" t="s">
        <v>204</v>
      </c>
      <c r="G12" s="83" t="s">
        <v>205</v>
      </c>
    </row>
    <row r="13" spans="1:7" x14ac:dyDescent="0.45">
      <c r="A13" s="65">
        <v>1</v>
      </c>
      <c r="B13" s="84">
        <v>0.96271978203603858</v>
      </c>
      <c r="C13" s="84">
        <v>0.38730105438735418</v>
      </c>
      <c r="D13" s="84">
        <v>0.36957921312384739</v>
      </c>
      <c r="E13" s="84">
        <v>5.1252841937856744E-2</v>
      </c>
      <c r="F13" s="84">
        <v>5.5295311611507636E-3</v>
      </c>
      <c r="G13" s="84">
        <v>3.1795331807251317E-2</v>
      </c>
    </row>
    <row r="14" spans="1:7" x14ac:dyDescent="0.45">
      <c r="A14" s="65">
        <v>4</v>
      </c>
      <c r="B14" s="84">
        <v>0.9442762311353079</v>
      </c>
      <c r="C14" s="84">
        <v>0.41434324900610719</v>
      </c>
      <c r="D14" s="84">
        <v>0.40083074332271823</v>
      </c>
      <c r="E14" s="84">
        <v>8.5005017896467427E-3</v>
      </c>
      <c r="F14" s="84">
        <v>6.0953616896922656E-3</v>
      </c>
      <c r="G14" s="84">
        <v>2.0913418320206361E-2</v>
      </c>
    </row>
    <row r="15" spans="1:7" x14ac:dyDescent="0.45">
      <c r="A15" s="65">
        <v>8</v>
      </c>
      <c r="B15" s="84">
        <v>0.86439751671266363</v>
      </c>
      <c r="C15" s="84">
        <v>0.41517545864783562</v>
      </c>
      <c r="D15" s="84">
        <v>0.42928869176101703</v>
      </c>
      <c r="E15" s="84">
        <v>1.0873531107782013E-2</v>
      </c>
      <c r="F15" s="84">
        <v>4.5428457859383424E-3</v>
      </c>
      <c r="G15" s="84">
        <v>3.2045527585561561E-3</v>
      </c>
    </row>
    <row r="16" spans="1:7" x14ac:dyDescent="0.45">
      <c r="A16">
        <v>10</v>
      </c>
      <c r="B16" s="84">
        <v>0.87182608862774247</v>
      </c>
      <c r="C16" s="84">
        <v>0.4396266532861684</v>
      </c>
      <c r="D16" s="84">
        <v>0.40648641375508454</v>
      </c>
      <c r="E16" s="84">
        <v>2.966505280632557E-2</v>
      </c>
      <c r="F16" s="84">
        <v>3.8832662288856685E-3</v>
      </c>
      <c r="G16" s="84">
        <v>1.9088334041327464E-2</v>
      </c>
    </row>
    <row r="17" spans="1:7" x14ac:dyDescent="0.45">
      <c r="A17" s="65">
        <v>12</v>
      </c>
      <c r="B17" s="84">
        <v>0.91955706039378737</v>
      </c>
      <c r="C17" s="84">
        <v>0.44375153500032488</v>
      </c>
      <c r="D17" s="84">
        <v>0.4494151032037067</v>
      </c>
      <c r="E17" s="84">
        <v>2.0072354924216499E-2</v>
      </c>
      <c r="F17" s="84">
        <v>9.5140644989271071E-3</v>
      </c>
      <c r="G17" s="84">
        <v>1.2858348739257596E-2</v>
      </c>
    </row>
    <row r="20" spans="1:7" x14ac:dyDescent="0.45">
      <c r="A20" s="66" t="s">
        <v>2</v>
      </c>
      <c r="E20" s="95" t="s">
        <v>206</v>
      </c>
      <c r="F20" s="95"/>
      <c r="G20" s="95"/>
    </row>
    <row r="21" spans="1:7" ht="42.75" x14ac:dyDescent="0.45">
      <c r="A21" s="65" t="s">
        <v>203</v>
      </c>
      <c r="B21" s="65" t="s">
        <v>25</v>
      </c>
      <c r="C21" s="65" t="s">
        <v>204</v>
      </c>
      <c r="D21" s="83" t="s">
        <v>207</v>
      </c>
      <c r="E21" s="83" t="s">
        <v>25</v>
      </c>
      <c r="F21" s="83" t="s">
        <v>204</v>
      </c>
      <c r="G21" s="83" t="s">
        <v>205</v>
      </c>
    </row>
    <row r="22" spans="1:7" x14ac:dyDescent="0.45">
      <c r="A22" s="65">
        <v>1</v>
      </c>
      <c r="B22" s="84">
        <v>1.0094562549662873</v>
      </c>
      <c r="C22" s="84">
        <v>0.9671215656845743</v>
      </c>
      <c r="D22" s="84">
        <v>0.97077908181122374</v>
      </c>
      <c r="E22" s="84">
        <v>8.8724391134134273E-3</v>
      </c>
      <c r="F22" s="84">
        <v>8.0843775352822231E-4</v>
      </c>
      <c r="G22" s="84">
        <v>7.2454012088226626E-3</v>
      </c>
    </row>
    <row r="23" spans="1:7" x14ac:dyDescent="0.45">
      <c r="A23" s="65">
        <v>4</v>
      </c>
      <c r="B23" s="84">
        <v>1.0059484718001523</v>
      </c>
      <c r="C23" s="84">
        <v>0.94756235202180572</v>
      </c>
      <c r="D23" s="84">
        <v>0.95768295161371098</v>
      </c>
      <c r="E23" s="84">
        <v>8.1780096950417776E-3</v>
      </c>
      <c r="F23" s="84">
        <v>1.5056313778154947E-3</v>
      </c>
      <c r="G23" s="84">
        <v>8.7729185882929796E-3</v>
      </c>
    </row>
    <row r="24" spans="1:7" x14ac:dyDescent="0.45">
      <c r="A24" s="65">
        <v>8</v>
      </c>
      <c r="B24" s="84">
        <v>1.0044824862086825</v>
      </c>
      <c r="C24" s="84">
        <v>0.9577061352660623</v>
      </c>
      <c r="D24" s="84">
        <v>0.96908148802760707</v>
      </c>
      <c r="E24" s="84">
        <v>8.1221646247106195E-3</v>
      </c>
      <c r="F24" s="84">
        <v>8.7680013656943213E-3</v>
      </c>
      <c r="G24" s="84">
        <v>1.2309038169908636E-3</v>
      </c>
    </row>
    <row r="25" spans="1:7" x14ac:dyDescent="0.45">
      <c r="A25" s="65">
        <v>10</v>
      </c>
      <c r="B25" s="84">
        <v>1.0125669639090009</v>
      </c>
      <c r="C25" s="84">
        <v>0.95545547272293507</v>
      </c>
      <c r="D25" s="84">
        <v>0.96531645829242818</v>
      </c>
      <c r="E25" s="84">
        <v>7.094640920187089E-3</v>
      </c>
      <c r="F25" s="84">
        <v>9.7277594852813887E-3</v>
      </c>
      <c r="G25" s="84">
        <v>1.1418859023494183E-3</v>
      </c>
    </row>
    <row r="26" spans="1:7" x14ac:dyDescent="0.45">
      <c r="A26" s="65">
        <v>12</v>
      </c>
      <c r="B26" s="84">
        <v>1.0031291270585641</v>
      </c>
      <c r="C26" s="84">
        <v>0.94905852788502132</v>
      </c>
      <c r="D26" s="84">
        <v>0.96926551111416337</v>
      </c>
      <c r="E26" s="84">
        <v>7.5384279310884246E-3</v>
      </c>
      <c r="F26" s="84">
        <v>9.1452993911554203E-4</v>
      </c>
      <c r="G26" s="84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P15"/>
  <sheetViews>
    <sheetView workbookViewId="0">
      <selection activeCell="A9" sqref="A9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P15"/>
  <sheetViews>
    <sheetView topLeftCell="E1" workbookViewId="0">
      <selection activeCell="N9" sqref="N9:P9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5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5" t="s">
        <v>24</v>
      </c>
      <c r="C6" s="75"/>
      <c r="D6" s="75" t="s">
        <v>25</v>
      </c>
      <c r="E6" s="75"/>
      <c r="F6" s="75" t="s">
        <v>42</v>
      </c>
      <c r="G6" s="75"/>
      <c r="H6" s="76" t="s">
        <v>114</v>
      </c>
      <c r="I6" s="76"/>
      <c r="J6" s="77" t="s">
        <v>45</v>
      </c>
      <c r="K6" s="77" t="s">
        <v>46</v>
      </c>
      <c r="L6" s="78" t="s">
        <v>115</v>
      </c>
      <c r="M6" s="75" t="s">
        <v>44</v>
      </c>
      <c r="N6" s="75"/>
      <c r="O6" s="75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13C-499C-4223-89FD-CBE0858897C8}">
  <dimension ref="A1:T15"/>
  <sheetViews>
    <sheetView workbookViewId="0">
      <selection activeCell="A8" sqref="A8:A15"/>
    </sheetView>
  </sheetViews>
  <sheetFormatPr defaultRowHeight="14.25" x14ac:dyDescent="0.45"/>
  <cols>
    <col min="1" max="1" width="34.2656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15</v>
      </c>
      <c r="B8" s="66">
        <v>13262885030.6</v>
      </c>
      <c r="C8" s="66">
        <v>119560090.043</v>
      </c>
      <c r="D8" s="66">
        <v>13715608254.200001</v>
      </c>
      <c r="E8" s="66">
        <v>83218311.488299996</v>
      </c>
      <c r="F8" s="66">
        <v>14145941114</v>
      </c>
      <c r="G8" s="66">
        <v>1542247625.99</v>
      </c>
      <c r="H8" s="66">
        <v>14318098847.4</v>
      </c>
      <c r="I8" s="66">
        <v>1445918025.8099999</v>
      </c>
      <c r="J8" s="66">
        <f>D8/B8</f>
        <v>1.0341345960969639</v>
      </c>
      <c r="K8" s="66">
        <f>F8/B8</f>
        <v>1.0665809951124978</v>
      </c>
      <c r="L8" s="66">
        <f>H8/B8</f>
        <v>1.0795614087255843</v>
      </c>
      <c r="M8" s="66">
        <f>C8/B8</f>
        <v>9.0146366923299203E-3</v>
      </c>
      <c r="N8" s="66">
        <f>E8/B8</f>
        <v>6.2745255874796105E-3</v>
      </c>
      <c r="O8" s="66">
        <f>G8/B8</f>
        <v>0.11628296727535081</v>
      </c>
      <c r="P8" s="66">
        <f>I8/B8</f>
        <v>0.10901987180571888</v>
      </c>
      <c r="Q8" s="65"/>
      <c r="R8" s="65"/>
      <c r="S8" s="65"/>
      <c r="T8" s="65"/>
    </row>
    <row r="9" spans="1:20" x14ac:dyDescent="0.45">
      <c r="A9" s="66" t="s">
        <v>2</v>
      </c>
      <c r="B9" s="66">
        <v>332601002359</v>
      </c>
      <c r="C9" s="66">
        <v>1943562028.3699999</v>
      </c>
      <c r="D9" s="66">
        <v>327694617467</v>
      </c>
      <c r="E9" s="66">
        <v>3642730629.4899998</v>
      </c>
      <c r="F9" s="66">
        <v>336590036741</v>
      </c>
      <c r="G9" s="66">
        <v>10635418052.799999</v>
      </c>
      <c r="H9" s="66">
        <v>330342530203</v>
      </c>
      <c r="I9" s="66">
        <v>9487789611.1800003</v>
      </c>
      <c r="J9" s="66">
        <f t="shared" ref="J9:J15" si="0">D9/B9</f>
        <v>0.98524843624282232</v>
      </c>
      <c r="K9" s="66">
        <f t="shared" ref="K9:K15" si="1">F9/B9</f>
        <v>1.011993452676653</v>
      </c>
      <c r="L9" s="66">
        <f t="shared" ref="L9:L15" si="2">H9/B9</f>
        <v>0.99320966521453158</v>
      </c>
      <c r="M9" s="66">
        <f t="shared" ref="M9:M15" si="3">C9/B9</f>
        <v>5.8435242665690309E-3</v>
      </c>
      <c r="N9" s="66">
        <f t="shared" ref="N9:N15" si="4">E9/B9</f>
        <v>1.0952253912807335E-2</v>
      </c>
      <c r="O9" s="66">
        <f t="shared" ref="O9:O15" si="5">G9/B9</f>
        <v>3.1976506316479567E-2</v>
      </c>
      <c r="P9" s="66">
        <f t="shared" ref="P9:P15" si="6">I9/B9</f>
        <v>2.8526040342293231E-2</v>
      </c>
      <c r="Q9" s="65"/>
      <c r="R9" s="65"/>
      <c r="S9" s="65"/>
      <c r="T9" s="65"/>
    </row>
    <row r="10" spans="1:20" x14ac:dyDescent="0.45">
      <c r="A10" s="66" t="s">
        <v>35</v>
      </c>
      <c r="B10" s="66">
        <v>86319115.200000003</v>
      </c>
      <c r="C10" s="66">
        <v>3306173.1024099998</v>
      </c>
      <c r="D10" s="66">
        <v>56114747.399999999</v>
      </c>
      <c r="E10" s="66">
        <v>1100940.5670799999</v>
      </c>
      <c r="F10" s="66">
        <v>70701144.599999994</v>
      </c>
      <c r="G10" s="66">
        <v>3863511.5445699999</v>
      </c>
      <c r="H10" s="66">
        <v>45267427.600000001</v>
      </c>
      <c r="I10" s="66">
        <v>2817987.1842299998</v>
      </c>
      <c r="J10" s="66">
        <f t="shared" si="0"/>
        <v>0.65008483080466051</v>
      </c>
      <c r="K10" s="66">
        <f t="shared" si="1"/>
        <v>0.8190670680090566</v>
      </c>
      <c r="L10" s="66">
        <f t="shared" si="2"/>
        <v>0.52441950424440864</v>
      </c>
      <c r="M10" s="66">
        <f t="shared" si="3"/>
        <v>3.8301749209889949E-2</v>
      </c>
      <c r="N10" s="66">
        <f t="shared" si="4"/>
        <v>1.2754307832386121E-2</v>
      </c>
      <c r="O10" s="66">
        <f t="shared" si="5"/>
        <v>4.475847019073708E-2</v>
      </c>
      <c r="P10" s="66">
        <f t="shared" si="6"/>
        <v>3.2646154651849349E-2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12280609.6</v>
      </c>
      <c r="C11" s="66">
        <v>752116.45976600004</v>
      </c>
      <c r="D11" s="66">
        <v>8963795.8000000007</v>
      </c>
      <c r="E11" s="66">
        <v>424811.63017100003</v>
      </c>
      <c r="F11" s="66">
        <v>12668705.800000001</v>
      </c>
      <c r="G11" s="66">
        <v>13938810.4915</v>
      </c>
      <c r="H11" s="66">
        <v>8208905.4000000004</v>
      </c>
      <c r="I11" s="66">
        <v>9881130.8596700002</v>
      </c>
      <c r="J11" s="66">
        <f t="shared" si="0"/>
        <v>0.72991456385031583</v>
      </c>
      <c r="K11" s="66">
        <f t="shared" si="1"/>
        <v>1.0316023562869387</v>
      </c>
      <c r="L11" s="66">
        <f t="shared" si="2"/>
        <v>0.66844445572148148</v>
      </c>
      <c r="M11" s="66">
        <f t="shared" si="3"/>
        <v>6.1244228443350243E-2</v>
      </c>
      <c r="N11" s="66">
        <f t="shared" si="4"/>
        <v>3.4592063749913526E-2</v>
      </c>
      <c r="O11" s="66">
        <f t="shared" si="5"/>
        <v>1.1350259429711047</v>
      </c>
      <c r="P11" s="66">
        <f t="shared" si="6"/>
        <v>0.80461240781320831</v>
      </c>
      <c r="Q11" s="65"/>
      <c r="R11" s="65"/>
      <c r="S11" s="65"/>
      <c r="T11" s="65"/>
    </row>
    <row r="12" spans="1:20" x14ac:dyDescent="0.45">
      <c r="A12" s="66" t="s">
        <v>1</v>
      </c>
      <c r="B12" s="66">
        <v>153829362033</v>
      </c>
      <c r="C12" s="66">
        <v>322782211.26899999</v>
      </c>
      <c r="D12" s="66">
        <v>154115698435</v>
      </c>
      <c r="E12" s="66">
        <v>776435323.48599994</v>
      </c>
      <c r="F12" s="66">
        <v>151695092204</v>
      </c>
      <c r="G12" s="66">
        <v>1218867124.8299999</v>
      </c>
      <c r="H12" s="66">
        <v>152379066001</v>
      </c>
      <c r="I12" s="66">
        <v>1284794210.98</v>
      </c>
      <c r="J12" s="66">
        <f t="shared" si="0"/>
        <v>1.0018613897777109</v>
      </c>
      <c r="K12" s="66">
        <f t="shared" si="1"/>
        <v>0.98612573177972263</v>
      </c>
      <c r="L12" s="66">
        <f t="shared" si="2"/>
        <v>0.99057204676121013</v>
      </c>
      <c r="M12" s="66">
        <f t="shared" si="3"/>
        <v>2.0983133974107988E-3</v>
      </c>
      <c r="N12" s="66">
        <f t="shared" si="4"/>
        <v>5.047380508016645E-3</v>
      </c>
      <c r="O12" s="66">
        <f t="shared" si="5"/>
        <v>7.9235011360739068E-3</v>
      </c>
      <c r="P12" s="66">
        <f t="shared" si="6"/>
        <v>8.3520739733964552E-3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4386419114.6000004</v>
      </c>
      <c r="C13" s="66">
        <v>41048189.8926</v>
      </c>
      <c r="D13" s="66">
        <v>3613697486</v>
      </c>
      <c r="E13" s="66">
        <v>68629632.229399994</v>
      </c>
      <c r="F13" s="66">
        <v>3837564622.8000002</v>
      </c>
      <c r="G13" s="66">
        <v>80744662.975199997</v>
      </c>
      <c r="H13" s="66">
        <v>2888920272.4000001</v>
      </c>
      <c r="I13" s="66">
        <v>35565621.018399999</v>
      </c>
      <c r="J13" s="66">
        <f t="shared" si="0"/>
        <v>0.82383771171613973</v>
      </c>
      <c r="K13" s="66">
        <f t="shared" si="1"/>
        <v>0.87487413367018152</v>
      </c>
      <c r="L13" s="66">
        <f t="shared" si="2"/>
        <v>0.65860561814176799</v>
      </c>
      <c r="M13" s="66">
        <f t="shared" si="3"/>
        <v>9.3580181966590771E-3</v>
      </c>
      <c r="N13" s="66">
        <f t="shared" si="4"/>
        <v>1.5645935884459679E-2</v>
      </c>
      <c r="O13" s="66">
        <f t="shared" si="5"/>
        <v>1.8407876873061443E-2</v>
      </c>
      <c r="P13" s="66">
        <f t="shared" si="6"/>
        <v>8.1081219302600194E-3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1491766167.2</v>
      </c>
      <c r="C14" s="66">
        <v>55847395.93</v>
      </c>
      <c r="D14" s="66">
        <v>1074641505</v>
      </c>
      <c r="E14" s="66">
        <v>54212200.792800002</v>
      </c>
      <c r="F14" s="66">
        <v>574298550.60000002</v>
      </c>
      <c r="G14" s="66">
        <v>38487983.581</v>
      </c>
      <c r="H14" s="66">
        <v>332554462.60000002</v>
      </c>
      <c r="I14" s="66">
        <v>17724406.446699999</v>
      </c>
      <c r="J14" s="66">
        <f t="shared" si="0"/>
        <v>0.72038200666332952</v>
      </c>
      <c r="K14" s="66">
        <f t="shared" si="1"/>
        <v>0.38497893518924686</v>
      </c>
      <c r="L14" s="66">
        <f t="shared" si="2"/>
        <v>0.22292666901287531</v>
      </c>
      <c r="M14" s="66">
        <f t="shared" si="3"/>
        <v>3.7437097822659346E-2</v>
      </c>
      <c r="N14" s="66">
        <f t="shared" si="4"/>
        <v>3.6340950736639017E-2</v>
      </c>
      <c r="O14" s="66">
        <f t="shared" si="5"/>
        <v>2.5800279177292766E-2</v>
      </c>
      <c r="P14" s="66">
        <f t="shared" si="6"/>
        <v>1.1881491105250211E-2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187512188.80000001</v>
      </c>
      <c r="C15" s="66">
        <v>1993470.81675</v>
      </c>
      <c r="D15" s="66">
        <v>192958437</v>
      </c>
      <c r="E15" s="66">
        <v>2550307.78107</v>
      </c>
      <c r="F15" s="66">
        <v>186540778.80000001</v>
      </c>
      <c r="G15" s="66">
        <v>2947692.3917800002</v>
      </c>
      <c r="H15" s="66">
        <v>193022723.59999999</v>
      </c>
      <c r="I15" s="66">
        <v>2689966.5303699998</v>
      </c>
      <c r="J15" s="66">
        <f t="shared" si="0"/>
        <v>1.0290447689553075</v>
      </c>
      <c r="K15" s="66">
        <f t="shared" si="1"/>
        <v>0.99481948343616156</v>
      </c>
      <c r="L15" s="66">
        <f t="shared" si="2"/>
        <v>1.0293876085350244</v>
      </c>
      <c r="M15" s="66">
        <f t="shared" si="3"/>
        <v>1.0631153257328944E-2</v>
      </c>
      <c r="N15" s="66">
        <f t="shared" si="4"/>
        <v>1.3600757355513306E-2</v>
      </c>
      <c r="O15" s="66">
        <f t="shared" si="5"/>
        <v>1.5720004180229591E-2</v>
      </c>
      <c r="P15" s="66">
        <f t="shared" si="6"/>
        <v>1.4345555601396722E-2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4841-F3D6-48B1-BFDE-305D75F58DD9}">
  <dimension ref="A1:T15"/>
  <sheetViews>
    <sheetView topLeftCell="D1" workbookViewId="0">
      <selection activeCell="N9" sqref="N9:P9"/>
    </sheetView>
  </sheetViews>
  <sheetFormatPr defaultRowHeight="14.25" x14ac:dyDescent="0.45"/>
  <cols>
    <col min="1" max="1" width="37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15</v>
      </c>
      <c r="B8" s="66">
        <v>52469169049.800003</v>
      </c>
      <c r="C8" s="66">
        <v>637856645.74600005</v>
      </c>
      <c r="D8" s="66">
        <v>50400535600.800003</v>
      </c>
      <c r="E8" s="66">
        <v>461873720.50400001</v>
      </c>
      <c r="F8" s="66">
        <v>51186803524.400002</v>
      </c>
      <c r="G8" s="66">
        <v>587992420.84399998</v>
      </c>
      <c r="H8" s="66">
        <v>49832824243.199997</v>
      </c>
      <c r="I8" s="66">
        <v>617553463.33399999</v>
      </c>
      <c r="J8" s="66">
        <f>D8/B8</f>
        <v>0.9605743051307597</v>
      </c>
      <c r="K8" s="66">
        <f>F8/B8</f>
        <v>0.97555963723795835</v>
      </c>
      <c r="L8" s="66">
        <f>H8/B8</f>
        <v>0.94975440140670464</v>
      </c>
      <c r="M8" s="66">
        <f>C8/B8</f>
        <v>1.2156789545124908E-2</v>
      </c>
      <c r="N8" s="66">
        <f>E8/B8</f>
        <v>8.8027641540429635E-3</v>
      </c>
      <c r="O8" s="66">
        <f>G8/B8</f>
        <v>1.1206436684482641E-2</v>
      </c>
      <c r="P8" s="66">
        <f>I8/B8</f>
        <v>1.1769835019644816E-2</v>
      </c>
      <c r="Q8" s="65"/>
      <c r="R8" s="65"/>
      <c r="S8" s="65"/>
      <c r="T8" s="65"/>
    </row>
    <row r="9" spans="1:20" x14ac:dyDescent="0.45">
      <c r="A9" s="66" t="s">
        <v>2</v>
      </c>
      <c r="B9" s="66">
        <v>1199052206970</v>
      </c>
      <c r="C9" s="66">
        <v>1984546599.22</v>
      </c>
      <c r="D9" s="66">
        <v>1214120652780</v>
      </c>
      <c r="E9" s="66">
        <v>8506844853.0100002</v>
      </c>
      <c r="F9" s="66">
        <v>1145640993230</v>
      </c>
      <c r="G9" s="66">
        <v>11664091479.700001</v>
      </c>
      <c r="H9" s="66">
        <v>1157464829740</v>
      </c>
      <c r="I9" s="66">
        <v>1369180811.3199999</v>
      </c>
      <c r="J9" s="66">
        <f t="shared" ref="J9:J15" si="0">D9/B9</f>
        <v>1.0125669639090009</v>
      </c>
      <c r="K9" s="66">
        <f t="shared" ref="K9:K15" si="1">F9/B9</f>
        <v>0.95545547272293507</v>
      </c>
      <c r="L9" s="66">
        <f t="shared" ref="L9:L15" si="2">H9/B9</f>
        <v>0.96531645829242818</v>
      </c>
      <c r="M9" s="66">
        <f t="shared" ref="M9:M15" si="3">C9/B9</f>
        <v>1.6550960731184017E-3</v>
      </c>
      <c r="N9" s="66">
        <f t="shared" ref="N9:N15" si="4">E9/B9</f>
        <v>7.094640920187089E-3</v>
      </c>
      <c r="O9" s="66">
        <f t="shared" ref="O9:O15" si="5">G9/B9</f>
        <v>9.7277594852813887E-3</v>
      </c>
      <c r="P9" s="66">
        <f t="shared" ref="P9:P15" si="6">I9/B9</f>
        <v>1.1418859023494183E-3</v>
      </c>
      <c r="Q9" s="65"/>
      <c r="R9" s="65"/>
      <c r="S9" s="65"/>
      <c r="T9" s="65"/>
    </row>
    <row r="10" spans="1:20" x14ac:dyDescent="0.45">
      <c r="A10" s="66" t="s">
        <v>35</v>
      </c>
      <c r="B10" s="66">
        <v>403737333.80000001</v>
      </c>
      <c r="C10" s="66">
        <v>2123322.2323400001</v>
      </c>
      <c r="D10" s="66">
        <v>356483817.80000001</v>
      </c>
      <c r="E10" s="66">
        <v>7433885.8036900004</v>
      </c>
      <c r="F10" s="66">
        <v>89981380.799999997</v>
      </c>
      <c r="G10" s="66">
        <v>2673890.0485899998</v>
      </c>
      <c r="H10" s="66">
        <v>113934678.2</v>
      </c>
      <c r="I10" s="66">
        <v>2929671.2354899999</v>
      </c>
      <c r="J10" s="66">
        <f t="shared" si="0"/>
        <v>0.88295975614826827</v>
      </c>
      <c r="K10" s="66">
        <f t="shared" si="1"/>
        <v>0.22287109282931514</v>
      </c>
      <c r="L10" s="66">
        <f t="shared" si="2"/>
        <v>0.28220000644389254</v>
      </c>
      <c r="M10" s="66">
        <f t="shared" si="3"/>
        <v>5.2591674204492409E-3</v>
      </c>
      <c r="N10" s="66">
        <f t="shared" si="4"/>
        <v>1.8412678693153842E-2</v>
      </c>
      <c r="O10" s="66">
        <f t="shared" si="5"/>
        <v>6.6228456591397832E-3</v>
      </c>
      <c r="P10" s="66">
        <f t="shared" si="6"/>
        <v>7.2563793095767447E-3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224176779</v>
      </c>
      <c r="C11" s="66">
        <v>3342066.7619099999</v>
      </c>
      <c r="D11" s="66">
        <v>186668068.80000001</v>
      </c>
      <c r="E11" s="66">
        <v>6286697.4452900002</v>
      </c>
      <c r="F11" s="66">
        <v>89221285.200000003</v>
      </c>
      <c r="G11" s="66">
        <v>1330473.51361</v>
      </c>
      <c r="H11" s="66">
        <v>77104586.599999994</v>
      </c>
      <c r="I11" s="66">
        <v>3133223.5035199998</v>
      </c>
      <c r="J11" s="66">
        <f t="shared" si="0"/>
        <v>0.8326824465615148</v>
      </c>
      <c r="K11" s="66">
        <f t="shared" si="1"/>
        <v>0.39799521430361884</v>
      </c>
      <c r="L11" s="66">
        <f t="shared" si="2"/>
        <v>0.34394546546678678</v>
      </c>
      <c r="M11" s="66">
        <f t="shared" si="3"/>
        <v>1.490817548908578E-2</v>
      </c>
      <c r="N11" s="66">
        <f t="shared" si="4"/>
        <v>2.8043481904475039E-2</v>
      </c>
      <c r="O11" s="66">
        <f t="shared" si="5"/>
        <v>5.9349301009004153E-3</v>
      </c>
      <c r="P11" s="66">
        <f t="shared" si="6"/>
        <v>1.39765747259666E-2</v>
      </c>
      <c r="Q11" s="65"/>
      <c r="R11" s="65"/>
      <c r="S11" s="65"/>
      <c r="T11" s="65"/>
    </row>
    <row r="12" spans="1:20" x14ac:dyDescent="0.45">
      <c r="A12" s="66" t="s">
        <v>1</v>
      </c>
      <c r="B12" s="66">
        <v>950995779400</v>
      </c>
      <c r="C12" s="66">
        <v>637180427.74300003</v>
      </c>
      <c r="D12" s="66">
        <v>946077808737</v>
      </c>
      <c r="E12" s="66">
        <v>3521766033.73</v>
      </c>
      <c r="F12" s="66">
        <v>945621067069</v>
      </c>
      <c r="G12" s="66">
        <v>7195794721.2200003</v>
      </c>
      <c r="H12" s="66">
        <v>948577201159</v>
      </c>
      <c r="I12" s="66">
        <v>5139775762.0500002</v>
      </c>
      <c r="J12" s="66">
        <f t="shared" si="0"/>
        <v>0.99482860936974626</v>
      </c>
      <c r="K12" s="66">
        <f t="shared" si="1"/>
        <v>0.99434833208787632</v>
      </c>
      <c r="L12" s="66">
        <f t="shared" si="2"/>
        <v>0.99745679392759667</v>
      </c>
      <c r="M12" s="66">
        <f t="shared" si="3"/>
        <v>6.7001393859498343E-4</v>
      </c>
      <c r="N12" s="66">
        <f t="shared" si="4"/>
        <v>3.7032404454538635E-3</v>
      </c>
      <c r="O12" s="66">
        <f t="shared" si="5"/>
        <v>7.5665895444456694E-3</v>
      </c>
      <c r="P12" s="66">
        <f t="shared" si="6"/>
        <v>5.4046252080033157E-3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22193358661</v>
      </c>
      <c r="C13" s="66">
        <v>324971262.76700002</v>
      </c>
      <c r="D13" s="66">
        <v>19609612626.400002</v>
      </c>
      <c r="E13" s="66">
        <v>396769335.75</v>
      </c>
      <c r="F13" s="66">
        <v>6193417267</v>
      </c>
      <c r="G13" s="66">
        <v>80065464.906000003</v>
      </c>
      <c r="H13" s="66">
        <v>8120496451.6000004</v>
      </c>
      <c r="I13" s="66">
        <v>83809659.891399994</v>
      </c>
      <c r="J13" s="66">
        <f t="shared" si="0"/>
        <v>0.8835802154119029</v>
      </c>
      <c r="K13" s="66">
        <f t="shared" si="1"/>
        <v>0.2790662450692325</v>
      </c>
      <c r="L13" s="66">
        <f t="shared" si="2"/>
        <v>0.36589759015925816</v>
      </c>
      <c r="M13" s="66">
        <f t="shared" si="3"/>
        <v>1.4642725678924223E-2</v>
      </c>
      <c r="N13" s="66">
        <f t="shared" si="4"/>
        <v>1.78778409257737E-2</v>
      </c>
      <c r="O13" s="66">
        <f t="shared" si="5"/>
        <v>3.6076317302390845E-3</v>
      </c>
      <c r="P13" s="66">
        <f t="shared" si="6"/>
        <v>3.7763396325711275E-3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13740354458.6</v>
      </c>
      <c r="C14" s="66">
        <v>135308267.20199999</v>
      </c>
      <c r="D14" s="66">
        <v>11979199484</v>
      </c>
      <c r="E14" s="66">
        <v>407608340.59200001</v>
      </c>
      <c r="F14" s="66">
        <v>6040626045.6000004</v>
      </c>
      <c r="G14" s="66">
        <v>53357454.442000002</v>
      </c>
      <c r="H14" s="66">
        <v>5585267407.6000004</v>
      </c>
      <c r="I14" s="66">
        <v>262280475.752</v>
      </c>
      <c r="J14" s="66">
        <f t="shared" si="0"/>
        <v>0.87182608862774247</v>
      </c>
      <c r="K14" s="66">
        <f t="shared" si="1"/>
        <v>0.4396266532861684</v>
      </c>
      <c r="L14" s="66">
        <f t="shared" si="2"/>
        <v>0.40648641375508454</v>
      </c>
      <c r="M14" s="66">
        <f t="shared" si="3"/>
        <v>9.8475092188987454E-3</v>
      </c>
      <c r="N14" s="66">
        <f t="shared" si="4"/>
        <v>2.966505280632557E-2</v>
      </c>
      <c r="O14" s="66">
        <f t="shared" si="5"/>
        <v>3.8832662288856685E-3</v>
      </c>
      <c r="P14" s="66">
        <f t="shared" si="6"/>
        <v>1.9088334041327464E-2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74612746182.199997</v>
      </c>
      <c r="C15" s="66">
        <v>116723429.58499999</v>
      </c>
      <c r="D15" s="66">
        <v>74173630932</v>
      </c>
      <c r="E15" s="66">
        <v>325332360.18199998</v>
      </c>
      <c r="F15" s="66">
        <v>74137397380.199997</v>
      </c>
      <c r="G15" s="66">
        <v>567081744.995</v>
      </c>
      <c r="H15" s="66">
        <v>74612240797.199997</v>
      </c>
      <c r="I15" s="66">
        <v>341601953.45300001</v>
      </c>
      <c r="J15" s="66">
        <f t="shared" si="0"/>
        <v>0.99411474214971662</v>
      </c>
      <c r="K15" s="66">
        <f t="shared" si="1"/>
        <v>0.99362912067545095</v>
      </c>
      <c r="L15" s="66">
        <f t="shared" si="2"/>
        <v>0.99999322655945722</v>
      </c>
      <c r="M15" s="66">
        <f t="shared" si="3"/>
        <v>1.5643899408281817E-3</v>
      </c>
      <c r="N15" s="66">
        <f t="shared" si="4"/>
        <v>4.3602785962006708E-3</v>
      </c>
      <c r="O15" s="66">
        <f t="shared" si="5"/>
        <v>7.6003333748126531E-3</v>
      </c>
      <c r="P15" s="66">
        <f t="shared" si="6"/>
        <v>4.5783324020647609E-3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D17-15E5-4DA6-B476-6E21D829BB49}">
  <dimension ref="A1:P15"/>
  <sheetViews>
    <sheetView workbookViewId="0">
      <selection sqref="A1:P15"/>
    </sheetView>
  </sheetViews>
  <sheetFormatPr defaultRowHeight="14.25" x14ac:dyDescent="0.45"/>
  <cols>
    <col min="1" max="1" width="36.1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6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13563151726</v>
      </c>
      <c r="C8" s="66">
        <v>93351086.245000005</v>
      </c>
      <c r="D8" s="66">
        <v>13364827557.6</v>
      </c>
      <c r="E8" s="66">
        <v>146986924.491</v>
      </c>
      <c r="F8" s="66">
        <v>13582753150.799999</v>
      </c>
      <c r="G8" s="66">
        <v>1401281353.04</v>
      </c>
      <c r="H8" s="66">
        <v>14365139458.200001</v>
      </c>
      <c r="I8" s="66">
        <v>1279732382.5799999</v>
      </c>
      <c r="J8" s="66">
        <f>D8/B8</f>
        <v>0.98537772249352484</v>
      </c>
      <c r="K8" s="66">
        <f>F8/B8</f>
        <v>1.0014451968978879</v>
      </c>
      <c r="L8" s="66">
        <f>H8/B8</f>
        <v>1.0591298946145846</v>
      </c>
      <c r="M8" s="66">
        <f>C8/B8</f>
        <v>6.8826986625866492E-3</v>
      </c>
      <c r="N8" s="66">
        <f>E8/B8</f>
        <v>1.0837224817682468E-2</v>
      </c>
      <c r="O8" s="66">
        <f>G8/B8</f>
        <v>0.10331531942931831</v>
      </c>
      <c r="P8" s="66">
        <f>I8/B8</f>
        <v>9.4353614000115174E-2</v>
      </c>
    </row>
    <row r="9" spans="1:16" x14ac:dyDescent="0.45">
      <c r="A9" s="66" t="s">
        <v>2</v>
      </c>
      <c r="B9" s="66">
        <v>334355105530</v>
      </c>
      <c r="C9" s="66">
        <v>262052286.92399999</v>
      </c>
      <c r="D9" s="66">
        <v>332263518861</v>
      </c>
      <c r="E9" s="66">
        <v>17801899819.900002</v>
      </c>
      <c r="F9" s="66">
        <v>329292059095</v>
      </c>
      <c r="G9" s="66">
        <v>10898951281.200001</v>
      </c>
      <c r="H9" s="66">
        <v>334514741490</v>
      </c>
      <c r="I9" s="66">
        <v>18754581602.700001</v>
      </c>
      <c r="J9" s="66">
        <f t="shared" ref="J9:J15" si="0">D9/B9</f>
        <v>0.99374441534043711</v>
      </c>
      <c r="K9" s="66">
        <f t="shared" ref="K9:K15" si="1">F9/B9</f>
        <v>0.98485727793217226</v>
      </c>
      <c r="L9" s="66">
        <f t="shared" ref="L9:L15" si="2">H9/B9</f>
        <v>1.0004774443618767</v>
      </c>
      <c r="M9" s="66">
        <f t="shared" ref="M9:M15" si="3">C9/B9</f>
        <v>7.8375440539067036E-4</v>
      </c>
      <c r="N9" s="66">
        <f t="shared" ref="N9:N15" si="4">E9/B9</f>
        <v>5.324249435845007E-2</v>
      </c>
      <c r="O9" s="66">
        <f t="shared" ref="O9:O15" si="5">G9/B9</f>
        <v>3.2596933921268008E-2</v>
      </c>
      <c r="P9" s="66">
        <f t="shared" ref="P9:P15" si="6">I9/B9</f>
        <v>5.6091805665630087E-2</v>
      </c>
    </row>
    <row r="10" spans="1:16" x14ac:dyDescent="0.45">
      <c r="A10" s="66" t="s">
        <v>35</v>
      </c>
      <c r="B10" s="66">
        <v>89023452.400000006</v>
      </c>
      <c r="C10" s="66">
        <v>954956.12547500001</v>
      </c>
      <c r="D10" s="66">
        <v>53305900.200000003</v>
      </c>
      <c r="E10" s="66">
        <v>1130037.8262499999</v>
      </c>
      <c r="F10" s="66">
        <v>76088356</v>
      </c>
      <c r="G10" s="66">
        <v>4772971.2505999999</v>
      </c>
      <c r="H10" s="66">
        <v>45756372</v>
      </c>
      <c r="I10" s="66">
        <v>3295743.5932900002</v>
      </c>
      <c r="J10" s="66">
        <f t="shared" si="0"/>
        <v>0.59878491299670156</v>
      </c>
      <c r="K10" s="66">
        <f t="shared" si="1"/>
        <v>0.85470012618832103</v>
      </c>
      <c r="L10" s="66">
        <f t="shared" si="2"/>
        <v>0.51398110010840237</v>
      </c>
      <c r="M10" s="66">
        <f t="shared" si="3"/>
        <v>1.0727017428892703E-2</v>
      </c>
      <c r="N10" s="66">
        <f t="shared" si="4"/>
        <v>1.2693709306762405E-2</v>
      </c>
      <c r="O10" s="66">
        <f t="shared" si="5"/>
        <v>5.3614762424109265E-2</v>
      </c>
      <c r="P10" s="66">
        <f t="shared" si="6"/>
        <v>3.7021071464197676E-2</v>
      </c>
    </row>
    <row r="11" spans="1:16" x14ac:dyDescent="0.45">
      <c r="A11" s="66" t="s">
        <v>36</v>
      </c>
      <c r="B11" s="66">
        <v>11554263.4</v>
      </c>
      <c r="C11" s="66">
        <v>648866.92103199998</v>
      </c>
      <c r="D11" s="66">
        <v>8492568</v>
      </c>
      <c r="E11" s="66">
        <v>208867.300303</v>
      </c>
      <c r="F11" s="66">
        <v>7906681.5999999996</v>
      </c>
      <c r="G11" s="66">
        <v>7852306.4089599997</v>
      </c>
      <c r="H11" s="66">
        <v>7801803.2000000002</v>
      </c>
      <c r="I11" s="66">
        <v>7452421.4309700001</v>
      </c>
      <c r="J11" s="66">
        <f t="shared" si="0"/>
        <v>0.73501595956346288</v>
      </c>
      <c r="K11" s="66">
        <f t="shared" si="1"/>
        <v>0.68430858171365549</v>
      </c>
      <c r="L11" s="66">
        <f t="shared" si="2"/>
        <v>0.67523155132502866</v>
      </c>
      <c r="M11" s="66">
        <f t="shared" si="3"/>
        <v>5.6158224766799061E-2</v>
      </c>
      <c r="N11" s="66">
        <f t="shared" si="4"/>
        <v>1.8077076233436049E-2</v>
      </c>
      <c r="O11" s="66">
        <f t="shared" si="5"/>
        <v>0.6796025100968357</v>
      </c>
      <c r="P11" s="66">
        <f t="shared" si="6"/>
        <v>0.64499320925728587</v>
      </c>
    </row>
    <row r="12" spans="1:16" x14ac:dyDescent="0.45">
      <c r="A12" s="66" t="s">
        <v>15</v>
      </c>
      <c r="B12" s="66">
        <v>154266408196</v>
      </c>
      <c r="C12" s="66">
        <v>333540127.14300001</v>
      </c>
      <c r="D12" s="66">
        <v>153708667247</v>
      </c>
      <c r="E12" s="66">
        <v>1125204248.3900001</v>
      </c>
      <c r="F12" s="66">
        <v>151315685357</v>
      </c>
      <c r="G12" s="66">
        <v>505401413.60900003</v>
      </c>
      <c r="H12" s="66">
        <v>152691956895</v>
      </c>
      <c r="I12" s="66">
        <v>1049509775.46</v>
      </c>
      <c r="J12" s="66">
        <f t="shared" si="0"/>
        <v>0.99638455996012187</v>
      </c>
      <c r="K12" s="66">
        <f t="shared" si="1"/>
        <v>0.98087255110489757</v>
      </c>
      <c r="L12" s="66">
        <f t="shared" si="2"/>
        <v>0.98979394594447534</v>
      </c>
      <c r="M12" s="66">
        <f t="shared" si="3"/>
        <v>2.1621047060305411E-3</v>
      </c>
      <c r="N12" s="66">
        <f t="shared" si="4"/>
        <v>7.2939031999785398E-3</v>
      </c>
      <c r="O12" s="66">
        <f t="shared" si="5"/>
        <v>3.2761598556626322E-3</v>
      </c>
      <c r="P12" s="66">
        <f t="shared" si="6"/>
        <v>6.8032294764169728E-3</v>
      </c>
    </row>
    <row r="13" spans="1:16" x14ac:dyDescent="0.45">
      <c r="A13" s="66" t="s">
        <v>4</v>
      </c>
      <c r="B13" s="66">
        <v>4339882189</v>
      </c>
      <c r="C13" s="66">
        <v>94571446.819900006</v>
      </c>
      <c r="D13" s="66">
        <v>3521968783.8000002</v>
      </c>
      <c r="E13" s="66">
        <v>46258535.239299998</v>
      </c>
      <c r="F13" s="66">
        <v>3772166970</v>
      </c>
      <c r="G13" s="66">
        <v>46064277.778800003</v>
      </c>
      <c r="H13" s="66">
        <v>2916716897.8000002</v>
      </c>
      <c r="I13" s="66">
        <v>36696330.085299999</v>
      </c>
      <c r="J13" s="66">
        <f t="shared" si="0"/>
        <v>0.81153557410541965</v>
      </c>
      <c r="K13" s="66">
        <f t="shared" si="1"/>
        <v>0.86918649072111942</v>
      </c>
      <c r="L13" s="66">
        <f t="shared" si="2"/>
        <v>0.67207282842672578</v>
      </c>
      <c r="M13" s="66">
        <f t="shared" si="3"/>
        <v>2.1791247481234337E-2</v>
      </c>
      <c r="N13" s="66">
        <f t="shared" si="4"/>
        <v>1.065893801369731E-2</v>
      </c>
      <c r="O13" s="66">
        <f t="shared" si="5"/>
        <v>1.0614177015117127E-2</v>
      </c>
      <c r="P13" s="66">
        <f t="shared" si="6"/>
        <v>8.4556051264045029E-3</v>
      </c>
    </row>
    <row r="14" spans="1:16" x14ac:dyDescent="0.45">
      <c r="A14" s="66" t="s">
        <v>6</v>
      </c>
      <c r="B14" s="66">
        <v>1476198697</v>
      </c>
      <c r="C14" s="66">
        <v>71316578.637799993</v>
      </c>
      <c r="D14" s="66">
        <v>1043094764.4</v>
      </c>
      <c r="E14" s="66">
        <v>43551366.377800003</v>
      </c>
      <c r="F14" s="66">
        <v>430432636.19999999</v>
      </c>
      <c r="G14" s="66">
        <v>29782884.002</v>
      </c>
      <c r="H14" s="66">
        <v>404692467.80000001</v>
      </c>
      <c r="I14" s="66">
        <v>17091650.657299999</v>
      </c>
      <c r="J14" s="66">
        <f t="shared" si="0"/>
        <v>0.70660864727751482</v>
      </c>
      <c r="K14" s="66">
        <f t="shared" si="1"/>
        <v>0.29158177491603626</v>
      </c>
      <c r="L14" s="66">
        <f t="shared" si="2"/>
        <v>0.27414498374943358</v>
      </c>
      <c r="M14" s="66">
        <f t="shared" si="3"/>
        <v>4.8310961649493986E-2</v>
      </c>
      <c r="N14" s="66">
        <f t="shared" si="4"/>
        <v>2.9502374217174915E-2</v>
      </c>
      <c r="O14" s="66">
        <f t="shared" si="5"/>
        <v>2.0175389710427309E-2</v>
      </c>
      <c r="P14" s="66">
        <f t="shared" si="6"/>
        <v>1.157815048342371E-2</v>
      </c>
    </row>
    <row r="15" spans="1:16" x14ac:dyDescent="0.45">
      <c r="A15" s="66" t="s">
        <v>20</v>
      </c>
      <c r="B15" s="66">
        <v>166283139.19999999</v>
      </c>
      <c r="C15" s="66">
        <v>3557251.2152300002</v>
      </c>
      <c r="D15" s="66">
        <v>164423405.80000001</v>
      </c>
      <c r="E15" s="66">
        <v>3329099.5423099999</v>
      </c>
      <c r="F15" s="66">
        <v>162008092</v>
      </c>
      <c r="G15" s="66">
        <v>1281746.34726</v>
      </c>
      <c r="H15" s="66">
        <v>166116687.19999999</v>
      </c>
      <c r="I15" s="66">
        <v>2042722.8918000001</v>
      </c>
      <c r="J15" s="66">
        <f t="shared" si="0"/>
        <v>0.98881586305775027</v>
      </c>
      <c r="K15" s="66">
        <f t="shared" si="1"/>
        <v>0.97429055513043872</v>
      </c>
      <c r="L15" s="66">
        <f t="shared" si="2"/>
        <v>0.99899898449836333</v>
      </c>
      <c r="M15" s="66">
        <f t="shared" si="3"/>
        <v>2.1392735501291286E-2</v>
      </c>
      <c r="N15" s="66">
        <f t="shared" si="4"/>
        <v>2.0020668110588571E-2</v>
      </c>
      <c r="O15" s="66">
        <f t="shared" si="5"/>
        <v>7.7082159587951778E-3</v>
      </c>
      <c r="P15" s="66">
        <f t="shared" si="6"/>
        <v>1.2284606254294244E-2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844F-EF6D-4427-9E28-001A58A9FD5B}">
  <dimension ref="A1:P15"/>
  <sheetViews>
    <sheetView topLeftCell="E6" workbookViewId="0">
      <selection activeCell="N9" sqref="N9:P9"/>
    </sheetView>
  </sheetViews>
  <sheetFormatPr defaultRowHeight="14.25" x14ac:dyDescent="0.45"/>
  <cols>
    <col min="1" max="1" width="34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51788007274.599998</v>
      </c>
      <c r="C8" s="66">
        <v>428699322.86000001</v>
      </c>
      <c r="D8" s="66">
        <v>49945315764.599998</v>
      </c>
      <c r="E8" s="66">
        <v>744176256.85500002</v>
      </c>
      <c r="F8" s="66">
        <v>51154787569</v>
      </c>
      <c r="G8" s="66">
        <v>225767672.954</v>
      </c>
      <c r="H8" s="66">
        <v>49897799664.599998</v>
      </c>
      <c r="I8" s="66">
        <v>796827727.65799999</v>
      </c>
      <c r="J8" s="66">
        <f>D8/B8</f>
        <v>0.96441856702017248</v>
      </c>
      <c r="K8" s="66">
        <f>F8/B8</f>
        <v>0.98777285053193065</v>
      </c>
      <c r="L8" s="66">
        <f>H8/B8</f>
        <v>0.96350105537026387</v>
      </c>
      <c r="M8" s="66">
        <f>C8/B8</f>
        <v>8.2779652166740225E-3</v>
      </c>
      <c r="N8" s="66">
        <f>E8/B8</f>
        <v>1.4369663866560656E-2</v>
      </c>
      <c r="O8" s="66">
        <f>G8/B8</f>
        <v>4.3594585857859459E-3</v>
      </c>
      <c r="P8" s="66">
        <f>I8/B8</f>
        <v>1.5386336906784459E-2</v>
      </c>
    </row>
    <row r="9" spans="1:16" x14ac:dyDescent="0.45">
      <c r="A9" s="66" t="s">
        <v>2</v>
      </c>
      <c r="B9" s="66">
        <v>1193613749360</v>
      </c>
      <c r="C9" s="66">
        <v>4888467322.5299997</v>
      </c>
      <c r="D9" s="66">
        <v>1198964106530</v>
      </c>
      <c r="E9" s="66">
        <v>9694727370.6200008</v>
      </c>
      <c r="F9" s="66">
        <v>1143131210900</v>
      </c>
      <c r="G9" s="66">
        <v>10465606984.5</v>
      </c>
      <c r="H9" s="66">
        <v>1156708988360</v>
      </c>
      <c r="I9" s="66">
        <v>1469223720.0999999</v>
      </c>
      <c r="J9" s="66">
        <f>D9/B9</f>
        <v>1.0044824862086825</v>
      </c>
      <c r="K9" s="66">
        <f t="shared" ref="K9:K15" si="0">F9/B9</f>
        <v>0.9577061352660623</v>
      </c>
      <c r="L9" s="66">
        <f t="shared" ref="L9:L15" si="1">H9/B9</f>
        <v>0.96908148802760707</v>
      </c>
      <c r="M9" s="66">
        <f t="shared" ref="M9:M15" si="2">C9/B9</f>
        <v>4.0955186090568512E-3</v>
      </c>
      <c r="N9" s="66">
        <f t="shared" ref="N9:N15" si="3">E9/B9</f>
        <v>8.1221646247106195E-3</v>
      </c>
      <c r="O9" s="66">
        <f t="shared" ref="O9:O15" si="4">G9/B9</f>
        <v>8.7680013656943213E-3</v>
      </c>
      <c r="P9" s="66">
        <f t="shared" ref="P9:P15" si="5">I9/B9</f>
        <v>1.2309038169908636E-3</v>
      </c>
    </row>
    <row r="10" spans="1:16" x14ac:dyDescent="0.45">
      <c r="A10" s="66" t="s">
        <v>35</v>
      </c>
      <c r="B10" s="66">
        <v>390152279.19999999</v>
      </c>
      <c r="C10" s="66">
        <v>3561803.4116799999</v>
      </c>
      <c r="D10" s="66">
        <v>361214159</v>
      </c>
      <c r="E10" s="66">
        <v>14024582.6665</v>
      </c>
      <c r="F10" s="66">
        <v>86523027.200000003</v>
      </c>
      <c r="G10" s="66">
        <v>4865573.5198299997</v>
      </c>
      <c r="H10" s="66">
        <v>105286045.59999999</v>
      </c>
      <c r="I10" s="66">
        <v>1932588.55125</v>
      </c>
      <c r="J10" s="66">
        <f t="shared" ref="J9:J15" si="6">D10/B10</f>
        <v>0.9258286527011016</v>
      </c>
      <c r="K10" s="66">
        <f t="shared" si="0"/>
        <v>0.22176732474154418</v>
      </c>
      <c r="L10" s="66">
        <f t="shared" si="1"/>
        <v>0.26985885053878728</v>
      </c>
      <c r="M10" s="66">
        <f t="shared" si="2"/>
        <v>9.1292646527233214E-3</v>
      </c>
      <c r="N10" s="66">
        <f t="shared" si="3"/>
        <v>3.5946432749943552E-2</v>
      </c>
      <c r="O10" s="66">
        <f t="shared" si="4"/>
        <v>1.2470960133327345E-2</v>
      </c>
      <c r="P10" s="66">
        <f t="shared" si="5"/>
        <v>4.9534211493336318E-3</v>
      </c>
    </row>
    <row r="11" spans="1:16" x14ac:dyDescent="0.45">
      <c r="A11" s="66" t="s">
        <v>36</v>
      </c>
      <c r="B11" s="66">
        <v>211631907.59999999</v>
      </c>
      <c r="C11" s="66">
        <v>2993638.6393900001</v>
      </c>
      <c r="D11" s="66">
        <v>186811746.59999999</v>
      </c>
      <c r="E11" s="66">
        <v>11166333.873400001</v>
      </c>
      <c r="F11" s="66">
        <v>80349971.799999997</v>
      </c>
      <c r="G11" s="66">
        <v>780433.75305399997</v>
      </c>
      <c r="H11" s="66">
        <v>76407676.400000006</v>
      </c>
      <c r="I11" s="66">
        <v>2191805.6304899999</v>
      </c>
      <c r="J11" s="66">
        <f t="shared" si="6"/>
        <v>0.88272013761312429</v>
      </c>
      <c r="K11" s="66">
        <f t="shared" si="0"/>
        <v>0.37966851365280613</v>
      </c>
      <c r="L11" s="66">
        <f t="shared" si="1"/>
        <v>0.36104043698559946</v>
      </c>
      <c r="M11" s="66">
        <f t="shared" si="2"/>
        <v>1.4145497592207122E-2</v>
      </c>
      <c r="N11" s="66">
        <f t="shared" si="3"/>
        <v>5.2762997791926537E-2</v>
      </c>
      <c r="O11" s="66">
        <f t="shared" si="4"/>
        <v>3.6876941757245682E-3</v>
      </c>
      <c r="P11" s="66">
        <f t="shared" si="5"/>
        <v>1.0356687965184698E-2</v>
      </c>
    </row>
    <row r="12" spans="1:16" x14ac:dyDescent="0.45">
      <c r="A12" s="66" t="s">
        <v>15</v>
      </c>
      <c r="B12" s="66">
        <v>952568389258</v>
      </c>
      <c r="C12" s="66">
        <v>1426578775.8399999</v>
      </c>
      <c r="D12" s="66">
        <v>944588372622</v>
      </c>
      <c r="E12" s="66">
        <v>6698761902.3400002</v>
      </c>
      <c r="F12" s="66">
        <v>945064389940</v>
      </c>
      <c r="G12" s="66">
        <v>8654323503.8500004</v>
      </c>
      <c r="H12" s="66">
        <v>942033089233</v>
      </c>
      <c r="I12" s="66">
        <v>6835264884.6199999</v>
      </c>
      <c r="J12" s="66">
        <f t="shared" si="6"/>
        <v>0.99162263127142403</v>
      </c>
      <c r="K12" s="66">
        <f t="shared" si="0"/>
        <v>0.99212235110610247</v>
      </c>
      <c r="L12" s="66">
        <f t="shared" si="1"/>
        <v>0.98894011165622819</v>
      </c>
      <c r="M12" s="66">
        <f t="shared" si="2"/>
        <v>1.4976129713387075E-3</v>
      </c>
      <c r="N12" s="66">
        <f t="shared" si="3"/>
        <v>7.0323159763447315E-3</v>
      </c>
      <c r="O12" s="66">
        <f t="shared" si="4"/>
        <v>9.0852516222916617E-3</v>
      </c>
      <c r="P12" s="66">
        <f t="shared" si="5"/>
        <v>7.1756159050630547E-3</v>
      </c>
    </row>
    <row r="13" spans="1:16" x14ac:dyDescent="0.45">
      <c r="A13" s="66" t="s">
        <v>4</v>
      </c>
      <c r="B13" s="66">
        <v>21723174024.599998</v>
      </c>
      <c r="C13" s="66">
        <v>293488626.32099998</v>
      </c>
      <c r="D13" s="66">
        <v>18947435442.799999</v>
      </c>
      <c r="E13" s="66">
        <v>202936932.23100001</v>
      </c>
      <c r="F13" s="66">
        <v>6087735250.1999998</v>
      </c>
      <c r="G13" s="66">
        <v>178764457.546</v>
      </c>
      <c r="H13" s="66">
        <v>8038467759.1999998</v>
      </c>
      <c r="I13" s="66">
        <v>170620592.71200001</v>
      </c>
      <c r="J13" s="66">
        <f t="shared" si="6"/>
        <v>0.87222223701487334</v>
      </c>
      <c r="K13" s="66">
        <f t="shared" si="0"/>
        <v>0.28024151734484376</v>
      </c>
      <c r="L13" s="66">
        <f t="shared" si="1"/>
        <v>0.37004112521020127</v>
      </c>
      <c r="M13" s="66">
        <f t="shared" si="2"/>
        <v>1.3510393370169771E-2</v>
      </c>
      <c r="N13" s="66">
        <f t="shared" si="3"/>
        <v>9.341955830266235E-3</v>
      </c>
      <c r="O13" s="66">
        <f t="shared" si="4"/>
        <v>8.2292052415342976E-3</v>
      </c>
      <c r="P13" s="66">
        <f t="shared" si="5"/>
        <v>7.8543122896674276E-3</v>
      </c>
    </row>
    <row r="14" spans="1:16" x14ac:dyDescent="0.45">
      <c r="A14" s="66" t="s">
        <v>6</v>
      </c>
      <c r="B14" s="66">
        <v>12876858062.4</v>
      </c>
      <c r="C14" s="66">
        <v>228036295.20899999</v>
      </c>
      <c r="D14" s="66">
        <v>11130724132.200001</v>
      </c>
      <c r="E14" s="66">
        <v>140016916.71200001</v>
      </c>
      <c r="F14" s="66">
        <v>5346155452</v>
      </c>
      <c r="G14" s="66">
        <v>58497580.384900004</v>
      </c>
      <c r="H14" s="66">
        <v>5527889551.6000004</v>
      </c>
      <c r="I14" s="66">
        <v>41264571.025399998</v>
      </c>
      <c r="J14" s="66">
        <f t="shared" si="6"/>
        <v>0.86439751671266363</v>
      </c>
      <c r="K14" s="66">
        <f t="shared" si="0"/>
        <v>0.41517545864783562</v>
      </c>
      <c r="L14" s="66">
        <f t="shared" si="1"/>
        <v>0.42928869176101703</v>
      </c>
      <c r="M14" s="66">
        <f t="shared" si="2"/>
        <v>1.7709001225606303E-2</v>
      </c>
      <c r="N14" s="66">
        <f t="shared" si="3"/>
        <v>1.0873531107782013E-2</v>
      </c>
      <c r="O14" s="66">
        <f t="shared" si="4"/>
        <v>4.5428457859383424E-3</v>
      </c>
      <c r="P14" s="66">
        <f t="shared" si="5"/>
        <v>3.2045527585561561E-3</v>
      </c>
    </row>
    <row r="15" spans="1:16" x14ac:dyDescent="0.45">
      <c r="A15" s="66" t="s">
        <v>20</v>
      </c>
      <c r="B15" s="66">
        <v>70611116528.399994</v>
      </c>
      <c r="C15" s="66">
        <v>124618292.34999999</v>
      </c>
      <c r="D15" s="66">
        <v>70588304130.399994</v>
      </c>
      <c r="E15" s="66">
        <v>556079933.59899998</v>
      </c>
      <c r="F15" s="66">
        <v>70272609435.199997</v>
      </c>
      <c r="G15" s="66">
        <v>663786584.04799998</v>
      </c>
      <c r="H15" s="66">
        <v>70235095344</v>
      </c>
      <c r="I15" s="66">
        <v>422516914.92000002</v>
      </c>
      <c r="J15" s="66">
        <f t="shared" si="6"/>
        <v>0.9996769290853682</v>
      </c>
      <c r="K15" s="66">
        <f t="shared" si="0"/>
        <v>0.99520603681342656</v>
      </c>
      <c r="L15" s="66">
        <f t="shared" si="1"/>
        <v>0.99467475940210126</v>
      </c>
      <c r="M15" s="66">
        <f t="shared" si="2"/>
        <v>1.7648537295098308E-3</v>
      </c>
      <c r="N15" s="66">
        <f t="shared" si="3"/>
        <v>7.8752462917838582E-3</v>
      </c>
      <c r="O15" s="66">
        <f t="shared" si="4"/>
        <v>9.4005960631003919E-3</v>
      </c>
      <c r="P15" s="66">
        <f t="shared" si="5"/>
        <v>5.9837166680413913E-3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H30" sqref="H30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90" t="s">
        <v>24</v>
      </c>
      <c r="C6" s="90"/>
      <c r="D6" s="90" t="s">
        <v>25</v>
      </c>
      <c r="E6" s="90"/>
      <c r="F6" s="91" t="s">
        <v>42</v>
      </c>
      <c r="G6" s="90"/>
      <c r="H6" s="88" t="s">
        <v>114</v>
      </c>
      <c r="I6" s="89"/>
      <c r="J6" s="7" t="s">
        <v>45</v>
      </c>
      <c r="K6" s="7" t="s">
        <v>46</v>
      </c>
      <c r="L6" s="70" t="s">
        <v>115</v>
      </c>
      <c r="M6" s="91" t="s">
        <v>44</v>
      </c>
      <c r="N6" s="90"/>
      <c r="O6" s="90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90" t="s">
        <v>24</v>
      </c>
      <c r="C19" s="90"/>
      <c r="D19" s="90" t="s">
        <v>25</v>
      </c>
      <c r="E19" s="90"/>
      <c r="F19" s="91" t="s">
        <v>42</v>
      </c>
      <c r="G19" s="90"/>
      <c r="H19" s="88" t="s">
        <v>114</v>
      </c>
      <c r="I19" s="89"/>
      <c r="J19" s="67" t="s">
        <v>45</v>
      </c>
      <c r="K19" s="67" t="s">
        <v>46</v>
      </c>
      <c r="L19" s="70" t="s">
        <v>115</v>
      </c>
      <c r="M19" s="91" t="s">
        <v>44</v>
      </c>
      <c r="N19" s="90"/>
      <c r="O19" s="90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F19" workbookViewId="0">
      <selection activeCell="N21" sqref="N21:P21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73" t="s">
        <v>1</v>
      </c>
      <c r="D8" s="80">
        <v>943944726458</v>
      </c>
      <c r="E8" s="80">
        <v>8036919330.3100004</v>
      </c>
      <c r="H8" s="80">
        <v>945025210371</v>
      </c>
      <c r="I8" s="80">
        <v>7415023994.6800003</v>
      </c>
      <c r="J8" s="80" t="e">
        <f>#REF!/D8</f>
        <v>#REF!</v>
      </c>
      <c r="K8" s="80">
        <f t="shared" ref="K8:K15" si="0">H8/D8</f>
        <v>1.0011446474382608</v>
      </c>
      <c r="M8" s="80">
        <f t="shared" ref="M8:M15" si="1">E8/D8</f>
        <v>8.514184257872006E-3</v>
      </c>
      <c r="N8" s="80" t="e">
        <f>#REF!/D8</f>
        <v>#REF!</v>
      </c>
      <c r="O8" s="80">
        <f t="shared" ref="O8:O15" si="2">I8/D8</f>
        <v>7.8553582501633117E-3</v>
      </c>
    </row>
    <row r="9" spans="1:16" x14ac:dyDescent="0.45">
      <c r="A9" s="73" t="s">
        <v>2</v>
      </c>
      <c r="D9" s="80">
        <v>1208883703350</v>
      </c>
      <c r="E9" s="80">
        <v>11754126552.299999</v>
      </c>
      <c r="H9" s="80">
        <v>1150780393290</v>
      </c>
      <c r="I9" s="80">
        <v>10686477064.9</v>
      </c>
      <c r="J9" s="80" t="e">
        <f>#REF!/D9</f>
        <v>#REF!</v>
      </c>
      <c r="K9" s="80">
        <f t="shared" si="0"/>
        <v>0.95193639396495555</v>
      </c>
      <c r="M9" s="80">
        <f t="shared" si="1"/>
        <v>9.7231243334057142E-3</v>
      </c>
      <c r="N9" s="80" t="e">
        <f>#REF!/D9</f>
        <v>#REF!</v>
      </c>
      <c r="O9" s="80">
        <f t="shared" si="2"/>
        <v>8.8399546087734922E-3</v>
      </c>
    </row>
    <row r="10" spans="1:16" x14ac:dyDescent="0.45">
      <c r="A10" s="73" t="s">
        <v>35</v>
      </c>
      <c r="D10" s="80">
        <v>429044136.60000002</v>
      </c>
      <c r="E10" s="80">
        <v>17035425.073100001</v>
      </c>
      <c r="H10" s="80">
        <v>107691606.59999999</v>
      </c>
      <c r="I10" s="80">
        <v>978641.49078600004</v>
      </c>
      <c r="J10" s="80" t="e">
        <f>#REF!/D10</f>
        <v>#REF!</v>
      </c>
      <c r="K10" s="80">
        <f t="shared" si="0"/>
        <v>0.25100356213561642</v>
      </c>
      <c r="M10" s="80">
        <f t="shared" si="1"/>
        <v>3.9705530550070686E-2</v>
      </c>
      <c r="N10" s="80" t="e">
        <f>#REF!/D10</f>
        <v>#REF!</v>
      </c>
      <c r="O10" s="80">
        <f t="shared" si="2"/>
        <v>2.2809809231780559E-3</v>
      </c>
    </row>
    <row r="11" spans="1:16" x14ac:dyDescent="0.45">
      <c r="A11" s="73" t="s">
        <v>36</v>
      </c>
      <c r="D11" s="80">
        <v>248961865.19999999</v>
      </c>
      <c r="E11" s="80">
        <v>11418958.505999999</v>
      </c>
      <c r="H11" s="80">
        <v>126322180.8</v>
      </c>
      <c r="I11" s="80">
        <v>768366.61140000005</v>
      </c>
      <c r="J11" s="80" t="e">
        <f>#REF!/D11</f>
        <v>#REF!</v>
      </c>
      <c r="K11" s="80">
        <f t="shared" si="0"/>
        <v>0.50739570374973231</v>
      </c>
      <c r="M11" s="80">
        <f t="shared" si="1"/>
        <v>4.5866295614497989E-2</v>
      </c>
      <c r="N11" s="80" t="e">
        <f>#REF!/D11</f>
        <v>#REF!</v>
      </c>
      <c r="O11" s="80">
        <f t="shared" si="2"/>
        <v>3.0862823540574922E-3</v>
      </c>
    </row>
    <row r="12" spans="1:16" x14ac:dyDescent="0.45">
      <c r="A12" s="73" t="s">
        <v>15</v>
      </c>
      <c r="D12" s="80">
        <v>50032630234.599998</v>
      </c>
      <c r="E12" s="80">
        <v>402589850.713</v>
      </c>
      <c r="H12" s="80">
        <v>50738369301</v>
      </c>
      <c r="I12" s="80">
        <v>441963416.24599999</v>
      </c>
      <c r="J12" s="80" t="e">
        <f>#REF!/D12</f>
        <v>#REF!</v>
      </c>
      <c r="K12" s="80">
        <f t="shared" si="0"/>
        <v>1.0141055759629432</v>
      </c>
      <c r="M12" s="80">
        <f t="shared" si="1"/>
        <v>8.0465458007160599E-3</v>
      </c>
      <c r="N12" s="80" t="e">
        <f>#REF!/D12</f>
        <v>#REF!</v>
      </c>
      <c r="O12" s="80">
        <f t="shared" si="2"/>
        <v>8.8335035390636092E-3</v>
      </c>
    </row>
    <row r="13" spans="1:16" x14ac:dyDescent="0.45">
      <c r="A13" s="73" t="s">
        <v>4</v>
      </c>
      <c r="D13" s="80">
        <v>21680931744.599998</v>
      </c>
      <c r="E13" s="80">
        <v>236688616.986</v>
      </c>
      <c r="H13" s="80">
        <v>8207865959.8000002</v>
      </c>
      <c r="I13" s="80">
        <v>102438436.20299999</v>
      </c>
      <c r="J13" s="80"/>
      <c r="K13" s="80">
        <f t="shared" si="0"/>
        <v>0.37857533322313547</v>
      </c>
      <c r="L13" s="80"/>
      <c r="M13" s="80">
        <f t="shared" si="1"/>
        <v>1.0916902454847279E-2</v>
      </c>
      <c r="N13" s="80"/>
      <c r="O13" s="80">
        <f t="shared" si="2"/>
        <v>4.7248170608956419E-3</v>
      </c>
    </row>
    <row r="14" spans="1:16" x14ac:dyDescent="0.45">
      <c r="A14" s="73" t="s">
        <v>6</v>
      </c>
      <c r="D14" s="80">
        <v>17982740923.200001</v>
      </c>
      <c r="E14" s="80">
        <v>219770850.15400001</v>
      </c>
      <c r="H14" s="80">
        <v>11542933099.4</v>
      </c>
      <c r="I14" s="80">
        <v>145744926.20699999</v>
      </c>
      <c r="J14" s="80"/>
      <c r="K14" s="80">
        <f t="shared" si="0"/>
        <v>0.64188952889312678</v>
      </c>
      <c r="L14" s="80"/>
      <c r="M14" s="80">
        <f t="shared" si="1"/>
        <v>1.2221209830725412E-2</v>
      </c>
      <c r="N14" s="80"/>
      <c r="O14" s="80">
        <f t="shared" si="2"/>
        <v>8.1047114469057751E-3</v>
      </c>
    </row>
    <row r="15" spans="1:16" x14ac:dyDescent="0.45">
      <c r="A15" s="73" t="s">
        <v>20</v>
      </c>
      <c r="D15" s="80">
        <v>71249580938.399994</v>
      </c>
      <c r="E15" s="80">
        <v>594405628.78699994</v>
      </c>
      <c r="H15" s="80">
        <v>72147459341.199997</v>
      </c>
      <c r="I15" s="80">
        <v>106593048.45</v>
      </c>
      <c r="K15" s="80">
        <f t="shared" si="0"/>
        <v>1.0126018762633324</v>
      </c>
      <c r="M15" s="80">
        <f t="shared" si="1"/>
        <v>8.3425842083324417E-3</v>
      </c>
      <c r="O15" s="80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96" t="s">
        <v>24</v>
      </c>
      <c r="C18" s="96"/>
      <c r="D18" s="96" t="s">
        <v>25</v>
      </c>
      <c r="E18" s="96"/>
      <c r="F18" s="96" t="s">
        <v>42</v>
      </c>
      <c r="G18" s="96"/>
      <c r="H18" s="97" t="s">
        <v>114</v>
      </c>
      <c r="I18" s="97"/>
      <c r="J18" s="77" t="s">
        <v>45</v>
      </c>
      <c r="K18" s="77" t="s">
        <v>46</v>
      </c>
      <c r="L18" s="78" t="s">
        <v>115</v>
      </c>
      <c r="M18" s="96" t="s">
        <v>44</v>
      </c>
      <c r="N18" s="96"/>
      <c r="O18" s="96"/>
    </row>
    <row r="19" spans="1:16" ht="99.75" x14ac:dyDescent="0.45">
      <c r="A19" s="77" t="s">
        <v>23</v>
      </c>
      <c r="B19" s="77" t="s">
        <v>28</v>
      </c>
      <c r="C19" s="77" t="s">
        <v>26</v>
      </c>
      <c r="D19" s="77" t="s">
        <v>27</v>
      </c>
      <c r="E19" s="77" t="s">
        <v>26</v>
      </c>
      <c r="F19" s="77" t="s">
        <v>27</v>
      </c>
      <c r="G19" s="77" t="s">
        <v>26</v>
      </c>
      <c r="H19" s="77" t="s">
        <v>27</v>
      </c>
      <c r="I19" s="77" t="s">
        <v>26</v>
      </c>
      <c r="J19" s="77"/>
      <c r="K19" s="77"/>
      <c r="M19" s="77" t="s">
        <v>29</v>
      </c>
      <c r="N19" s="77" t="s">
        <v>30</v>
      </c>
      <c r="O19" s="77" t="s">
        <v>43</v>
      </c>
      <c r="P19" s="79" t="s">
        <v>118</v>
      </c>
    </row>
    <row r="20" spans="1:16" x14ac:dyDescent="0.45">
      <c r="A20" s="73" t="s">
        <v>1</v>
      </c>
      <c r="B20" s="80">
        <v>950961617600</v>
      </c>
      <c r="C20" s="80">
        <v>3342695208.5900002</v>
      </c>
      <c r="D20" s="80">
        <v>947044998803</v>
      </c>
      <c r="E20" s="80">
        <v>4671101663.8400002</v>
      </c>
      <c r="F20" s="80">
        <v>942333772624</v>
      </c>
      <c r="G20" s="80">
        <v>1806397218.3</v>
      </c>
      <c r="H20" s="80">
        <v>944883191889</v>
      </c>
      <c r="I20" s="80">
        <v>6989132626.8100004</v>
      </c>
      <c r="J20" s="80">
        <f>D20/B20</f>
        <v>0.99588141232567873</v>
      </c>
      <c r="K20" s="80">
        <f>F20/B20</f>
        <v>0.99092724162960999</v>
      </c>
      <c r="L20" s="80">
        <f>H20/B20</f>
        <v>0.99360812718567915</v>
      </c>
      <c r="M20" s="80">
        <f>C20/B20</f>
        <v>3.5150684809195187E-3</v>
      </c>
      <c r="N20" s="80">
        <f>E20/B20</f>
        <v>4.9119770739314856E-3</v>
      </c>
      <c r="O20" s="80">
        <f>G20/B20</f>
        <v>1.8995479784546037E-3</v>
      </c>
      <c r="P20" s="80">
        <f>I20/B20</f>
        <v>7.3495422921998699E-3</v>
      </c>
    </row>
    <row r="21" spans="1:16" x14ac:dyDescent="0.45">
      <c r="A21" s="73" t="s">
        <v>2</v>
      </c>
      <c r="B21" s="80">
        <v>1196533593690</v>
      </c>
      <c r="C21" s="80">
        <v>3862807717.6399999</v>
      </c>
      <c r="D21" s="80">
        <v>1203651140030</v>
      </c>
      <c r="E21" s="80">
        <v>9785263329.6399994</v>
      </c>
      <c r="F21" s="80">
        <v>1133790186310</v>
      </c>
      <c r="G21" s="80">
        <v>1801538523.27</v>
      </c>
      <c r="H21" s="80">
        <v>1145899823710</v>
      </c>
      <c r="I21" s="80">
        <v>10497091805.6</v>
      </c>
      <c r="J21" s="80">
        <f t="shared" ref="J21:J27" si="3">D21/B21</f>
        <v>1.0059484718001523</v>
      </c>
      <c r="K21" s="80">
        <f t="shared" ref="K21:K27" si="4">F21/B21</f>
        <v>0.94756235202180572</v>
      </c>
      <c r="L21" s="80">
        <f t="shared" ref="L21:L27" si="5">H21/B21</f>
        <v>0.95768295161371098</v>
      </c>
      <c r="M21" s="80">
        <f t="shared" ref="M21:M27" si="6">C21/B21</f>
        <v>3.2283320234473773E-3</v>
      </c>
      <c r="N21" s="80">
        <f t="shared" ref="N21:N27" si="7">E21/B21</f>
        <v>8.1780096950417776E-3</v>
      </c>
      <c r="O21" s="80">
        <f t="shared" ref="O21:O27" si="8">G21/B21</f>
        <v>1.5056313778154947E-3</v>
      </c>
      <c r="P21" s="80">
        <f t="shared" ref="P21:P27" si="9">I21/B21</f>
        <v>8.7729185882929796E-3</v>
      </c>
    </row>
    <row r="22" spans="1:16" x14ac:dyDescent="0.45">
      <c r="A22" s="73" t="s">
        <v>35</v>
      </c>
      <c r="B22" s="80">
        <v>387762805.60000002</v>
      </c>
      <c r="C22" s="80">
        <v>6409107.8970799996</v>
      </c>
      <c r="D22" s="80">
        <v>373726151.39999998</v>
      </c>
      <c r="E22" s="80">
        <v>11967060.9714</v>
      </c>
      <c r="F22" s="80">
        <v>84708735.599999994</v>
      </c>
      <c r="G22" s="80">
        <v>3917699.6093700002</v>
      </c>
      <c r="H22" s="80">
        <v>109409320.40000001</v>
      </c>
      <c r="I22" s="80">
        <v>3682064.03516</v>
      </c>
      <c r="J22" s="80">
        <f t="shared" si="3"/>
        <v>0.96380092675912898</v>
      </c>
      <c r="K22" s="80">
        <f t="shared" si="4"/>
        <v>0.21845503069570318</v>
      </c>
      <c r="L22" s="80">
        <f t="shared" si="5"/>
        <v>0.2821552733267102</v>
      </c>
      <c r="M22" s="80">
        <f t="shared" si="6"/>
        <v>1.6528423573692028E-2</v>
      </c>
      <c r="N22" s="80">
        <f t="shared" si="7"/>
        <v>3.086180726612733E-2</v>
      </c>
      <c r="O22" s="80">
        <f t="shared" si="8"/>
        <v>1.0103340374041279E-2</v>
      </c>
      <c r="P22" s="80">
        <f t="shared" si="9"/>
        <v>9.4956607028428199E-3</v>
      </c>
    </row>
    <row r="23" spans="1:16" x14ac:dyDescent="0.45">
      <c r="A23" s="73" t="s">
        <v>36</v>
      </c>
      <c r="B23" s="80">
        <v>197721030.40000001</v>
      </c>
      <c r="C23" s="80">
        <v>3206633.6842399999</v>
      </c>
      <c r="D23" s="80">
        <v>178376300</v>
      </c>
      <c r="E23" s="80">
        <v>7016479.1470799996</v>
      </c>
      <c r="F23" s="80">
        <v>74518004.200000003</v>
      </c>
      <c r="G23" s="80">
        <v>603428.89475700003</v>
      </c>
      <c r="H23" s="80">
        <v>72696324.200000003</v>
      </c>
      <c r="I23" s="80">
        <v>1204122.4476600001</v>
      </c>
      <c r="J23" s="80">
        <f t="shared" si="3"/>
        <v>0.90216149308515836</v>
      </c>
      <c r="K23" s="80">
        <f t="shared" si="4"/>
        <v>0.3768845633124922</v>
      </c>
      <c r="L23" s="80">
        <f t="shared" si="5"/>
        <v>0.36767117818944972</v>
      </c>
      <c r="M23" s="80">
        <f t="shared" si="6"/>
        <v>1.6217969721039852E-2</v>
      </c>
      <c r="N23" s="80">
        <f t="shared" si="7"/>
        <v>3.5486761994337652E-2</v>
      </c>
      <c r="O23" s="80">
        <f t="shared" si="8"/>
        <v>3.0519206456502464E-3</v>
      </c>
      <c r="P23" s="80">
        <f t="shared" si="9"/>
        <v>6.090006941719843E-3</v>
      </c>
    </row>
    <row r="24" spans="1:16" x14ac:dyDescent="0.45">
      <c r="A24" s="73" t="s">
        <v>15</v>
      </c>
      <c r="B24" s="80">
        <v>51646439040</v>
      </c>
      <c r="C24" s="80">
        <v>427666677.69199997</v>
      </c>
      <c r="D24" s="80">
        <v>50047193757.599998</v>
      </c>
      <c r="E24" s="80">
        <v>256065872.794</v>
      </c>
      <c r="F24" s="80">
        <v>50863014412</v>
      </c>
      <c r="G24" s="80">
        <v>255246866.58399999</v>
      </c>
      <c r="H24" s="80">
        <v>49480147960.800003</v>
      </c>
      <c r="I24" s="80">
        <v>676041009.45899999</v>
      </c>
      <c r="J24" s="80">
        <f t="shared" si="3"/>
        <v>0.96903474252772026</v>
      </c>
      <c r="K24" s="80">
        <f t="shared" si="4"/>
        <v>0.98483100398474244</v>
      </c>
      <c r="L24" s="80">
        <f t="shared" si="5"/>
        <v>0.95805536413609826</v>
      </c>
      <c r="M24" s="80">
        <f t="shared" si="6"/>
        <v>8.2806614674977592E-3</v>
      </c>
      <c r="N24" s="80">
        <f t="shared" si="7"/>
        <v>4.9580547575734666E-3</v>
      </c>
      <c r="O24" s="80">
        <f t="shared" si="8"/>
        <v>4.9421968160537092E-3</v>
      </c>
      <c r="P24" s="80">
        <f t="shared" si="9"/>
        <v>1.3089789383841323E-2</v>
      </c>
    </row>
    <row r="25" spans="1:16" x14ac:dyDescent="0.45">
      <c r="A25" s="73" t="s">
        <v>4</v>
      </c>
      <c r="B25" s="80">
        <v>21131880797.200001</v>
      </c>
      <c r="C25" s="80">
        <v>480889559.88700002</v>
      </c>
      <c r="D25" s="80">
        <v>19963233833.799999</v>
      </c>
      <c r="E25" s="80">
        <v>208319673.255</v>
      </c>
      <c r="F25" s="80">
        <v>6226879954.8000002</v>
      </c>
      <c r="G25" s="80">
        <v>204481330.852</v>
      </c>
      <c r="H25" s="80">
        <v>8088796149.8000002</v>
      </c>
      <c r="I25" s="80">
        <v>104743077.28399999</v>
      </c>
      <c r="J25" s="80">
        <f t="shared" si="3"/>
        <v>0.94469744673390132</v>
      </c>
      <c r="K25" s="80">
        <f t="shared" si="4"/>
        <v>0.29466756956271822</v>
      </c>
      <c r="L25" s="80">
        <f t="shared" si="5"/>
        <v>0.38277691547795289</v>
      </c>
      <c r="M25" s="80">
        <f t="shared" si="6"/>
        <v>2.275659059891718E-2</v>
      </c>
      <c r="N25" s="80">
        <f t="shared" si="7"/>
        <v>9.8580753532644672E-3</v>
      </c>
      <c r="O25" s="80">
        <f t="shared" si="8"/>
        <v>9.6764378341133751E-3</v>
      </c>
      <c r="P25" s="80">
        <f t="shared" si="9"/>
        <v>4.9566377119578762E-3</v>
      </c>
    </row>
    <row r="26" spans="1:16" x14ac:dyDescent="0.45">
      <c r="A26" s="73" t="s">
        <v>6</v>
      </c>
      <c r="B26" s="80">
        <v>11957535869.799999</v>
      </c>
      <c r="C26" s="80">
        <v>180159381.93700001</v>
      </c>
      <c r="D26" s="80">
        <v>11291216904.799999</v>
      </c>
      <c r="E26" s="80">
        <v>101645055.061</v>
      </c>
      <c r="F26" s="80">
        <v>4954524262.3999996</v>
      </c>
      <c r="G26" s="80">
        <v>72885506.043899998</v>
      </c>
      <c r="H26" s="80">
        <v>4792947991</v>
      </c>
      <c r="I26" s="80">
        <v>250072949.72400001</v>
      </c>
      <c r="J26" s="80">
        <f t="shared" si="3"/>
        <v>0.9442762311353079</v>
      </c>
      <c r="K26" s="80">
        <f t="shared" si="4"/>
        <v>0.41434324900610719</v>
      </c>
      <c r="L26" s="80">
        <f t="shared" si="5"/>
        <v>0.40083074332271823</v>
      </c>
      <c r="M26" s="80">
        <f t="shared" si="6"/>
        <v>1.5066597658470026E-2</v>
      </c>
      <c r="N26" s="80">
        <f t="shared" si="7"/>
        <v>8.5005017896467427E-3</v>
      </c>
      <c r="O26" s="80">
        <f t="shared" si="8"/>
        <v>6.0953616896922656E-3</v>
      </c>
      <c r="P26" s="80">
        <f t="shared" si="9"/>
        <v>2.0913418320206361E-2</v>
      </c>
    </row>
    <row r="27" spans="1:16" x14ac:dyDescent="0.45">
      <c r="A27" s="73" t="s">
        <v>20</v>
      </c>
      <c r="B27" s="80">
        <v>63735346968.599998</v>
      </c>
      <c r="C27" s="80">
        <v>70283082.364500001</v>
      </c>
      <c r="D27" s="80">
        <v>63401290363.800003</v>
      </c>
      <c r="E27" s="80">
        <v>105764495.332</v>
      </c>
      <c r="F27" s="80">
        <v>62937469818.199997</v>
      </c>
      <c r="G27" s="80">
        <v>118134134.51100001</v>
      </c>
      <c r="H27" s="80">
        <v>63760215368.599998</v>
      </c>
      <c r="I27" s="80">
        <v>554303853.73599994</v>
      </c>
      <c r="J27" s="80">
        <f t="shared" si="3"/>
        <v>0.99475869167285502</v>
      </c>
      <c r="K27" s="80">
        <f t="shared" si="4"/>
        <v>0.9874814025756683</v>
      </c>
      <c r="L27" s="80">
        <f t="shared" si="5"/>
        <v>1.0003901822329806</v>
      </c>
      <c r="M27" s="80">
        <f t="shared" si="6"/>
        <v>1.1027331882122776E-3</v>
      </c>
      <c r="N27" s="80">
        <f t="shared" si="7"/>
        <v>1.6594323301339551E-3</v>
      </c>
      <c r="O27" s="80">
        <f t="shared" si="8"/>
        <v>1.853510495035043E-3</v>
      </c>
      <c r="P27" s="80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E30" sqref="E30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topLeftCell="D1" workbookViewId="0">
      <selection activeCell="N9" sqref="N9:P9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96" t="s">
        <v>24</v>
      </c>
      <c r="C3" s="96"/>
      <c r="D3" s="96" t="s">
        <v>25</v>
      </c>
      <c r="E3" s="96"/>
      <c r="F3" s="96" t="s">
        <v>42</v>
      </c>
      <c r="G3" s="96"/>
      <c r="H3" s="97" t="s">
        <v>114</v>
      </c>
      <c r="I3" s="97"/>
      <c r="J3" s="77" t="s">
        <v>45</v>
      </c>
      <c r="K3" s="77" t="s">
        <v>46</v>
      </c>
      <c r="L3" s="78" t="s">
        <v>115</v>
      </c>
      <c r="M3" s="96" t="s">
        <v>44</v>
      </c>
      <c r="N3" s="96"/>
      <c r="O3" s="96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96" t="s">
        <v>24</v>
      </c>
      <c r="C3" s="96"/>
      <c r="D3" s="96" t="s">
        <v>25</v>
      </c>
      <c r="E3" s="96"/>
      <c r="F3" s="96" t="s">
        <v>42</v>
      </c>
      <c r="G3" s="96"/>
      <c r="H3" s="97" t="s">
        <v>114</v>
      </c>
      <c r="I3" s="97"/>
      <c r="J3" s="77" t="s">
        <v>45</v>
      </c>
      <c r="K3" s="77" t="s">
        <v>46</v>
      </c>
      <c r="L3" s="78" t="s">
        <v>115</v>
      </c>
      <c r="M3" s="96" t="s">
        <v>44</v>
      </c>
      <c r="N3" s="96"/>
      <c r="O3" s="96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182</v>
      </c>
    </row>
    <row r="2" spans="1:4" ht="28.5" x14ac:dyDescent="0.45">
      <c r="A2" s="22" t="s">
        <v>76</v>
      </c>
      <c r="B2" s="69" t="s">
        <v>167</v>
      </c>
      <c r="C2" s="69" t="s">
        <v>173</v>
      </c>
      <c r="D2" s="69" t="s">
        <v>179</v>
      </c>
    </row>
    <row r="3" spans="1:4" x14ac:dyDescent="0.45">
      <c r="A3" t="s">
        <v>155</v>
      </c>
      <c r="B3" t="s">
        <v>160</v>
      </c>
      <c r="C3" t="s">
        <v>168</v>
      </c>
      <c r="D3" t="s">
        <v>174</v>
      </c>
    </row>
    <row r="4" spans="1:4" x14ac:dyDescent="0.45">
      <c r="A4" t="s">
        <v>50</v>
      </c>
      <c r="B4" t="s">
        <v>161</v>
      </c>
      <c r="C4" t="s">
        <v>169</v>
      </c>
      <c r="D4" t="s">
        <v>175</v>
      </c>
    </row>
    <row r="5" spans="1:4" x14ac:dyDescent="0.45">
      <c r="A5" t="s">
        <v>156</v>
      </c>
      <c r="B5" t="s">
        <v>162</v>
      </c>
      <c r="C5" t="s">
        <v>170</v>
      </c>
      <c r="D5" t="s">
        <v>176</v>
      </c>
    </row>
    <row r="6" spans="1:4" x14ac:dyDescent="0.45">
      <c r="A6" t="s">
        <v>52</v>
      </c>
      <c r="B6" t="s">
        <v>163</v>
      </c>
      <c r="C6" t="s">
        <v>163</v>
      </c>
      <c r="D6" t="s">
        <v>163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157</v>
      </c>
      <c r="B11" t="s">
        <v>164</v>
      </c>
      <c r="C11" t="s">
        <v>171</v>
      </c>
      <c r="D11" t="s">
        <v>177</v>
      </c>
    </row>
    <row r="13" spans="1:4" x14ac:dyDescent="0.45">
      <c r="A13" t="s">
        <v>158</v>
      </c>
      <c r="B13" t="s">
        <v>165</v>
      </c>
      <c r="C13" t="s">
        <v>165</v>
      </c>
      <c r="D13" t="s">
        <v>165</v>
      </c>
    </row>
    <row r="14" spans="1:4" x14ac:dyDescent="0.45">
      <c r="A14" t="s">
        <v>159</v>
      </c>
      <c r="B14" t="s">
        <v>166</v>
      </c>
      <c r="C14" t="s">
        <v>172</v>
      </c>
      <c r="D14" t="s">
        <v>178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183</v>
      </c>
    </row>
    <row r="18" spans="1:4" ht="28.5" x14ac:dyDescent="0.45">
      <c r="A18" s="22" t="s">
        <v>76</v>
      </c>
      <c r="B18" s="69" t="s">
        <v>167</v>
      </c>
      <c r="C18" s="69" t="s">
        <v>173</v>
      </c>
      <c r="D18" s="69" t="s">
        <v>179</v>
      </c>
    </row>
    <row r="19" spans="1:4" x14ac:dyDescent="0.45">
      <c r="A19" t="s">
        <v>155</v>
      </c>
      <c r="B19" t="s">
        <v>187</v>
      </c>
      <c r="C19" t="s">
        <v>191</v>
      </c>
      <c r="D19" t="s">
        <v>196</v>
      </c>
    </row>
    <row r="20" spans="1:4" x14ac:dyDescent="0.45">
      <c r="A20" t="s">
        <v>50</v>
      </c>
      <c r="B20" t="s">
        <v>188</v>
      </c>
      <c r="C20" t="s">
        <v>192</v>
      </c>
      <c r="D20" t="s">
        <v>197</v>
      </c>
    </row>
    <row r="21" spans="1:4" x14ac:dyDescent="0.45">
      <c r="A21" t="s">
        <v>184</v>
      </c>
      <c r="B21" t="s">
        <v>156</v>
      </c>
      <c r="C21" t="s">
        <v>193</v>
      </c>
      <c r="D21" t="s">
        <v>198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185</v>
      </c>
      <c r="B27" t="s">
        <v>189</v>
      </c>
      <c r="C27" t="s">
        <v>194</v>
      </c>
      <c r="D27" t="s">
        <v>199</v>
      </c>
    </row>
    <row r="29" spans="1:4" x14ac:dyDescent="0.45">
      <c r="A29" t="s">
        <v>158</v>
      </c>
      <c r="B29" t="s">
        <v>165</v>
      </c>
      <c r="C29" t="s">
        <v>165</v>
      </c>
      <c r="D29" t="s">
        <v>165</v>
      </c>
    </row>
    <row r="30" spans="1:4" x14ac:dyDescent="0.45">
      <c r="A30" t="s">
        <v>186</v>
      </c>
      <c r="B30" t="s">
        <v>190</v>
      </c>
      <c r="C30" t="s">
        <v>195</v>
      </c>
      <c r="D30" t="s">
        <v>200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90" t="s">
        <v>24</v>
      </c>
      <c r="C3" s="90"/>
      <c r="D3" s="90" t="s">
        <v>25</v>
      </c>
      <c r="E3" s="90"/>
      <c r="F3" s="91" t="s">
        <v>42</v>
      </c>
      <c r="G3" s="90"/>
      <c r="H3" s="7" t="s">
        <v>45</v>
      </c>
      <c r="I3" s="7" t="s">
        <v>46</v>
      </c>
      <c r="J3" s="91" t="s">
        <v>44</v>
      </c>
      <c r="K3" s="90"/>
      <c r="L3" s="90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2" t="s">
        <v>24</v>
      </c>
      <c r="C2" s="92"/>
      <c r="D2" s="92" t="s">
        <v>25</v>
      </c>
      <c r="E2" s="92"/>
      <c r="F2" s="92" t="s">
        <v>42</v>
      </c>
      <c r="G2" s="92"/>
      <c r="H2" s="93" t="s">
        <v>114</v>
      </c>
      <c r="I2" s="93"/>
      <c r="J2" s="54" t="s">
        <v>45</v>
      </c>
      <c r="K2" s="55" t="s">
        <v>46</v>
      </c>
      <c r="L2" s="56" t="s">
        <v>115</v>
      </c>
      <c r="M2" s="92" t="s">
        <v>44</v>
      </c>
      <c r="N2" s="92"/>
      <c r="O2" s="92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90" t="s">
        <v>24</v>
      </c>
      <c r="C2" s="90"/>
      <c r="D2" s="90" t="s">
        <v>25</v>
      </c>
      <c r="E2" s="90"/>
      <c r="F2" s="91" t="s">
        <v>42</v>
      </c>
      <c r="G2" s="90"/>
      <c r="H2" s="88" t="s">
        <v>114</v>
      </c>
      <c r="I2" s="89"/>
      <c r="J2" s="48" t="s">
        <v>45</v>
      </c>
      <c r="K2" s="35" t="s">
        <v>46</v>
      </c>
      <c r="L2" s="40" t="s">
        <v>115</v>
      </c>
      <c r="M2" s="91" t="s">
        <v>44</v>
      </c>
      <c r="N2" s="90"/>
      <c r="O2" s="90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26"/>
  <sheetViews>
    <sheetView tabSelected="1" topLeftCell="A2" workbookViewId="0">
      <selection activeCell="G19" sqref="G19"/>
    </sheetView>
  </sheetViews>
  <sheetFormatPr defaultRowHeight="14.25" x14ac:dyDescent="0.45"/>
  <cols>
    <col min="1" max="1" width="34.9296875" customWidth="1"/>
    <col min="2" max="2" width="17.9296875" bestFit="1" customWidth="1"/>
    <col min="3" max="3" width="16.9296875" bestFit="1" customWidth="1"/>
    <col min="4" max="4" width="17.6640625" customWidth="1"/>
    <col min="5" max="5" width="17.86328125" customWidth="1"/>
    <col min="6" max="6" width="15.19921875" customWidth="1"/>
    <col min="7" max="7" width="20.06640625" customWidth="1"/>
  </cols>
  <sheetData>
    <row r="1" spans="1:5" ht="15.75" x14ac:dyDescent="0.5">
      <c r="A1" s="25" t="s">
        <v>210</v>
      </c>
    </row>
    <row r="3" spans="1:5" x14ac:dyDescent="0.45">
      <c r="A3" s="22" t="s">
        <v>211</v>
      </c>
    </row>
    <row r="4" spans="1:5" x14ac:dyDescent="0.45">
      <c r="A4" s="80"/>
      <c r="B4" s="98" t="s">
        <v>213</v>
      </c>
      <c r="C4" s="94"/>
      <c r="D4" s="98" t="s">
        <v>214</v>
      </c>
      <c r="E4" s="94"/>
    </row>
    <row r="5" spans="1:5" x14ac:dyDescent="0.45">
      <c r="A5" s="85" t="s">
        <v>23</v>
      </c>
      <c r="B5" s="85" t="s">
        <v>28</v>
      </c>
      <c r="C5" s="85" t="s">
        <v>26</v>
      </c>
      <c r="D5" s="85" t="s">
        <v>28</v>
      </c>
      <c r="E5" s="85" t="s">
        <v>26</v>
      </c>
    </row>
    <row r="6" spans="1:5" x14ac:dyDescent="0.45">
      <c r="A6" s="66" t="s">
        <v>15</v>
      </c>
      <c r="B6" s="66">
        <v>83495490.400000006</v>
      </c>
      <c r="C6" s="66">
        <v>15365890.752599999</v>
      </c>
      <c r="D6" s="66">
        <v>80472677</v>
      </c>
      <c r="E6" s="66">
        <v>10602970.279999999</v>
      </c>
    </row>
    <row r="7" spans="1:5" x14ac:dyDescent="0.45">
      <c r="A7" s="66" t="s">
        <v>2</v>
      </c>
      <c r="B7" s="66">
        <v>31892287022.799999</v>
      </c>
      <c r="C7" s="66">
        <v>294743606.00199997</v>
      </c>
      <c r="D7" s="66">
        <v>31753582481.599998</v>
      </c>
      <c r="E7" s="66">
        <v>222896080.50299999</v>
      </c>
    </row>
    <row r="8" spans="1:5" x14ac:dyDescent="0.45">
      <c r="A8" s="66" t="s">
        <v>35</v>
      </c>
      <c r="B8" s="66">
        <v>711202.2</v>
      </c>
      <c r="C8" s="66">
        <v>4471.9511356900002</v>
      </c>
      <c r="D8" s="66">
        <v>707988.2</v>
      </c>
      <c r="E8" s="66">
        <v>5871.9051559099998</v>
      </c>
    </row>
    <row r="9" spans="1:5" x14ac:dyDescent="0.45">
      <c r="A9" s="66" t="s">
        <v>36</v>
      </c>
      <c r="B9" s="66">
        <v>1483456.6</v>
      </c>
      <c r="C9" s="66">
        <v>21049.434895999999</v>
      </c>
      <c r="D9" s="66">
        <v>1471555.2</v>
      </c>
      <c r="E9" s="66">
        <v>35417.194905299999</v>
      </c>
    </row>
    <row r="10" spans="1:5" x14ac:dyDescent="0.45">
      <c r="A10" s="66" t="s">
        <v>1</v>
      </c>
      <c r="B10" s="66">
        <v>42389392245</v>
      </c>
      <c r="C10" s="66">
        <v>147337456.426</v>
      </c>
      <c r="D10" s="66">
        <v>42602583568.800003</v>
      </c>
      <c r="E10" s="66">
        <v>183113427.19299999</v>
      </c>
    </row>
    <row r="11" spans="1:5" x14ac:dyDescent="0.45">
      <c r="A11" s="66" t="s">
        <v>4</v>
      </c>
      <c r="B11" s="66">
        <v>22405457.600000001</v>
      </c>
      <c r="C11" s="66">
        <v>321401.23202400003</v>
      </c>
      <c r="D11" s="66">
        <v>22175558</v>
      </c>
      <c r="E11" s="66">
        <v>367514.69018099998</v>
      </c>
    </row>
    <row r="12" spans="1:5" x14ac:dyDescent="0.45">
      <c r="A12" s="66" t="s">
        <v>6</v>
      </c>
      <c r="B12" s="66">
        <v>66990423</v>
      </c>
      <c r="C12" s="66">
        <v>3559547.2307699998</v>
      </c>
      <c r="D12" s="66">
        <v>67300587.599999994</v>
      </c>
      <c r="E12" s="66">
        <v>1743471.8024800001</v>
      </c>
    </row>
    <row r="13" spans="1:5" x14ac:dyDescent="0.45">
      <c r="A13" s="66" t="s">
        <v>20</v>
      </c>
      <c r="B13" s="66">
        <v>892289521</v>
      </c>
      <c r="C13" s="66">
        <v>249422286.264</v>
      </c>
      <c r="D13" s="66">
        <v>1212366021.4000001</v>
      </c>
      <c r="E13" s="66">
        <v>445878619.82300001</v>
      </c>
    </row>
    <row r="16" spans="1:5" x14ac:dyDescent="0.45">
      <c r="A16" s="86" t="s">
        <v>212</v>
      </c>
    </row>
    <row r="17" spans="1:5" x14ac:dyDescent="0.45">
      <c r="A17" s="80"/>
      <c r="B17" s="98" t="s">
        <v>213</v>
      </c>
      <c r="C17" s="94"/>
      <c r="D17" s="98" t="s">
        <v>214</v>
      </c>
      <c r="E17" s="94"/>
    </row>
    <row r="18" spans="1:5" x14ac:dyDescent="0.45">
      <c r="A18" s="85" t="s">
        <v>23</v>
      </c>
      <c r="B18" s="85" t="s">
        <v>28</v>
      </c>
      <c r="C18" s="85" t="s">
        <v>26</v>
      </c>
      <c r="D18" s="85" t="s">
        <v>28</v>
      </c>
      <c r="E18" s="85" t="s">
        <v>26</v>
      </c>
    </row>
    <row r="19" spans="1:5" x14ac:dyDescent="0.45">
      <c r="A19" s="66" t="s">
        <v>15</v>
      </c>
      <c r="B19" s="66">
        <v>165326.39999999999</v>
      </c>
      <c r="C19" s="66">
        <v>88552.537543800005</v>
      </c>
      <c r="D19" s="66">
        <v>162785.4</v>
      </c>
      <c r="E19" s="66">
        <v>43077.178359799997</v>
      </c>
    </row>
    <row r="20" spans="1:5" x14ac:dyDescent="0.45">
      <c r="A20" s="66" t="s">
        <v>2</v>
      </c>
      <c r="B20" s="66">
        <v>9269186.1999999993</v>
      </c>
      <c r="C20" s="66">
        <v>8168144.4918200001</v>
      </c>
      <c r="D20" s="66">
        <v>8735535</v>
      </c>
      <c r="E20" s="66">
        <v>4701053.9160500001</v>
      </c>
    </row>
    <row r="21" spans="1:5" x14ac:dyDescent="0.45">
      <c r="A21" s="66" t="s">
        <v>35</v>
      </c>
      <c r="B21" s="66">
        <v>13532.2</v>
      </c>
      <c r="C21" s="66">
        <v>1372.35584307</v>
      </c>
      <c r="D21" s="66">
        <v>13889.4</v>
      </c>
      <c r="E21" s="66">
        <v>899.22513310099998</v>
      </c>
    </row>
    <row r="22" spans="1:5" x14ac:dyDescent="0.45">
      <c r="A22" s="66" t="s">
        <v>36</v>
      </c>
      <c r="B22" s="66">
        <v>10918.4</v>
      </c>
      <c r="C22" s="66">
        <v>1371.3629133100001</v>
      </c>
      <c r="D22" s="66">
        <v>11177.8</v>
      </c>
      <c r="E22" s="66">
        <v>877.566726808</v>
      </c>
    </row>
    <row r="23" spans="1:5" x14ac:dyDescent="0.45">
      <c r="A23" s="66" t="s">
        <v>1</v>
      </c>
      <c r="B23" s="66">
        <v>29825266</v>
      </c>
      <c r="C23" s="66">
        <v>53445126.699500002</v>
      </c>
      <c r="D23" s="66">
        <v>14200475.4</v>
      </c>
      <c r="E23" s="66">
        <v>15759577.400699999</v>
      </c>
    </row>
    <row r="24" spans="1:5" x14ac:dyDescent="0.45">
      <c r="A24" s="66" t="s">
        <v>4</v>
      </c>
      <c r="B24" s="66">
        <v>599135</v>
      </c>
      <c r="C24" s="66">
        <v>161460.95392100001</v>
      </c>
      <c r="D24" s="66">
        <v>555900</v>
      </c>
      <c r="E24" s="66">
        <v>47786.972325100003</v>
      </c>
    </row>
    <row r="25" spans="1:5" x14ac:dyDescent="0.45">
      <c r="A25" s="66" t="s">
        <v>6</v>
      </c>
      <c r="B25" s="66">
        <v>471554.6</v>
      </c>
      <c r="C25" s="66">
        <v>172266.862287</v>
      </c>
      <c r="D25" s="66">
        <v>429188.2</v>
      </c>
      <c r="E25" s="66">
        <v>58791.971517899998</v>
      </c>
    </row>
    <row r="26" spans="1:5" x14ac:dyDescent="0.45">
      <c r="A26" s="66" t="s">
        <v>20</v>
      </c>
      <c r="B26" s="66">
        <v>2258070.6</v>
      </c>
      <c r="C26" s="66">
        <v>1873577.88075</v>
      </c>
      <c r="D26" s="66">
        <v>2198244.7999999998</v>
      </c>
      <c r="E26" s="66">
        <v>1095869.89809</v>
      </c>
    </row>
  </sheetData>
  <mergeCells count="4">
    <mergeCell ref="B4:C4"/>
    <mergeCell ref="B17:C17"/>
    <mergeCell ref="D4:E4"/>
    <mergeCell ref="D17:E1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SPECjvm2008-derby</vt:lpstr>
      <vt:lpstr>postgres summary</vt:lpstr>
      <vt:lpstr>postgres-12GB-os</vt:lpstr>
      <vt:lpstr>postgres-12GB-usr</vt:lpstr>
      <vt:lpstr>postgres-10GB-os</vt:lpstr>
      <vt:lpstr>postgres-10GB-usr</vt:lpstr>
      <vt:lpstr>postgres-8GB-os</vt:lpstr>
      <vt:lpstr>postgres-8GB-usr</vt:lpstr>
      <vt:lpstr>postgres-4GB-os</vt:lpstr>
      <vt:lpstr>postgres-4GB-usr</vt:lpstr>
      <vt:lpstr>postgres-1GB-os</vt:lpstr>
      <vt:lpstr>postgres-1GB-usr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2017-11-20T02:08:17Z</dcterms:modified>
</cp:coreProperties>
</file>