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286" documentId="8_{3F92935B-8DE9-470E-873F-B48BFACEE69E}" xr6:coauthVersionLast="37" xr6:coauthVersionMax="37" xr10:uidLastSave="{C7FAC026-BA26-45E1-8D9E-02D4EBBCADCA}"/>
  <bookViews>
    <workbookView xWindow="0" yWindow="0" windowWidth="8423" windowHeight="1605" activeTab="1" xr2:uid="{3E858DCE-2DF8-49EC-95DA-5AD0EAE86CB9}"/>
  </bookViews>
  <sheets>
    <sheet name="basepage" sheetId="1" r:id="rId1"/>
    <sheet name="superpg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2" l="1"/>
  <c r="D25" i="2"/>
  <c r="F25" i="2"/>
  <c r="H25" i="2"/>
  <c r="D26" i="2"/>
  <c r="F26" i="2"/>
  <c r="D27" i="2"/>
  <c r="F27" i="2"/>
  <c r="H27" i="2"/>
  <c r="D28" i="2"/>
  <c r="F28" i="2"/>
  <c r="H28" i="2"/>
  <c r="C43" i="2"/>
  <c r="B28" i="2"/>
  <c r="B27" i="2"/>
  <c r="B26" i="2"/>
  <c r="B25" i="2"/>
  <c r="C43" i="1"/>
  <c r="D28" i="1"/>
  <c r="F28" i="1"/>
  <c r="H28" i="1"/>
  <c r="J28" i="1"/>
  <c r="L28" i="1"/>
  <c r="N28" i="1"/>
  <c r="P28" i="1"/>
  <c r="R28" i="1"/>
  <c r="B28" i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</calcChain>
</file>

<file path=xl/sharedStrings.xml><?xml version="1.0" encoding="utf-8"?>
<sst xmlns="http://schemas.openxmlformats.org/spreadsheetml/2006/main" count="117" uniqueCount="44">
  <si>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</si>
  <si>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</si>
  <si>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</si>
  <si>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</si>
  <si>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</si>
  <si>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</si>
  <si>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</si>
  <si>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</si>
  <si>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</si>
  <si>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</si>
  <si>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</si>
  <si>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</si>
  <si>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</si>
  <si>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</si>
  <si>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</si>
  <si>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</si>
  <si>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</si>
  <si>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</si>
  <si>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</si>
  <si>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</si>
  <si>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</si>
  <si>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</si>
  <si>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</si>
  <si>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</si>
  <si>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</si>
  <si>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</si>
  <si>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</si>
  <si>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</si>
  <si>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</si>
  <si>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</si>
  <si>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</si>
  <si>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</si>
  <si>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</si>
  <si>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</si>
  <si>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</si>
  <si>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</si>
  <si>
    <t>Results are for the sum of 1,000 iterations where in each iteraction various number of libxdong.so functions are invoked.</t>
  </si>
  <si>
    <t>5 instructions per function</t>
  </si>
  <si>
    <t>TLB/memory hierachy capacity for 8MB TLB entries</t>
  </si>
  <si>
    <t>8 entries/thread</t>
  </si>
  <si>
    <t>8 /thread</t>
  </si>
  <si>
    <t>Each function is mapped to a different 64B cache line in a different 2MB superpage</t>
  </si>
  <si>
    <t>A bunch of functions recursively invoked the next one in sequence according to function number (e.g., fun0 has function number 0)</t>
  </si>
  <si>
    <t>Results are for when the input argument = 1e9, where each iteraction invokes the sequence of fuctions from fun0 to funX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</si>
</sst>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  <xf numFmtId="0" fontId="2" fillId="0" borderId="2" xfId="0" applyFont="1" applyBorder="1" applyAlignment="1">
      <alignment wrapText="1"/>
    </xf>
    <xf numFmtId="43" fontId="0" fillId="0" borderId="2" xfId="1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4"/>
  <sheetViews>
    <sheetView workbookViewId="0">
      <selection activeCell="D31" sqref="D31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32</v>
      </c>
    </row>
    <row r="2" spans="1:19" x14ac:dyDescent="0.45">
      <c r="A2" t="s">
        <v>37</v>
      </c>
    </row>
    <row r="3" spans="1:19" x14ac:dyDescent="0.45">
      <c r="A3" t="s">
        <v>31</v>
      </c>
    </row>
    <row r="5" spans="1:19" x14ac:dyDescent="0.45">
      <c r="A5" t="s">
        <v>33</v>
      </c>
    </row>
    <row r="6" spans="1:19" x14ac:dyDescent="0.45">
      <c r="A6" t="s">
        <v>34</v>
      </c>
    </row>
    <row r="9" spans="1:19" x14ac:dyDescent="0.45">
      <c r="A9" t="s">
        <v>36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21">
        <v>64</v>
      </c>
      <c r="C12" s="22"/>
      <c r="D12" s="21">
        <v>128</v>
      </c>
      <c r="E12" s="22"/>
      <c r="F12" s="21">
        <v>768</v>
      </c>
      <c r="G12" s="22"/>
      <c r="H12" s="21">
        <v>1000</v>
      </c>
      <c r="I12" s="22"/>
      <c r="J12" s="21">
        <v>1536</v>
      </c>
      <c r="K12" s="22"/>
      <c r="L12" s="21">
        <v>2000</v>
      </c>
      <c r="M12" s="22"/>
      <c r="N12" s="21">
        <v>5000</v>
      </c>
      <c r="O12" s="22"/>
      <c r="P12" s="21">
        <v>40000</v>
      </c>
      <c r="Q12" s="22"/>
      <c r="R12" s="21">
        <v>320000</v>
      </c>
      <c r="S12" s="22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9" t="s">
        <v>6</v>
      </c>
      <c r="P13" s="8" t="s">
        <v>5</v>
      </c>
      <c r="Q13" s="9" t="s">
        <v>6</v>
      </c>
      <c r="R13" s="8" t="s">
        <v>5</v>
      </c>
      <c r="S13" s="9" t="s">
        <v>6</v>
      </c>
    </row>
    <row r="14" spans="1:19" x14ac:dyDescent="0.45">
      <c r="A14" s="6" t="s">
        <v>0</v>
      </c>
      <c r="B14" s="10">
        <v>465063.09307300003</v>
      </c>
      <c r="C14" s="11">
        <v>92.417811140652503</v>
      </c>
      <c r="D14" s="10">
        <v>1132966.1039199999</v>
      </c>
      <c r="E14" s="11">
        <v>597.77295905805704</v>
      </c>
      <c r="F14" s="10">
        <v>60685276.110600002</v>
      </c>
      <c r="G14" s="11">
        <v>242392.330290438</v>
      </c>
      <c r="H14" s="10">
        <v>88213731.510700002</v>
      </c>
      <c r="I14" s="11">
        <v>390580.23618034599</v>
      </c>
      <c r="J14" s="10">
        <v>159389408.51499999</v>
      </c>
      <c r="K14" s="11">
        <v>730409.77706175903</v>
      </c>
      <c r="L14" s="10">
        <v>231604157.34799999</v>
      </c>
      <c r="M14" s="11">
        <v>964192.23574969405</v>
      </c>
      <c r="N14" s="10">
        <v>674241228.19799995</v>
      </c>
      <c r="O14" s="11">
        <v>2457330.48974148</v>
      </c>
      <c r="P14" s="10">
        <v>15857839943.700001</v>
      </c>
      <c r="Q14" s="11">
        <v>42775083.339730598</v>
      </c>
      <c r="R14" s="10">
        <v>184736508125</v>
      </c>
      <c r="S14" s="11">
        <v>245438608.28278399</v>
      </c>
    </row>
    <row r="15" spans="1:19" x14ac:dyDescent="0.45">
      <c r="A15" s="6" t="s">
        <v>1</v>
      </c>
      <c r="B15" s="10">
        <v>0.52865200000000001</v>
      </c>
      <c r="C15" s="11">
        <v>1.56393094476706E-4</v>
      </c>
      <c r="D15" s="10">
        <v>2.5729350000000002</v>
      </c>
      <c r="E15" s="11">
        <v>1.4733850481119901E-3</v>
      </c>
      <c r="F15" s="10">
        <v>7275.2803000000004</v>
      </c>
      <c r="G15" s="11">
        <v>198.59409314332899</v>
      </c>
      <c r="H15" s="10">
        <v>11200.555700000001</v>
      </c>
      <c r="I15" s="11">
        <v>185.52730972506399</v>
      </c>
      <c r="J15" s="10">
        <v>250898.07399999999</v>
      </c>
      <c r="K15" s="11">
        <v>790.96619241407404</v>
      </c>
      <c r="L15" s="10">
        <v>1824067.7163</v>
      </c>
      <c r="M15" s="11">
        <v>1143.9516523249699</v>
      </c>
      <c r="N15" s="10">
        <v>5132890.1670000004</v>
      </c>
      <c r="O15" s="11">
        <v>2447.2226811462801</v>
      </c>
      <c r="P15" s="10">
        <v>43584401.07</v>
      </c>
      <c r="Q15" s="11">
        <v>3495.7255457566998</v>
      </c>
      <c r="R15" s="10">
        <v>505267621.5</v>
      </c>
      <c r="S15" s="11">
        <v>64123.877288903801</v>
      </c>
    </row>
    <row r="16" spans="1:19" x14ac:dyDescent="0.45">
      <c r="A16" s="6" t="s">
        <v>2</v>
      </c>
      <c r="B16" s="10">
        <v>12.565507</v>
      </c>
      <c r="C16" s="11">
        <v>0.57529279119224097</v>
      </c>
      <c r="D16" s="10">
        <v>52.235585</v>
      </c>
      <c r="E16" s="11">
        <v>0.47829456728150199</v>
      </c>
      <c r="F16" s="10">
        <v>152583.44870000001</v>
      </c>
      <c r="G16" s="11">
        <v>7952.72514286764</v>
      </c>
      <c r="H16" s="10">
        <v>262620.87270000001</v>
      </c>
      <c r="I16" s="11">
        <v>5126.8881616346498</v>
      </c>
      <c r="J16" s="10">
        <v>5291715.3645000001</v>
      </c>
      <c r="K16" s="11">
        <v>44289.843213339802</v>
      </c>
      <c r="L16" s="10">
        <v>38739838.049099997</v>
      </c>
      <c r="M16" s="11">
        <v>413829.21098760999</v>
      </c>
      <c r="N16" s="10">
        <v>109642009.707</v>
      </c>
      <c r="O16" s="11">
        <v>141485.15014996001</v>
      </c>
      <c r="P16" s="10">
        <v>952273394.37</v>
      </c>
      <c r="Q16" s="11">
        <v>657254.27297688299</v>
      </c>
      <c r="R16" s="10">
        <v>13257731452.1</v>
      </c>
      <c r="S16" s="11">
        <v>13931116.5118008</v>
      </c>
    </row>
    <row r="17" spans="1:20" x14ac:dyDescent="0.45">
      <c r="A17" s="6" t="s">
        <v>3</v>
      </c>
      <c r="B17" s="10">
        <v>34.271166000000001</v>
      </c>
      <c r="C17" s="11">
        <v>7.4348192724728301</v>
      </c>
      <c r="D17" s="10">
        <v>156972.56613699999</v>
      </c>
      <c r="E17" s="11">
        <v>452.04503570822499</v>
      </c>
      <c r="F17" s="10">
        <v>11013355.702199999</v>
      </c>
      <c r="G17" s="11">
        <v>33723.497484255102</v>
      </c>
      <c r="H17" s="10">
        <v>14588239.032600001</v>
      </c>
      <c r="I17" s="11">
        <v>12798.567463077499</v>
      </c>
      <c r="J17" s="10">
        <v>26008506.5865</v>
      </c>
      <c r="K17" s="11">
        <v>47319.271899285799</v>
      </c>
      <c r="L17" s="10">
        <v>53522213.227200001</v>
      </c>
      <c r="M17" s="11">
        <v>394721.27441776497</v>
      </c>
      <c r="N17" s="10">
        <v>145269088.54100001</v>
      </c>
      <c r="O17" s="11">
        <v>186467.76517644801</v>
      </c>
      <c r="P17" s="10">
        <v>2901640321.9699998</v>
      </c>
      <c r="Q17" s="11">
        <v>12248267.3966066</v>
      </c>
      <c r="R17" s="10">
        <v>31700765892.200001</v>
      </c>
      <c r="S17" s="11">
        <v>58498257.803889401</v>
      </c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1"/>
    </row>
    <row r="19" spans="1:20" x14ac:dyDescent="0.45">
      <c r="A19" s="6" t="s">
        <v>0</v>
      </c>
      <c r="B19" s="10">
        <v>464704.87973400002</v>
      </c>
      <c r="C19" s="11">
        <v>280.36402699610301</v>
      </c>
      <c r="D19" s="10">
        <v>1133885.0226100001</v>
      </c>
      <c r="E19" s="11">
        <v>249.37540202270301</v>
      </c>
      <c r="F19" s="10">
        <v>60635683.754600003</v>
      </c>
      <c r="G19" s="11">
        <v>173142.874697283</v>
      </c>
      <c r="H19" s="10">
        <v>88211291.626599997</v>
      </c>
      <c r="I19" s="11">
        <v>476211.73418470402</v>
      </c>
      <c r="J19" s="10">
        <v>159081664.27900001</v>
      </c>
      <c r="K19" s="11">
        <v>843518.85740435205</v>
      </c>
      <c r="L19" s="10">
        <v>232261519.30000001</v>
      </c>
      <c r="M19" s="11">
        <v>810531.64154175704</v>
      </c>
      <c r="N19" s="10">
        <v>674012699.14400005</v>
      </c>
      <c r="O19" s="11">
        <v>1763735.6253826499</v>
      </c>
      <c r="P19" s="10">
        <v>15870638588.299999</v>
      </c>
      <c r="Q19" s="11">
        <v>55398120.125598103</v>
      </c>
      <c r="R19" s="10">
        <v>184937091771</v>
      </c>
      <c r="S19" s="11">
        <v>308630560.63376498</v>
      </c>
    </row>
    <row r="20" spans="1:20" x14ac:dyDescent="0.45">
      <c r="A20" s="6" t="s">
        <v>4</v>
      </c>
      <c r="B20" s="10">
        <v>0.98837699999999995</v>
      </c>
      <c r="C20" s="11">
        <v>3.98804805186697E-2</v>
      </c>
      <c r="D20" s="10">
        <v>9864.3200175000002</v>
      </c>
      <c r="E20" s="11">
        <v>17.501336292143598</v>
      </c>
      <c r="F20" s="10">
        <v>780496.90190000006</v>
      </c>
      <c r="G20" s="11">
        <v>1019.05213751172</v>
      </c>
      <c r="H20" s="10">
        <v>1027512.8303</v>
      </c>
      <c r="I20" s="11">
        <v>1193.64140117639</v>
      </c>
      <c r="J20" s="10">
        <v>1388654.8077</v>
      </c>
      <c r="K20" s="11">
        <v>1715.85813895509</v>
      </c>
      <c r="L20" s="10">
        <v>360443.29599999997</v>
      </c>
      <c r="M20" s="11">
        <v>1311.989305392</v>
      </c>
      <c r="N20" s="10">
        <v>407002.27799999999</v>
      </c>
      <c r="O20" s="11">
        <v>3570.2901921605398</v>
      </c>
      <c r="P20" s="10">
        <v>23003256.16</v>
      </c>
      <c r="Q20" s="11">
        <v>22228.7172996667</v>
      </c>
      <c r="R20" s="10">
        <v>171733500.19999999</v>
      </c>
      <c r="S20" s="11">
        <v>142267.37342497599</v>
      </c>
    </row>
    <row r="21" spans="1:20" x14ac:dyDescent="0.45">
      <c r="A21" s="6" t="s">
        <v>2</v>
      </c>
      <c r="B21" s="10">
        <v>13.274369</v>
      </c>
      <c r="C21" s="11">
        <v>0.54049969118533203</v>
      </c>
      <c r="D21" s="10">
        <v>52.5070975</v>
      </c>
      <c r="E21" s="11">
        <v>0.55266832721714698</v>
      </c>
      <c r="F21" s="10">
        <v>151266.42439999999</v>
      </c>
      <c r="G21" s="11">
        <v>8098.00345078803</v>
      </c>
      <c r="H21" s="10">
        <v>266916.74160000001</v>
      </c>
      <c r="I21" s="11">
        <v>8536.0789298833497</v>
      </c>
      <c r="J21" s="10">
        <v>5219605.3059999999</v>
      </c>
      <c r="K21" s="11">
        <v>58381.082158676203</v>
      </c>
      <c r="L21" s="10">
        <v>38708275.652999997</v>
      </c>
      <c r="M21" s="11">
        <v>274680.98253204802</v>
      </c>
      <c r="N21" s="10">
        <v>109638609.50300001</v>
      </c>
      <c r="O21" s="11">
        <v>273335.33077883697</v>
      </c>
      <c r="P21" s="10">
        <v>951678552.91999996</v>
      </c>
      <c r="Q21" s="11">
        <v>1201433.1344866599</v>
      </c>
      <c r="R21" s="10">
        <v>13261491276.299999</v>
      </c>
      <c r="S21" s="11">
        <v>10975061.2151537</v>
      </c>
    </row>
    <row r="22" spans="1:20" x14ac:dyDescent="0.45">
      <c r="A22" s="6" t="s">
        <v>3</v>
      </c>
      <c r="B22" s="10">
        <v>32.112223</v>
      </c>
      <c r="C22" s="11">
        <v>1.4445144552504201</v>
      </c>
      <c r="D22" s="10">
        <v>157874.13682499999</v>
      </c>
      <c r="E22" s="11">
        <v>213.083378904006</v>
      </c>
      <c r="F22" s="10">
        <v>11038703.4133</v>
      </c>
      <c r="G22" s="11">
        <v>18468.084396533799</v>
      </c>
      <c r="H22" s="10">
        <v>14587021.3939</v>
      </c>
      <c r="I22" s="11">
        <v>24572.755825895099</v>
      </c>
      <c r="J22" s="10">
        <v>25981650.376699999</v>
      </c>
      <c r="K22" s="11">
        <v>63962.402821658201</v>
      </c>
      <c r="L22" s="10">
        <v>53499468.081900001</v>
      </c>
      <c r="M22" s="11">
        <v>288850.82258287602</v>
      </c>
      <c r="N22" s="10">
        <v>145424031.553</v>
      </c>
      <c r="O22" s="11">
        <v>225287.12287430701</v>
      </c>
      <c r="P22" s="10">
        <v>2902654350.4400001</v>
      </c>
      <c r="Q22" s="11">
        <v>10374330.993248301</v>
      </c>
      <c r="R22" s="10">
        <v>31769712627.700001</v>
      </c>
      <c r="S22" s="11">
        <v>32400914.690094002</v>
      </c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23.768957650779718</v>
      </c>
      <c r="C25" s="11"/>
      <c r="D25" s="10">
        <f t="shared" ref="D25:R25" si="0">D16/D15</f>
        <v>20.30194505496641</v>
      </c>
      <c r="E25" s="11"/>
      <c r="F25" s="10">
        <f t="shared" si="0"/>
        <v>20.972861856607778</v>
      </c>
      <c r="G25" s="11"/>
      <c r="H25" s="10">
        <f t="shared" si="0"/>
        <v>23.447128850937279</v>
      </c>
      <c r="I25" s="11"/>
      <c r="J25" s="10">
        <f t="shared" si="0"/>
        <v>21.091095998210015</v>
      </c>
      <c r="K25" s="11"/>
      <c r="L25" s="10">
        <f t="shared" si="0"/>
        <v>21.238157828746171</v>
      </c>
      <c r="M25" s="11"/>
      <c r="N25" s="10">
        <f t="shared" si="0"/>
        <v>21.360677150643578</v>
      </c>
      <c r="O25" s="11"/>
      <c r="P25" s="10">
        <f t="shared" si="0"/>
        <v>21.848949876369151</v>
      </c>
      <c r="Q25" s="11"/>
      <c r="R25" s="10">
        <f t="shared" si="0"/>
        <v>26.239028364298225</v>
      </c>
      <c r="S25" s="11"/>
      <c r="T25" s="1"/>
    </row>
    <row r="26" spans="1:20" ht="42.75" x14ac:dyDescent="0.45">
      <c r="A26" s="7" t="s">
        <v>11</v>
      </c>
      <c r="B26" s="10">
        <f>(B22-B21)/B20</f>
        <v>19.059381187542812</v>
      </c>
      <c r="C26" s="11"/>
      <c r="D26" s="10">
        <f t="shared" ref="D26:R26" si="1">(D22-D21)/D20</f>
        <v>15.999240641778986</v>
      </c>
      <c r="E26" s="11"/>
      <c r="F26" s="10">
        <f t="shared" si="1"/>
        <v>13.949366054363834</v>
      </c>
      <c r="G26" s="11"/>
      <c r="H26" s="10">
        <f t="shared" si="1"/>
        <v>13.936667484842014</v>
      </c>
      <c r="I26" s="11"/>
      <c r="J26" s="10">
        <f t="shared" si="1"/>
        <v>14.951192301769897</v>
      </c>
      <c r="K26" s="11"/>
      <c r="L26" s="10">
        <f t="shared" si="1"/>
        <v>41.036114676134815</v>
      </c>
      <c r="M26" s="11"/>
      <c r="N26" s="10">
        <f t="shared" si="1"/>
        <v>87.924377784440793</v>
      </c>
      <c r="O26" s="11"/>
      <c r="P26" s="10">
        <f t="shared" si="1"/>
        <v>84.813027510101861</v>
      </c>
      <c r="Q26" s="11"/>
      <c r="R26" s="10">
        <f t="shared" si="1"/>
        <v>107.77292333671309</v>
      </c>
      <c r="S26" s="11"/>
    </row>
    <row r="27" spans="1:20" x14ac:dyDescent="0.45">
      <c r="A27" s="6" t="s">
        <v>9</v>
      </c>
      <c r="B27" s="10">
        <f>B21/B22</f>
        <v>0.41337434035631854</v>
      </c>
      <c r="C27" s="11"/>
      <c r="D27" s="10">
        <f t="shared" ref="D27:R27" si="2">D21/D22</f>
        <v>3.3258834256179E-4</v>
      </c>
      <c r="E27" s="11"/>
      <c r="F27" s="10">
        <f t="shared" si="2"/>
        <v>1.3703278250754194E-2</v>
      </c>
      <c r="G27" s="11"/>
      <c r="H27" s="10">
        <f t="shared" si="2"/>
        <v>1.8298234738424339E-2</v>
      </c>
      <c r="I27" s="11"/>
      <c r="J27" s="10">
        <f t="shared" si="2"/>
        <v>0.20089583341791378</v>
      </c>
      <c r="K27" s="11"/>
      <c r="L27" s="10">
        <f t="shared" si="2"/>
        <v>0.723526364668583</v>
      </c>
      <c r="M27" s="11"/>
      <c r="N27" s="10">
        <f t="shared" si="2"/>
        <v>0.75392360074299036</v>
      </c>
      <c r="O27" s="11"/>
      <c r="P27" s="10">
        <f t="shared" si="2"/>
        <v>0.32786492569318126</v>
      </c>
      <c r="Q27" s="11"/>
      <c r="R27" s="10">
        <f t="shared" si="2"/>
        <v>0.41742559750878294</v>
      </c>
      <c r="S27" s="11"/>
    </row>
    <row r="28" spans="1:20" x14ac:dyDescent="0.45">
      <c r="A28" s="6" t="s">
        <v>10</v>
      </c>
      <c r="B28" s="10">
        <f>(B17/B14 + B22/B19)/2</f>
        <v>7.1396917311833188E-5</v>
      </c>
      <c r="C28" s="11"/>
      <c r="D28" s="10">
        <f t="shared" ref="D28:R28" si="3">(D17/D14 + D22/D19)/2</f>
        <v>0.13889151587551707</v>
      </c>
      <c r="E28" s="11"/>
      <c r="F28" s="10">
        <f t="shared" si="3"/>
        <v>0.18176639210674356</v>
      </c>
      <c r="G28" s="11"/>
      <c r="H28" s="10">
        <f t="shared" si="3"/>
        <v>0.16536917437463144</v>
      </c>
      <c r="I28" s="11"/>
      <c r="J28" s="10">
        <f t="shared" si="3"/>
        <v>0.16324929954333223</v>
      </c>
      <c r="K28" s="11"/>
      <c r="L28" s="10">
        <f t="shared" si="3"/>
        <v>0.23071749831907867</v>
      </c>
      <c r="M28" s="11"/>
      <c r="N28" s="10">
        <f t="shared" si="3"/>
        <v>0.21560712623445777</v>
      </c>
      <c r="O28" s="11"/>
      <c r="P28" s="10">
        <f t="shared" si="3"/>
        <v>0.18293644940985276</v>
      </c>
      <c r="Q28" s="11"/>
      <c r="R28" s="10">
        <f t="shared" si="3"/>
        <v>0.17169324456465876</v>
      </c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16</v>
      </c>
      <c r="E29" s="15"/>
      <c r="F29" s="14" t="s">
        <v>16</v>
      </c>
      <c r="G29" s="15"/>
      <c r="H29" s="14" t="s">
        <v>16</v>
      </c>
      <c r="I29" s="15"/>
      <c r="J29" s="14" t="s">
        <v>19</v>
      </c>
      <c r="K29" s="15"/>
      <c r="L29" s="14" t="s">
        <v>19</v>
      </c>
      <c r="M29" s="15"/>
      <c r="N29" s="14" t="s">
        <v>20</v>
      </c>
      <c r="O29" s="15"/>
      <c r="P29" s="14" t="s">
        <v>27</v>
      </c>
      <c r="Q29" s="15"/>
      <c r="R29" s="14" t="s">
        <v>28</v>
      </c>
      <c r="S29" s="15"/>
    </row>
    <row r="30" spans="1:20" x14ac:dyDescent="0.45">
      <c r="O30" s="3"/>
    </row>
    <row r="38" spans="1:7" x14ac:dyDescent="0.45">
      <c r="A38" s="4" t="s">
        <v>12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t="s">
        <v>18</v>
      </c>
      <c r="C40">
        <v>128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9">
    <mergeCell ref="N12:O12"/>
    <mergeCell ref="P12:Q12"/>
    <mergeCell ref="R12:S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4B5E-2A10-40A8-AA9C-8099E04A1752}">
  <dimension ref="A7:T44"/>
  <sheetViews>
    <sheetView tabSelected="1" topLeftCell="A7" workbookViewId="0">
      <selection activeCell="D17" sqref="D17"/>
    </sheetView>
  </sheetViews>
  <sheetFormatPr defaultRowHeight="14.25" x14ac:dyDescent="0.45"/>
  <cols>
    <col min="1" max="1" width="28.6640625" customWidth="1"/>
    <col min="2" max="2" width="18.46484375" customWidth="1"/>
    <col min="3" max="3" width="9.19921875" customWidth="1"/>
    <col min="4" max="4" width="19.06640625" customWidth="1"/>
    <col min="5" max="5" width="9.19921875" bestFit="1" customWidth="1"/>
    <col min="6" max="6" width="17.86328125" customWidth="1"/>
    <col min="7" max="7" width="10.9296875" bestFit="1" customWidth="1"/>
    <col min="8" max="8" width="16.9296875" bestFit="1" customWidth="1"/>
    <col min="9" max="9" width="13.3984375" bestFit="1" customWidth="1"/>
    <col min="10" max="10" width="16.9296875" bestFit="1" customWidth="1"/>
    <col min="11" max="11" width="13.3984375" bestFit="1" customWidth="1"/>
    <col min="12" max="12" width="16.9296875" bestFit="1" customWidth="1"/>
    <col min="13" max="13" width="13.3984375" bestFit="1" customWidth="1"/>
    <col min="14" max="14" width="18.3984375" customWidth="1"/>
    <col min="15" max="15" width="18.33203125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7" spans="1:19" x14ac:dyDescent="0.45">
      <c r="A7" t="s">
        <v>42</v>
      </c>
    </row>
    <row r="8" spans="1:19" x14ac:dyDescent="0.45">
      <c r="A8" t="s">
        <v>41</v>
      </c>
    </row>
    <row r="9" spans="1:19" x14ac:dyDescent="0.45">
      <c r="A9" t="s">
        <v>43</v>
      </c>
    </row>
    <row r="10" spans="1:19" x14ac:dyDescent="0.45">
      <c r="A10" t="s">
        <v>35</v>
      </c>
    </row>
    <row r="12" spans="1:19" s="4" customFormat="1" x14ac:dyDescent="0.45">
      <c r="A12" s="5" t="s">
        <v>7</v>
      </c>
      <c r="B12" s="21">
        <v>3</v>
      </c>
      <c r="C12" s="22"/>
      <c r="D12" s="21">
        <v>7</v>
      </c>
      <c r="E12" s="22"/>
      <c r="F12" s="19">
        <v>8</v>
      </c>
      <c r="G12" s="20"/>
      <c r="H12" s="19">
        <v>9</v>
      </c>
      <c r="I12" s="20"/>
      <c r="J12" s="19">
        <v>1535</v>
      </c>
      <c r="K12" s="20"/>
      <c r="L12" s="19">
        <v>1536</v>
      </c>
      <c r="M12" s="20"/>
      <c r="N12" s="19">
        <v>1537</v>
      </c>
      <c r="O12" s="20"/>
      <c r="P12" s="21"/>
      <c r="Q12" s="22"/>
      <c r="R12" s="21"/>
      <c r="S12" s="22"/>
    </row>
    <row r="13" spans="1:19" s="4" customFormat="1" x14ac:dyDescent="0.45">
      <c r="A13" s="5"/>
      <c r="B13" s="8" t="s">
        <v>5</v>
      </c>
      <c r="C13" s="9" t="s">
        <v>6</v>
      </c>
      <c r="D13" s="8" t="s">
        <v>5</v>
      </c>
      <c r="E13" s="9" t="s">
        <v>6</v>
      </c>
      <c r="F13" s="8" t="s">
        <v>5</v>
      </c>
      <c r="G13" s="9" t="s">
        <v>6</v>
      </c>
      <c r="H13" s="8" t="s">
        <v>5</v>
      </c>
      <c r="I13" s="9" t="s">
        <v>6</v>
      </c>
      <c r="J13" s="8" t="s">
        <v>5</v>
      </c>
      <c r="K13" s="9" t="s">
        <v>6</v>
      </c>
      <c r="L13" s="8" t="s">
        <v>5</v>
      </c>
      <c r="M13" s="9" t="s">
        <v>6</v>
      </c>
      <c r="N13" s="8" t="s">
        <v>5</v>
      </c>
      <c r="O13" s="17" t="s">
        <v>6</v>
      </c>
      <c r="P13" s="8"/>
      <c r="Q13" s="9"/>
      <c r="R13" s="8"/>
      <c r="S13" s="9"/>
    </row>
    <row r="14" spans="1:19" x14ac:dyDescent="0.45">
      <c r="A14" s="6" t="s">
        <v>0</v>
      </c>
      <c r="B14" s="10">
        <v>1001360203</v>
      </c>
      <c r="C14" s="11">
        <v>0</v>
      </c>
      <c r="D14" s="10">
        <v>1001378761</v>
      </c>
      <c r="E14" s="11">
        <v>0</v>
      </c>
      <c r="F14" s="10">
        <v>1001368291</v>
      </c>
      <c r="G14" s="11">
        <v>0</v>
      </c>
      <c r="H14" s="10">
        <v>5900459671</v>
      </c>
      <c r="I14" s="11">
        <v>0</v>
      </c>
      <c r="J14" s="10"/>
      <c r="K14" s="11"/>
      <c r="L14" s="10"/>
      <c r="M14" s="11"/>
      <c r="N14" s="10"/>
      <c r="O14" s="18"/>
      <c r="P14" s="10"/>
      <c r="Q14" s="11"/>
      <c r="R14" s="10"/>
      <c r="S14" s="11"/>
    </row>
    <row r="15" spans="1:19" x14ac:dyDescent="0.45">
      <c r="A15" s="6" t="s">
        <v>1</v>
      </c>
      <c r="B15" s="10">
        <v>646</v>
      </c>
      <c r="C15" s="11">
        <v>0</v>
      </c>
      <c r="D15" s="10">
        <v>678</v>
      </c>
      <c r="E15" s="11">
        <v>0</v>
      </c>
      <c r="F15" s="10">
        <v>658</v>
      </c>
      <c r="G15" s="11">
        <v>0</v>
      </c>
      <c r="H15" s="10">
        <v>1542</v>
      </c>
      <c r="I15" s="11">
        <v>0</v>
      </c>
      <c r="J15" s="10"/>
      <c r="K15" s="11"/>
      <c r="L15" s="10"/>
      <c r="M15" s="11"/>
      <c r="N15" s="10"/>
      <c r="O15" s="18"/>
      <c r="P15" s="10"/>
      <c r="Q15" s="11"/>
      <c r="R15" s="10"/>
      <c r="S15" s="11"/>
    </row>
    <row r="16" spans="1:19" x14ac:dyDescent="0.45">
      <c r="A16" s="6" t="s">
        <v>2</v>
      </c>
      <c r="B16" s="10">
        <v>28213</v>
      </c>
      <c r="C16" s="11">
        <v>0</v>
      </c>
      <c r="D16" s="10">
        <v>28748</v>
      </c>
      <c r="E16" s="11">
        <v>0</v>
      </c>
      <c r="F16" s="10">
        <v>26121</v>
      </c>
      <c r="G16" s="11">
        <v>0</v>
      </c>
      <c r="H16" s="10">
        <v>68546</v>
      </c>
      <c r="I16" s="11">
        <v>0</v>
      </c>
      <c r="J16" s="10"/>
      <c r="K16" s="11"/>
      <c r="L16" s="10"/>
      <c r="M16" s="11"/>
      <c r="N16" s="10"/>
      <c r="O16" s="18"/>
      <c r="P16" s="10"/>
      <c r="Q16" s="11"/>
      <c r="R16" s="10"/>
      <c r="S16" s="11"/>
    </row>
    <row r="17" spans="1:20" x14ac:dyDescent="0.45">
      <c r="A17" s="6" t="s">
        <v>3</v>
      </c>
      <c r="B17" s="10">
        <v>46018</v>
      </c>
      <c r="C17" s="11">
        <v>0</v>
      </c>
      <c r="D17" s="10">
        <v>47082</v>
      </c>
      <c r="E17" s="11">
        <v>0</v>
      </c>
      <c r="F17" s="10">
        <v>46097</v>
      </c>
      <c r="G17" s="11">
        <v>0</v>
      </c>
      <c r="H17" s="10">
        <v>4162317257</v>
      </c>
      <c r="I17" s="11">
        <v>0</v>
      </c>
      <c r="J17" s="10"/>
      <c r="K17" s="11"/>
      <c r="L17" s="10"/>
      <c r="M17" s="11"/>
      <c r="N17" s="10"/>
      <c r="O17" s="18"/>
      <c r="P17" s="10"/>
      <c r="Q17" s="11"/>
      <c r="R17" s="10"/>
      <c r="S17" s="11"/>
    </row>
    <row r="18" spans="1:20" x14ac:dyDescent="0.45">
      <c r="A18" s="6"/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8"/>
      <c r="P18" s="10"/>
      <c r="Q18" s="11"/>
      <c r="R18" s="10"/>
      <c r="S18" s="11"/>
    </row>
    <row r="19" spans="1:20" x14ac:dyDescent="0.45">
      <c r="A19" s="6" t="s">
        <v>0</v>
      </c>
      <c r="B19" s="10">
        <v>1001419925</v>
      </c>
      <c r="C19" s="11">
        <v>0</v>
      </c>
      <c r="D19" s="10">
        <v>1001386001</v>
      </c>
      <c r="E19" s="11">
        <v>0</v>
      </c>
      <c r="F19" s="10">
        <v>1001374810</v>
      </c>
      <c r="G19" s="11">
        <v>0</v>
      </c>
      <c r="H19" s="10">
        <v>5841458078</v>
      </c>
      <c r="I19" s="11">
        <v>0</v>
      </c>
      <c r="J19" s="10"/>
      <c r="K19" s="11"/>
      <c r="L19" s="10"/>
      <c r="M19" s="11"/>
      <c r="N19" s="10"/>
      <c r="O19" s="18"/>
      <c r="P19" s="10"/>
      <c r="Q19" s="11"/>
      <c r="R19" s="10"/>
      <c r="S19" s="11"/>
    </row>
    <row r="20" spans="1:20" x14ac:dyDescent="0.45">
      <c r="A20" s="6" t="s">
        <v>4</v>
      </c>
      <c r="B20" s="10">
        <v>76</v>
      </c>
      <c r="C20" s="11">
        <v>0</v>
      </c>
      <c r="D20" s="10">
        <v>202</v>
      </c>
      <c r="E20" s="11">
        <v>0</v>
      </c>
      <c r="F20" s="10">
        <v>189</v>
      </c>
      <c r="G20" s="11">
        <v>0</v>
      </c>
      <c r="H20" s="10">
        <v>143753858</v>
      </c>
      <c r="I20" s="11">
        <v>0</v>
      </c>
      <c r="J20" s="10"/>
      <c r="K20" s="11"/>
      <c r="L20" s="10"/>
      <c r="M20" s="11"/>
      <c r="N20" s="10"/>
      <c r="O20" s="18"/>
      <c r="P20" s="10"/>
      <c r="Q20" s="11"/>
      <c r="R20" s="10"/>
      <c r="S20" s="11"/>
    </row>
    <row r="21" spans="1:20" x14ac:dyDescent="0.45">
      <c r="A21" s="6" t="s">
        <v>2</v>
      </c>
      <c r="B21" s="10">
        <v>28606</v>
      </c>
      <c r="C21" s="11">
        <v>0</v>
      </c>
      <c r="D21" s="10">
        <v>29030</v>
      </c>
      <c r="E21" s="11">
        <v>0</v>
      </c>
      <c r="F21" s="10">
        <v>27680</v>
      </c>
      <c r="G21" s="11">
        <v>0</v>
      </c>
      <c r="H21" s="10">
        <v>61134</v>
      </c>
      <c r="I21" s="11">
        <v>0</v>
      </c>
      <c r="J21" s="10"/>
      <c r="K21" s="11"/>
      <c r="L21" s="10"/>
      <c r="M21" s="11"/>
      <c r="N21" s="10"/>
      <c r="O21" s="18"/>
      <c r="P21" s="10"/>
      <c r="Q21" s="11"/>
      <c r="R21" s="10"/>
      <c r="S21" s="11"/>
    </row>
    <row r="22" spans="1:20" x14ac:dyDescent="0.45">
      <c r="A22" s="6" t="s">
        <v>3</v>
      </c>
      <c r="B22" s="10">
        <v>52874</v>
      </c>
      <c r="C22" s="11">
        <v>0</v>
      </c>
      <c r="D22" s="10">
        <v>52673</v>
      </c>
      <c r="E22" s="11">
        <v>0</v>
      </c>
      <c r="F22" s="10">
        <v>45329</v>
      </c>
      <c r="G22" s="11">
        <v>0</v>
      </c>
      <c r="H22" s="10">
        <v>4119688287</v>
      </c>
      <c r="I22" s="11">
        <v>0</v>
      </c>
      <c r="J22" s="10"/>
      <c r="K22" s="11"/>
      <c r="L22" s="10"/>
      <c r="M22" s="11"/>
      <c r="N22" s="10"/>
      <c r="O22" s="18"/>
      <c r="P22" s="10"/>
      <c r="Q22" s="11"/>
      <c r="R22" s="10"/>
      <c r="S22" s="11"/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5"/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20" x14ac:dyDescent="0.45">
      <c r="A25" s="6" t="s">
        <v>8</v>
      </c>
      <c r="B25" s="10">
        <f>B16/B15</f>
        <v>43.673374613003098</v>
      </c>
      <c r="C25" s="11"/>
      <c r="D25" s="10">
        <f>D16/D15</f>
        <v>42.401179941002951</v>
      </c>
      <c r="E25" s="11"/>
      <c r="F25" s="10">
        <f t="shared" ref="F25" si="0">F16/F15</f>
        <v>39.69756838905775</v>
      </c>
      <c r="G25" s="11"/>
      <c r="H25" s="10">
        <f t="shared" ref="H25" si="1">H16/H15</f>
        <v>44.452658884565501</v>
      </c>
      <c r="I25" s="11"/>
      <c r="J25" s="10"/>
      <c r="K25" s="11"/>
      <c r="L25" s="10"/>
      <c r="M25" s="11"/>
      <c r="N25" s="10"/>
      <c r="O25" s="11"/>
      <c r="P25" s="10"/>
      <c r="Q25" s="11"/>
      <c r="R25" s="10"/>
      <c r="S25" s="11"/>
      <c r="T25" s="1"/>
    </row>
    <row r="26" spans="1:20" ht="42.75" x14ac:dyDescent="0.45">
      <c r="A26" s="7" t="s">
        <v>11</v>
      </c>
      <c r="B26" s="10">
        <f>(B22-B21)/B20</f>
        <v>319.31578947368422</v>
      </c>
      <c r="C26" s="11"/>
      <c r="D26" s="10">
        <f>(D22-D21)/D20</f>
        <v>117.04455445544555</v>
      </c>
      <c r="E26" s="11"/>
      <c r="F26" s="10">
        <f t="shared" ref="F26" si="2">(F22-F21)/F20</f>
        <v>93.38095238095238</v>
      </c>
      <c r="G26" s="11"/>
      <c r="H26" s="10">
        <f>(H22-H21)/H20</f>
        <v>28.657506729315049</v>
      </c>
      <c r="I26" s="11"/>
      <c r="J26" s="10"/>
      <c r="K26" s="11"/>
      <c r="L26" s="10"/>
      <c r="M26" s="11"/>
      <c r="N26" s="10"/>
      <c r="O26" s="11"/>
      <c r="P26" s="10"/>
      <c r="Q26" s="11"/>
      <c r="R26" s="10"/>
      <c r="S26" s="11"/>
    </row>
    <row r="27" spans="1:20" x14ac:dyDescent="0.45">
      <c r="A27" s="6" t="s">
        <v>9</v>
      </c>
      <c r="B27" s="10">
        <f>B21/B22</f>
        <v>0.54102205242652346</v>
      </c>
      <c r="C27" s="11"/>
      <c r="D27" s="10">
        <f>D21/D22</f>
        <v>0.55113625576671155</v>
      </c>
      <c r="E27" s="11"/>
      <c r="F27" s="10">
        <f t="shared" ref="F27" si="3">F21/F22</f>
        <v>0.61064660592556641</v>
      </c>
      <c r="G27" s="11"/>
      <c r="H27" s="10">
        <f t="shared" ref="H27" si="4">H21/H22</f>
        <v>1.4839472246702048E-5</v>
      </c>
      <c r="I27" s="11"/>
      <c r="J27" s="10"/>
      <c r="K27" s="11"/>
      <c r="L27" s="10"/>
      <c r="M27" s="11"/>
      <c r="N27" s="10"/>
      <c r="O27" s="11"/>
      <c r="P27" s="10"/>
      <c r="Q27" s="11"/>
      <c r="R27" s="10"/>
      <c r="S27" s="11"/>
    </row>
    <row r="28" spans="1:20" x14ac:dyDescent="0.45">
      <c r="A28" s="6" t="s">
        <v>10</v>
      </c>
      <c r="B28" s="10">
        <f>(B17/B14 + B22/B19)/2</f>
        <v>4.9377260270633033E-5</v>
      </c>
      <c r="C28" s="11"/>
      <c r="D28" s="10">
        <f>(D17/D14 + D22/D19)/2</f>
        <v>4.9808635383721407E-5</v>
      </c>
      <c r="E28" s="11"/>
      <c r="F28" s="10">
        <f t="shared" ref="F28" si="5">(F17/F14 + F22/F19)/2</f>
        <v>4.5650389435961904E-5</v>
      </c>
      <c r="G28" s="11"/>
      <c r="H28" s="10">
        <f t="shared" ref="H28" si="6">(H17/H14 + H22/H19)/2</f>
        <v>0.70533626881185185</v>
      </c>
      <c r="I28" s="11"/>
      <c r="J28" s="10"/>
      <c r="K28" s="11"/>
      <c r="L28" s="10"/>
      <c r="M28" s="11"/>
      <c r="N28" s="10"/>
      <c r="O28" s="11"/>
      <c r="P28" s="10"/>
      <c r="Q28" s="11"/>
      <c r="R28" s="10"/>
      <c r="S28" s="11"/>
    </row>
    <row r="29" spans="1:20" x14ac:dyDescent="0.45">
      <c r="A29" s="6" t="s">
        <v>26</v>
      </c>
      <c r="B29" s="14" t="s">
        <v>15</v>
      </c>
      <c r="C29" s="15"/>
      <c r="D29" s="14" t="s">
        <v>15</v>
      </c>
      <c r="E29" s="15"/>
      <c r="F29" s="14" t="s">
        <v>15</v>
      </c>
      <c r="G29" s="15"/>
      <c r="H29" s="14" t="s">
        <v>16</v>
      </c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</row>
    <row r="30" spans="1:20" x14ac:dyDescent="0.45">
      <c r="O30" s="3"/>
    </row>
    <row r="38" spans="1:7" x14ac:dyDescent="0.45">
      <c r="A38" s="4" t="s">
        <v>38</v>
      </c>
    </row>
    <row r="39" spans="1:7" ht="42.75" x14ac:dyDescent="0.45">
      <c r="B39" t="s">
        <v>13</v>
      </c>
      <c r="C39" s="2" t="s">
        <v>14</v>
      </c>
      <c r="D39" s="2" t="s">
        <v>29</v>
      </c>
      <c r="G39" s="2"/>
    </row>
    <row r="40" spans="1:7" x14ac:dyDescent="0.45">
      <c r="A40" t="s">
        <v>15</v>
      </c>
      <c r="B40" s="2" t="s">
        <v>39</v>
      </c>
      <c r="C40" t="s">
        <v>40</v>
      </c>
    </row>
    <row r="41" spans="1:7" x14ac:dyDescent="0.45">
      <c r="A41" t="s">
        <v>16</v>
      </c>
      <c r="B41" t="s">
        <v>17</v>
      </c>
      <c r="C41">
        <v>1536</v>
      </c>
    </row>
    <row r="42" spans="1:7" x14ac:dyDescent="0.45">
      <c r="A42" t="s">
        <v>19</v>
      </c>
      <c r="B42" t="s">
        <v>24</v>
      </c>
      <c r="C42">
        <v>4096</v>
      </c>
      <c r="D42" s="16" t="s">
        <v>30</v>
      </c>
    </row>
    <row r="43" spans="1:7" x14ac:dyDescent="0.45">
      <c r="A43" t="s">
        <v>20</v>
      </c>
      <c r="B43" t="s">
        <v>25</v>
      </c>
      <c r="C43">
        <f>256*1024/64*8</f>
        <v>32768</v>
      </c>
      <c r="D43">
        <v>12</v>
      </c>
    </row>
    <row r="44" spans="1:7" ht="28.5" x14ac:dyDescent="0.45">
      <c r="A44" t="s">
        <v>21</v>
      </c>
      <c r="B44" s="2" t="s">
        <v>22</v>
      </c>
      <c r="C44" s="2" t="s">
        <v>23</v>
      </c>
      <c r="D44">
        <v>42</v>
      </c>
    </row>
  </sheetData>
  <mergeCells count="4">
    <mergeCell ref="P12:Q12"/>
    <mergeCell ref="R12:S12"/>
    <mergeCell ref="B12:C12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basepage</vt:lpstr>
      <vt:lpstr>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2018-10-12T08:07:44Z</dcterms:modified>
</cp:coreProperties>
</file>