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46" documentId="11_48E8C9C14339E77D09F66B3321A9470AAD24B03A" xr6:coauthVersionLast="43" xr6:coauthVersionMax="43" xr10:uidLastSave="{E6933EC4-8748-464A-9071-B54F14FE8CCD}"/>
  <bookViews>
    <workbookView xWindow="-98" yWindow="-98" windowWidth="22695" windowHeight="14595" tabRatio="500" xr2:uid="{00000000-000D-0000-FFFF-FFFF00000000}"/>
  </bookViews>
  <sheets>
    <sheet name="data-superpg" sheetId="9" r:id="rId1"/>
    <sheet name="final" sheetId="8" r:id="rId2"/>
    <sheet name="react-ssr" sheetId="2" r:id="rId3"/>
    <sheet name="alignment test" sheetId="7" r:id="rId4"/>
    <sheet name="Methodology" sheetId="6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9" l="1"/>
  <c r="I32" i="9"/>
  <c r="I33" i="9"/>
  <c r="I34" i="9"/>
  <c r="I35" i="9"/>
  <c r="H31" i="9"/>
  <c r="H32" i="9"/>
  <c r="H33" i="9"/>
  <c r="H34" i="9"/>
  <c r="H35" i="9"/>
  <c r="G31" i="9"/>
  <c r="G32" i="9"/>
  <c r="G33" i="9"/>
  <c r="G34" i="9"/>
  <c r="G35" i="9"/>
  <c r="I30" i="9"/>
  <c r="H30" i="9"/>
  <c r="G30" i="9"/>
  <c r="I29" i="9"/>
  <c r="H29" i="9"/>
  <c r="G29" i="9"/>
  <c r="I28" i="9"/>
  <c r="H28" i="9"/>
  <c r="G28" i="9"/>
  <c r="I27" i="9"/>
  <c r="H27" i="9"/>
  <c r="G27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J7" i="7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<sst xmlns="http://schemas.openxmlformats.org/spreadsheetml/2006/main" count="173" uniqueCount="76">
  <si>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</si>
  <si>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</si>
  <si>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</si>
  <si>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</si>
  <si>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</si>
  <si>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</si>
  <si>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</si>
  <si>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</si>
  <si>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</si>
  <si>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</si>
  <si>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</si>
  <si>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</si>
  <si>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</si>
  <si>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</si>
  <si>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</si>
  <si>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</si>
  <si>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</si>
  <si>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</si>
  <si>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</si>
  <si>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</si>
  <si>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</si>
  <si>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</si>
  <si>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</si>
  <si>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</si>
  <si>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</si>
  <si>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</si>
  <si>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</si>
  <si>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</si>
  <si>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</si>
  <si>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</si>
  <si>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</si>
  <si>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</si>
  <si>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</si>
  <si>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</si>
  <si>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</si>
  <si>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</si>
  <si>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</si>
  <si>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</si>
  <si>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</si>
  <si>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</si>
  <si>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</si>
  <si>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</si>
  <si>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</si>
  <si>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</si>
  <si>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</si>
  <si>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</si>
  <si>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</si>
  <si>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</si>
  <si>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</si>
  <si>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</si>
  <si>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</si>
  <si>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</si>
  <si>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</si>
  <si>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</si>
  <si>
    <t>Ms_L/M_L</t>
  </si>
  <si>
    <t xml:space="preserve"> node index.js &gt;&amp; /dev/null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</si>
  <si>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</si>
  <si>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</si>
  <si>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</si>
  <si>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</si>
  <si>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</si>
  <si>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</si>
  <si>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</si>
  <si>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CPU_CLK_UNHALTED.THREAD_P (os + usr)</t>
  </si>
  <si>
    <t>INST_RETIRED.ANY_P (os + user)</t>
  </si>
  <si>
    <t>elapse time</t>
  </si>
  <si>
    <t>SMT</t>
  </si>
  <si>
    <t>no SMT</t>
  </si>
  <si>
    <t>averaged over 100 iterations x 4 hyperthreads/2cores</t>
  </si>
  <si>
    <t>averaged over 100 iterations x 2cores</t>
  </si>
  <si>
    <t>CPU_CLK_UNHALTED.THREAD_P,usr</t>
  </si>
  <si>
    <t>DTLB_LOAD_MISSES.WALK_PENDING,usr</t>
  </si>
  <si>
    <t>DTLB_STORE_MISSES.WALK_PENDING,usr</t>
  </si>
  <si>
    <t>ITLB_MISSES.WALK_PENDING,usr</t>
  </si>
  <si>
    <t>ICACHE_64B.IFTAG_STALL,usr</t>
  </si>
  <si>
    <t>INST_RETIRED.ANY_P,usr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</si>
</sst>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0" fillId="0" borderId="0" xfId="0" applyNumberFormat="1"/>
    <xf numFmtId="43" fontId="0" fillId="0" borderId="0" xfId="5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" fontId="4" fillId="0" borderId="0" xfId="0" applyNumberFormat="1" applyFon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E2B-F246-4FFD-B538-D1EE5E87FC9D}">
  <dimension ref="A1:I35"/>
  <sheetViews>
    <sheetView tabSelected="1" topLeftCell="A8" workbookViewId="0">
      <selection activeCell="K33" sqref="K33"/>
    </sheetView>
  </sheetViews>
  <sheetFormatPr defaultRowHeight="15.75" x14ac:dyDescent="0.5"/>
  <cols>
    <col min="1" max="1" width="36.8125" customWidth="1"/>
    <col min="2" max="5" width="17.0625" bestFit="1" customWidth="1"/>
  </cols>
  <sheetData>
    <row r="1" spans="1:9" ht="21" x14ac:dyDescent="0.65">
      <c r="A1" s="17" t="s">
        <v>66</v>
      </c>
    </row>
    <row r="2" spans="1:9" x14ac:dyDescent="0.5">
      <c r="A2" t="s">
        <v>68</v>
      </c>
    </row>
    <row r="4" spans="1:9" x14ac:dyDescent="0.5">
      <c r="A4" t="s">
        <v>55</v>
      </c>
    </row>
    <row r="6" spans="1:9" ht="47.25" x14ac:dyDescent="0.5">
      <c r="B6" s="13" t="s">
        <v>56</v>
      </c>
      <c r="C6" s="13" t="s">
        <v>57</v>
      </c>
      <c r="D6" s="13" t="s">
        <v>58</v>
      </c>
      <c r="E6" s="13" t="s">
        <v>59</v>
      </c>
      <c r="G6" s="14" t="s">
        <v>60</v>
      </c>
      <c r="H6" s="14" t="s">
        <v>61</v>
      </c>
      <c r="I6" s="14" t="s">
        <v>62</v>
      </c>
    </row>
    <row r="7" spans="1:9" x14ac:dyDescent="0.5">
      <c r="A7" s="15" t="s">
        <v>2</v>
      </c>
      <c r="B7" s="8">
        <v>35388438420.707397</v>
      </c>
      <c r="C7" s="8">
        <v>35430393799.9049</v>
      </c>
      <c r="D7" s="8">
        <v>34921808041.769897</v>
      </c>
      <c r="E7" s="8">
        <v>34880732666.752502</v>
      </c>
      <c r="G7" s="8">
        <f>C7/B7</f>
        <v>1.0011855674076016</v>
      </c>
      <c r="H7" s="8">
        <f>D7/B7</f>
        <v>0.98681404436697462</v>
      </c>
      <c r="I7" s="8">
        <f>E7/B7</f>
        <v>0.98565334395603588</v>
      </c>
    </row>
    <row r="8" spans="1:9" x14ac:dyDescent="0.5">
      <c r="A8" s="15" t="s">
        <v>10</v>
      </c>
      <c r="B8" s="8">
        <v>1378851.02</v>
      </c>
      <c r="C8" s="8">
        <v>1383086.2875000001</v>
      </c>
      <c r="D8" s="8">
        <v>1184337.17</v>
      </c>
      <c r="E8" s="8">
        <v>1119978.6399999999</v>
      </c>
      <c r="G8" s="8">
        <f t="shared" ref="G8:G19" si="0">C8/B8</f>
        <v>1.0030715918098245</v>
      </c>
      <c r="H8" s="8">
        <f t="shared" ref="H8:H19" si="1">D8/B8</f>
        <v>0.85893048111898262</v>
      </c>
      <c r="I8" s="8">
        <f t="shared" ref="I8:I19" si="2">E8/B8</f>
        <v>0.8122550034448246</v>
      </c>
    </row>
    <row r="9" spans="1:9" x14ac:dyDescent="0.5">
      <c r="A9" s="15" t="s">
        <v>8</v>
      </c>
      <c r="B9" s="8">
        <v>188655874.54249999</v>
      </c>
      <c r="C9" s="8">
        <v>189362021.36750001</v>
      </c>
      <c r="D9" s="8">
        <v>176016859.72749999</v>
      </c>
      <c r="E9" s="8">
        <v>168905688.095</v>
      </c>
      <c r="G9" s="8">
        <f t="shared" si="0"/>
        <v>1.0037430418040916</v>
      </c>
      <c r="H9" s="8">
        <f t="shared" si="1"/>
        <v>0.93300492314034622</v>
      </c>
      <c r="I9" s="8">
        <f t="shared" si="2"/>
        <v>0.89531104453865962</v>
      </c>
    </row>
    <row r="10" spans="1:9" x14ac:dyDescent="0.5">
      <c r="A10" s="15" t="s">
        <v>14</v>
      </c>
      <c r="B10" s="8">
        <v>1373329.8425</v>
      </c>
      <c r="C10" s="8">
        <v>1370859.4975000001</v>
      </c>
      <c r="D10" s="8">
        <v>1364951.7075</v>
      </c>
      <c r="E10" s="8">
        <v>1341041.165</v>
      </c>
      <c r="G10" s="8">
        <f t="shared" si="0"/>
        <v>0.9982012005247749</v>
      </c>
      <c r="H10" s="8">
        <f t="shared" si="1"/>
        <v>0.99389940075521221</v>
      </c>
      <c r="I10" s="8">
        <f t="shared" si="2"/>
        <v>0.97648876730063483</v>
      </c>
    </row>
    <row r="11" spans="1:9" x14ac:dyDescent="0.5">
      <c r="A11" s="15" t="s">
        <v>12</v>
      </c>
      <c r="B11" s="8">
        <v>83883996.337500006</v>
      </c>
      <c r="C11" s="8">
        <v>83678590.6875</v>
      </c>
      <c r="D11" s="8">
        <v>83413221.147499993</v>
      </c>
      <c r="E11" s="8">
        <v>80690930.282499999</v>
      </c>
      <c r="G11" s="8">
        <f t="shared" si="0"/>
        <v>0.99755131301597055</v>
      </c>
      <c r="H11" s="8">
        <f t="shared" si="1"/>
        <v>0.99438778300325736</v>
      </c>
      <c r="I11" s="8">
        <f t="shared" si="2"/>
        <v>0.96193474089917008</v>
      </c>
    </row>
    <row r="12" spans="1:9" x14ac:dyDescent="0.5">
      <c r="A12" s="15" t="s">
        <v>5</v>
      </c>
      <c r="B12" s="8">
        <v>37412028.560000002</v>
      </c>
      <c r="C12" s="8">
        <v>37006602.630000003</v>
      </c>
      <c r="D12" s="8">
        <v>36050020.7575</v>
      </c>
      <c r="E12" s="8">
        <v>36679333.659999996</v>
      </c>
      <c r="G12" s="8">
        <f t="shared" si="0"/>
        <v>0.98916321980911048</v>
      </c>
      <c r="H12" s="8">
        <f t="shared" si="1"/>
        <v>0.96359438782327278</v>
      </c>
      <c r="I12" s="8">
        <f t="shared" si="2"/>
        <v>0.98041552601658744</v>
      </c>
    </row>
    <row r="13" spans="1:9" x14ac:dyDescent="0.5">
      <c r="A13" s="15" t="s">
        <v>7</v>
      </c>
      <c r="B13" s="8">
        <v>826626855.07749999</v>
      </c>
      <c r="C13" s="8">
        <v>824567132.23249996</v>
      </c>
      <c r="D13" s="8">
        <v>779790397.3125</v>
      </c>
      <c r="E13" s="8">
        <v>791258657.28750002</v>
      </c>
      <c r="G13" s="8">
        <f t="shared" si="0"/>
        <v>0.99750827978507073</v>
      </c>
      <c r="H13" s="8">
        <f t="shared" si="1"/>
        <v>0.94334026595275711</v>
      </c>
      <c r="I13" s="8">
        <f t="shared" si="2"/>
        <v>0.95721382922324239</v>
      </c>
    </row>
    <row r="14" spans="1:9" x14ac:dyDescent="0.5">
      <c r="A14" s="15" t="s">
        <v>50</v>
      </c>
      <c r="B14" s="8">
        <v>3748304983.8425002</v>
      </c>
      <c r="C14" s="8">
        <v>3716653125.1624999</v>
      </c>
      <c r="D14" s="8">
        <v>2711901250.4324999</v>
      </c>
      <c r="E14" s="8">
        <v>2723631579.2725</v>
      </c>
      <c r="G14" s="8">
        <f t="shared" si="0"/>
        <v>0.99155568748636003</v>
      </c>
      <c r="H14" s="8">
        <f t="shared" si="1"/>
        <v>0.72350069221220314</v>
      </c>
      <c r="I14" s="8">
        <f t="shared" si="2"/>
        <v>0.7266301944513659</v>
      </c>
    </row>
    <row r="15" spans="1:9" x14ac:dyDescent="0.5">
      <c r="A15" s="15" t="s">
        <v>63</v>
      </c>
      <c r="B15" s="8">
        <v>36030648327.915001</v>
      </c>
      <c r="C15" s="8">
        <v>36056316621.822502</v>
      </c>
      <c r="D15" s="8">
        <v>35520501426.997398</v>
      </c>
      <c r="E15" s="8">
        <v>35508158950.037399</v>
      </c>
      <c r="G15" s="8">
        <f t="shared" si="0"/>
        <v>1.0007124016663229</v>
      </c>
      <c r="H15" s="8">
        <f t="shared" si="1"/>
        <v>0.98584130664886305</v>
      </c>
      <c r="I15" s="8">
        <f t="shared" si="2"/>
        <v>0.98549875169820911</v>
      </c>
    </row>
    <row r="16" spans="1:9" x14ac:dyDescent="0.5">
      <c r="A16" s="15" t="s">
        <v>64</v>
      </c>
      <c r="B16" s="8">
        <v>46751655130.150002</v>
      </c>
      <c r="C16" s="8">
        <v>46762980871.297501</v>
      </c>
      <c r="D16" s="8">
        <v>46748528350.517502</v>
      </c>
      <c r="E16" s="8">
        <v>46747284103.184898</v>
      </c>
      <c r="G16" s="8">
        <f t="shared" si="0"/>
        <v>1.0002422532660282</v>
      </c>
      <c r="H16" s="8">
        <f t="shared" si="1"/>
        <v>0.99993311938104024</v>
      </c>
      <c r="I16" s="8">
        <f t="shared" si="2"/>
        <v>0.99990650540707204</v>
      </c>
    </row>
    <row r="17" spans="1:9" x14ac:dyDescent="0.5">
      <c r="A17" s="15" t="s">
        <v>41</v>
      </c>
      <c r="B17" s="8">
        <v>46086256393.125</v>
      </c>
      <c r="C17" s="8">
        <v>46097081223.3349</v>
      </c>
      <c r="D17" s="8">
        <v>46093250344.010002</v>
      </c>
      <c r="E17" s="8">
        <v>46091212580.652397</v>
      </c>
      <c r="G17" s="8">
        <f t="shared" si="0"/>
        <v>1.000234881959549</v>
      </c>
      <c r="H17" s="8">
        <f t="shared" si="1"/>
        <v>1.0001517578434955</v>
      </c>
      <c r="I17" s="8">
        <f t="shared" si="2"/>
        <v>1.0001075415517615</v>
      </c>
    </row>
    <row r="18" spans="1:9" x14ac:dyDescent="0.5">
      <c r="A18" s="15" t="s">
        <v>46</v>
      </c>
      <c r="B18" s="8">
        <v>1177260374.2375</v>
      </c>
      <c r="C18" s="8">
        <v>1176961053.6724999</v>
      </c>
      <c r="D18" s="8">
        <v>1166643216.9300001</v>
      </c>
      <c r="E18" s="8">
        <v>1159155357.4875</v>
      </c>
      <c r="G18" s="8">
        <f t="shared" si="0"/>
        <v>0.99974574820358331</v>
      </c>
      <c r="H18" s="8">
        <f t="shared" si="1"/>
        <v>0.99098147059066988</v>
      </c>
      <c r="I18" s="8">
        <f t="shared" si="2"/>
        <v>0.98462105992336113</v>
      </c>
    </row>
    <row r="19" spans="1:9" x14ac:dyDescent="0.5">
      <c r="A19" s="16" t="s">
        <v>65</v>
      </c>
      <c r="B19" s="8">
        <v>1029.3789999999999</v>
      </c>
      <c r="C19" s="8">
        <v>1029.58</v>
      </c>
      <c r="D19" s="8">
        <v>1015.258</v>
      </c>
      <c r="E19" s="8">
        <v>1014.2805</v>
      </c>
      <c r="G19" s="8">
        <f t="shared" si="0"/>
        <v>1.0001952633578108</v>
      </c>
      <c r="H19" s="8">
        <f t="shared" si="1"/>
        <v>0.98628202051916747</v>
      </c>
      <c r="I19" s="8">
        <f t="shared" si="2"/>
        <v>0.98533241886613199</v>
      </c>
    </row>
    <row r="21" spans="1:9" ht="21" x14ac:dyDescent="0.65">
      <c r="A21" s="18" t="s">
        <v>67</v>
      </c>
    </row>
    <row r="22" spans="1:9" x14ac:dyDescent="0.5">
      <c r="A22" t="s">
        <v>69</v>
      </c>
    </row>
    <row r="24" spans="1:9" x14ac:dyDescent="0.5">
      <c r="A24" t="s">
        <v>55</v>
      </c>
    </row>
    <row r="26" spans="1:9" ht="47.25" x14ac:dyDescent="0.5">
      <c r="A26" s="8"/>
      <c r="B26" s="13" t="s">
        <v>56</v>
      </c>
      <c r="C26" s="13" t="s">
        <v>57</v>
      </c>
      <c r="D26" s="13" t="s">
        <v>58</v>
      </c>
      <c r="E26" s="13" t="s">
        <v>59</v>
      </c>
      <c r="F26" s="8"/>
      <c r="G26" s="13" t="s">
        <v>60</v>
      </c>
      <c r="H26" s="13" t="s">
        <v>61</v>
      </c>
      <c r="I26" s="13" t="s">
        <v>62</v>
      </c>
    </row>
    <row r="27" spans="1:9" x14ac:dyDescent="0.5">
      <c r="A27" t="s">
        <v>70</v>
      </c>
      <c r="B27" s="8">
        <v>18272473320.9249</v>
      </c>
      <c r="C27" s="8">
        <v>18266890799.77</v>
      </c>
      <c r="D27" s="8">
        <v>18080593038.599899</v>
      </c>
      <c r="E27" s="8">
        <v>18050384645.215</v>
      </c>
      <c r="F27" s="8"/>
      <c r="G27" s="8">
        <f>C27/B27</f>
        <v>0.99969448464601085</v>
      </c>
      <c r="H27" s="8">
        <f>D27/B27</f>
        <v>0.98949894308477293</v>
      </c>
      <c r="I27" s="8">
        <f>E27/B27</f>
        <v>0.98784572445069196</v>
      </c>
    </row>
    <row r="28" spans="1:9" x14ac:dyDescent="0.5">
      <c r="A28" t="s">
        <v>71</v>
      </c>
      <c r="B28" s="8">
        <v>87875652.090000004</v>
      </c>
      <c r="C28" s="8">
        <v>88256127.049999997</v>
      </c>
      <c r="D28" s="8">
        <v>82528229.590000004</v>
      </c>
      <c r="E28" s="8">
        <v>75380325.400000006</v>
      </c>
      <c r="F28" s="8"/>
      <c r="G28" s="8">
        <f t="shared" ref="G28:G29" si="3">C28/B28</f>
        <v>1.0043296971453517</v>
      </c>
      <c r="H28" s="8">
        <f t="shared" ref="H28:H29" si="4">D28/B28</f>
        <v>0.93914784843333732</v>
      </c>
      <c r="I28" s="8">
        <f t="shared" ref="I28:I29" si="5">E28/B28</f>
        <v>0.85780672583570017</v>
      </c>
    </row>
    <row r="29" spans="1:9" x14ac:dyDescent="0.5">
      <c r="A29" t="s">
        <v>72</v>
      </c>
      <c r="B29" s="8">
        <v>70347981.894999996</v>
      </c>
      <c r="C29" s="8">
        <v>70363091.879999995</v>
      </c>
      <c r="D29" s="8">
        <v>70266266.909999996</v>
      </c>
      <c r="E29" s="8">
        <v>67740858.879999995</v>
      </c>
      <c r="F29" s="8"/>
      <c r="G29" s="8">
        <f t="shared" si="3"/>
        <v>1.0002147891750832</v>
      </c>
      <c r="H29" s="8">
        <f t="shared" si="4"/>
        <v>0.99883841749544477</v>
      </c>
      <c r="I29" s="8">
        <f t="shared" si="5"/>
        <v>0.96293961895180813</v>
      </c>
    </row>
    <row r="30" spans="1:9" x14ac:dyDescent="0.5">
      <c r="A30" t="s">
        <v>73</v>
      </c>
      <c r="B30" s="8">
        <v>82042447.620000005</v>
      </c>
      <c r="C30" s="8">
        <v>74864658.760000005</v>
      </c>
      <c r="D30" s="8">
        <v>63275600.880000003</v>
      </c>
      <c r="E30" s="8">
        <v>66214448.664999999</v>
      </c>
      <c r="F30" s="8"/>
      <c r="G30" s="8">
        <f>C30/B30</f>
        <v>0.91251127839035573</v>
      </c>
      <c r="H30" s="8">
        <f>D30/B30</f>
        <v>0.77125442640469088</v>
      </c>
      <c r="I30" s="8">
        <f>E30/B30</f>
        <v>0.80707549062515394</v>
      </c>
    </row>
    <row r="31" spans="1:9" x14ac:dyDescent="0.5">
      <c r="A31" t="s">
        <v>74</v>
      </c>
      <c r="B31" s="8">
        <v>339995070.05000001</v>
      </c>
      <c r="C31" s="8">
        <v>331442039.17000002</v>
      </c>
      <c r="D31" s="8">
        <v>128115512.36</v>
      </c>
      <c r="E31" s="8">
        <v>128899346.38</v>
      </c>
      <c r="G31" s="8">
        <f t="shared" ref="G31:G35" si="6">C31/B31</f>
        <v>0.9748436620603288</v>
      </c>
      <c r="H31" s="8">
        <f t="shared" ref="H31:H35" si="7">D31/B31</f>
        <v>0.37681579424419065</v>
      </c>
      <c r="I31" s="8">
        <f t="shared" ref="I31:I35" si="8">E31/B31</f>
        <v>0.37912122184902247</v>
      </c>
    </row>
    <row r="32" spans="1:9" x14ac:dyDescent="0.5">
      <c r="A32" t="s">
        <v>2</v>
      </c>
      <c r="B32" s="8">
        <v>18585172163.605</v>
      </c>
      <c r="C32" s="8">
        <v>18590811046.455002</v>
      </c>
      <c r="D32" s="8">
        <v>18396180939.18</v>
      </c>
      <c r="E32" s="8">
        <v>18377656471.400002</v>
      </c>
      <c r="G32" s="8">
        <f t="shared" si="6"/>
        <v>1.0003034076198145</v>
      </c>
      <c r="H32" s="8">
        <f t="shared" si="7"/>
        <v>0.98983107486111443</v>
      </c>
      <c r="I32" s="8">
        <f t="shared" si="8"/>
        <v>0.98883434114151647</v>
      </c>
    </row>
    <row r="33" spans="1:9" x14ac:dyDescent="0.5">
      <c r="A33" t="s">
        <v>41</v>
      </c>
      <c r="B33" s="8">
        <v>46793515450.989899</v>
      </c>
      <c r="C33" s="8">
        <v>46813589276.580002</v>
      </c>
      <c r="D33" s="8">
        <v>46803825874.809898</v>
      </c>
      <c r="E33" s="8">
        <v>46807495795.360001</v>
      </c>
      <c r="G33" s="8">
        <f t="shared" si="6"/>
        <v>1.0004289873371692</v>
      </c>
      <c r="H33" s="8">
        <f t="shared" si="7"/>
        <v>1.0002203387311388</v>
      </c>
      <c r="I33" s="8">
        <f t="shared" si="8"/>
        <v>1.0002987667037913</v>
      </c>
    </row>
    <row r="34" spans="1:9" x14ac:dyDescent="0.5">
      <c r="A34" t="s">
        <v>75</v>
      </c>
      <c r="B34" s="8">
        <v>46153563034.5299</v>
      </c>
      <c r="C34" s="8">
        <v>46176789322.934898</v>
      </c>
      <c r="D34" s="8">
        <v>46171617375.480003</v>
      </c>
      <c r="E34" s="8">
        <v>46175753079.730003</v>
      </c>
      <c r="G34" s="8">
        <f t="shared" si="6"/>
        <v>1.0005032393357718</v>
      </c>
      <c r="H34" s="8">
        <f t="shared" si="7"/>
        <v>1.0003911797868477</v>
      </c>
      <c r="I34" s="8">
        <f t="shared" si="8"/>
        <v>1.000480787261939</v>
      </c>
    </row>
    <row r="35" spans="1:9" x14ac:dyDescent="0.5">
      <c r="A35" s="16" t="s">
        <v>65</v>
      </c>
      <c r="B35" s="8">
        <v>531.21600000000001</v>
      </c>
      <c r="C35" s="8">
        <v>531.245</v>
      </c>
      <c r="D35" s="8">
        <v>525.77350000000001</v>
      </c>
      <c r="E35" s="8">
        <v>525.07050000000004</v>
      </c>
      <c r="G35" s="8">
        <f t="shared" si="6"/>
        <v>1.0000545917291648</v>
      </c>
      <c r="H35" s="8">
        <f t="shared" si="7"/>
        <v>0.98975463841450562</v>
      </c>
      <c r="I35" s="8">
        <f t="shared" si="8"/>
        <v>0.98843125960061451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" sqref="F1"/>
    </sheetView>
  </sheetViews>
  <sheetFormatPr defaultColWidth="10.8125" defaultRowHeight="15.75" x14ac:dyDescent="0.5"/>
  <cols>
    <col min="1" max="1" width="34.1875" style="1" customWidth="1"/>
    <col min="2" max="2" width="18.8125" style="1" customWidth="1"/>
    <col min="3" max="4" width="18.5" style="1" customWidth="1"/>
    <col min="5" max="5" width="17.6875" style="12" customWidth="1"/>
    <col min="6" max="16384" width="10.8125" style="1"/>
  </cols>
  <sheetData>
    <row r="1" spans="1:6" x14ac:dyDescent="0.5">
      <c r="B1" s="19" t="s">
        <v>53</v>
      </c>
      <c r="C1" s="19"/>
      <c r="D1" s="19"/>
      <c r="E1" s="10"/>
      <c r="F1" s="6"/>
    </row>
    <row r="2" spans="1:6" x14ac:dyDescent="0.5">
      <c r="B2" s="9" t="s">
        <v>52</v>
      </c>
      <c r="C2" s="9" t="s">
        <v>39</v>
      </c>
      <c r="D2" s="1" t="s">
        <v>40</v>
      </c>
      <c r="E2" s="10" t="s">
        <v>54</v>
      </c>
      <c r="F2" s="6"/>
    </row>
    <row r="3" spans="1:6" x14ac:dyDescent="0.5">
      <c r="A3" s="1" t="s">
        <v>2</v>
      </c>
      <c r="B3" s="2">
        <v>1325821355215</v>
      </c>
      <c r="C3" s="2">
        <v>1324026912858</v>
      </c>
      <c r="D3" s="2">
        <v>1308275740100</v>
      </c>
      <c r="E3" s="11">
        <f>1-D3/C3</f>
        <v>1.1896414344025663E-2</v>
      </c>
    </row>
    <row r="4" spans="1:6" x14ac:dyDescent="0.5">
      <c r="A4" s="1" t="s">
        <v>10</v>
      </c>
      <c r="B4" s="1">
        <v>56964219</v>
      </c>
      <c r="C4" s="1">
        <v>51338689</v>
      </c>
      <c r="D4" s="1">
        <v>39810121</v>
      </c>
      <c r="E4" s="11">
        <f t="shared" ref="E4:E22" si="0">1-D4/C4</f>
        <v>0.22455906499677081</v>
      </c>
    </row>
    <row r="5" spans="1:6" x14ac:dyDescent="0.5">
      <c r="A5" s="1" t="s">
        <v>8</v>
      </c>
      <c r="B5" s="1">
        <v>5103176507</v>
      </c>
      <c r="C5" s="1">
        <v>4470949915</v>
      </c>
      <c r="D5" s="1">
        <v>3948846915</v>
      </c>
      <c r="E5" s="11">
        <f t="shared" si="0"/>
        <v>0.1167767498911918</v>
      </c>
    </row>
    <row r="6" spans="1:6" x14ac:dyDescent="0.5">
      <c r="A6" s="1" t="s">
        <v>14</v>
      </c>
      <c r="B6" s="1">
        <v>101804469</v>
      </c>
      <c r="C6" s="1">
        <v>101517354</v>
      </c>
      <c r="D6" s="1">
        <v>101624760</v>
      </c>
      <c r="E6" s="11">
        <f t="shared" si="0"/>
        <v>-1.0580062991003558E-3</v>
      </c>
    </row>
    <row r="7" spans="1:6" x14ac:dyDescent="0.5">
      <c r="A7" s="1" t="s">
        <v>12</v>
      </c>
      <c r="B7" s="1">
        <v>4129604888</v>
      </c>
      <c r="C7" s="1">
        <v>3970553167</v>
      </c>
      <c r="D7" s="1">
        <v>4064424113</v>
      </c>
      <c r="E7" s="11">
        <f t="shared" si="0"/>
        <v>-2.3641780389739742E-2</v>
      </c>
    </row>
    <row r="8" spans="1:6" x14ac:dyDescent="0.5">
      <c r="A8" s="1" t="s">
        <v>5</v>
      </c>
      <c r="B8" s="1">
        <v>198894995</v>
      </c>
      <c r="C8" s="1">
        <v>152466971</v>
      </c>
      <c r="D8" s="1">
        <v>140168705</v>
      </c>
      <c r="E8" s="11">
        <f t="shared" si="0"/>
        <v>8.0661837244736745E-2</v>
      </c>
    </row>
    <row r="9" spans="1:6" x14ac:dyDescent="0.5">
      <c r="A9" s="1" t="s">
        <v>7</v>
      </c>
      <c r="B9" s="1">
        <v>5378653087</v>
      </c>
      <c r="C9" s="1">
        <v>3914837841</v>
      </c>
      <c r="D9" s="1">
        <v>3482709555</v>
      </c>
      <c r="E9" s="11">
        <f t="shared" si="0"/>
        <v>0.11038216742321516</v>
      </c>
    </row>
    <row r="10" spans="1:6" x14ac:dyDescent="0.5">
      <c r="A10" s="1" t="s">
        <v>41</v>
      </c>
      <c r="B10" s="1">
        <v>3513504551681</v>
      </c>
      <c r="C10" s="1">
        <v>3527322920107</v>
      </c>
      <c r="D10" s="1">
        <v>3507827949246</v>
      </c>
      <c r="E10" s="11">
        <f t="shared" si="0"/>
        <v>5.5268460820163678E-3</v>
      </c>
    </row>
    <row r="11" spans="1:6" x14ac:dyDescent="0.5">
      <c r="A11" s="1" t="s">
        <v>42</v>
      </c>
      <c r="B11" s="1">
        <v>78874361786</v>
      </c>
      <c r="C11" s="1">
        <v>73623520233</v>
      </c>
      <c r="D11" s="1">
        <v>78152236001</v>
      </c>
      <c r="E11" s="11">
        <f t="shared" si="0"/>
        <v>-6.151180701041925E-2</v>
      </c>
    </row>
    <row r="12" spans="1:6" x14ac:dyDescent="0.5">
      <c r="A12" s="1" t="s">
        <v>43</v>
      </c>
      <c r="B12" s="1">
        <v>38666441746</v>
      </c>
      <c r="C12" s="1">
        <v>37855679209</v>
      </c>
      <c r="D12" s="1">
        <v>38613025160</v>
      </c>
      <c r="E12" s="11">
        <f t="shared" si="0"/>
        <v>-2.0006138228790382E-2</v>
      </c>
    </row>
    <row r="13" spans="1:6" x14ac:dyDescent="0.5">
      <c r="A13" s="1" t="s">
        <v>44</v>
      </c>
      <c r="B13" s="1">
        <v>57134310189</v>
      </c>
      <c r="C13" s="1">
        <v>55025612827</v>
      </c>
      <c r="D13" s="1">
        <v>56484221174</v>
      </c>
      <c r="E13" s="11">
        <f t="shared" si="0"/>
        <v>-2.6507807402088357E-2</v>
      </c>
    </row>
    <row r="14" spans="1:6" x14ac:dyDescent="0.5">
      <c r="A14" s="1" t="s">
        <v>45</v>
      </c>
      <c r="B14" s="1">
        <v>43197174562</v>
      </c>
      <c r="C14" s="1">
        <v>41267515542</v>
      </c>
      <c r="D14" s="1">
        <v>42407526710</v>
      </c>
      <c r="E14" s="11">
        <f t="shared" si="0"/>
        <v>-2.7624904310989074E-2</v>
      </c>
    </row>
    <row r="15" spans="1:6" x14ac:dyDescent="0.5">
      <c r="A15" s="1" t="s">
        <v>46</v>
      </c>
      <c r="B15" s="1">
        <v>29973877259</v>
      </c>
      <c r="C15" s="1">
        <v>30075386914</v>
      </c>
      <c r="D15" s="1">
        <v>29389120367</v>
      </c>
      <c r="E15" s="11">
        <f t="shared" si="0"/>
        <v>2.2818211747777872E-2</v>
      </c>
    </row>
    <row r="16" spans="1:6" x14ac:dyDescent="0.5">
      <c r="A16" s="1" t="s">
        <v>2</v>
      </c>
      <c r="B16" s="1">
        <v>1362298141004</v>
      </c>
      <c r="C16" s="1">
        <v>1341016837947</v>
      </c>
      <c r="D16" s="1">
        <v>1346477748276</v>
      </c>
      <c r="E16" s="11">
        <f t="shared" si="0"/>
        <v>-4.0722160784798511E-3</v>
      </c>
    </row>
    <row r="17" spans="1:5" x14ac:dyDescent="0.5">
      <c r="A17" s="1" t="s">
        <v>41</v>
      </c>
      <c r="B17" s="1">
        <v>3529963477607</v>
      </c>
      <c r="C17" s="1">
        <v>3507813263508</v>
      </c>
      <c r="D17" s="1">
        <v>3549726677754</v>
      </c>
      <c r="E17" s="11">
        <f t="shared" si="0"/>
        <v>-1.1948587652035991E-2</v>
      </c>
    </row>
    <row r="18" spans="1:5" x14ac:dyDescent="0.5">
      <c r="A18" s="1" t="s">
        <v>47</v>
      </c>
      <c r="B18" s="1">
        <v>21970234076</v>
      </c>
      <c r="C18" s="1">
        <v>20318224707</v>
      </c>
      <c r="D18" s="1">
        <v>15747491018</v>
      </c>
      <c r="E18" s="11">
        <f t="shared" si="0"/>
        <v>0.22495733534363849</v>
      </c>
    </row>
    <row r="19" spans="1:5" x14ac:dyDescent="0.5">
      <c r="A19" s="1" t="s">
        <v>48</v>
      </c>
      <c r="B19" s="1">
        <v>547683905194</v>
      </c>
      <c r="C19" s="1">
        <v>546118152931</v>
      </c>
      <c r="D19" s="1">
        <v>548415572973</v>
      </c>
      <c r="E19" s="11">
        <f t="shared" si="0"/>
        <v>-4.2068186704100619E-3</v>
      </c>
    </row>
    <row r="20" spans="1:5" x14ac:dyDescent="0.5">
      <c r="A20" s="1" t="s">
        <v>49</v>
      </c>
      <c r="B20" s="1">
        <v>34750082784</v>
      </c>
      <c r="C20" s="1">
        <v>35911167768</v>
      </c>
      <c r="D20" s="1">
        <v>36083068387</v>
      </c>
      <c r="E20" s="11">
        <f t="shared" si="0"/>
        <v>-4.7868289917649687E-3</v>
      </c>
    </row>
    <row r="21" spans="1:5" x14ac:dyDescent="0.5">
      <c r="A21" s="1" t="s">
        <v>50</v>
      </c>
      <c r="B21" s="1">
        <v>23518214921</v>
      </c>
      <c r="C21" s="1">
        <v>11043158938</v>
      </c>
      <c r="D21" s="1">
        <v>6768157142</v>
      </c>
      <c r="E21" s="11">
        <f t="shared" si="0"/>
        <v>0.38711765537391019</v>
      </c>
    </row>
    <row r="22" spans="1:5" x14ac:dyDescent="0.5">
      <c r="A22" s="1" t="s">
        <v>51</v>
      </c>
      <c r="B22" s="1">
        <v>70828</v>
      </c>
      <c r="C22" s="1">
        <v>70281</v>
      </c>
      <c r="D22" s="1">
        <v>70044</v>
      </c>
      <c r="E22" s="11">
        <f t="shared" si="0"/>
        <v>3.3721774021427953E-3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workbookViewId="0">
      <selection activeCell="A7" sqref="A7"/>
    </sheetView>
  </sheetViews>
  <sheetFormatPr defaultColWidth="11" defaultRowHeight="15.75" x14ac:dyDescent="0.5"/>
  <cols>
    <col min="1" max="1" width="39.5" customWidth="1"/>
    <col min="2" max="2" width="17.3125" style="1" bestFit="1" customWidth="1"/>
    <col min="3" max="3" width="15.1875" style="1" bestFit="1" customWidth="1"/>
    <col min="4" max="4" width="17.3125" style="1" bestFit="1" customWidth="1"/>
    <col min="5" max="5" width="15.1875" style="1" bestFit="1" customWidth="1"/>
    <col min="6" max="6" width="17.3125" style="1" bestFit="1" customWidth="1"/>
  </cols>
  <sheetData>
    <row r="1" spans="1:6" x14ac:dyDescent="0.5">
      <c r="A1" s="3" t="s">
        <v>26</v>
      </c>
    </row>
    <row r="2" spans="1:6" x14ac:dyDescent="0.5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5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5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5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5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5">
      <c r="F7" s="2"/>
    </row>
    <row r="8" spans="1:6" x14ac:dyDescent="0.5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5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5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5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5">
      <c r="F12" s="2"/>
    </row>
    <row r="13" spans="1:6" x14ac:dyDescent="0.5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5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5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5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5">
      <c r="F17" s="2"/>
    </row>
    <row r="18" spans="1:6" x14ac:dyDescent="0.5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5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5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5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5">
      <c r="F22" s="2"/>
    </row>
    <row r="23" spans="1:6" x14ac:dyDescent="0.5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5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5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5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5">
      <c r="F27" s="2"/>
    </row>
    <row r="28" spans="1:6" x14ac:dyDescent="0.5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5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5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5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5">
      <c r="F32" s="2"/>
    </row>
    <row r="33" spans="1:6" x14ac:dyDescent="0.5">
      <c r="A33" s="3" t="s">
        <v>27</v>
      </c>
      <c r="F33" s="2"/>
    </row>
    <row r="34" spans="1:6" x14ac:dyDescent="0.5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5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5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5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5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5">
      <c r="F39" s="2"/>
    </row>
    <row r="40" spans="1:6" x14ac:dyDescent="0.5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5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5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5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5">
      <c r="F44" s="2"/>
    </row>
    <row r="45" spans="1:6" x14ac:dyDescent="0.5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5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5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5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5">
      <c r="F49" s="2"/>
    </row>
    <row r="50" spans="1:6" x14ac:dyDescent="0.5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5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5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5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5">
      <c r="F54" s="2"/>
    </row>
    <row r="55" spans="1:6" x14ac:dyDescent="0.5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5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5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5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5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5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5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5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5">
      <c r="A65" s="3" t="s">
        <v>28</v>
      </c>
    </row>
    <row r="66" spans="1:5" x14ac:dyDescent="0.5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5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5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5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5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5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5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5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5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5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5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5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5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5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5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5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5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5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5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5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5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5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5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5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5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A9" sqref="A9:A12"/>
    </sheetView>
  </sheetViews>
  <sheetFormatPr defaultColWidth="11" defaultRowHeight="15.75" x14ac:dyDescent="0.5"/>
  <cols>
    <col min="1" max="1" width="35.5" customWidth="1"/>
    <col min="2" max="2" width="13.1875" customWidth="1"/>
    <col min="3" max="3" width="19.8125" customWidth="1"/>
    <col min="4" max="4" width="13.5" customWidth="1"/>
    <col min="5" max="5" width="19.6875" customWidth="1"/>
    <col min="6" max="6" width="13.5" customWidth="1"/>
    <col min="7" max="7" width="19.6875" customWidth="1"/>
  </cols>
  <sheetData>
    <row r="1" spans="1:10" x14ac:dyDescent="0.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5">
      <c r="A2" s="2"/>
      <c r="B2" s="19" t="s">
        <v>30</v>
      </c>
      <c r="C2" s="19"/>
      <c r="D2" s="19" t="s">
        <v>31</v>
      </c>
      <c r="E2" s="19"/>
      <c r="F2" s="19" t="s">
        <v>32</v>
      </c>
      <c r="G2" s="19"/>
      <c r="H2" s="2"/>
      <c r="I2" s="2"/>
      <c r="J2" s="2"/>
    </row>
    <row r="3" spans="1:10" x14ac:dyDescent="0.5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5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5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5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5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5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5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5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5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5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5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5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5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5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5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5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5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5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5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3" sqref="A3"/>
    </sheetView>
  </sheetViews>
  <sheetFormatPr defaultColWidth="11" defaultRowHeight="15.75" x14ac:dyDescent="0.5"/>
  <sheetData>
    <row r="1" spans="1:1" x14ac:dyDescent="0.5">
      <c r="A1" t="s">
        <v>21</v>
      </c>
    </row>
    <row r="2" spans="1:1" x14ac:dyDescent="0.5">
      <c r="A2" t="s">
        <v>17</v>
      </c>
    </row>
    <row r="4" spans="1:1" x14ac:dyDescent="0.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data-superpg</vt:lpstr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2019-07-08T16:06:15Z</dcterms:modified>
</cp:coreProperties>
</file>