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971" documentId="3E3A0F759595214EF5B7DC1E59180F3A328511B7" xr6:coauthVersionLast="23" xr6:coauthVersionMax="23" xr10:uidLastSave="{58A10D46-473E-4078-9D5B-D0A3C73830ED}"/>
  <bookViews>
    <workbookView xWindow="0" yWindow="0" windowWidth="13680" windowHeight="9465" firstSheet="5" activeTab="11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postgres_stats" sheetId="9" r:id="rId1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<sst xmlns="http://schemas.openxmlformats.org/spreadsheetml/2006/main" count="667" uniqueCount="154">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</sst>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2" t="s">
        <v>24</v>
      </c>
      <c r="C3" s="72"/>
      <c r="D3" s="72" t="s">
        <v>25</v>
      </c>
      <c r="E3" s="72"/>
      <c r="F3" s="72" t="s">
        <v>42</v>
      </c>
      <c r="G3" s="72"/>
      <c r="H3" s="73" t="s">
        <v>114</v>
      </c>
      <c r="I3" s="74"/>
      <c r="J3" s="33" t="s">
        <v>45</v>
      </c>
      <c r="K3" s="34" t="s">
        <v>46</v>
      </c>
      <c r="L3" s="40" t="s">
        <v>115</v>
      </c>
      <c r="M3" s="72" t="s">
        <v>44</v>
      </c>
      <c r="N3" s="72"/>
      <c r="O3" s="72"/>
      <c r="P3" s="72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80" customWidth="1"/>
    <col min="2" max="2" width="19.19921875" style="80" customWidth="1"/>
    <col min="3" max="3" width="19.46484375" style="80" bestFit="1" customWidth="1"/>
    <col min="4" max="4" width="19.3984375" style="80" bestFit="1" customWidth="1"/>
    <col min="5" max="5" width="18.6640625" style="80" customWidth="1"/>
    <col min="6" max="6" width="19.3984375" style="80" bestFit="1" customWidth="1"/>
    <col min="7" max="7" width="16.9296875" style="80" bestFit="1" customWidth="1"/>
    <col min="8" max="8" width="19.59765625" style="80" customWidth="1"/>
    <col min="9" max="9" width="17" style="80" customWidth="1"/>
    <col min="10" max="11" width="9.06640625" style="80"/>
    <col min="12" max="12" width="13.1328125" style="80" customWidth="1"/>
    <col min="13" max="15" width="9.06640625" style="80"/>
    <col min="16" max="16" width="18.73046875" style="80" customWidth="1"/>
    <col min="17" max="16384" width="9.06640625" style="80"/>
  </cols>
  <sheetData>
    <row r="1" spans="1:16" x14ac:dyDescent="0.45">
      <c r="A1" s="79" t="s">
        <v>117</v>
      </c>
    </row>
    <row r="2" spans="1:16" x14ac:dyDescent="0.45">
      <c r="A2" s="79" t="s">
        <v>48</v>
      </c>
    </row>
    <row r="3" spans="1:16" x14ac:dyDescent="0.45">
      <c r="A3" s="80" t="s">
        <v>49</v>
      </c>
    </row>
    <row r="5" spans="1:16" ht="18" x14ac:dyDescent="0.55000000000000004">
      <c r="A5" s="81" t="s">
        <v>150</v>
      </c>
    </row>
    <row r="6" spans="1:16" ht="71.25" x14ac:dyDescent="0.45"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80" t="s">
        <v>1</v>
      </c>
      <c r="D8" s="87">
        <v>943944726458</v>
      </c>
      <c r="E8" s="87">
        <v>8036919330.3100004</v>
      </c>
      <c r="H8" s="87">
        <v>945025210371</v>
      </c>
      <c r="I8" s="87">
        <v>7415023994.6800003</v>
      </c>
      <c r="J8" s="87" t="e">
        <f>#REF!/D8</f>
        <v>#REF!</v>
      </c>
      <c r="K8" s="87">
        <f t="shared" ref="K8:K15" si="0">H8/D8</f>
        <v>1.0011446474382608</v>
      </c>
      <c r="M8" s="87">
        <f t="shared" ref="M8:M15" si="1">E8/D8</f>
        <v>8.514184257872006E-3</v>
      </c>
      <c r="N8" s="87" t="e">
        <f>#REF!/D8</f>
        <v>#REF!</v>
      </c>
      <c r="O8" s="87">
        <f t="shared" ref="O8:O15" si="2">I8/D8</f>
        <v>7.8553582501633117E-3</v>
      </c>
    </row>
    <row r="9" spans="1:16" x14ac:dyDescent="0.45">
      <c r="A9" s="80" t="s">
        <v>2</v>
      </c>
      <c r="D9" s="87">
        <v>1208883703350</v>
      </c>
      <c r="E9" s="87">
        <v>11754126552.299999</v>
      </c>
      <c r="H9" s="87">
        <v>1150780393290</v>
      </c>
      <c r="I9" s="87">
        <v>10686477064.9</v>
      </c>
      <c r="J9" s="87" t="e">
        <f>#REF!/D9</f>
        <v>#REF!</v>
      </c>
      <c r="K9" s="87">
        <f t="shared" si="0"/>
        <v>0.95193639396495555</v>
      </c>
      <c r="M9" s="87">
        <f t="shared" si="1"/>
        <v>9.7231243334057142E-3</v>
      </c>
      <c r="N9" s="87" t="e">
        <f>#REF!/D9</f>
        <v>#REF!</v>
      </c>
      <c r="O9" s="87">
        <f t="shared" si="2"/>
        <v>8.8399546087734922E-3</v>
      </c>
    </row>
    <row r="10" spans="1:16" x14ac:dyDescent="0.45">
      <c r="A10" s="80" t="s">
        <v>35</v>
      </c>
      <c r="D10" s="87">
        <v>429044136.60000002</v>
      </c>
      <c r="E10" s="87">
        <v>17035425.073100001</v>
      </c>
      <c r="H10" s="87">
        <v>107691606.59999999</v>
      </c>
      <c r="I10" s="87">
        <v>978641.49078600004</v>
      </c>
      <c r="J10" s="87" t="e">
        <f>#REF!/D10</f>
        <v>#REF!</v>
      </c>
      <c r="K10" s="87">
        <f t="shared" si="0"/>
        <v>0.25100356213561642</v>
      </c>
      <c r="M10" s="87">
        <f t="shared" si="1"/>
        <v>3.9705530550070686E-2</v>
      </c>
      <c r="N10" s="87" t="e">
        <f>#REF!/D10</f>
        <v>#REF!</v>
      </c>
      <c r="O10" s="87">
        <f t="shared" si="2"/>
        <v>2.2809809231780559E-3</v>
      </c>
    </row>
    <row r="11" spans="1:16" x14ac:dyDescent="0.45">
      <c r="A11" s="80" t="s">
        <v>36</v>
      </c>
      <c r="D11" s="87">
        <v>248961865.19999999</v>
      </c>
      <c r="E11" s="87">
        <v>11418958.505999999</v>
      </c>
      <c r="H11" s="87">
        <v>126322180.8</v>
      </c>
      <c r="I11" s="87">
        <v>768366.61140000005</v>
      </c>
      <c r="J11" s="87" t="e">
        <f>#REF!/D11</f>
        <v>#REF!</v>
      </c>
      <c r="K11" s="87">
        <f t="shared" si="0"/>
        <v>0.50739570374973231</v>
      </c>
      <c r="M11" s="87">
        <f t="shared" si="1"/>
        <v>4.5866295614497989E-2</v>
      </c>
      <c r="N11" s="87" t="e">
        <f>#REF!/D11</f>
        <v>#REF!</v>
      </c>
      <c r="O11" s="87">
        <f t="shared" si="2"/>
        <v>3.0862823540574922E-3</v>
      </c>
    </row>
    <row r="12" spans="1:16" x14ac:dyDescent="0.45">
      <c r="A12" s="80" t="s">
        <v>15</v>
      </c>
      <c r="D12" s="87">
        <v>50032630234.599998</v>
      </c>
      <c r="E12" s="87">
        <v>402589850.713</v>
      </c>
      <c r="H12" s="87">
        <v>50738369301</v>
      </c>
      <c r="I12" s="87">
        <v>441963416.24599999</v>
      </c>
      <c r="J12" s="87" t="e">
        <f>#REF!/D12</f>
        <v>#REF!</v>
      </c>
      <c r="K12" s="87">
        <f t="shared" si="0"/>
        <v>1.0141055759629432</v>
      </c>
      <c r="M12" s="87">
        <f t="shared" si="1"/>
        <v>8.0465458007160599E-3</v>
      </c>
      <c r="N12" s="87" t="e">
        <f>#REF!/D12</f>
        <v>#REF!</v>
      </c>
      <c r="O12" s="87">
        <f t="shared" si="2"/>
        <v>8.8335035390636092E-3</v>
      </c>
    </row>
    <row r="13" spans="1:16" x14ac:dyDescent="0.45">
      <c r="A13" s="80" t="s">
        <v>4</v>
      </c>
      <c r="D13" s="87">
        <v>21680931744.599998</v>
      </c>
      <c r="E13" s="87">
        <v>236688616.986</v>
      </c>
      <c r="H13" s="87">
        <v>8207865959.8000002</v>
      </c>
      <c r="I13" s="87">
        <v>102438436.20299999</v>
      </c>
      <c r="J13" s="87"/>
      <c r="K13" s="87">
        <f t="shared" si="0"/>
        <v>0.37857533322313547</v>
      </c>
      <c r="L13" s="87"/>
      <c r="M13" s="87">
        <f t="shared" si="1"/>
        <v>1.0916902454847279E-2</v>
      </c>
      <c r="N13" s="87"/>
      <c r="O13" s="87">
        <f t="shared" si="2"/>
        <v>4.7248170608956419E-3</v>
      </c>
    </row>
    <row r="14" spans="1:16" x14ac:dyDescent="0.45">
      <c r="A14" s="80" t="s">
        <v>6</v>
      </c>
      <c r="D14" s="87">
        <v>17982740923.200001</v>
      </c>
      <c r="E14" s="87">
        <v>219770850.15400001</v>
      </c>
      <c r="H14" s="87">
        <v>11542933099.4</v>
      </c>
      <c r="I14" s="87">
        <v>145744926.20699999</v>
      </c>
      <c r="J14" s="87"/>
      <c r="K14" s="87">
        <f t="shared" si="0"/>
        <v>0.64188952889312678</v>
      </c>
      <c r="L14" s="87"/>
      <c r="M14" s="87">
        <f t="shared" si="1"/>
        <v>1.2221209830725412E-2</v>
      </c>
      <c r="N14" s="87"/>
      <c r="O14" s="87">
        <f t="shared" si="2"/>
        <v>8.1047114469057751E-3</v>
      </c>
    </row>
    <row r="15" spans="1:16" x14ac:dyDescent="0.45">
      <c r="A15" s="80" t="s">
        <v>20</v>
      </c>
      <c r="D15" s="87">
        <v>71249580938.399994</v>
      </c>
      <c r="E15" s="87">
        <v>594405628.78699994</v>
      </c>
      <c r="H15" s="87">
        <v>72147459341.199997</v>
      </c>
      <c r="I15" s="87">
        <v>106593048.45</v>
      </c>
      <c r="K15" s="87">
        <f t="shared" si="0"/>
        <v>1.0126018762633324</v>
      </c>
      <c r="M15" s="87">
        <f t="shared" si="1"/>
        <v>8.3425842083324417E-3</v>
      </c>
      <c r="O15" s="87">
        <f t="shared" si="2"/>
        <v>1.4960515843897636E-3</v>
      </c>
    </row>
    <row r="17" spans="1:16" ht="18" x14ac:dyDescent="0.55000000000000004">
      <c r="A17" s="81" t="s">
        <v>151</v>
      </c>
    </row>
    <row r="18" spans="1:16" ht="71.25" x14ac:dyDescent="0.45">
      <c r="B18" s="82" t="s">
        <v>24</v>
      </c>
      <c r="C18" s="82"/>
      <c r="D18" s="82" t="s">
        <v>25</v>
      </c>
      <c r="E18" s="82"/>
      <c r="F18" s="82" t="s">
        <v>42</v>
      </c>
      <c r="G18" s="82"/>
      <c r="H18" s="83" t="s">
        <v>114</v>
      </c>
      <c r="I18" s="83"/>
      <c r="J18" s="84" t="s">
        <v>45</v>
      </c>
      <c r="K18" s="84" t="s">
        <v>46</v>
      </c>
      <c r="L18" s="85" t="s">
        <v>115</v>
      </c>
      <c r="M18" s="82" t="s">
        <v>44</v>
      </c>
      <c r="N18" s="82"/>
      <c r="O18" s="82"/>
    </row>
    <row r="19" spans="1:16" ht="99.75" x14ac:dyDescent="0.45">
      <c r="A19" s="84" t="s">
        <v>23</v>
      </c>
      <c r="B19" s="84" t="s">
        <v>28</v>
      </c>
      <c r="C19" s="84" t="s">
        <v>26</v>
      </c>
      <c r="D19" s="84" t="s">
        <v>27</v>
      </c>
      <c r="E19" s="84" t="s">
        <v>26</v>
      </c>
      <c r="F19" s="84" t="s">
        <v>27</v>
      </c>
      <c r="G19" s="84" t="s">
        <v>26</v>
      </c>
      <c r="H19" s="84" t="s">
        <v>27</v>
      </c>
      <c r="I19" s="84" t="s">
        <v>26</v>
      </c>
      <c r="J19" s="84"/>
      <c r="K19" s="84"/>
      <c r="M19" s="84" t="s">
        <v>29</v>
      </c>
      <c r="N19" s="84" t="s">
        <v>30</v>
      </c>
      <c r="O19" s="84" t="s">
        <v>43</v>
      </c>
      <c r="P19" s="86" t="s">
        <v>118</v>
      </c>
    </row>
    <row r="20" spans="1:16" x14ac:dyDescent="0.45">
      <c r="A20" s="80" t="s">
        <v>1</v>
      </c>
      <c r="B20" s="87">
        <v>950961617600</v>
      </c>
      <c r="C20" s="87">
        <v>3342695208.5900002</v>
      </c>
      <c r="D20" s="87">
        <v>947044998803</v>
      </c>
      <c r="E20" s="87">
        <v>4671101663.8400002</v>
      </c>
      <c r="F20" s="87">
        <v>942333772624</v>
      </c>
      <c r="G20" s="87">
        <v>1806397218.3</v>
      </c>
      <c r="H20" s="87">
        <v>944883191889</v>
      </c>
      <c r="I20" s="87">
        <v>6989132626.8100004</v>
      </c>
      <c r="J20" s="87">
        <f>D20/B20</f>
        <v>0.99588141232567873</v>
      </c>
      <c r="K20" s="87">
        <f>F20/B20</f>
        <v>0.99092724162960999</v>
      </c>
      <c r="L20" s="87">
        <f>H20/B20</f>
        <v>0.99360812718567915</v>
      </c>
      <c r="M20" s="87">
        <f>C20/B20</f>
        <v>3.5150684809195187E-3</v>
      </c>
      <c r="N20" s="87">
        <f>E20/B20</f>
        <v>4.9119770739314856E-3</v>
      </c>
      <c r="O20" s="87">
        <f>G20/B20</f>
        <v>1.8995479784546037E-3</v>
      </c>
      <c r="P20" s="87">
        <f>I20/B20</f>
        <v>7.3495422921998699E-3</v>
      </c>
    </row>
    <row r="21" spans="1:16" x14ac:dyDescent="0.45">
      <c r="A21" s="80" t="s">
        <v>2</v>
      </c>
      <c r="B21" s="87">
        <v>1196533593690</v>
      </c>
      <c r="C21" s="87">
        <v>3862807717.6399999</v>
      </c>
      <c r="D21" s="87">
        <v>1203651140030</v>
      </c>
      <c r="E21" s="87">
        <v>9785263329.6399994</v>
      </c>
      <c r="F21" s="87">
        <v>1133790186310</v>
      </c>
      <c r="G21" s="87">
        <v>1801538523.27</v>
      </c>
      <c r="H21" s="87">
        <v>1145899823710</v>
      </c>
      <c r="I21" s="87">
        <v>10497091805.6</v>
      </c>
      <c r="J21" s="87">
        <f t="shared" ref="J21:J27" si="3">D21/B21</f>
        <v>1.0059484718001523</v>
      </c>
      <c r="K21" s="87">
        <f t="shared" ref="K21:K27" si="4">F21/B21</f>
        <v>0.94756235202180572</v>
      </c>
      <c r="L21" s="87">
        <f t="shared" ref="L21:L27" si="5">H21/B21</f>
        <v>0.95768295161371098</v>
      </c>
      <c r="M21" s="87">
        <f t="shared" ref="M21:M27" si="6">C21/B21</f>
        <v>3.2283320234473773E-3</v>
      </c>
      <c r="N21" s="87">
        <f t="shared" ref="N21:N27" si="7">E21/B21</f>
        <v>8.1780096950417776E-3</v>
      </c>
      <c r="O21" s="87">
        <f t="shared" ref="O21:O27" si="8">G21/B21</f>
        <v>1.5056313778154947E-3</v>
      </c>
      <c r="P21" s="87">
        <f t="shared" ref="P21:P27" si="9">I21/B21</f>
        <v>8.7729185882929796E-3</v>
      </c>
    </row>
    <row r="22" spans="1:16" x14ac:dyDescent="0.45">
      <c r="A22" s="80" t="s">
        <v>35</v>
      </c>
      <c r="B22" s="87">
        <v>387762805.60000002</v>
      </c>
      <c r="C22" s="87">
        <v>6409107.8970799996</v>
      </c>
      <c r="D22" s="87">
        <v>373726151.39999998</v>
      </c>
      <c r="E22" s="87">
        <v>11967060.9714</v>
      </c>
      <c r="F22" s="87">
        <v>84708735.599999994</v>
      </c>
      <c r="G22" s="87">
        <v>3917699.6093700002</v>
      </c>
      <c r="H22" s="87">
        <v>109409320.40000001</v>
      </c>
      <c r="I22" s="87">
        <v>3682064.03516</v>
      </c>
      <c r="J22" s="87">
        <f t="shared" si="3"/>
        <v>0.96380092675912898</v>
      </c>
      <c r="K22" s="87">
        <f t="shared" si="4"/>
        <v>0.21845503069570318</v>
      </c>
      <c r="L22" s="87">
        <f t="shared" si="5"/>
        <v>0.2821552733267102</v>
      </c>
      <c r="M22" s="87">
        <f t="shared" si="6"/>
        <v>1.6528423573692028E-2</v>
      </c>
      <c r="N22" s="87">
        <f t="shared" si="7"/>
        <v>3.086180726612733E-2</v>
      </c>
      <c r="O22" s="87">
        <f t="shared" si="8"/>
        <v>1.0103340374041279E-2</v>
      </c>
      <c r="P22" s="87">
        <f t="shared" si="9"/>
        <v>9.4956607028428199E-3</v>
      </c>
    </row>
    <row r="23" spans="1:16" x14ac:dyDescent="0.45">
      <c r="A23" s="80" t="s">
        <v>36</v>
      </c>
      <c r="B23" s="87">
        <v>197721030.40000001</v>
      </c>
      <c r="C23" s="87">
        <v>3206633.6842399999</v>
      </c>
      <c r="D23" s="87">
        <v>178376300</v>
      </c>
      <c r="E23" s="87">
        <v>7016479.1470799996</v>
      </c>
      <c r="F23" s="87">
        <v>74518004.200000003</v>
      </c>
      <c r="G23" s="87">
        <v>603428.89475700003</v>
      </c>
      <c r="H23" s="87">
        <v>72696324.200000003</v>
      </c>
      <c r="I23" s="87">
        <v>1204122.4476600001</v>
      </c>
      <c r="J23" s="87">
        <f t="shared" si="3"/>
        <v>0.90216149308515836</v>
      </c>
      <c r="K23" s="87">
        <f t="shared" si="4"/>
        <v>0.3768845633124922</v>
      </c>
      <c r="L23" s="87">
        <f t="shared" si="5"/>
        <v>0.36767117818944972</v>
      </c>
      <c r="M23" s="87">
        <f t="shared" si="6"/>
        <v>1.6217969721039852E-2</v>
      </c>
      <c r="N23" s="87">
        <f t="shared" si="7"/>
        <v>3.5486761994337652E-2</v>
      </c>
      <c r="O23" s="87">
        <f t="shared" si="8"/>
        <v>3.0519206456502464E-3</v>
      </c>
      <c r="P23" s="87">
        <f t="shared" si="9"/>
        <v>6.090006941719843E-3</v>
      </c>
    </row>
    <row r="24" spans="1:16" x14ac:dyDescent="0.45">
      <c r="A24" s="80" t="s">
        <v>15</v>
      </c>
      <c r="B24" s="87">
        <v>51646439040</v>
      </c>
      <c r="C24" s="87">
        <v>427666677.69199997</v>
      </c>
      <c r="D24" s="87">
        <v>50047193757.599998</v>
      </c>
      <c r="E24" s="87">
        <v>256065872.794</v>
      </c>
      <c r="F24" s="87">
        <v>50863014412</v>
      </c>
      <c r="G24" s="87">
        <v>255246866.58399999</v>
      </c>
      <c r="H24" s="87">
        <v>49480147960.800003</v>
      </c>
      <c r="I24" s="87">
        <v>676041009.45899999</v>
      </c>
      <c r="J24" s="87">
        <f t="shared" si="3"/>
        <v>0.96903474252772026</v>
      </c>
      <c r="K24" s="87">
        <f t="shared" si="4"/>
        <v>0.98483100398474244</v>
      </c>
      <c r="L24" s="87">
        <f t="shared" si="5"/>
        <v>0.95805536413609826</v>
      </c>
      <c r="M24" s="87">
        <f t="shared" si="6"/>
        <v>8.2806614674977592E-3</v>
      </c>
      <c r="N24" s="87">
        <f t="shared" si="7"/>
        <v>4.9580547575734666E-3</v>
      </c>
      <c r="O24" s="87">
        <f t="shared" si="8"/>
        <v>4.9421968160537092E-3</v>
      </c>
      <c r="P24" s="87">
        <f t="shared" si="9"/>
        <v>1.3089789383841323E-2</v>
      </c>
    </row>
    <row r="25" spans="1:16" x14ac:dyDescent="0.45">
      <c r="A25" s="80" t="s">
        <v>4</v>
      </c>
      <c r="B25" s="87">
        <v>21131880797.200001</v>
      </c>
      <c r="C25" s="87">
        <v>480889559.88700002</v>
      </c>
      <c r="D25" s="87">
        <v>19963233833.799999</v>
      </c>
      <c r="E25" s="87">
        <v>208319673.255</v>
      </c>
      <c r="F25" s="87">
        <v>6226879954.8000002</v>
      </c>
      <c r="G25" s="87">
        <v>204481330.852</v>
      </c>
      <c r="H25" s="87">
        <v>8088796149.8000002</v>
      </c>
      <c r="I25" s="87">
        <v>104743077.28399999</v>
      </c>
      <c r="J25" s="87">
        <f t="shared" si="3"/>
        <v>0.94469744673390132</v>
      </c>
      <c r="K25" s="87">
        <f t="shared" si="4"/>
        <v>0.29466756956271822</v>
      </c>
      <c r="L25" s="87">
        <f t="shared" si="5"/>
        <v>0.38277691547795289</v>
      </c>
      <c r="M25" s="87">
        <f t="shared" si="6"/>
        <v>2.275659059891718E-2</v>
      </c>
      <c r="N25" s="87">
        <f t="shared" si="7"/>
        <v>9.8580753532644672E-3</v>
      </c>
      <c r="O25" s="87">
        <f t="shared" si="8"/>
        <v>9.6764378341133751E-3</v>
      </c>
      <c r="P25" s="87">
        <f t="shared" si="9"/>
        <v>4.9566377119578762E-3</v>
      </c>
    </row>
    <row r="26" spans="1:16" x14ac:dyDescent="0.45">
      <c r="A26" s="80" t="s">
        <v>6</v>
      </c>
      <c r="B26" s="87">
        <v>11957535869.799999</v>
      </c>
      <c r="C26" s="87">
        <v>180159381.93700001</v>
      </c>
      <c r="D26" s="87">
        <v>11291216904.799999</v>
      </c>
      <c r="E26" s="87">
        <v>101645055.061</v>
      </c>
      <c r="F26" s="87">
        <v>4954524262.3999996</v>
      </c>
      <c r="G26" s="87">
        <v>72885506.043899998</v>
      </c>
      <c r="H26" s="87">
        <v>4792947991</v>
      </c>
      <c r="I26" s="87">
        <v>250072949.72400001</v>
      </c>
      <c r="J26" s="87">
        <f t="shared" si="3"/>
        <v>0.9442762311353079</v>
      </c>
      <c r="K26" s="87">
        <f t="shared" si="4"/>
        <v>0.41434324900610719</v>
      </c>
      <c r="L26" s="87">
        <f t="shared" si="5"/>
        <v>0.40083074332271823</v>
      </c>
      <c r="M26" s="87">
        <f t="shared" si="6"/>
        <v>1.5066597658470026E-2</v>
      </c>
      <c r="N26" s="87">
        <f t="shared" si="7"/>
        <v>8.5005017896467427E-3</v>
      </c>
      <c r="O26" s="87">
        <f t="shared" si="8"/>
        <v>6.0953616896922656E-3</v>
      </c>
      <c r="P26" s="87">
        <f t="shared" si="9"/>
        <v>2.0913418320206361E-2</v>
      </c>
    </row>
    <row r="27" spans="1:16" x14ac:dyDescent="0.45">
      <c r="A27" s="80" t="s">
        <v>20</v>
      </c>
      <c r="B27" s="87">
        <v>63735346968.599998</v>
      </c>
      <c r="C27" s="87">
        <v>70283082.364500001</v>
      </c>
      <c r="D27" s="87">
        <v>63401290363.800003</v>
      </c>
      <c r="E27" s="87">
        <v>105764495.332</v>
      </c>
      <c r="F27" s="87">
        <v>62937469818.199997</v>
      </c>
      <c r="G27" s="87">
        <v>118134134.51100001</v>
      </c>
      <c r="H27" s="87">
        <v>63760215368.599998</v>
      </c>
      <c r="I27" s="87">
        <v>554303853.73599994</v>
      </c>
      <c r="J27" s="87">
        <f t="shared" si="3"/>
        <v>0.99475869167285502</v>
      </c>
      <c r="K27" s="87">
        <f t="shared" si="4"/>
        <v>0.9874814025756683</v>
      </c>
      <c r="L27" s="87">
        <f t="shared" si="5"/>
        <v>1.0003901822329806</v>
      </c>
      <c r="M27" s="87">
        <f t="shared" si="6"/>
        <v>1.1027331882122776E-3</v>
      </c>
      <c r="N27" s="87">
        <f t="shared" si="7"/>
        <v>1.6594323301339551E-3</v>
      </c>
      <c r="O27" s="87">
        <f t="shared" si="8"/>
        <v>1.853510495035043E-3</v>
      </c>
      <c r="P27" s="87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B6" sqref="B6:C6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9" t="s">
        <v>117</v>
      </c>
    </row>
    <row r="2" spans="1:16" x14ac:dyDescent="0.45">
      <c r="A2" s="79" t="s">
        <v>152</v>
      </c>
    </row>
    <row r="3" spans="1:16" x14ac:dyDescent="0.45">
      <c r="A3" s="80" t="s">
        <v>153</v>
      </c>
    </row>
    <row r="6" spans="1:16" ht="71.25" x14ac:dyDescent="0.45">
      <c r="A6" s="80"/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  <c r="P6" s="80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L7" s="80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abSelected="1"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9" t="s">
        <v>117</v>
      </c>
    </row>
    <row r="2" spans="1:16" x14ac:dyDescent="0.45">
      <c r="A2" s="79" t="s">
        <v>152</v>
      </c>
    </row>
    <row r="3" spans="1:16" x14ac:dyDescent="0.45">
      <c r="A3" s="80" t="s">
        <v>153</v>
      </c>
    </row>
    <row r="6" spans="1:16" ht="71.25" x14ac:dyDescent="0.45">
      <c r="A6" s="80"/>
      <c r="B6" s="82" t="s">
        <v>24</v>
      </c>
      <c r="C6" s="82"/>
      <c r="D6" s="82" t="s">
        <v>25</v>
      </c>
      <c r="E6" s="82"/>
      <c r="F6" s="82" t="s">
        <v>42</v>
      </c>
      <c r="G6" s="82"/>
      <c r="H6" s="83" t="s">
        <v>114</v>
      </c>
      <c r="I6" s="83"/>
      <c r="J6" s="84" t="s">
        <v>45</v>
      </c>
      <c r="K6" s="84" t="s">
        <v>46</v>
      </c>
      <c r="L6" s="85" t="s">
        <v>115</v>
      </c>
      <c r="M6" s="82" t="s">
        <v>44</v>
      </c>
      <c r="N6" s="82"/>
      <c r="O6" s="82"/>
      <c r="P6" s="80"/>
    </row>
    <row r="7" spans="1:16" ht="99.75" x14ac:dyDescent="0.45">
      <c r="A7" s="84" t="s">
        <v>23</v>
      </c>
      <c r="B7" s="84" t="s">
        <v>28</v>
      </c>
      <c r="C7" s="84" t="s">
        <v>26</v>
      </c>
      <c r="D7" s="84" t="s">
        <v>27</v>
      </c>
      <c r="E7" s="84" t="s">
        <v>26</v>
      </c>
      <c r="F7" s="84" t="s">
        <v>27</v>
      </c>
      <c r="G7" s="84" t="s">
        <v>26</v>
      </c>
      <c r="H7" s="84" t="s">
        <v>27</v>
      </c>
      <c r="I7" s="84" t="s">
        <v>26</v>
      </c>
      <c r="J7" s="84"/>
      <c r="K7" s="84"/>
      <c r="L7" s="80"/>
      <c r="M7" s="84" t="s">
        <v>29</v>
      </c>
      <c r="N7" s="84" t="s">
        <v>30</v>
      </c>
      <c r="O7" s="84" t="s">
        <v>43</v>
      </c>
      <c r="P7" s="86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75" t="s">
        <v>24</v>
      </c>
      <c r="C3" s="75"/>
      <c r="D3" s="75" t="s">
        <v>25</v>
      </c>
      <c r="E3" s="75"/>
      <c r="F3" s="76" t="s">
        <v>42</v>
      </c>
      <c r="G3" s="75"/>
      <c r="H3" s="7" t="s">
        <v>45</v>
      </c>
      <c r="I3" s="7" t="s">
        <v>46</v>
      </c>
      <c r="J3" s="76" t="s">
        <v>44</v>
      </c>
      <c r="K3" s="75"/>
      <c r="L3" s="75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77" t="s">
        <v>24</v>
      </c>
      <c r="C2" s="77"/>
      <c r="D2" s="77" t="s">
        <v>25</v>
      </c>
      <c r="E2" s="77"/>
      <c r="F2" s="77" t="s">
        <v>42</v>
      </c>
      <c r="G2" s="77"/>
      <c r="H2" s="78" t="s">
        <v>114</v>
      </c>
      <c r="I2" s="78"/>
      <c r="J2" s="54" t="s">
        <v>45</v>
      </c>
      <c r="K2" s="55" t="s">
        <v>46</v>
      </c>
      <c r="L2" s="56" t="s">
        <v>115</v>
      </c>
      <c r="M2" s="77" t="s">
        <v>44</v>
      </c>
      <c r="N2" s="77"/>
      <c r="O2" s="77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75" t="s">
        <v>24</v>
      </c>
      <c r="C2" s="75"/>
      <c r="D2" s="75" t="s">
        <v>25</v>
      </c>
      <c r="E2" s="75"/>
      <c r="F2" s="76" t="s">
        <v>42</v>
      </c>
      <c r="G2" s="75"/>
      <c r="H2" s="73" t="s">
        <v>114</v>
      </c>
      <c r="I2" s="74"/>
      <c r="J2" s="48" t="s">
        <v>45</v>
      </c>
      <c r="K2" s="35" t="s">
        <v>46</v>
      </c>
      <c r="L2" s="40" t="s">
        <v>115</v>
      </c>
      <c r="M2" s="76" t="s">
        <v>44</v>
      </c>
      <c r="N2" s="75"/>
      <c r="O2" s="75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75" t="s">
        <v>24</v>
      </c>
      <c r="C3" s="75"/>
      <c r="D3" s="75" t="s">
        <v>25</v>
      </c>
      <c r="E3" s="75"/>
      <c r="F3" s="76" t="s">
        <v>42</v>
      </c>
      <c r="G3" s="75"/>
      <c r="H3" s="73" t="s">
        <v>114</v>
      </c>
      <c r="I3" s="74"/>
      <c r="J3" s="48" t="s">
        <v>45</v>
      </c>
      <c r="K3" s="35" t="s">
        <v>46</v>
      </c>
      <c r="L3" s="40" t="s">
        <v>115</v>
      </c>
      <c r="M3" s="76" t="s">
        <v>44</v>
      </c>
      <c r="N3" s="75"/>
      <c r="O3" s="75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75" t="s">
        <v>24</v>
      </c>
      <c r="C6" s="75"/>
      <c r="D6" s="75" t="s">
        <v>25</v>
      </c>
      <c r="E6" s="75"/>
      <c r="F6" s="76" t="s">
        <v>42</v>
      </c>
      <c r="G6" s="75"/>
      <c r="H6" s="73" t="s">
        <v>114</v>
      </c>
      <c r="I6" s="74"/>
      <c r="J6" s="7" t="s">
        <v>45</v>
      </c>
      <c r="K6" s="7" t="s">
        <v>46</v>
      </c>
      <c r="L6" s="70" t="s">
        <v>115</v>
      </c>
      <c r="M6" s="76" t="s">
        <v>44</v>
      </c>
      <c r="N6" s="75"/>
      <c r="O6" s="75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75" t="s">
        <v>24</v>
      </c>
      <c r="C19" s="75"/>
      <c r="D19" s="75" t="s">
        <v>25</v>
      </c>
      <c r="E19" s="75"/>
      <c r="F19" s="76" t="s">
        <v>42</v>
      </c>
      <c r="G19" s="75"/>
      <c r="H19" s="73" t="s">
        <v>114</v>
      </c>
      <c r="I19" s="74"/>
      <c r="J19" s="67" t="s">
        <v>45</v>
      </c>
      <c r="K19" s="67" t="s">
        <v>46</v>
      </c>
      <c r="L19" s="70" t="s">
        <v>115</v>
      </c>
      <c r="M19" s="76" t="s">
        <v>44</v>
      </c>
      <c r="N19" s="75"/>
      <c r="O19" s="75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2017-11-06T23:53:23Z</dcterms:modified>
</cp:coreProperties>
</file>