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/>
  </bookViews>
  <sheets>
    <sheet name="final 1GB reconnect" sheetId="10" r:id="rId1"/>
    <sheet name="final 1GB" sheetId="9" r:id="rId2"/>
    <sheet name="1GB" sheetId="2" r:id="rId3"/>
    <sheet name="alignment test" sheetId="8" r:id="rId4"/>
    <sheet name="LR" sheetId="7" r:id="rId5"/>
    <sheet name="Methodology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0" l="1"/>
  <c r="K37" i="10"/>
  <c r="F36" i="10"/>
  <c r="F37" i="10"/>
  <c r="C37" i="10"/>
  <c r="D37" i="10"/>
  <c r="E37" i="10"/>
  <c r="G37" i="10"/>
  <c r="H37" i="10"/>
  <c r="I37" i="10"/>
  <c r="J37" i="10"/>
  <c r="B37" i="10"/>
  <c r="C36" i="10"/>
  <c r="D36" i="10"/>
  <c r="E36" i="10"/>
  <c r="G36" i="10"/>
  <c r="H36" i="10"/>
  <c r="I36" i="10"/>
  <c r="J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42" i="9"/>
  <c r="D42" i="9"/>
  <c r="E42" i="9"/>
  <c r="F42" i="9"/>
  <c r="G42" i="9"/>
  <c r="H42" i="9"/>
  <c r="I42" i="9"/>
  <c r="J42" i="9"/>
  <c r="K42" i="9"/>
  <c r="B42" i="9"/>
  <c r="C41" i="9"/>
  <c r="D41" i="9"/>
  <c r="E41" i="9"/>
  <c r="F41" i="9"/>
  <c r="G41" i="9"/>
  <c r="H41" i="9"/>
  <c r="I41" i="9"/>
  <c r="J41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J16" i="9"/>
  <c r="H16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4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E16" i="9"/>
  <c r="C16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4" i="9"/>
  <c r="D16" i="9"/>
  <c r="G16" i="9"/>
  <c r="I16" i="9"/>
  <c r="D15" i="9"/>
  <c r="G15" i="9"/>
  <c r="I15" i="9"/>
  <c r="D14" i="9"/>
  <c r="G14" i="9"/>
  <c r="I14" i="9"/>
  <c r="D13" i="9"/>
  <c r="G13" i="9"/>
  <c r="I13" i="9"/>
  <c r="B14" i="9"/>
  <c r="B15" i="9"/>
  <c r="B16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5" i="2"/>
  <c r="D65" i="2"/>
  <c r="E65" i="2"/>
  <c r="F65" i="2"/>
  <c r="G65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  <c r="B61" i="2"/>
  <c r="C63" i="2"/>
  <c r="D63" i="2"/>
  <c r="E63" i="2"/>
  <c r="F63" i="2"/>
  <c r="G63" i="2"/>
  <c r="B63" i="2"/>
  <c r="C62" i="2"/>
  <c r="D62" i="2"/>
  <c r="E62" i="2"/>
  <c r="F62" i="2"/>
  <c r="G62" i="2"/>
  <c r="B62" i="2"/>
  <c r="C61" i="2"/>
  <c r="D61" i="2"/>
  <c r="E61" i="2"/>
  <c r="F61" i="2"/>
  <c r="G61" i="2"/>
</calcChain>
</file>

<file path=xl/sharedStrings.xml><?xml version="1.0" encoding="utf-8"?>
<sst xmlns="http://schemas.openxmlformats.org/spreadsheetml/2006/main" count="357" uniqueCount="158">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</sst>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K35" sqref="K35:K37"/>
    </sheetView>
  </sheetViews>
  <sheetFormatPr baseColWidth="10" defaultRowHeight="16" x14ac:dyDescent="0.2"/>
  <cols>
    <col min="1" max="1" width="38.5" style="1" customWidth="1"/>
    <col min="2" max="2" width="11.6640625" style="1" customWidth="1"/>
    <col min="3" max="3" width="18.83203125" style="1" bestFit="1" customWidth="1"/>
    <col min="4" max="4" width="11.6640625" style="1" customWidth="1"/>
    <col min="5" max="5" width="18.83203125" style="1" bestFit="1" customWidth="1"/>
    <col min="6" max="6" width="9.1640625" style="1" customWidth="1"/>
    <col min="7" max="7" width="11.6640625" style="1" customWidth="1"/>
    <col min="8" max="8" width="18.83203125" style="1" bestFit="1" customWidth="1"/>
    <col min="9" max="9" width="11.6640625" style="1" customWidth="1"/>
    <col min="10" max="10" width="18.83203125" style="1" bestFit="1" customWidth="1"/>
    <col min="11" max="11" width="9.33203125" style="1" customWidth="1"/>
    <col min="12" max="16384" width="10.83203125" style="1"/>
  </cols>
  <sheetData>
    <row r="1" spans="1:11" x14ac:dyDescent="0.2">
      <c r="A1" s="1" t="s">
        <v>126</v>
      </c>
      <c r="B1" s="16" t="s">
        <v>121</v>
      </c>
      <c r="C1" s="16"/>
      <c r="D1" s="16"/>
      <c r="E1" s="16"/>
      <c r="F1" s="13"/>
      <c r="G1" s="16" t="s">
        <v>124</v>
      </c>
      <c r="H1" s="16"/>
      <c r="I1" s="16"/>
      <c r="J1" s="16"/>
    </row>
    <row r="2" spans="1:11" x14ac:dyDescent="0.2">
      <c r="B2" s="16" t="s">
        <v>120</v>
      </c>
      <c r="C2" s="16"/>
      <c r="D2" s="16" t="s">
        <v>63</v>
      </c>
      <c r="E2" s="16"/>
      <c r="F2" s="13" t="s">
        <v>131</v>
      </c>
      <c r="G2" s="16" t="s">
        <v>120</v>
      </c>
      <c r="H2" s="16"/>
      <c r="I2" s="16" t="s">
        <v>63</v>
      </c>
      <c r="J2" s="16"/>
      <c r="K2" s="13" t="s">
        <v>131</v>
      </c>
    </row>
    <row r="3" spans="1:11" x14ac:dyDescent="0.2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2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2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2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2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2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2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2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2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2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2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2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2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2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2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2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2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2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2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2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2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2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2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2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2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2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2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2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2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2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2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2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2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2">
      <c r="A36" s="1" t="s">
        <v>150</v>
      </c>
      <c r="B36" s="1">
        <f>B5+B6+B9+B10</f>
        <v>3149.0729250000004</v>
      </c>
      <c r="C36" s="1">
        <f t="shared" ref="C36:K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2">
      <c r="A37" s="1" t="s">
        <v>151</v>
      </c>
      <c r="B37" s="1">
        <f>B8+B12</f>
        <v>173666.42481</v>
      </c>
      <c r="C37" s="1">
        <f t="shared" ref="C37:K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41" spans="1:11" s="15" customFormat="1" x14ac:dyDescent="0.2">
      <c r="A41" s="14"/>
    </row>
    <row r="42" spans="1:11" s="15" customFormat="1" x14ac:dyDescent="0.2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A45" sqref="A45"/>
    </sheetView>
  </sheetViews>
  <sheetFormatPr baseColWidth="10" defaultRowHeight="16" x14ac:dyDescent="0.2"/>
  <cols>
    <col min="1" max="1" width="38.5" style="1" customWidth="1"/>
    <col min="2" max="2" width="11" style="1" bestFit="1" customWidth="1"/>
    <col min="3" max="3" width="18.83203125" style="1" bestFit="1" customWidth="1"/>
    <col min="4" max="4" width="11" style="1" bestFit="1" customWidth="1"/>
    <col min="5" max="5" width="18.83203125" style="1" bestFit="1" customWidth="1"/>
    <col min="6" max="6" width="9.1640625" style="1" customWidth="1"/>
    <col min="7" max="7" width="11" style="1" bestFit="1" customWidth="1"/>
    <col min="8" max="8" width="18.83203125" style="1" bestFit="1" customWidth="1"/>
    <col min="9" max="9" width="11" style="1" bestFit="1" customWidth="1"/>
    <col min="10" max="10" width="18.83203125" style="1" bestFit="1" customWidth="1"/>
    <col min="11" max="11" width="9.33203125" style="1" customWidth="1"/>
    <col min="12" max="16384" width="10.83203125" style="1"/>
  </cols>
  <sheetData>
    <row r="1" spans="1:11" x14ac:dyDescent="0.2">
      <c r="A1" s="1" t="s">
        <v>126</v>
      </c>
      <c r="B1" s="16" t="s">
        <v>121</v>
      </c>
      <c r="C1" s="16"/>
      <c r="D1" s="16"/>
      <c r="E1" s="16"/>
      <c r="F1" s="11"/>
      <c r="G1" s="16" t="s">
        <v>124</v>
      </c>
      <c r="H1" s="16"/>
      <c r="I1" s="16"/>
      <c r="J1" s="16"/>
    </row>
    <row r="2" spans="1:11" x14ac:dyDescent="0.2">
      <c r="B2" s="16" t="s">
        <v>120</v>
      </c>
      <c r="C2" s="16"/>
      <c r="D2" s="16" t="s">
        <v>63</v>
      </c>
      <c r="E2" s="16"/>
      <c r="F2" s="11" t="s">
        <v>131</v>
      </c>
      <c r="G2" s="16" t="s">
        <v>120</v>
      </c>
      <c r="H2" s="16"/>
      <c r="I2" s="16" t="s">
        <v>63</v>
      </c>
      <c r="J2" s="16"/>
      <c r="K2" s="11" t="s">
        <v>131</v>
      </c>
    </row>
    <row r="3" spans="1:11" x14ac:dyDescent="0.2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2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2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2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2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2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2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2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2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2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2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2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2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2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2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2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2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2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2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2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2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2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2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2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2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2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2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2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2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2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2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2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2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2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2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2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2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2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2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A12" sqref="A12"/>
    </sheetView>
  </sheetViews>
  <sheetFormatPr baseColWidth="10" defaultColWidth="42.6640625" defaultRowHeight="16" x14ac:dyDescent="0.2"/>
  <cols>
    <col min="1" max="1" width="43" style="3" customWidth="1"/>
    <col min="2" max="2" width="14" style="4" customWidth="1"/>
    <col min="3" max="3" width="20.6640625" style="3" customWidth="1"/>
    <col min="4" max="4" width="13.83203125" style="4" customWidth="1"/>
    <col min="5" max="5" width="20.83203125" style="3" customWidth="1"/>
    <col min="6" max="6" width="15.6640625" style="4" customWidth="1"/>
    <col min="7" max="7" width="19.6640625" style="3" customWidth="1"/>
    <col min="8" max="16384" width="42.6640625" style="3"/>
  </cols>
  <sheetData>
    <row r="1" spans="1:7" x14ac:dyDescent="0.2">
      <c r="A1" s="2" t="s">
        <v>40</v>
      </c>
    </row>
    <row r="2" spans="1:7" x14ac:dyDescent="0.2">
      <c r="A2" s="2"/>
      <c r="B2" s="17" t="s">
        <v>13</v>
      </c>
      <c r="C2" s="17"/>
      <c r="D2" s="17" t="s">
        <v>38</v>
      </c>
      <c r="E2" s="17"/>
      <c r="F2" s="17" t="s">
        <v>39</v>
      </c>
      <c r="G2" s="17"/>
    </row>
    <row r="3" spans="1:7" x14ac:dyDescent="0.2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2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2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2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2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2">
      <c r="F8" s="5"/>
    </row>
    <row r="9" spans="1:7" x14ac:dyDescent="0.2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2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2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2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2">
      <c r="F13" s="5"/>
    </row>
    <row r="14" spans="1:7" x14ac:dyDescent="0.2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2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2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2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2">
      <c r="F18" s="5"/>
    </row>
    <row r="19" spans="1:7" x14ac:dyDescent="0.2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2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2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2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2">
      <c r="F23" s="5"/>
    </row>
    <row r="24" spans="1:7" x14ac:dyDescent="0.2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2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2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2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2">
      <c r="F28" s="5"/>
    </row>
    <row r="29" spans="1:7" x14ac:dyDescent="0.2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2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2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2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2">
      <c r="F33" s="5"/>
    </row>
    <row r="34" spans="1:7" x14ac:dyDescent="0.2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2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2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2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2">
      <c r="F38" s="5"/>
    </row>
    <row r="39" spans="1:7" x14ac:dyDescent="0.2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2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2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2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2">
      <c r="F43" s="5"/>
    </row>
    <row r="44" spans="1:7" x14ac:dyDescent="0.2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2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2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2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2">
      <c r="F48" s="5"/>
    </row>
    <row r="49" spans="1:7" x14ac:dyDescent="0.2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2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2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2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2">
      <c r="F53" s="5"/>
    </row>
    <row r="54" spans="1:7" x14ac:dyDescent="0.2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2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2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2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2">
      <c r="F58" s="5"/>
    </row>
    <row r="60" spans="1:7" x14ac:dyDescent="0.2">
      <c r="A60" s="2" t="s">
        <v>41</v>
      </c>
    </row>
    <row r="61" spans="1:7" x14ac:dyDescent="0.2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2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2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2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2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2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2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2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2">
      <c r="C69" s="6"/>
      <c r="E69" s="6"/>
      <c r="G69" s="6"/>
    </row>
    <row r="70" spans="1:7" x14ac:dyDescent="0.2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2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2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2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2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2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2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workbookViewId="0">
      <selection activeCell="K67" sqref="K67"/>
    </sheetView>
  </sheetViews>
  <sheetFormatPr baseColWidth="10" defaultRowHeight="16" x14ac:dyDescent="0.2"/>
  <cols>
    <col min="1" max="1" width="37.3320312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8" width="14.1640625" style="1" customWidth="1"/>
    <col min="9" max="9" width="19.33203125" style="1" customWidth="1"/>
    <col min="10" max="10" width="14" style="1" customWidth="1"/>
    <col min="11" max="11" width="19.33203125" style="1" customWidth="1"/>
    <col min="12" max="12" width="13.83203125" style="1" hidden="1" customWidth="1"/>
    <col min="13" max="13" width="19" style="1" hidden="1" customWidth="1"/>
    <col min="14" max="14" width="13.83203125" style="1" customWidth="1"/>
    <col min="15" max="15" width="20.5" style="1" customWidth="1"/>
    <col min="16" max="16" width="14" style="1" customWidth="1"/>
    <col min="17" max="17" width="19" style="1" customWidth="1"/>
    <col min="18" max="16384" width="10.83203125" style="1"/>
  </cols>
  <sheetData>
    <row r="1" spans="1:12" x14ac:dyDescent="0.2">
      <c r="B1" s="18" t="s">
        <v>63</v>
      </c>
      <c r="C1" s="18"/>
      <c r="D1" s="18" t="s">
        <v>64</v>
      </c>
      <c r="E1" s="18"/>
      <c r="F1" s="18" t="s">
        <v>65</v>
      </c>
      <c r="G1" s="18"/>
    </row>
    <row r="2" spans="1:12" x14ac:dyDescent="0.2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2">
      <c r="A3" s="9" t="s">
        <v>72</v>
      </c>
    </row>
    <row r="4" spans="1:12" x14ac:dyDescent="0.2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2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2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2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2">
      <c r="A8" s="3"/>
      <c r="B8" s="7"/>
      <c r="D8" s="7"/>
      <c r="F8" s="7"/>
    </row>
    <row r="9" spans="1:12" x14ac:dyDescent="0.2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2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2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2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2">
      <c r="A13" s="9" t="s">
        <v>66</v>
      </c>
    </row>
    <row r="14" spans="1:12" x14ac:dyDescent="0.2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2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2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2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2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2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2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2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2">
      <c r="B24" s="18" t="s">
        <v>63</v>
      </c>
      <c r="C24" s="18"/>
      <c r="D24" s="18" t="s">
        <v>64</v>
      </c>
      <c r="E24" s="18"/>
      <c r="F24" s="18" t="s">
        <v>65</v>
      </c>
      <c r="G24" s="18"/>
    </row>
    <row r="25" spans="1:7" x14ac:dyDescent="0.2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2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2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2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2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2">
      <c r="A30" s="3"/>
    </row>
    <row r="31" spans="1:7" x14ac:dyDescent="0.2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2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2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2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2">
      <c r="A36" s="9" t="s">
        <v>67</v>
      </c>
    </row>
    <row r="37" spans="1:7" x14ac:dyDescent="0.2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2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2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2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2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2">
      <c r="A42" s="3"/>
      <c r="C42" s="1" t="s">
        <v>68</v>
      </c>
      <c r="E42" s="1" t="s">
        <v>69</v>
      </c>
      <c r="G42" s="1" t="s">
        <v>70</v>
      </c>
    </row>
    <row r="43" spans="1:7" x14ac:dyDescent="0.2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2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2">
      <c r="A45" s="3" t="s">
        <v>18</v>
      </c>
      <c r="C45" s="1">
        <v>36</v>
      </c>
      <c r="E45" s="1">
        <v>36</v>
      </c>
      <c r="G45" s="1">
        <v>36</v>
      </c>
    </row>
    <row r="46" spans="1:7" x14ac:dyDescent="0.2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2">
      <c r="A47" s="3"/>
    </row>
    <row r="48" spans="1:7" x14ac:dyDescent="0.2">
      <c r="A48" s="9" t="s">
        <v>74</v>
      </c>
    </row>
    <row r="49" spans="1:19" x14ac:dyDescent="0.2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2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2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2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2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2">
      <c r="C54" s="1" t="s">
        <v>68</v>
      </c>
      <c r="E54" s="1" t="s">
        <v>69</v>
      </c>
      <c r="G54" s="1" t="s">
        <v>70</v>
      </c>
    </row>
    <row r="55" spans="1:19" x14ac:dyDescent="0.2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2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2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2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2">
      <c r="A59" s="3"/>
    </row>
    <row r="60" spans="1:19" x14ac:dyDescent="0.2">
      <c r="A60" s="2" t="s">
        <v>78</v>
      </c>
    </row>
    <row r="61" spans="1:19" x14ac:dyDescent="0.2">
      <c r="A61" s="3"/>
      <c r="B61" s="18" t="s">
        <v>76</v>
      </c>
      <c r="C61" s="18"/>
      <c r="D61" s="18"/>
      <c r="E61" s="18"/>
      <c r="F61" s="18" t="s">
        <v>77</v>
      </c>
      <c r="G61" s="18"/>
      <c r="H61" s="18"/>
      <c r="I61" s="18"/>
      <c r="J61" s="10"/>
      <c r="K61" s="10"/>
      <c r="L61" s="18" t="s">
        <v>79</v>
      </c>
      <c r="M61" s="18"/>
      <c r="N61" s="18"/>
      <c r="O61" s="18"/>
      <c r="P61" s="18"/>
      <c r="Q61" s="18"/>
    </row>
    <row r="62" spans="1:19" x14ac:dyDescent="0.2">
      <c r="B62" s="18" t="s">
        <v>75</v>
      </c>
      <c r="C62" s="18"/>
      <c r="D62" s="18" t="s">
        <v>64</v>
      </c>
      <c r="E62" s="18"/>
      <c r="F62" s="18" t="s">
        <v>75</v>
      </c>
      <c r="G62" s="18"/>
      <c r="H62" s="18" t="s">
        <v>64</v>
      </c>
      <c r="I62" s="18"/>
      <c r="J62" s="18" t="s">
        <v>85</v>
      </c>
      <c r="K62" s="18"/>
      <c r="L62" s="18" t="s">
        <v>75</v>
      </c>
      <c r="M62" s="18"/>
      <c r="N62" s="18" t="s">
        <v>64</v>
      </c>
      <c r="O62" s="18"/>
      <c r="P62" s="18" t="s">
        <v>85</v>
      </c>
      <c r="Q62" s="18"/>
    </row>
    <row r="63" spans="1:19" x14ac:dyDescent="0.2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2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2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2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2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2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2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2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2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2">
      <c r="A111" s="2" t="s">
        <v>83</v>
      </c>
    </row>
    <row r="112" spans="1:15" x14ac:dyDescent="0.2">
      <c r="B112" s="18" t="s">
        <v>75</v>
      </c>
      <c r="C112" s="18"/>
      <c r="D112" s="18"/>
      <c r="E112" s="18"/>
      <c r="F112" s="18"/>
      <c r="G112" s="18"/>
      <c r="H112" s="18" t="s">
        <v>64</v>
      </c>
      <c r="I112" s="18"/>
      <c r="J112" s="18"/>
      <c r="K112" s="18"/>
      <c r="L112" s="18"/>
      <c r="M112" s="18"/>
      <c r="N112" s="18"/>
      <c r="O112" s="18"/>
    </row>
    <row r="113" spans="1:15" x14ac:dyDescent="0.2">
      <c r="B113" s="18" t="s">
        <v>80</v>
      </c>
      <c r="C113" s="18"/>
      <c r="D113" s="18" t="s">
        <v>81</v>
      </c>
      <c r="E113" s="18"/>
      <c r="F113" s="18" t="s">
        <v>82</v>
      </c>
      <c r="G113" s="18"/>
      <c r="H113" s="18" t="s">
        <v>80</v>
      </c>
      <c r="I113" s="18"/>
      <c r="J113" s="10"/>
      <c r="K113" s="10"/>
      <c r="L113" s="18" t="s">
        <v>81</v>
      </c>
      <c r="M113" s="18"/>
      <c r="N113" s="18" t="s">
        <v>82</v>
      </c>
      <c r="O113" s="18"/>
    </row>
    <row r="114" spans="1:15" x14ac:dyDescent="0.2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2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2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2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2">
      <c r="F118" s="1" t="s">
        <v>84</v>
      </c>
    </row>
  </sheetData>
  <mergeCells count="25"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1" sqref="G11"/>
    </sheetView>
  </sheetViews>
  <sheetFormatPr baseColWidth="10" defaultRowHeight="16" x14ac:dyDescent="0.2"/>
  <cols>
    <col min="1" max="1" width="42.1640625" style="1" customWidth="1"/>
    <col min="2" max="2" width="13.6640625" style="7" customWidth="1"/>
    <col min="3" max="3" width="18.83203125" style="1" customWidth="1"/>
    <col min="4" max="4" width="14.1640625" style="7" customWidth="1"/>
    <col min="5" max="5" width="18.33203125" style="1" customWidth="1"/>
    <col min="6" max="6" width="13.6640625" style="7" customWidth="1"/>
    <col min="7" max="7" width="17.5" style="1" customWidth="1"/>
    <col min="8" max="8" width="14" style="7" customWidth="1"/>
    <col min="9" max="9" width="17.5" style="1" customWidth="1"/>
    <col min="10" max="10" width="13.83203125" style="7" customWidth="1"/>
    <col min="11" max="11" width="20" style="1" customWidth="1"/>
    <col min="12" max="12" width="13.5" style="7" customWidth="1"/>
    <col min="13" max="13" width="19.6640625" style="1" customWidth="1"/>
    <col min="14" max="16384" width="10.83203125" style="1"/>
  </cols>
  <sheetData>
    <row r="1" spans="1:13" x14ac:dyDescent="0.2">
      <c r="B1" s="8"/>
      <c r="C1" s="8"/>
      <c r="D1" s="8"/>
      <c r="E1" s="8"/>
      <c r="F1" s="8"/>
      <c r="H1" s="1"/>
      <c r="J1" s="1"/>
      <c r="L1" s="1"/>
    </row>
    <row r="2" spans="1:13" x14ac:dyDescent="0.2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2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2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2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2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2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2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2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2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2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2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2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2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2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2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2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2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2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2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2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2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2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2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2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2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2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2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2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2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2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2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2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2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2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2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2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2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2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2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2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2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2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2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2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2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2018-09-18T18:34:22Z</dcterms:modified>
</cp:coreProperties>
</file>