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winnie/Development/research/shared_ptp/"/>
    </mc:Choice>
  </mc:AlternateContent>
  <bookViews>
    <workbookView xWindow="860" yWindow="460" windowWidth="24740" windowHeight="15540" tabRatio="500"/>
  </bookViews>
  <sheets>
    <sheet name="dhrystone" sheetId="2" r:id="rId1"/>
    <sheet name="code_promo" sheetId="7" r:id="rId2"/>
    <sheet name="Methodology" sheetId="6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2" l="1"/>
  <c r="L4" i="2"/>
  <c r="L5" i="2"/>
  <c r="L6" i="2"/>
  <c r="L7" i="2"/>
  <c r="L8" i="2"/>
  <c r="L9" i="2"/>
  <c r="L10" i="2"/>
  <c r="L11" i="2"/>
  <c r="L12" i="2"/>
  <c r="G13" i="2"/>
  <c r="B13" i="2"/>
  <c r="L13" i="2"/>
  <c r="G14" i="2"/>
  <c r="B14" i="2"/>
  <c r="L14" i="2"/>
  <c r="G15" i="2"/>
  <c r="B15" i="2"/>
  <c r="L15" i="2"/>
  <c r="G16" i="2"/>
  <c r="B16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K5" i="2"/>
  <c r="K6" i="2"/>
  <c r="K7" i="2"/>
  <c r="K8" i="2"/>
  <c r="K9" i="2"/>
  <c r="K10" i="2"/>
  <c r="K11" i="2"/>
  <c r="K12" i="2"/>
  <c r="J13" i="2"/>
  <c r="H13" i="2"/>
  <c r="K13" i="2"/>
  <c r="J14" i="2"/>
  <c r="H14" i="2"/>
  <c r="K14" i="2"/>
  <c r="J15" i="2"/>
  <c r="H15" i="2"/>
  <c r="K15" i="2"/>
  <c r="J16" i="2"/>
  <c r="H16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4" i="2"/>
  <c r="F5" i="2"/>
  <c r="F6" i="2"/>
  <c r="F7" i="2"/>
  <c r="F8" i="2"/>
  <c r="F9" i="2"/>
  <c r="F10" i="2"/>
  <c r="F11" i="2"/>
  <c r="F12" i="2"/>
  <c r="E13" i="2"/>
  <c r="C13" i="2"/>
  <c r="F13" i="2"/>
  <c r="E14" i="2"/>
  <c r="C14" i="2"/>
  <c r="F14" i="2"/>
  <c r="E15" i="2"/>
  <c r="C15" i="2"/>
  <c r="F15" i="2"/>
  <c r="E16" i="2"/>
  <c r="C16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4" i="2"/>
  <c r="C39" i="2"/>
  <c r="D16" i="2"/>
  <c r="D39" i="2"/>
  <c r="E39" i="2"/>
  <c r="G39" i="2"/>
  <c r="H39" i="2"/>
  <c r="I16" i="2"/>
  <c r="I39" i="2"/>
  <c r="J39" i="2"/>
  <c r="C38" i="2"/>
  <c r="D38" i="2"/>
  <c r="E38" i="2"/>
  <c r="H38" i="2"/>
  <c r="I38" i="2"/>
  <c r="J38" i="2"/>
  <c r="B39" i="2"/>
  <c r="B38" i="2"/>
  <c r="D15" i="2"/>
  <c r="I15" i="2"/>
  <c r="D14" i="2"/>
  <c r="I14" i="2"/>
  <c r="D13" i="2"/>
  <c r="I13" i="2"/>
</calcChain>
</file>

<file path=xl/sharedStrings.xml><?xml version="1.0" encoding="utf-8"?>
<sst xmlns="http://schemas.openxmlformats.org/spreadsheetml/2006/main" count="76" uniqueCount="64">
  <si>
    <t>CPU_CLK_UNHALTED.THREAD_P</t>
  </si>
  <si>
    <t>ITLB_MISSES.WALK_COMPLETED</t>
  </si>
  <si>
    <t>BR_MISP_RETIRED.ALL_BRANCHES</t>
  </si>
  <si>
    <t>ITLB_MISSES.MISS_CAUSES_A_WALK</t>
  </si>
  <si>
    <t>0(0)</t>
  </si>
  <si>
    <t>2(1)</t>
  </si>
  <si>
    <t>3(2)</t>
  </si>
  <si>
    <t>4(3)</t>
  </si>
  <si>
    <t>6(4)</t>
  </si>
  <si>
    <t>8(5)</t>
  </si>
  <si>
    <t>10(6)</t>
  </si>
  <si>
    <t>11(7)</t>
  </si>
  <si>
    <t>12(10)</t>
  </si>
  <si>
    <t>15(13)</t>
  </si>
  <si>
    <t>17(14)</t>
  </si>
  <si>
    <t>18(15)</t>
  </si>
  <si>
    <t>25(16)</t>
  </si>
  <si>
    <t>25(dd)</t>
  </si>
  <si>
    <t>Per-execution</t>
  </si>
  <si>
    <t>Total</t>
  </si>
  <si>
    <t>CPU_CLK_UNHALTED.THREAD_P,</t>
  </si>
  <si>
    <t>DTLB_LOAD_MISSES.WALK_COMPLETED_4K,</t>
  </si>
  <si>
    <t>DTLB_LOAD_MISSES.WALK_COMPLETED_2M_4M,</t>
  </si>
  <si>
    <t>DTLB_LOAD_MISSES.WALK_COMPLETED,</t>
  </si>
  <si>
    <t>DTLB_LOAD_MISSES.WALK_PENDING,</t>
  </si>
  <si>
    <t>DTLB_STORE_MISSES.WALK_COMPLETED_4K,</t>
  </si>
  <si>
    <t>DTLB_STORE_MISSES.WALK_COMPLETED_2M_4M,</t>
  </si>
  <si>
    <t>DTLB_STORE_MISSES.WALK_COMPLETED,</t>
  </si>
  <si>
    <t>DTLB_STORE_MISSES.WALK_PENDING,</t>
  </si>
  <si>
    <t>ITLB_MISSES.WALK_COMPLETED_4K,</t>
  </si>
  <si>
    <t>ITLB_MISSES.WALK_COMPLETED_2M_4M,</t>
  </si>
  <si>
    <t>ITLB_MISSES.WALK_COMPLETED,</t>
  </si>
  <si>
    <t>ITLB_MISSES.WALK_PENDING,</t>
  </si>
  <si>
    <t>CYCLE_ACTIVITY.CYCLES_L1D_MISS,cmask=8,</t>
  </si>
  <si>
    <t>CYCLE_ACTIVITY.CYCLES_L2_MISS,cmask=1,</t>
  </si>
  <si>
    <t>CYCLE_ACTIVITY.CYCLES_L3_MISS,cmask=2,</t>
  </si>
  <si>
    <t>CYCLE_ACTIVITY.STALLS_L2_MISS,cmask=5,</t>
  </si>
  <si>
    <t>CYCLE_ACTIVITY.STALLS_L3_MISS,cmask=6,</t>
  </si>
  <si>
    <t>L2_RQSTS.MISS,</t>
  </si>
  <si>
    <t>L2_RQSTS.REFERENCES,</t>
  </si>
  <si>
    <t>L2_RQSTS.CODE_RD_MISS,</t>
  </si>
  <si>
    <t>L2_RQSTS.CODE_RD_HIT,</t>
  </si>
  <si>
    <t>MEM_LOAD_UOPS_RETIRED.L2_HIT,</t>
  </si>
  <si>
    <t>MEM_LOAD_UOPS_RETIRED.L2_MISS,</t>
  </si>
  <si>
    <t>ICACHE_16B.IFDATA_STALL,</t>
  </si>
  <si>
    <t>ICACHE_64B.IFTAG_HIT,</t>
  </si>
  <si>
    <t>ICACHE_64B.IFTAG_MISS,</t>
  </si>
  <si>
    <t>ICACHE_64B.IFTAG_STALL,</t>
  </si>
  <si>
    <t>dhrystone, min</t>
  </si>
  <si>
    <t>per run</t>
  </si>
  <si>
    <t>total (5000)</t>
  </si>
  <si>
    <t>total (10000)</t>
  </si>
  <si>
    <t>Ms_L</t>
  </si>
  <si>
    <t>1 logical core</t>
  </si>
  <si>
    <t>2 logical cores</t>
  </si>
  <si>
    <t>DTLB_MISSES.WALK_COMPLETED_4K,</t>
  </si>
  <si>
    <t>DTLB_MISSES.WALK_COMPLETED_2M_4M,</t>
  </si>
  <si>
    <t>DTLB_MISSES.WALK_COMPLETED,</t>
  </si>
  <si>
    <t>DTLB_MISSES.WALK_PENDING,</t>
  </si>
  <si>
    <t>ITLB walk time / unhalted cycles</t>
  </si>
  <si>
    <t>DTLB walk time / unhalted cycles</t>
  </si>
  <si>
    <t>M-s_L</t>
  </si>
  <si>
    <t>Ms_L/M-s_L</t>
  </si>
  <si>
    <t>M-s_L(2)/M-s_L(1)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</si>
</sst>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" fontId="0" fillId="0" borderId="0" xfId="0" applyNumberFormat="1"/>
    <xf numFmtId="4" fontId="3" fillId="0" borderId="0" xfId="0" applyNumberFormat="1" applyFont="1"/>
    <xf numFmtId="0" fontId="5" fillId="0" borderId="0" xfId="0" applyFont="1"/>
    <xf numFmtId="4" fontId="4" fillId="0" borderId="0" xfId="0" applyNumberFormat="1" applyFont="1"/>
    <xf numFmtId="4" fontId="0" fillId="0" borderId="0" xfId="0" applyNumberFormat="1" applyFont="1"/>
    <xf numFmtId="4" fontId="0" fillId="0" borderId="0" xfId="0" applyNumberFormat="1" applyAlignment="1">
      <alignment horizontal="center"/>
    </xf>
    <xf numFmtId="164" fontId="3" fillId="0" borderId="0" xfId="0" applyNumberFormat="1" applyFont="1"/>
    <xf numFmtId="164" fontId="0" fillId="0" borderId="0" xfId="0" applyNumberFormat="1"/>
    <xf numFmtId="4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workbookViewId="0">
      <selection activeCell="B38" sqref="B38"/>
    </sheetView>
  </sheetViews>
  <sheetFormatPr baseColWidth="10" defaultRowHeight="16" x14ac:dyDescent="0.2"/>
  <cols>
    <col min="1" max="1" width="38.1640625" style="1" customWidth="1"/>
    <col min="2" max="2" width="13.6640625" style="1" customWidth="1"/>
    <col min="3" max="3" width="17.1640625" style="1" customWidth="1"/>
    <col min="4" max="4" width="13.6640625" style="1" customWidth="1"/>
    <col min="5" max="5" width="17.33203125" style="1" customWidth="1"/>
    <col min="6" max="6" width="10.1640625" style="1" customWidth="1"/>
    <col min="7" max="7" width="13.5" style="1" customWidth="1"/>
    <col min="8" max="8" width="18.6640625" style="1" customWidth="1"/>
    <col min="9" max="9" width="13.5" style="1" customWidth="1"/>
    <col min="10" max="10" width="18.5" style="1" customWidth="1"/>
    <col min="11" max="11" width="10.1640625" style="1" customWidth="1"/>
    <col min="12" max="12" width="15.6640625" style="1" customWidth="1"/>
    <col min="13" max="16384" width="10.83203125" style="1"/>
  </cols>
  <sheetData>
    <row r="1" spans="1:12" x14ac:dyDescent="0.2">
      <c r="A1" s="1" t="s">
        <v>48</v>
      </c>
      <c r="B1" s="9" t="s">
        <v>53</v>
      </c>
      <c r="C1" s="9"/>
      <c r="D1" s="9"/>
      <c r="E1" s="9"/>
      <c r="F1" s="6"/>
      <c r="G1" s="9" t="s">
        <v>54</v>
      </c>
      <c r="H1" s="9"/>
      <c r="I1" s="9"/>
      <c r="J1" s="9"/>
    </row>
    <row r="2" spans="1:12" x14ac:dyDescent="0.2">
      <c r="A2" s="4"/>
      <c r="B2" s="9" t="s">
        <v>61</v>
      </c>
      <c r="C2" s="9"/>
      <c r="D2" s="9" t="s">
        <v>52</v>
      </c>
      <c r="E2" s="9"/>
      <c r="F2" s="6" t="s">
        <v>62</v>
      </c>
      <c r="G2" s="9" t="s">
        <v>61</v>
      </c>
      <c r="H2" s="9"/>
      <c r="I2" s="9" t="s">
        <v>52</v>
      </c>
      <c r="J2" s="9"/>
      <c r="K2" s="6" t="s">
        <v>62</v>
      </c>
      <c r="L2" s="1" t="s">
        <v>63</v>
      </c>
    </row>
    <row r="3" spans="1:12" x14ac:dyDescent="0.2">
      <c r="B3" s="1" t="s">
        <v>49</v>
      </c>
      <c r="C3" s="1" t="s">
        <v>50</v>
      </c>
      <c r="D3" s="1" t="s">
        <v>49</v>
      </c>
      <c r="E3" s="1" t="s">
        <v>50</v>
      </c>
      <c r="G3" s="2" t="s">
        <v>49</v>
      </c>
      <c r="H3" s="1" t="s">
        <v>51</v>
      </c>
      <c r="I3" s="2" t="s">
        <v>49</v>
      </c>
      <c r="J3" s="1" t="s">
        <v>51</v>
      </c>
    </row>
    <row r="4" spans="1:12" x14ac:dyDescent="0.2">
      <c r="A4" s="1" t="s">
        <v>20</v>
      </c>
      <c r="B4" s="1">
        <v>185148538.6798</v>
      </c>
      <c r="C4" s="1">
        <v>925742693399</v>
      </c>
      <c r="D4" s="1">
        <v>176850134.29820001</v>
      </c>
      <c r="E4" s="1">
        <v>884250671491</v>
      </c>
      <c r="F4" s="1">
        <f>E4/C4</f>
        <v>0.95517974680885032</v>
      </c>
      <c r="G4" s="1">
        <v>271470512.14219999</v>
      </c>
      <c r="H4" s="1">
        <v>2714705121422</v>
      </c>
      <c r="I4" s="1">
        <v>256898391.6164</v>
      </c>
      <c r="J4" s="1">
        <v>2568983916164</v>
      </c>
      <c r="K4" s="1">
        <f>J4/H4</f>
        <v>0.94632153447971201</v>
      </c>
      <c r="L4" s="1">
        <f>G4/B4</f>
        <v>1.4662309196600636</v>
      </c>
    </row>
    <row r="5" spans="1:12" hidden="1" x14ac:dyDescent="0.2">
      <c r="A5" s="1" t="s">
        <v>21</v>
      </c>
      <c r="B5" s="1">
        <v>11043.993</v>
      </c>
      <c r="C5" s="1">
        <v>55219965</v>
      </c>
      <c r="D5" s="1">
        <v>2831.2248</v>
      </c>
      <c r="E5" s="1">
        <v>14156124</v>
      </c>
      <c r="F5" s="1">
        <f t="shared" ref="F5:F35" si="0">E5/C5</f>
        <v>0.25635880066204314</v>
      </c>
      <c r="G5" s="1">
        <v>17984.584900000002</v>
      </c>
      <c r="H5" s="1">
        <v>179845849</v>
      </c>
      <c r="I5" s="1">
        <v>2936.3854000000001</v>
      </c>
      <c r="J5" s="1">
        <v>29363854</v>
      </c>
      <c r="K5" s="1">
        <f t="shared" ref="K5:K35" si="1">J5/H5</f>
        <v>0.16327234775376995</v>
      </c>
      <c r="L5" s="1">
        <f t="shared" ref="L5:L35" si="2">G5/B5</f>
        <v>1.6284495019147514</v>
      </c>
    </row>
    <row r="6" spans="1:12" hidden="1" x14ac:dyDescent="0.2">
      <c r="A6" s="1" t="s">
        <v>22</v>
      </c>
      <c r="B6" s="1">
        <v>143.0068</v>
      </c>
      <c r="C6" s="1">
        <v>715034</v>
      </c>
      <c r="D6" s="1">
        <v>191.727</v>
      </c>
      <c r="E6" s="1">
        <v>958635</v>
      </c>
      <c r="F6" s="1">
        <f t="shared" si="0"/>
        <v>1.3406844989189326</v>
      </c>
      <c r="G6" s="1">
        <v>173.7757</v>
      </c>
      <c r="H6" s="1">
        <v>1737757</v>
      </c>
      <c r="I6" s="1">
        <v>206.40299999999999</v>
      </c>
      <c r="J6" s="1">
        <v>2064030</v>
      </c>
      <c r="K6" s="1">
        <f t="shared" si="1"/>
        <v>1.1877552500148179</v>
      </c>
      <c r="L6" s="1">
        <f t="shared" si="2"/>
        <v>1.2151569016298527</v>
      </c>
    </row>
    <row r="7" spans="1:12" hidden="1" x14ac:dyDescent="0.2">
      <c r="A7" s="1" t="s">
        <v>23</v>
      </c>
      <c r="B7" s="1">
        <v>11044.005999999999</v>
      </c>
      <c r="C7" s="1">
        <v>55220030</v>
      </c>
      <c r="D7" s="1">
        <v>2879.9596000000001</v>
      </c>
      <c r="E7" s="1">
        <v>14399798</v>
      </c>
      <c r="F7" s="1">
        <f t="shared" si="0"/>
        <v>0.26077128172512765</v>
      </c>
      <c r="G7" s="1">
        <v>18015.369600000002</v>
      </c>
      <c r="H7" s="1">
        <v>180153696</v>
      </c>
      <c r="I7" s="1">
        <v>2999.7995999999998</v>
      </c>
      <c r="J7" s="1">
        <v>29997996</v>
      </c>
      <c r="K7" s="1">
        <f t="shared" si="1"/>
        <v>0.16651335313153942</v>
      </c>
      <c r="L7" s="1">
        <f t="shared" si="2"/>
        <v>1.6312350427915381</v>
      </c>
    </row>
    <row r="8" spans="1:12" hidden="1" x14ac:dyDescent="0.2">
      <c r="A8" s="1" t="s">
        <v>24</v>
      </c>
      <c r="B8" s="1">
        <v>1149316.8872</v>
      </c>
      <c r="C8" s="1">
        <v>5746584436</v>
      </c>
      <c r="D8" s="1">
        <v>691395.15119999996</v>
      </c>
      <c r="E8" s="1">
        <v>3456975756</v>
      </c>
      <c r="F8" s="1">
        <f t="shared" si="0"/>
        <v>0.60157051453789867</v>
      </c>
      <c r="G8" s="1">
        <v>1516783.4276999999</v>
      </c>
      <c r="H8" s="1">
        <v>15167834277</v>
      </c>
      <c r="I8" s="1">
        <v>597882.58530000004</v>
      </c>
      <c r="J8" s="1">
        <v>5978825853</v>
      </c>
      <c r="K8" s="1">
        <f t="shared" si="1"/>
        <v>0.39417795209340417</v>
      </c>
      <c r="L8" s="1">
        <f t="shared" si="2"/>
        <v>1.319726043002146</v>
      </c>
    </row>
    <row r="9" spans="1:12" hidden="1" x14ac:dyDescent="0.2">
      <c r="A9" s="1" t="s">
        <v>25</v>
      </c>
      <c r="B9" s="1">
        <v>10584.2878</v>
      </c>
      <c r="C9" s="1">
        <v>52921439</v>
      </c>
      <c r="D9" s="1">
        <v>9635.5964000000004</v>
      </c>
      <c r="E9" s="1">
        <v>48177982</v>
      </c>
      <c r="F9" s="1">
        <f t="shared" si="0"/>
        <v>0.91036795125695658</v>
      </c>
      <c r="G9" s="1">
        <v>10816.105600000001</v>
      </c>
      <c r="H9" s="1">
        <v>108161056</v>
      </c>
      <c r="I9" s="1">
        <v>9134.8837000000003</v>
      </c>
      <c r="J9" s="1">
        <v>91348837</v>
      </c>
      <c r="K9" s="1">
        <f t="shared" si="1"/>
        <v>0.84456310226852815</v>
      </c>
      <c r="L9" s="1">
        <f t="shared" si="2"/>
        <v>1.021902068838302</v>
      </c>
    </row>
    <row r="10" spans="1:12" hidden="1" x14ac:dyDescent="0.2">
      <c r="A10" s="1" t="s">
        <v>26</v>
      </c>
      <c r="B10" s="1">
        <v>142.99299999999999</v>
      </c>
      <c r="C10" s="1">
        <v>714965</v>
      </c>
      <c r="D10" s="1">
        <v>142.99940000000001</v>
      </c>
      <c r="E10" s="1">
        <v>714997</v>
      </c>
      <c r="F10" s="1">
        <f t="shared" si="0"/>
        <v>1.0000447574356788</v>
      </c>
      <c r="G10" s="1">
        <v>142.99340000000001</v>
      </c>
      <c r="H10" s="1">
        <v>1429934</v>
      </c>
      <c r="I10" s="1">
        <v>142.99440000000001</v>
      </c>
      <c r="J10" s="1">
        <v>1429944</v>
      </c>
      <c r="K10" s="1">
        <f t="shared" si="1"/>
        <v>1.0000069933297622</v>
      </c>
      <c r="L10" s="1">
        <f t="shared" si="2"/>
        <v>1.0000027973397301</v>
      </c>
    </row>
    <row r="11" spans="1:12" hidden="1" x14ac:dyDescent="0.2">
      <c r="A11" s="1" t="s">
        <v>27</v>
      </c>
      <c r="B11" s="1">
        <v>10584.2878</v>
      </c>
      <c r="C11" s="1">
        <v>52921439</v>
      </c>
      <c r="D11" s="1">
        <v>9635.6003999999994</v>
      </c>
      <c r="E11" s="1">
        <v>48178002</v>
      </c>
      <c r="F11" s="1">
        <f t="shared" si="0"/>
        <v>0.9103683291756296</v>
      </c>
      <c r="G11" s="1">
        <v>10816.106</v>
      </c>
      <c r="H11" s="1">
        <v>108161060</v>
      </c>
      <c r="I11" s="1">
        <v>9134.8845000000001</v>
      </c>
      <c r="J11" s="1">
        <v>91348845</v>
      </c>
      <c r="K11" s="1">
        <f t="shared" si="1"/>
        <v>0.84456314499876384</v>
      </c>
      <c r="L11" s="1">
        <f t="shared" si="2"/>
        <v>1.0219021066301692</v>
      </c>
    </row>
    <row r="12" spans="1:12" hidden="1" x14ac:dyDescent="0.2">
      <c r="A12" s="1" t="s">
        <v>28</v>
      </c>
      <c r="B12" s="1">
        <v>463954.65820000001</v>
      </c>
      <c r="C12" s="1">
        <v>2319773291</v>
      </c>
      <c r="D12" s="1">
        <v>415722.48019999999</v>
      </c>
      <c r="E12" s="1">
        <v>2078612401</v>
      </c>
      <c r="F12" s="1">
        <f t="shared" si="0"/>
        <v>0.89604118172425329</v>
      </c>
      <c r="G12" s="1">
        <v>533126.4584</v>
      </c>
      <c r="H12" s="1">
        <v>5331264584</v>
      </c>
      <c r="I12" s="1">
        <v>414563.78570000001</v>
      </c>
      <c r="J12" s="1">
        <v>4145637857</v>
      </c>
      <c r="K12" s="1">
        <f t="shared" si="1"/>
        <v>0.77760872522473179</v>
      </c>
      <c r="L12" s="1">
        <f t="shared" si="2"/>
        <v>1.1490917247568224</v>
      </c>
    </row>
    <row r="13" spans="1:12" x14ac:dyDescent="0.2">
      <c r="A13" s="2" t="s">
        <v>55</v>
      </c>
      <c r="B13" s="1">
        <f t="shared" ref="B13:E16" si="3">B5+B9</f>
        <v>21628.2808</v>
      </c>
      <c r="C13" s="1">
        <f t="shared" si="3"/>
        <v>108141404</v>
      </c>
      <c r="D13" s="1">
        <f t="shared" si="3"/>
        <v>12466.8212</v>
      </c>
      <c r="E13" s="1">
        <f t="shared" si="3"/>
        <v>62334106</v>
      </c>
      <c r="F13" s="1">
        <f t="shared" si="0"/>
        <v>0.57641295280390481</v>
      </c>
      <c r="G13" s="1">
        <f t="shared" ref="G13:J16" si="4">G5+G9</f>
        <v>28800.690500000004</v>
      </c>
      <c r="H13" s="1">
        <f t="shared" si="4"/>
        <v>288006905</v>
      </c>
      <c r="I13" s="1">
        <f t="shared" si="4"/>
        <v>12071.269100000001</v>
      </c>
      <c r="J13" s="1">
        <f t="shared" si="4"/>
        <v>120712691</v>
      </c>
      <c r="K13" s="1">
        <f t="shared" si="1"/>
        <v>0.41913123923192047</v>
      </c>
      <c r="L13" s="1">
        <f t="shared" si="2"/>
        <v>1.331621813417551</v>
      </c>
    </row>
    <row r="14" spans="1:12" x14ac:dyDescent="0.2">
      <c r="A14" s="2" t="s">
        <v>56</v>
      </c>
      <c r="B14" s="1">
        <f t="shared" si="3"/>
        <v>285.99979999999999</v>
      </c>
      <c r="C14" s="1">
        <f t="shared" si="3"/>
        <v>1429999</v>
      </c>
      <c r="D14" s="1">
        <f t="shared" si="3"/>
        <v>334.72640000000001</v>
      </c>
      <c r="E14" s="1">
        <f t="shared" si="3"/>
        <v>1673632</v>
      </c>
      <c r="F14" s="1">
        <f t="shared" si="0"/>
        <v>1.1703728464145779</v>
      </c>
      <c r="G14" s="1">
        <f t="shared" si="4"/>
        <v>316.76909999999998</v>
      </c>
      <c r="H14" s="1">
        <f t="shared" si="4"/>
        <v>3167691</v>
      </c>
      <c r="I14" s="1">
        <f t="shared" si="4"/>
        <v>349.3974</v>
      </c>
      <c r="J14" s="1">
        <f t="shared" si="4"/>
        <v>3493974</v>
      </c>
      <c r="K14" s="1">
        <f t="shared" si="1"/>
        <v>1.1030034179470156</v>
      </c>
      <c r="L14" s="1">
        <f t="shared" si="2"/>
        <v>1.1075850402692589</v>
      </c>
    </row>
    <row r="15" spans="1:12" x14ac:dyDescent="0.2">
      <c r="A15" s="2" t="s">
        <v>57</v>
      </c>
      <c r="B15" s="1">
        <f t="shared" si="3"/>
        <v>21628.293799999999</v>
      </c>
      <c r="C15" s="1">
        <f t="shared" si="3"/>
        <v>108141469</v>
      </c>
      <c r="D15" s="1">
        <f t="shared" si="3"/>
        <v>12515.56</v>
      </c>
      <c r="E15" s="1">
        <f t="shared" si="3"/>
        <v>62577800</v>
      </c>
      <c r="F15" s="1">
        <f t="shared" si="0"/>
        <v>0.57866608044690049</v>
      </c>
      <c r="G15" s="1">
        <f t="shared" si="4"/>
        <v>28831.475600000002</v>
      </c>
      <c r="H15" s="1">
        <f t="shared" si="4"/>
        <v>288314756</v>
      </c>
      <c r="I15" s="1">
        <f t="shared" si="4"/>
        <v>12134.6841</v>
      </c>
      <c r="J15" s="1">
        <f t="shared" si="4"/>
        <v>121346841</v>
      </c>
      <c r="K15" s="1">
        <f t="shared" si="1"/>
        <v>0.42088321348353047</v>
      </c>
      <c r="L15" s="1">
        <f t="shared" si="2"/>
        <v>1.3330443846661637</v>
      </c>
    </row>
    <row r="16" spans="1:12" x14ac:dyDescent="0.2">
      <c r="A16" s="2" t="s">
        <v>58</v>
      </c>
      <c r="B16" s="1">
        <f t="shared" si="3"/>
        <v>1613271.5453999999</v>
      </c>
      <c r="C16" s="1">
        <f t="shared" si="3"/>
        <v>8066357727</v>
      </c>
      <c r="D16" s="1">
        <f t="shared" si="3"/>
        <v>1107117.6313999998</v>
      </c>
      <c r="E16" s="1">
        <f t="shared" si="3"/>
        <v>5535588157</v>
      </c>
      <c r="F16" s="1">
        <f t="shared" si="0"/>
        <v>0.68625621926871427</v>
      </c>
      <c r="G16" s="1">
        <f t="shared" si="4"/>
        <v>2049909.8860999998</v>
      </c>
      <c r="H16" s="1">
        <f t="shared" si="4"/>
        <v>20499098861</v>
      </c>
      <c r="I16" s="1">
        <f t="shared" si="4"/>
        <v>1012446.371</v>
      </c>
      <c r="J16" s="1">
        <f t="shared" si="4"/>
        <v>10124463710</v>
      </c>
      <c r="K16" s="1">
        <f t="shared" si="1"/>
        <v>0.49389798930439921</v>
      </c>
      <c r="L16" s="1">
        <f t="shared" si="2"/>
        <v>1.2706539651957589</v>
      </c>
    </row>
    <row r="17" spans="1:12" x14ac:dyDescent="0.2">
      <c r="A17" s="1" t="s">
        <v>29</v>
      </c>
      <c r="B17" s="1">
        <v>30407.882799999999</v>
      </c>
      <c r="C17" s="1">
        <v>152039414</v>
      </c>
      <c r="D17" s="1">
        <v>4129.6754000000001</v>
      </c>
      <c r="E17" s="1">
        <v>20648377</v>
      </c>
      <c r="F17" s="1">
        <f t="shared" si="0"/>
        <v>0.13580936979933375</v>
      </c>
      <c r="G17" s="1">
        <v>47174.396000000001</v>
      </c>
      <c r="H17" s="1">
        <v>471743960</v>
      </c>
      <c r="I17" s="1">
        <v>3253.4672999999998</v>
      </c>
      <c r="J17" s="1">
        <v>32534673</v>
      </c>
      <c r="K17" s="1">
        <f t="shared" si="1"/>
        <v>6.8966803517738734E-2</v>
      </c>
      <c r="L17" s="1">
        <f t="shared" si="2"/>
        <v>1.5513870633571372</v>
      </c>
    </row>
    <row r="18" spans="1:12" x14ac:dyDescent="0.2">
      <c r="A18" s="5" t="s">
        <v>30</v>
      </c>
      <c r="B18" s="1">
        <v>143.0564</v>
      </c>
      <c r="C18" s="1">
        <v>715282</v>
      </c>
      <c r="D18" s="1">
        <v>312.44260000000003</v>
      </c>
      <c r="E18" s="1">
        <v>1562213</v>
      </c>
      <c r="F18" s="1">
        <f t="shared" si="0"/>
        <v>2.1840518844315948</v>
      </c>
      <c r="G18" s="1">
        <v>143.06620000000001</v>
      </c>
      <c r="H18" s="1">
        <v>1430662</v>
      </c>
      <c r="I18" s="1">
        <v>333.54259999999999</v>
      </c>
      <c r="J18" s="1">
        <v>3335426</v>
      </c>
      <c r="K18" s="1">
        <f t="shared" si="1"/>
        <v>2.3313864490704304</v>
      </c>
      <c r="L18" s="1">
        <f t="shared" si="2"/>
        <v>1.0000685044499933</v>
      </c>
    </row>
    <row r="19" spans="1:12" x14ac:dyDescent="0.2">
      <c r="A19" s="1" t="s">
        <v>31</v>
      </c>
      <c r="B19" s="1">
        <v>30407.944</v>
      </c>
      <c r="C19" s="1">
        <v>152039720</v>
      </c>
      <c r="D19" s="1">
        <v>4299.1243999999997</v>
      </c>
      <c r="E19" s="1">
        <v>21495622</v>
      </c>
      <c r="F19" s="1">
        <f t="shared" si="0"/>
        <v>0.14138162053968528</v>
      </c>
      <c r="G19" s="1">
        <v>47174.475100000003</v>
      </c>
      <c r="H19" s="1">
        <v>471744751</v>
      </c>
      <c r="I19" s="1">
        <v>3444.0228000000002</v>
      </c>
      <c r="J19" s="1">
        <v>34440228</v>
      </c>
      <c r="K19" s="1">
        <f t="shared" si="1"/>
        <v>7.3006065095571143E-2</v>
      </c>
      <c r="L19" s="1">
        <f t="shared" si="2"/>
        <v>1.5513865422798727</v>
      </c>
    </row>
    <row r="20" spans="1:12" x14ac:dyDescent="0.2">
      <c r="A20" s="1" t="s">
        <v>32</v>
      </c>
      <c r="B20" s="1">
        <v>1590884.3885999999</v>
      </c>
      <c r="C20" s="1">
        <v>7954421943</v>
      </c>
      <c r="D20" s="1">
        <v>205422.1918</v>
      </c>
      <c r="E20" s="1">
        <v>1027110959</v>
      </c>
      <c r="F20" s="1">
        <f t="shared" si="0"/>
        <v>0.12912452549790518</v>
      </c>
      <c r="G20" s="1">
        <v>2561784.6211000001</v>
      </c>
      <c r="H20" s="1">
        <v>25617846211</v>
      </c>
      <c r="I20" s="1">
        <v>194179.39180000001</v>
      </c>
      <c r="J20" s="1">
        <v>1941793918</v>
      </c>
      <c r="K20" s="1">
        <f t="shared" si="1"/>
        <v>7.5798484462999735E-2</v>
      </c>
      <c r="L20" s="1">
        <f t="shared" si="2"/>
        <v>1.6102896222109551</v>
      </c>
    </row>
    <row r="21" spans="1:12" x14ac:dyDescent="0.2">
      <c r="A21" s="1" t="s">
        <v>33</v>
      </c>
      <c r="B21" s="1">
        <v>15964074.946</v>
      </c>
      <c r="C21" s="1">
        <v>79820374730</v>
      </c>
      <c r="D21" s="1">
        <v>15438520.928200001</v>
      </c>
      <c r="E21" s="1">
        <v>77192604641</v>
      </c>
      <c r="F21" s="1">
        <f t="shared" si="0"/>
        <v>0.96707895574421088</v>
      </c>
      <c r="G21" s="1">
        <v>25097824.535799999</v>
      </c>
      <c r="H21" s="1">
        <v>250978245358</v>
      </c>
      <c r="I21" s="1">
        <v>23687123.9791</v>
      </c>
      <c r="J21" s="1">
        <v>236871239791</v>
      </c>
      <c r="K21" s="1">
        <f t="shared" si="1"/>
        <v>0.94379191890963499</v>
      </c>
      <c r="L21" s="1">
        <f t="shared" si="2"/>
        <v>1.5721439933535626</v>
      </c>
    </row>
    <row r="22" spans="1:12" x14ac:dyDescent="0.2">
      <c r="A22" s="1" t="s">
        <v>34</v>
      </c>
      <c r="B22" s="1">
        <v>9758870.8915999997</v>
      </c>
      <c r="C22" s="1">
        <v>48794354458</v>
      </c>
      <c r="D22" s="1">
        <v>9383523.9724000003</v>
      </c>
      <c r="E22" s="1">
        <v>46917619862</v>
      </c>
      <c r="F22" s="1">
        <f t="shared" si="0"/>
        <v>0.9615378742715941</v>
      </c>
      <c r="G22" s="1">
        <v>14224437.103399999</v>
      </c>
      <c r="H22" s="1">
        <v>142244371034</v>
      </c>
      <c r="I22" s="1">
        <v>13224966.5491</v>
      </c>
      <c r="J22" s="1">
        <v>132249665491</v>
      </c>
      <c r="K22" s="1">
        <f t="shared" si="1"/>
        <v>0.92973566918432915</v>
      </c>
      <c r="L22" s="1">
        <f t="shared" si="2"/>
        <v>1.4575904591220445</v>
      </c>
    </row>
    <row r="23" spans="1:12" x14ac:dyDescent="0.2">
      <c r="A23" s="1" t="s">
        <v>35</v>
      </c>
      <c r="B23" s="1">
        <v>2321558.7439999999</v>
      </c>
      <c r="C23" s="1">
        <v>11607793720</v>
      </c>
      <c r="D23" s="1">
        <v>2159079.1664</v>
      </c>
      <c r="E23" s="1">
        <v>10795395832</v>
      </c>
      <c r="F23" s="1">
        <f t="shared" si="0"/>
        <v>0.93001272183186245</v>
      </c>
      <c r="G23" s="1">
        <v>2042296.7194000001</v>
      </c>
      <c r="H23" s="1">
        <v>20422967194</v>
      </c>
      <c r="I23" s="1">
        <v>1808725.5153000001</v>
      </c>
      <c r="J23" s="1">
        <v>18087255153</v>
      </c>
      <c r="K23" s="1">
        <f t="shared" si="1"/>
        <v>0.88563307090430021</v>
      </c>
      <c r="L23" s="1">
        <f t="shared" si="2"/>
        <v>0.87970925770379738</v>
      </c>
    </row>
    <row r="24" spans="1:12" x14ac:dyDescent="0.2">
      <c r="A24" s="1" t="s">
        <v>36</v>
      </c>
      <c r="B24" s="1">
        <v>5363945.9758000001</v>
      </c>
      <c r="C24" s="1">
        <v>26819729879</v>
      </c>
      <c r="D24" s="1">
        <v>4929616.2204</v>
      </c>
      <c r="E24" s="1">
        <v>24648081102</v>
      </c>
      <c r="F24" s="1">
        <f t="shared" si="0"/>
        <v>0.91902793999799326</v>
      </c>
      <c r="G24" s="1">
        <v>8532000.2291000001</v>
      </c>
      <c r="H24" s="1">
        <v>85320002291</v>
      </c>
      <c r="I24" s="1">
        <v>7470156.5058000004</v>
      </c>
      <c r="J24" s="1">
        <v>74701565058</v>
      </c>
      <c r="K24" s="1">
        <f t="shared" si="1"/>
        <v>0.87554574603990498</v>
      </c>
      <c r="L24" s="1">
        <f t="shared" si="2"/>
        <v>1.5906200896864</v>
      </c>
    </row>
    <row r="25" spans="1:12" x14ac:dyDescent="0.2">
      <c r="A25" s="1" t="s">
        <v>37</v>
      </c>
      <c r="B25" s="1">
        <v>1899492.4058000001</v>
      </c>
      <c r="C25" s="1">
        <v>9497462029</v>
      </c>
      <c r="D25" s="1">
        <v>1682755.7531999999</v>
      </c>
      <c r="E25" s="1">
        <v>8413778766</v>
      </c>
      <c r="F25" s="1">
        <f t="shared" si="0"/>
        <v>0.88589759456884054</v>
      </c>
      <c r="G25" s="1">
        <v>1801706.6091</v>
      </c>
      <c r="H25" s="1">
        <v>18017066091</v>
      </c>
      <c r="I25" s="1">
        <v>1544547.3602</v>
      </c>
      <c r="J25" s="1">
        <v>15445473602</v>
      </c>
      <c r="K25" s="1">
        <f t="shared" si="1"/>
        <v>0.85726907610753678</v>
      </c>
      <c r="L25" s="1">
        <f t="shared" si="2"/>
        <v>0.94852003808943053</v>
      </c>
    </row>
    <row r="26" spans="1:12" x14ac:dyDescent="0.2">
      <c r="A26" s="1" t="s">
        <v>38</v>
      </c>
      <c r="B26" s="1">
        <v>4406183.0473999996</v>
      </c>
      <c r="C26" s="1">
        <v>22030915237</v>
      </c>
      <c r="D26" s="1">
        <v>4485829.8172000004</v>
      </c>
      <c r="E26" s="1">
        <v>22429149086</v>
      </c>
      <c r="F26" s="1">
        <f t="shared" si="0"/>
        <v>1.0180761373150391</v>
      </c>
      <c r="G26" s="1">
        <v>3822284.8705000002</v>
      </c>
      <c r="H26" s="1">
        <v>38222848705</v>
      </c>
      <c r="I26" s="1">
        <v>3822518.8934999998</v>
      </c>
      <c r="J26" s="1">
        <v>38225188935</v>
      </c>
      <c r="K26" s="1">
        <f t="shared" si="1"/>
        <v>1.0000612259441484</v>
      </c>
      <c r="L26" s="1">
        <f t="shared" si="2"/>
        <v>0.86748208809787286</v>
      </c>
    </row>
    <row r="27" spans="1:12" x14ac:dyDescent="0.2">
      <c r="A27" s="1" t="s">
        <v>39</v>
      </c>
      <c r="B27" s="1">
        <v>7675684.0826000003</v>
      </c>
      <c r="C27" s="1">
        <v>38378420413</v>
      </c>
      <c r="D27" s="1">
        <v>7798001.6918000001</v>
      </c>
      <c r="E27" s="1">
        <v>38990008459</v>
      </c>
      <c r="F27" s="1">
        <f t="shared" si="0"/>
        <v>1.0159357274066663</v>
      </c>
      <c r="G27" s="2">
        <v>5364949.2896999996</v>
      </c>
      <c r="H27" s="1">
        <v>53649492897</v>
      </c>
      <c r="I27" s="1">
        <v>5375232.5060999999</v>
      </c>
      <c r="J27" s="1">
        <v>53752325061</v>
      </c>
      <c r="K27" s="1">
        <f t="shared" si="1"/>
        <v>1.0019167406520957</v>
      </c>
      <c r="L27" s="1">
        <f t="shared" si="2"/>
        <v>0.69895389543999042</v>
      </c>
    </row>
    <row r="28" spans="1:12" x14ac:dyDescent="0.2">
      <c r="A28" s="1" t="s">
        <v>40</v>
      </c>
      <c r="B28" s="1">
        <v>2482238.6475999998</v>
      </c>
      <c r="C28" s="1">
        <v>12411193238</v>
      </c>
      <c r="D28" s="1">
        <v>2567457.4254000001</v>
      </c>
      <c r="E28" s="1">
        <v>12837287127</v>
      </c>
      <c r="F28" s="1">
        <f t="shared" si="0"/>
        <v>1.0343314201003178</v>
      </c>
      <c r="G28" s="2">
        <v>1222862.2908999999</v>
      </c>
      <c r="H28" s="1">
        <v>12228622909</v>
      </c>
      <c r="I28" s="1">
        <v>1251708.1017</v>
      </c>
      <c r="J28" s="1">
        <v>12517081017</v>
      </c>
      <c r="K28" s="1">
        <f t="shared" si="1"/>
        <v>1.0235887646668458</v>
      </c>
      <c r="L28" s="1">
        <f t="shared" si="2"/>
        <v>0.4926449324614085</v>
      </c>
    </row>
    <row r="29" spans="1:12" x14ac:dyDescent="0.2">
      <c r="A29" s="5" t="s">
        <v>41</v>
      </c>
      <c r="B29" s="1">
        <v>3334781.8168000001</v>
      </c>
      <c r="C29" s="1">
        <v>16673909084</v>
      </c>
      <c r="D29" s="1">
        <v>3398647.9596000002</v>
      </c>
      <c r="E29" s="1">
        <v>16993239798</v>
      </c>
      <c r="F29" s="1">
        <f t="shared" si="0"/>
        <v>1.0191515206416968</v>
      </c>
      <c r="G29" s="2">
        <v>1405532.9299000001</v>
      </c>
      <c r="H29" s="1">
        <v>14055329299</v>
      </c>
      <c r="I29" s="1">
        <v>1441637.3378999999</v>
      </c>
      <c r="J29" s="1">
        <v>14416373379</v>
      </c>
      <c r="K29" s="1">
        <f t="shared" si="1"/>
        <v>1.025687344089881</v>
      </c>
      <c r="L29" s="1">
        <f t="shared" si="2"/>
        <v>0.42147672834822086</v>
      </c>
    </row>
    <row r="30" spans="1:12" x14ac:dyDescent="0.2">
      <c r="A30" s="1" t="s">
        <v>42</v>
      </c>
      <c r="B30" s="1">
        <v>600369.2844</v>
      </c>
      <c r="C30" s="1">
        <v>3001846422</v>
      </c>
      <c r="D30" s="1">
        <v>593003.89540000004</v>
      </c>
      <c r="E30" s="1">
        <v>2965019477</v>
      </c>
      <c r="F30" s="1">
        <f t="shared" si="0"/>
        <v>0.98773190236179242</v>
      </c>
      <c r="G30" s="2">
        <v>1070771.2537</v>
      </c>
      <c r="H30" s="1">
        <v>10707712537</v>
      </c>
      <c r="I30" s="1">
        <v>1059667.7024999999</v>
      </c>
      <c r="J30" s="1">
        <v>10596677025</v>
      </c>
      <c r="K30" s="1">
        <f t="shared" si="1"/>
        <v>0.98963032378611937</v>
      </c>
      <c r="L30" s="1">
        <f t="shared" si="2"/>
        <v>1.7835210453348103</v>
      </c>
    </row>
    <row r="31" spans="1:12" x14ac:dyDescent="0.2">
      <c r="A31" s="1" t="s">
        <v>43</v>
      </c>
      <c r="B31" s="1">
        <v>142.99340000000001</v>
      </c>
      <c r="C31" s="1">
        <v>714967</v>
      </c>
      <c r="D31" s="1">
        <v>142.99379999999999</v>
      </c>
      <c r="E31" s="1">
        <v>714969</v>
      </c>
      <c r="F31" s="1">
        <f t="shared" si="0"/>
        <v>1.0000027973319048</v>
      </c>
      <c r="G31" s="2">
        <v>142.9924</v>
      </c>
      <c r="H31" s="1">
        <v>1429924</v>
      </c>
      <c r="I31" s="1">
        <v>142.9948</v>
      </c>
      <c r="J31" s="1">
        <v>1429948</v>
      </c>
      <c r="K31" s="1">
        <f t="shared" si="1"/>
        <v>1.0000167841088057</v>
      </c>
      <c r="L31" s="1">
        <f t="shared" si="2"/>
        <v>0.99999300667023794</v>
      </c>
    </row>
    <row r="32" spans="1:12" x14ac:dyDescent="0.2">
      <c r="A32" s="1" t="s">
        <v>44</v>
      </c>
      <c r="B32" s="1">
        <v>15751608.871200001</v>
      </c>
      <c r="C32" s="1">
        <v>78758044356</v>
      </c>
      <c r="D32" s="1">
        <v>14696066.614399999</v>
      </c>
      <c r="E32" s="1">
        <v>73480333072</v>
      </c>
      <c r="F32" s="1">
        <f t="shared" si="0"/>
        <v>0.93298828929596278</v>
      </c>
      <c r="G32" s="2">
        <v>14576217.166300001</v>
      </c>
      <c r="H32" s="1">
        <v>145762171663</v>
      </c>
      <c r="I32" s="1">
        <v>13485004.888</v>
      </c>
      <c r="J32" s="1">
        <v>134850048880</v>
      </c>
      <c r="K32" s="1">
        <f t="shared" si="1"/>
        <v>0.9251374848597298</v>
      </c>
      <c r="L32" s="1">
        <f t="shared" si="2"/>
        <v>0.92537957776179491</v>
      </c>
    </row>
    <row r="33" spans="1:12" x14ac:dyDescent="0.2">
      <c r="A33" s="5" t="s">
        <v>45</v>
      </c>
      <c r="B33" s="1">
        <v>77272870.157199994</v>
      </c>
      <c r="C33" s="1">
        <v>386364350786</v>
      </c>
      <c r="D33" s="1">
        <v>77397804.841600001</v>
      </c>
      <c r="E33" s="1">
        <v>386989024208</v>
      </c>
      <c r="F33" s="1">
        <f t="shared" si="0"/>
        <v>1.0016167988085061</v>
      </c>
      <c r="G33" s="2">
        <v>69904488.424400002</v>
      </c>
      <c r="H33" s="1">
        <v>699044884244</v>
      </c>
      <c r="I33" s="1">
        <v>70029472.515000001</v>
      </c>
      <c r="J33" s="1">
        <v>700294725150</v>
      </c>
      <c r="K33" s="1">
        <f t="shared" si="1"/>
        <v>1.0017879265468792</v>
      </c>
      <c r="L33" s="1">
        <f t="shared" si="2"/>
        <v>0.90464464801410727</v>
      </c>
    </row>
    <row r="34" spans="1:12" x14ac:dyDescent="0.2">
      <c r="A34" s="5" t="s">
        <v>46</v>
      </c>
      <c r="B34" s="1">
        <v>5938215.6474000001</v>
      </c>
      <c r="C34" s="1">
        <v>29691078237</v>
      </c>
      <c r="D34" s="1">
        <v>6200285.4488000004</v>
      </c>
      <c r="E34" s="1">
        <v>31001427244</v>
      </c>
      <c r="F34" s="1">
        <f t="shared" si="0"/>
        <v>1.0441327524901769</v>
      </c>
      <c r="G34" s="2">
        <v>2674932.9849999999</v>
      </c>
      <c r="H34" s="1">
        <v>26749329850</v>
      </c>
      <c r="I34" s="1">
        <v>2747528.0954</v>
      </c>
      <c r="J34" s="1">
        <v>27475280954</v>
      </c>
      <c r="K34" s="1">
        <f t="shared" si="1"/>
        <v>1.0271390389243713</v>
      </c>
      <c r="L34" s="1">
        <f t="shared" si="2"/>
        <v>0.45046073498041417</v>
      </c>
    </row>
    <row r="35" spans="1:12" x14ac:dyDescent="0.2">
      <c r="A35" s="1" t="s">
        <v>47</v>
      </c>
      <c r="B35" s="1">
        <v>7801768.4233999997</v>
      </c>
      <c r="C35" s="1">
        <v>39008842117</v>
      </c>
      <c r="D35" s="2">
        <v>6289975.5832000002</v>
      </c>
      <c r="E35" s="1">
        <v>31449877916</v>
      </c>
      <c r="F35" s="1">
        <f t="shared" si="0"/>
        <v>0.80622433810446748</v>
      </c>
      <c r="G35" s="1">
        <v>14957082.099400001</v>
      </c>
      <c r="H35" s="1">
        <v>149570820994</v>
      </c>
      <c r="I35" s="1">
        <v>5710540.4699999997</v>
      </c>
      <c r="J35" s="1">
        <v>57105404700</v>
      </c>
      <c r="K35" s="1">
        <f t="shared" si="1"/>
        <v>0.3817950875745395</v>
      </c>
      <c r="L35" s="1">
        <f t="shared" si="2"/>
        <v>1.9171399723348523</v>
      </c>
    </row>
    <row r="37" spans="1:12" x14ac:dyDescent="0.2">
      <c r="A37" s="2"/>
      <c r="D37" s="2"/>
    </row>
    <row r="38" spans="1:12" s="8" customFormat="1" x14ac:dyDescent="0.2">
      <c r="A38" s="7" t="s">
        <v>59</v>
      </c>
      <c r="B38" s="8">
        <f>B20/B4</f>
        <v>8.5924760732317244E-3</v>
      </c>
      <c r="C38" s="8">
        <f t="shared" ref="C38:J38" si="5">C20/C4</f>
        <v>8.5924760732317244E-3</v>
      </c>
      <c r="D38" s="8">
        <f t="shared" si="5"/>
        <v>1.161560847070789E-3</v>
      </c>
      <c r="E38" s="8">
        <f t="shared" si="5"/>
        <v>1.161560847070789E-3</v>
      </c>
      <c r="G38" s="8">
        <f>G20/G4</f>
        <v>9.4366957239101611E-3</v>
      </c>
      <c r="H38" s="8">
        <f t="shared" si="5"/>
        <v>9.4366957239101611E-3</v>
      </c>
      <c r="I38" s="8">
        <f t="shared" si="5"/>
        <v>7.5586067541422435E-4</v>
      </c>
      <c r="J38" s="8">
        <f t="shared" si="5"/>
        <v>7.5586067541422424E-4</v>
      </c>
    </row>
    <row r="39" spans="1:12" s="8" customFormat="1" x14ac:dyDescent="0.2">
      <c r="A39" s="7" t="s">
        <v>60</v>
      </c>
      <c r="B39" s="8">
        <f>B16/B4</f>
        <v>8.713390647873423E-3</v>
      </c>
      <c r="C39" s="8">
        <f>C16/C4</f>
        <v>8.713390647873423E-3</v>
      </c>
      <c r="D39" s="8">
        <f>D16/D4</f>
        <v>6.2602023786603829E-3</v>
      </c>
      <c r="E39" s="8">
        <f>E16/E4</f>
        <v>6.2602023786603837E-3</v>
      </c>
      <c r="G39" s="8">
        <f>G16/G4</f>
        <v>7.5511327912706361E-3</v>
      </c>
      <c r="H39" s="8">
        <f>H16/H4</f>
        <v>7.551132791270637E-3</v>
      </c>
      <c r="I39" s="8">
        <f>I16/I4</f>
        <v>3.9410381849014544E-3</v>
      </c>
      <c r="J39" s="8">
        <f>J16/J4</f>
        <v>3.9410381849014544E-3</v>
      </c>
    </row>
    <row r="40" spans="1:12" x14ac:dyDescent="0.2">
      <c r="D40" s="2"/>
    </row>
    <row r="41" spans="1:12" x14ac:dyDescent="0.2">
      <c r="D41" s="2"/>
    </row>
    <row r="42" spans="1:12" x14ac:dyDescent="0.2">
      <c r="D42" s="2"/>
    </row>
    <row r="43" spans="1:12" x14ac:dyDescent="0.2">
      <c r="D43" s="2"/>
    </row>
    <row r="44" spans="1:12" x14ac:dyDescent="0.2">
      <c r="D44" s="2"/>
    </row>
    <row r="45" spans="1:12" x14ac:dyDescent="0.2">
      <c r="D45" s="2"/>
    </row>
    <row r="46" spans="1:12" x14ac:dyDescent="0.2">
      <c r="D46" s="2"/>
    </row>
    <row r="47" spans="1:12" x14ac:dyDescent="0.2">
      <c r="D47" s="2"/>
    </row>
    <row r="48" spans="1:12" x14ac:dyDescent="0.2">
      <c r="D48" s="2"/>
    </row>
    <row r="49" spans="1:7" x14ac:dyDescent="0.2">
      <c r="D49" s="2"/>
    </row>
    <row r="50" spans="1:7" x14ac:dyDescent="0.2">
      <c r="D50" s="2"/>
    </row>
    <row r="51" spans="1:7" x14ac:dyDescent="0.2">
      <c r="G51" s="2"/>
    </row>
    <row r="52" spans="1:7" x14ac:dyDescent="0.2">
      <c r="G52" s="2"/>
    </row>
    <row r="53" spans="1:7" x14ac:dyDescent="0.2">
      <c r="G53" s="2"/>
    </row>
    <row r="54" spans="1:7" x14ac:dyDescent="0.2">
      <c r="G54" s="2"/>
    </row>
    <row r="55" spans="1:7" x14ac:dyDescent="0.2">
      <c r="G55" s="2"/>
    </row>
    <row r="56" spans="1:7" x14ac:dyDescent="0.2">
      <c r="G56" s="2"/>
    </row>
    <row r="57" spans="1:7" x14ac:dyDescent="0.2">
      <c r="A57" s="4"/>
      <c r="G57" s="2"/>
    </row>
    <row r="58" spans="1:7" x14ac:dyDescent="0.2">
      <c r="G58" s="2"/>
    </row>
    <row r="59" spans="1:7" x14ac:dyDescent="0.2">
      <c r="D59" s="2"/>
    </row>
    <row r="60" spans="1:7" x14ac:dyDescent="0.2">
      <c r="D60" s="2"/>
    </row>
    <row r="61" spans="1:7" x14ac:dyDescent="0.2">
      <c r="D61" s="2"/>
    </row>
    <row r="62" spans="1:7" x14ac:dyDescent="0.2">
      <c r="D62" s="2"/>
    </row>
    <row r="63" spans="1:7" x14ac:dyDescent="0.2">
      <c r="D63" s="2"/>
    </row>
    <row r="64" spans="1:7" x14ac:dyDescent="0.2">
      <c r="D64" s="2"/>
    </row>
    <row r="65" spans="4:4" x14ac:dyDescent="0.2">
      <c r="D65" s="2"/>
    </row>
    <row r="66" spans="4:4" x14ac:dyDescent="0.2">
      <c r="D66" s="2"/>
    </row>
    <row r="67" spans="4:4" x14ac:dyDescent="0.2">
      <c r="D67" s="2"/>
    </row>
    <row r="68" spans="4:4" x14ac:dyDescent="0.2">
      <c r="D68" s="2"/>
    </row>
    <row r="69" spans="4:4" x14ac:dyDescent="0.2">
      <c r="D69" s="2"/>
    </row>
    <row r="70" spans="4:4" x14ac:dyDescent="0.2">
      <c r="D70" s="2"/>
    </row>
    <row r="71" spans="4:4" x14ac:dyDescent="0.2">
      <c r="D71" s="2"/>
    </row>
    <row r="72" spans="4:4" x14ac:dyDescent="0.2">
      <c r="D72" s="2"/>
    </row>
    <row r="73" spans="4:4" x14ac:dyDescent="0.2">
      <c r="D73" s="2"/>
    </row>
    <row r="74" spans="4:4" x14ac:dyDescent="0.2">
      <c r="D74" s="2"/>
    </row>
    <row r="75" spans="4:4" x14ac:dyDescent="0.2">
      <c r="D75" s="2"/>
    </row>
    <row r="76" spans="4:4" x14ac:dyDescent="0.2">
      <c r="D76" s="2"/>
    </row>
    <row r="77" spans="4:4" x14ac:dyDescent="0.2">
      <c r="D77" s="2"/>
    </row>
  </sheetData>
  <mergeCells count="6">
    <mergeCell ref="B2:C2"/>
    <mergeCell ref="D2:E2"/>
    <mergeCell ref="G2:H2"/>
    <mergeCell ref="I2:J2"/>
    <mergeCell ref="B1:E1"/>
    <mergeCell ref="G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activeCell="A7" sqref="A7"/>
    </sheetView>
  </sheetViews>
  <sheetFormatPr baseColWidth="10" defaultColWidth="18.83203125" defaultRowHeight="16" x14ac:dyDescent="0.2"/>
  <cols>
    <col min="1" max="1" width="31.5" style="1" customWidth="1"/>
    <col min="2" max="14" width="18.83203125" style="1"/>
    <col min="15" max="15" width="18.83203125" style="1" customWidth="1"/>
    <col min="16" max="16384" width="18.83203125" style="1"/>
  </cols>
  <sheetData>
    <row r="1" spans="1:15" x14ac:dyDescent="0.2"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</row>
    <row r="2" spans="1:15" x14ac:dyDescent="0.2">
      <c r="A2" s="1" t="s">
        <v>19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 x14ac:dyDescent="0.2">
      <c r="A3" s="1" t="s">
        <v>0</v>
      </c>
      <c r="B3" s="1">
        <v>1412890215513.5</v>
      </c>
      <c r="C3" s="1">
        <v>1394586125758</v>
      </c>
      <c r="D3" s="1">
        <v>1389793823976.5</v>
      </c>
      <c r="E3" s="1">
        <v>1357437220494</v>
      </c>
      <c r="F3" s="1">
        <v>1372866476656</v>
      </c>
      <c r="G3" s="1">
        <v>1357199490610.5</v>
      </c>
      <c r="H3" s="1">
        <v>1340026656613</v>
      </c>
      <c r="I3" s="1">
        <v>1334703015642.5</v>
      </c>
      <c r="J3" s="1">
        <v>1331244987517</v>
      </c>
      <c r="K3" s="1">
        <v>1329376856252</v>
      </c>
      <c r="L3" s="1">
        <v>1328284266384.5</v>
      </c>
      <c r="M3" s="1">
        <v>1328910774695</v>
      </c>
      <c r="N3" s="1">
        <v>1322318274872.5</v>
      </c>
      <c r="O3" s="1">
        <v>1331954984895.5</v>
      </c>
    </row>
    <row r="4" spans="1:15" x14ac:dyDescent="0.2">
      <c r="A4" s="1" t="s">
        <v>2</v>
      </c>
      <c r="B4" s="1">
        <v>6578029997.5</v>
      </c>
      <c r="C4" s="1">
        <v>6590001001.5</v>
      </c>
      <c r="D4" s="1">
        <v>6623840872.5</v>
      </c>
      <c r="E4" s="1">
        <v>7575524880.5</v>
      </c>
      <c r="F4" s="1">
        <v>6630834432</v>
      </c>
      <c r="G4" s="1">
        <v>6834442395.5</v>
      </c>
      <c r="H4" s="1">
        <v>7545425827</v>
      </c>
      <c r="I4" s="1">
        <v>7556351649</v>
      </c>
      <c r="J4" s="1">
        <v>7585481748.5</v>
      </c>
      <c r="K4" s="1">
        <v>7578983393</v>
      </c>
      <c r="L4" s="1">
        <v>7583826062</v>
      </c>
      <c r="M4" s="1">
        <v>7567049352.5</v>
      </c>
      <c r="N4" s="1">
        <v>7577520840</v>
      </c>
      <c r="O4" s="1">
        <v>6592402252</v>
      </c>
    </row>
    <row r="5" spans="1:15" x14ac:dyDescent="0.2">
      <c r="A5" s="1" t="s">
        <v>3</v>
      </c>
      <c r="B5" s="1">
        <v>469617916</v>
      </c>
      <c r="C5" s="1">
        <v>342134538.5</v>
      </c>
      <c r="D5" s="1">
        <v>317113708</v>
      </c>
      <c r="E5" s="1">
        <v>230760732.5</v>
      </c>
      <c r="F5" s="1">
        <v>210266644.5</v>
      </c>
      <c r="G5" s="1">
        <v>166958770</v>
      </c>
      <c r="H5" s="1">
        <v>106746348.5</v>
      </c>
      <c r="I5" s="1">
        <v>80982574</v>
      </c>
      <c r="J5" s="1">
        <v>69688235.5</v>
      </c>
      <c r="K5" s="1">
        <v>52394159.5</v>
      </c>
      <c r="L5" s="1">
        <v>38985171.5</v>
      </c>
      <c r="M5" s="1">
        <v>32235469.5</v>
      </c>
      <c r="N5" s="1">
        <v>24313638.5</v>
      </c>
      <c r="O5" s="1">
        <v>23981048</v>
      </c>
    </row>
    <row r="6" spans="1:15" x14ac:dyDescent="0.2">
      <c r="A6" s="1" t="s">
        <v>1</v>
      </c>
      <c r="B6" s="1">
        <v>350700489</v>
      </c>
      <c r="C6" s="1">
        <v>252292387</v>
      </c>
      <c r="D6" s="1">
        <v>231564291</v>
      </c>
      <c r="E6" s="1">
        <v>156326115</v>
      </c>
      <c r="F6" s="1">
        <v>151376560.5</v>
      </c>
      <c r="G6" s="1">
        <v>116435926.5</v>
      </c>
      <c r="H6" s="1">
        <v>68555934.5</v>
      </c>
      <c r="I6" s="1">
        <v>49526771</v>
      </c>
      <c r="J6" s="1">
        <v>41184229</v>
      </c>
      <c r="K6" s="1">
        <v>28163147</v>
      </c>
      <c r="L6" s="1">
        <v>19783128.5</v>
      </c>
      <c r="M6" s="1">
        <v>14725185</v>
      </c>
      <c r="N6" s="1">
        <v>9377347</v>
      </c>
      <c r="O6" s="1">
        <v>8210045</v>
      </c>
    </row>
    <row r="8" spans="1:15" x14ac:dyDescent="0.2">
      <c r="A8" s="1" t="s">
        <v>18</v>
      </c>
    </row>
    <row r="9" spans="1:15" x14ac:dyDescent="0.2">
      <c r="A9" s="1" t="s">
        <v>0</v>
      </c>
      <c r="B9" s="1">
        <v>282578043.1027</v>
      </c>
      <c r="C9" s="1">
        <v>278917225.1516</v>
      </c>
      <c r="D9" s="1">
        <v>277958764.79530001</v>
      </c>
      <c r="E9" s="1">
        <v>271487444.0988</v>
      </c>
      <c r="F9" s="1">
        <v>274573295.3312</v>
      </c>
      <c r="G9" s="1">
        <v>271439898.1221</v>
      </c>
      <c r="H9" s="1">
        <v>268005331.32260001</v>
      </c>
      <c r="I9" s="1">
        <v>266940603.12850001</v>
      </c>
      <c r="J9" s="1">
        <v>266248997.5034</v>
      </c>
      <c r="K9" s="1">
        <v>265875371.25040001</v>
      </c>
      <c r="L9" s="1">
        <v>265656853.27689999</v>
      </c>
      <c r="M9" s="1">
        <v>265782154.93900001</v>
      </c>
      <c r="N9" s="1">
        <v>264463654.9745</v>
      </c>
      <c r="O9" s="1">
        <v>266390996.97909999</v>
      </c>
    </row>
    <row r="10" spans="1:15" x14ac:dyDescent="0.2">
      <c r="A10" s="1" t="s">
        <v>2</v>
      </c>
      <c r="B10" s="1">
        <v>1315605.9994999999</v>
      </c>
      <c r="C10" s="1">
        <v>1318000.2002999999</v>
      </c>
      <c r="D10" s="1">
        <v>1324768.1745</v>
      </c>
      <c r="E10" s="1">
        <v>1515104.9761000001</v>
      </c>
      <c r="F10" s="1">
        <v>1326166.8864</v>
      </c>
      <c r="G10" s="1">
        <v>1366888.4791000001</v>
      </c>
      <c r="H10" s="1">
        <v>1509085.1654000001</v>
      </c>
      <c r="I10" s="1">
        <v>1511270.3297999999</v>
      </c>
      <c r="J10" s="1">
        <v>1517096.3496999999</v>
      </c>
      <c r="K10" s="1">
        <v>1515796.6786</v>
      </c>
      <c r="L10" s="1">
        <v>1516765.2124000001</v>
      </c>
      <c r="M10" s="1">
        <v>1513409.8705</v>
      </c>
      <c r="N10" s="1">
        <v>1515504.1680000001</v>
      </c>
      <c r="O10" s="1">
        <v>1318480.4504</v>
      </c>
    </row>
    <row r="11" spans="1:15" x14ac:dyDescent="0.2">
      <c r="A11" s="1" t="s">
        <v>3</v>
      </c>
      <c r="B11" s="1">
        <v>93923.583199999994</v>
      </c>
      <c r="C11" s="1">
        <v>68426.907699999996</v>
      </c>
      <c r="D11" s="1">
        <v>63422.741600000001</v>
      </c>
      <c r="E11" s="1">
        <v>46152.146500000003</v>
      </c>
      <c r="F11" s="1">
        <v>42053.3289</v>
      </c>
      <c r="G11" s="1">
        <v>33391.754000000001</v>
      </c>
      <c r="H11" s="1">
        <v>21349.269700000001</v>
      </c>
      <c r="I11" s="1">
        <v>16196.514800000001</v>
      </c>
      <c r="J11" s="1">
        <v>13937.6471</v>
      </c>
      <c r="K11" s="1">
        <v>10478.831899999999</v>
      </c>
      <c r="L11" s="1">
        <v>7797.0343000000003</v>
      </c>
      <c r="M11" s="1">
        <v>6447.0938999999998</v>
      </c>
      <c r="N11" s="1">
        <v>4862.7277000000004</v>
      </c>
      <c r="O11" s="1">
        <v>4796.2096000000001</v>
      </c>
    </row>
    <row r="12" spans="1:15" x14ac:dyDescent="0.2">
      <c r="A12" s="1" t="s">
        <v>1</v>
      </c>
      <c r="B12" s="1">
        <v>70140.097800000003</v>
      </c>
      <c r="C12" s="1">
        <v>50458.477400000003</v>
      </c>
      <c r="D12" s="1">
        <v>46312.858200000002</v>
      </c>
      <c r="E12" s="1">
        <v>31265.223000000002</v>
      </c>
      <c r="F12" s="1">
        <v>30275.312099999999</v>
      </c>
      <c r="G12" s="1">
        <v>23287.185300000001</v>
      </c>
      <c r="H12" s="1">
        <v>13711.186900000001</v>
      </c>
      <c r="I12" s="1">
        <v>9905.3541999999998</v>
      </c>
      <c r="J12" s="1">
        <v>8236.8457999999991</v>
      </c>
      <c r="K12" s="1">
        <v>5632.6293999999998</v>
      </c>
      <c r="L12" s="1">
        <v>3956.6257000000001</v>
      </c>
      <c r="M12" s="1">
        <v>2945.0369999999998</v>
      </c>
      <c r="N12" s="1">
        <v>1875.4694</v>
      </c>
      <c r="O12" s="1">
        <v>1642.009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dhrystone</vt:lpstr>
      <vt:lpstr>code_promo</vt:lpstr>
      <vt:lpstr>Methodology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2018-03-19T19:57:36Z</dcterms:created>
  <dcterms:modified xsi:type="dcterms:W3CDTF">2018-10-04T18:57:27Z</dcterms:modified>
</cp:coreProperties>
</file>