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940" yWindow="460" windowWidth="24660" windowHeight="15540" tabRatio="500"/>
  </bookViews>
  <sheets>
    <sheet name="1.2G" sheetId="8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6" i="8" l="1"/>
  <c r="U7" i="8"/>
  <c r="U8" i="8"/>
  <c r="U10" i="8"/>
  <c r="U11" i="8"/>
  <c r="U12" i="8"/>
  <c r="U13" i="8"/>
  <c r="U15" i="8"/>
  <c r="U16" i="8"/>
  <c r="U17" i="8"/>
  <c r="U18" i="8"/>
  <c r="U20" i="8"/>
  <c r="U21" i="8"/>
  <c r="U22" i="8"/>
  <c r="U23" i="8"/>
  <c r="U25" i="8"/>
  <c r="U26" i="8"/>
  <c r="U27" i="8"/>
  <c r="U28" i="8"/>
  <c r="U30" i="8"/>
  <c r="U31" i="8"/>
  <c r="U32" i="8"/>
  <c r="U33" i="8"/>
  <c r="U35" i="8"/>
  <c r="U36" i="8"/>
  <c r="U37" i="8"/>
  <c r="U38" i="8"/>
  <c r="U40" i="8"/>
  <c r="U41" i="8"/>
  <c r="U42" i="8"/>
  <c r="U43" i="8"/>
  <c r="U45" i="8"/>
  <c r="U46" i="8"/>
  <c r="U47" i="8"/>
  <c r="U48" i="8"/>
  <c r="U50" i="8"/>
  <c r="U51" i="8"/>
  <c r="U52" i="8"/>
  <c r="U53" i="8"/>
  <c r="U54" i="8"/>
  <c r="U55" i="8"/>
  <c r="U56" i="8"/>
  <c r="U57" i="8"/>
  <c r="K57" i="8"/>
  <c r="M57" i="8"/>
  <c r="T57" i="8"/>
  <c r="T6" i="8"/>
  <c r="T7" i="8"/>
  <c r="T8" i="8"/>
  <c r="T10" i="8"/>
  <c r="T11" i="8"/>
  <c r="T12" i="8"/>
  <c r="T13" i="8"/>
  <c r="T15" i="8"/>
  <c r="T16" i="8"/>
  <c r="T17" i="8"/>
  <c r="T18" i="8"/>
  <c r="T20" i="8"/>
  <c r="T21" i="8"/>
  <c r="T22" i="8"/>
  <c r="T23" i="8"/>
  <c r="T25" i="8"/>
  <c r="T26" i="8"/>
  <c r="T27" i="8"/>
  <c r="T28" i="8"/>
  <c r="T30" i="8"/>
  <c r="T31" i="8"/>
  <c r="T32" i="8"/>
  <c r="T33" i="8"/>
  <c r="T35" i="8"/>
  <c r="T36" i="8"/>
  <c r="T37" i="8"/>
  <c r="T38" i="8"/>
  <c r="T40" i="8"/>
  <c r="T41" i="8"/>
  <c r="T42" i="8"/>
  <c r="T43" i="8"/>
  <c r="T45" i="8"/>
  <c r="T46" i="8"/>
  <c r="T47" i="8"/>
  <c r="T48" i="8"/>
  <c r="K50" i="8"/>
  <c r="M50" i="8"/>
  <c r="T50" i="8"/>
  <c r="K51" i="8"/>
  <c r="M51" i="8"/>
  <c r="T51" i="8"/>
  <c r="K52" i="8"/>
  <c r="M52" i="8"/>
  <c r="T52" i="8"/>
  <c r="K53" i="8"/>
  <c r="M53" i="8"/>
  <c r="T53" i="8"/>
  <c r="K54" i="8"/>
  <c r="M54" i="8"/>
  <c r="T54" i="8"/>
  <c r="K55" i="8"/>
  <c r="M55" i="8"/>
  <c r="T55" i="8"/>
  <c r="K56" i="8"/>
  <c r="M56" i="8"/>
  <c r="T56" i="8"/>
  <c r="U5" i="8"/>
  <c r="T5" i="8"/>
  <c r="J57" i="8"/>
  <c r="L57" i="8"/>
  <c r="N57" i="8"/>
  <c r="O57" i="8"/>
  <c r="P57" i="8"/>
  <c r="Q57" i="8"/>
  <c r="J56" i="8"/>
  <c r="L56" i="8"/>
  <c r="N56" i="8"/>
  <c r="O56" i="8"/>
  <c r="P56" i="8"/>
  <c r="Q56" i="8"/>
  <c r="J55" i="8"/>
  <c r="L55" i="8"/>
  <c r="N55" i="8"/>
  <c r="O55" i="8"/>
  <c r="P55" i="8"/>
  <c r="Q55" i="8"/>
  <c r="J54" i="8"/>
  <c r="L54" i="8"/>
  <c r="N54" i="8"/>
  <c r="O54" i="8"/>
  <c r="P54" i="8"/>
  <c r="Q54" i="8"/>
  <c r="J53" i="8"/>
  <c r="L53" i="8"/>
  <c r="N53" i="8"/>
  <c r="O53" i="8"/>
  <c r="P53" i="8"/>
  <c r="Q53" i="8"/>
  <c r="Q52" i="8"/>
  <c r="P52" i="8"/>
  <c r="O52" i="8"/>
  <c r="N52" i="8"/>
  <c r="L52" i="8"/>
  <c r="J52" i="8"/>
  <c r="J51" i="8"/>
  <c r="L51" i="8"/>
  <c r="N51" i="8"/>
  <c r="O51" i="8"/>
  <c r="P51" i="8"/>
  <c r="Q51" i="8"/>
  <c r="J50" i="8"/>
  <c r="L50" i="8"/>
  <c r="N50" i="8"/>
  <c r="O50" i="8"/>
  <c r="P50" i="8"/>
  <c r="Q50" i="8"/>
  <c r="I50" i="8"/>
  <c r="G50" i="8"/>
  <c r="S50" i="8"/>
  <c r="I51" i="8"/>
  <c r="G51" i="8"/>
  <c r="S51" i="8"/>
  <c r="I52" i="8"/>
  <c r="G52" i="8"/>
  <c r="S52" i="8"/>
  <c r="I53" i="8"/>
  <c r="G53" i="8"/>
  <c r="S53" i="8"/>
  <c r="I54" i="8"/>
  <c r="G54" i="8"/>
  <c r="S54" i="8"/>
  <c r="I55" i="8"/>
  <c r="G55" i="8"/>
  <c r="S55" i="8"/>
  <c r="I56" i="8"/>
  <c r="G56" i="8"/>
  <c r="S56" i="8"/>
  <c r="I57" i="8"/>
  <c r="G57" i="8"/>
  <c r="S57" i="8"/>
  <c r="E50" i="8"/>
  <c r="C50" i="8"/>
  <c r="R50" i="8"/>
  <c r="E51" i="8"/>
  <c r="C51" i="8"/>
  <c r="R51" i="8"/>
  <c r="E52" i="8"/>
  <c r="C52" i="8"/>
  <c r="R52" i="8"/>
  <c r="E53" i="8"/>
  <c r="C53" i="8"/>
  <c r="R53" i="8"/>
  <c r="E54" i="8"/>
  <c r="C54" i="8"/>
  <c r="R54" i="8"/>
  <c r="E55" i="8"/>
  <c r="C55" i="8"/>
  <c r="R55" i="8"/>
  <c r="E56" i="8"/>
  <c r="C56" i="8"/>
  <c r="R56" i="8"/>
  <c r="E57" i="8"/>
  <c r="C57" i="8"/>
  <c r="R57" i="8"/>
  <c r="D57" i="8"/>
  <c r="F57" i="8"/>
  <c r="H57" i="8"/>
  <c r="D56" i="8"/>
  <c r="F56" i="8"/>
  <c r="H56" i="8"/>
  <c r="B57" i="8"/>
  <c r="B56" i="8"/>
  <c r="D55" i="8"/>
  <c r="F55" i="8"/>
  <c r="H55" i="8"/>
  <c r="B55" i="8"/>
  <c r="D54" i="8"/>
  <c r="F54" i="8"/>
  <c r="H54" i="8"/>
  <c r="B54" i="8"/>
  <c r="D53" i="8"/>
  <c r="F53" i="8"/>
  <c r="H53" i="8"/>
  <c r="B53" i="8"/>
  <c r="D52" i="8"/>
  <c r="F52" i="8"/>
  <c r="H52" i="8"/>
  <c r="B52" i="8"/>
  <c r="D51" i="8"/>
  <c r="F51" i="8"/>
  <c r="H51" i="8"/>
  <c r="B51" i="8"/>
  <c r="D50" i="8"/>
  <c r="F50" i="8"/>
  <c r="H50" i="8"/>
  <c r="B50" i="8"/>
  <c r="S6" i="8"/>
  <c r="S7" i="8"/>
  <c r="S8" i="8"/>
  <c r="S5" i="8"/>
  <c r="S10" i="8"/>
  <c r="S11" i="8"/>
  <c r="S12" i="8"/>
  <c r="S13" i="8"/>
  <c r="S15" i="8"/>
  <c r="S16" i="8"/>
  <c r="S17" i="8"/>
  <c r="S18" i="8"/>
  <c r="S20" i="8"/>
  <c r="S21" i="8"/>
  <c r="S22" i="8"/>
  <c r="S23" i="8"/>
  <c r="S25" i="8"/>
  <c r="S26" i="8"/>
  <c r="S27" i="8"/>
  <c r="S28" i="8"/>
  <c r="S30" i="8"/>
  <c r="S31" i="8"/>
  <c r="S32" i="8"/>
  <c r="S33" i="8"/>
  <c r="S35" i="8"/>
  <c r="S36" i="8"/>
  <c r="S37" i="8"/>
  <c r="S38" i="8"/>
  <c r="S40" i="8"/>
  <c r="S41" i="8"/>
  <c r="S42" i="8"/>
  <c r="S43" i="8"/>
  <c r="S45" i="8"/>
  <c r="S46" i="8"/>
  <c r="S47" i="8"/>
  <c r="S48" i="8"/>
  <c r="R6" i="8"/>
  <c r="R7" i="8"/>
  <c r="R8" i="8"/>
  <c r="R10" i="8"/>
  <c r="R11" i="8"/>
  <c r="R12" i="8"/>
  <c r="R13" i="8"/>
  <c r="R15" i="8"/>
  <c r="R16" i="8"/>
  <c r="R17" i="8"/>
  <c r="R18" i="8"/>
  <c r="R20" i="8"/>
  <c r="R21" i="8"/>
  <c r="R22" i="8"/>
  <c r="R23" i="8"/>
  <c r="R25" i="8"/>
  <c r="R26" i="8"/>
  <c r="R27" i="8"/>
  <c r="R28" i="8"/>
  <c r="R30" i="8"/>
  <c r="R31" i="8"/>
  <c r="R32" i="8"/>
  <c r="R33" i="8"/>
  <c r="R35" i="8"/>
  <c r="R36" i="8"/>
  <c r="R37" i="8"/>
  <c r="R38" i="8"/>
  <c r="R40" i="8"/>
  <c r="R41" i="8"/>
  <c r="R42" i="8"/>
  <c r="R43" i="8"/>
  <c r="R45" i="8"/>
  <c r="R46" i="8"/>
  <c r="R47" i="8"/>
  <c r="R48" i="8"/>
  <c r="R5" i="8"/>
</calcChain>
</file>

<file path=xl/sharedStrings.xml><?xml version="1.0" encoding="utf-8"?>
<sst xmlns="http://schemas.openxmlformats.org/spreadsheetml/2006/main" count="81" uniqueCount="53">
  <si>
    <t>per transaction</t>
  </si>
  <si>
    <t>Ms_L</t>
  </si>
  <si>
    <t>CPU_CLK_UNHALTED.THREAD_P,</t>
  </si>
  <si>
    <t>DTLB_LOAD_MISSES.MISS_CAUSES_A_WALK,</t>
  </si>
  <si>
    <t>DTLB_LOAD_MISSES.WALK_COMPLETED_4K,</t>
  </si>
  <si>
    <t>DTLB_LOAD_MISSES.WALK_COMPLETED_2M_4M,</t>
  </si>
  <si>
    <t>DTLB_LOAD_MISSES.WALK_COMPLETED_1G,</t>
  </si>
  <si>
    <t>DTLB_LOAD_MISSES.WALK_COMPLETED,</t>
  </si>
  <si>
    <t>DTLB_LOAD_MISSES.WALK_PENDING,</t>
  </si>
  <si>
    <t>DTLB_LOAD_MISSES.WALK_PENDING,cmask=2,</t>
  </si>
  <si>
    <t>DTLB_LOAD_MISSES.STLB_HIT,</t>
  </si>
  <si>
    <t>DTLB_STORE_MISSES.MISS_CAUSES_A_WALK,</t>
  </si>
  <si>
    <t>DTLB_STORE_MISSES.WALK_COMPLETED_4K,</t>
  </si>
  <si>
    <t>DTLB_STORE_MISSES.WALK_COMPLETED_2M_4M,</t>
  </si>
  <si>
    <t>DTLB_STORE_MISSES.WALK_COMPLETED_1G,</t>
  </si>
  <si>
    <t>DTLB_STORE_MISSES.WALK_COMPLETED,</t>
  </si>
  <si>
    <t>DTLB_STORE_MISSES.WALK_PENDING,</t>
  </si>
  <si>
    <t>DTLB_STORE_MISSES.WALK_PENDING,cmask=2,</t>
  </si>
  <si>
    <t>DTLB_STORE_MISSES.STLB_HIT,</t>
  </si>
  <si>
    <t>ITLB_MISSES.MISS_CAUSES_A_WALK,</t>
  </si>
  <si>
    <t>ITLB_MISSES.WALK_COMPLETED_4K,</t>
  </si>
  <si>
    <t>ITLB_MISSES.WALK_COMPLETED_2M_4M,</t>
  </si>
  <si>
    <t>ITLB_MISSES.WALK_COMPLETED_1G,</t>
  </si>
  <si>
    <t>ITLB_MISSES.WALK_COMPLETED,</t>
  </si>
  <si>
    <t>ITLB_MISSES.WALK_PENDING,</t>
  </si>
  <si>
    <t>ITLB_MISSES.STLB_HIT,</t>
  </si>
  <si>
    <t>ITLB.ITLB_FLUSH,</t>
  </si>
  <si>
    <t>TLB_FLUSH.DTLB_THREAD,</t>
  </si>
  <si>
    <t>TLB_FLUSH.STLB_ANY,</t>
  </si>
  <si>
    <t>total (400000)</t>
  </si>
  <si>
    <t>12 threads per physical core, 3 runs, min, usr</t>
  </si>
  <si>
    <t>M-s_L</t>
  </si>
  <si>
    <t>total (800000)</t>
  </si>
  <si>
    <t>1 physical core</t>
  </si>
  <si>
    <t>2 physical cores</t>
  </si>
  <si>
    <t>Ms_L/M-s_L</t>
  </si>
  <si>
    <t>1 core</t>
  </si>
  <si>
    <t>2 cores</t>
  </si>
  <si>
    <t>3 cores</t>
  </si>
  <si>
    <t>4 cores</t>
  </si>
  <si>
    <t>INST_RETIRED.ANY_P,</t>
  </si>
  <si>
    <t>DTLB_MISSES.MISS_CAUSES_A_WALK,</t>
  </si>
  <si>
    <t>DTLB_MISSES.WALK_COMPLETED_4K,</t>
  </si>
  <si>
    <t>DTLB_MISSES.WALK_COMPLETED_2M_4M,</t>
  </si>
  <si>
    <t>DTLB_MISSES.WALK_COMPLETED_1G,</t>
  </si>
  <si>
    <t>DTLB_MISSES.WALK_COMPLETED,</t>
  </si>
  <si>
    <t>DTLB_MISSES.WALK_PENDING,</t>
  </si>
  <si>
    <t>DTLB_MISSES.WALK_PENDING,cmask=2,</t>
  </si>
  <si>
    <t>DTLB_MISSES.STLB_HIT,</t>
  </si>
  <si>
    <t>3 physical cores</t>
  </si>
  <si>
    <t>4 physical cores</t>
  </si>
  <si>
    <t>total (1200000)</t>
  </si>
  <si>
    <t>total (1600000)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</si>
</sst>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4" fontId="5" fillId="0" borderId="0" xfId="0" applyNumberFormat="1" applyFon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Font="1"/>
    <xf numFmtId="4" fontId="0" fillId="0" borderId="0" xfId="0" applyNumberFormat="1" applyAlignment="1"/>
    <xf numFmtId="4" fontId="0" fillId="0" borderId="0" xfId="5" applyNumberFormat="1" applyFont="1" applyFill="1"/>
    <xf numFmtId="4" fontId="0" fillId="0" borderId="0" xfId="5" applyNumberFormat="1" applyFont="1"/>
    <xf numFmtId="4" fontId="1" fillId="0" borderId="0" xfId="5" applyNumberFormat="1" applyFont="1"/>
    <xf numFmtId="4" fontId="5" fillId="0" borderId="0" xfId="5" applyNumberFormat="1" applyFont="1"/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F1" zoomScale="90" zoomScaleNormal="90" workbookViewId="0">
      <selection activeCell="K14" sqref="K14"/>
    </sheetView>
  </sheetViews>
  <sheetFormatPr baseColWidth="10" defaultRowHeight="16" x14ac:dyDescent="0.2"/>
  <cols>
    <col min="1" max="1" width="39.1640625" style="1" customWidth="1"/>
    <col min="2" max="2" width="14.33203125" style="1" customWidth="1"/>
    <col min="3" max="3" width="19.6640625" style="1" customWidth="1"/>
    <col min="4" max="4" width="14.1640625" style="1" customWidth="1"/>
    <col min="5" max="5" width="18.83203125" style="1" bestFit="1" customWidth="1"/>
    <col min="6" max="6" width="14.1640625" style="1" customWidth="1"/>
    <col min="7" max="7" width="18.83203125" style="1" customWidth="1"/>
    <col min="8" max="8" width="14.1640625" style="1" customWidth="1"/>
    <col min="9" max="9" width="19.1640625" style="1" customWidth="1"/>
    <col min="10" max="10" width="13.5" style="1" customWidth="1"/>
    <col min="11" max="11" width="19.1640625" style="1" customWidth="1"/>
    <col min="12" max="12" width="13.6640625" style="1" customWidth="1"/>
    <col min="13" max="13" width="19.1640625" style="1" customWidth="1"/>
    <col min="14" max="14" width="13.6640625" style="1" hidden="1" customWidth="1"/>
    <col min="15" max="15" width="19.6640625" style="1" hidden="1" customWidth="1"/>
    <col min="16" max="16" width="13.33203125" style="1" hidden="1" customWidth="1"/>
    <col min="17" max="17" width="19.6640625" style="1" hidden="1" customWidth="1"/>
    <col min="18" max="18" width="10.6640625" style="1" customWidth="1"/>
    <col min="19" max="19" width="10.83203125" style="1" customWidth="1"/>
    <col min="20" max="20" width="10.6640625" style="1" customWidth="1"/>
    <col min="21" max="21" width="0" style="1" hidden="1" customWidth="1"/>
    <col min="22" max="16384" width="10.83203125" style="1"/>
  </cols>
  <sheetData>
    <row r="1" spans="1:21" x14ac:dyDescent="0.2">
      <c r="B1" s="4" t="s">
        <v>33</v>
      </c>
      <c r="C1" s="4"/>
      <c r="D1" s="4"/>
      <c r="E1" s="4"/>
      <c r="F1" s="4" t="s">
        <v>34</v>
      </c>
      <c r="G1" s="4"/>
      <c r="H1" s="4"/>
      <c r="I1" s="4"/>
      <c r="J1" s="4" t="s">
        <v>49</v>
      </c>
      <c r="K1" s="4"/>
      <c r="L1" s="4"/>
      <c r="M1" s="4"/>
      <c r="N1" s="4" t="s">
        <v>50</v>
      </c>
      <c r="O1" s="4"/>
      <c r="P1" s="4"/>
      <c r="Q1" s="4"/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2">
      <c r="B2" s="4" t="s">
        <v>31</v>
      </c>
      <c r="C2" s="4"/>
      <c r="D2" s="4" t="s">
        <v>1</v>
      </c>
      <c r="E2" s="4"/>
      <c r="F2" s="4" t="s">
        <v>31</v>
      </c>
      <c r="G2" s="4"/>
      <c r="H2" s="4" t="s">
        <v>1</v>
      </c>
      <c r="I2" s="4"/>
      <c r="J2" s="4" t="s">
        <v>31</v>
      </c>
      <c r="K2" s="4"/>
      <c r="L2" s="4" t="s">
        <v>1</v>
      </c>
      <c r="M2" s="4"/>
      <c r="N2" s="4" t="s">
        <v>31</v>
      </c>
      <c r="O2" s="4"/>
      <c r="P2" s="4" t="s">
        <v>1</v>
      </c>
      <c r="Q2" s="4"/>
      <c r="R2" s="1" t="s">
        <v>35</v>
      </c>
      <c r="S2" s="1" t="s">
        <v>35</v>
      </c>
      <c r="T2" s="1" t="s">
        <v>35</v>
      </c>
      <c r="U2" s="1" t="s">
        <v>35</v>
      </c>
    </row>
    <row r="3" spans="1:21" x14ac:dyDescent="0.2">
      <c r="B3" s="7" t="s">
        <v>0</v>
      </c>
      <c r="C3" s="8" t="s">
        <v>29</v>
      </c>
      <c r="D3" s="7" t="s">
        <v>0</v>
      </c>
      <c r="E3" s="8" t="s">
        <v>29</v>
      </c>
      <c r="F3" s="7" t="s">
        <v>0</v>
      </c>
      <c r="G3" s="8" t="s">
        <v>32</v>
      </c>
      <c r="H3" s="7" t="s">
        <v>0</v>
      </c>
      <c r="I3" s="8" t="s">
        <v>32</v>
      </c>
      <c r="J3" s="7" t="s">
        <v>0</v>
      </c>
      <c r="K3" s="8" t="s">
        <v>51</v>
      </c>
      <c r="L3" s="7" t="s">
        <v>0</v>
      </c>
      <c r="M3" s="8" t="s">
        <v>51</v>
      </c>
      <c r="N3" s="7" t="s">
        <v>0</v>
      </c>
      <c r="O3" s="8" t="s">
        <v>52</v>
      </c>
      <c r="P3" s="7" t="s">
        <v>0</v>
      </c>
      <c r="Q3" s="8" t="s">
        <v>52</v>
      </c>
    </row>
    <row r="4" spans="1:21" x14ac:dyDescent="0.2">
      <c r="A4" s="2" t="s">
        <v>30</v>
      </c>
    </row>
    <row r="5" spans="1:21" x14ac:dyDescent="0.2">
      <c r="A5" s="5" t="s">
        <v>2</v>
      </c>
      <c r="B5" s="1">
        <v>6678381.0329449996</v>
      </c>
      <c r="C5" s="1">
        <v>2671352413178</v>
      </c>
      <c r="D5" s="1">
        <v>6464320.3797880001</v>
      </c>
      <c r="E5" s="1">
        <v>2585728151915</v>
      </c>
      <c r="F5" s="1">
        <v>5902372.3169809999</v>
      </c>
      <c r="G5" s="1">
        <v>4721897853585</v>
      </c>
      <c r="H5" s="1">
        <v>5509014.5018309997</v>
      </c>
      <c r="I5" s="1">
        <v>4407211601465</v>
      </c>
      <c r="J5" s="1">
        <v>5611314.6233240003</v>
      </c>
      <c r="K5" s="1">
        <v>6733577547989</v>
      </c>
      <c r="L5" s="1">
        <v>5274316.1297920002</v>
      </c>
      <c r="M5" s="1">
        <v>6329179355750</v>
      </c>
      <c r="N5" s="1">
        <v>5041515.6169969998</v>
      </c>
      <c r="O5" s="1">
        <v>4033212493598</v>
      </c>
      <c r="P5" s="1">
        <v>4705527.4924619999</v>
      </c>
      <c r="Q5" s="1">
        <v>3764421993970</v>
      </c>
      <c r="R5" s="1">
        <f>E5/C5</f>
        <v>0.96794722372061115</v>
      </c>
      <c r="S5" s="1">
        <f>I5/G5</f>
        <v>0.93335598060828839</v>
      </c>
      <c r="T5" s="1">
        <f>M5/K5</f>
        <v>0.93994304077484414</v>
      </c>
      <c r="U5" s="1">
        <f>Q5/O5</f>
        <v>0.933355730684992</v>
      </c>
    </row>
    <row r="6" spans="1:21" x14ac:dyDescent="0.2">
      <c r="A6" s="5" t="s">
        <v>3</v>
      </c>
      <c r="B6" s="1">
        <v>3048.8440919999998</v>
      </c>
      <c r="C6" s="1">
        <v>1219537637</v>
      </c>
      <c r="D6" s="1">
        <v>1489.360003</v>
      </c>
      <c r="E6" s="1">
        <v>595744001</v>
      </c>
      <c r="F6" s="1">
        <v>3240.721536</v>
      </c>
      <c r="G6" s="1">
        <v>2592577229</v>
      </c>
      <c r="H6" s="1">
        <v>1712.374004</v>
      </c>
      <c r="I6" s="1">
        <v>1369899203</v>
      </c>
      <c r="J6" s="1">
        <v>3423.413579</v>
      </c>
      <c r="K6" s="1">
        <v>4108096295</v>
      </c>
      <c r="L6" s="1">
        <v>1952.8871119999999</v>
      </c>
      <c r="M6" s="1">
        <v>2343464534</v>
      </c>
      <c r="N6" s="1">
        <v>5919832.0108120004</v>
      </c>
      <c r="O6" s="1">
        <v>4735865608650</v>
      </c>
      <c r="P6" s="1">
        <v>5604939.5436659995</v>
      </c>
      <c r="Q6" s="1">
        <v>4483951634933</v>
      </c>
      <c r="R6" s="1">
        <f>E6/C6</f>
        <v>0.48849988956921386</v>
      </c>
      <c r="S6" s="1">
        <f>I6/G6</f>
        <v>0.52839282381894281</v>
      </c>
      <c r="T6" s="1">
        <f t="shared" ref="T6:T57" si="0">M6/K6</f>
        <v>0.57045024403450606</v>
      </c>
      <c r="U6" s="1">
        <f t="shared" ref="U6:U57" si="1">Q6/O6</f>
        <v>0.9468071954455628</v>
      </c>
    </row>
    <row r="7" spans="1:21" x14ac:dyDescent="0.2">
      <c r="A7" s="5" t="s">
        <v>4</v>
      </c>
      <c r="B7" s="1">
        <v>2453.6291930000002</v>
      </c>
      <c r="C7" s="1">
        <v>981451677</v>
      </c>
      <c r="D7" s="1">
        <v>1028.109698</v>
      </c>
      <c r="E7" s="1">
        <v>411243879</v>
      </c>
      <c r="F7" s="1">
        <v>2605.4723760000002</v>
      </c>
      <c r="G7" s="1">
        <v>2084377901</v>
      </c>
      <c r="H7" s="1">
        <v>1211.503974</v>
      </c>
      <c r="I7" s="1">
        <v>969203179</v>
      </c>
      <c r="J7" s="1">
        <v>2747.0607850000001</v>
      </c>
      <c r="K7" s="1">
        <v>3296472942</v>
      </c>
      <c r="L7" s="1">
        <v>1414.106227</v>
      </c>
      <c r="M7" s="1">
        <v>1696927472</v>
      </c>
      <c r="N7" s="1">
        <v>3429.5209949999999</v>
      </c>
      <c r="O7" s="1">
        <v>2743616796</v>
      </c>
      <c r="P7" s="1">
        <v>1957.9310829999999</v>
      </c>
      <c r="Q7" s="1">
        <v>1566344866</v>
      </c>
      <c r="R7" s="1">
        <f>E7/C7</f>
        <v>0.41901592165703744</v>
      </c>
      <c r="S7" s="1">
        <f>I7/G7</f>
        <v>0.46498438624541916</v>
      </c>
      <c r="T7" s="1">
        <f t="shared" si="0"/>
        <v>0.51477063572390758</v>
      </c>
      <c r="U7" s="1">
        <f t="shared" si="1"/>
        <v>0.57090511629890173</v>
      </c>
    </row>
    <row r="8" spans="1:21" x14ac:dyDescent="0.2">
      <c r="A8" s="5" t="s">
        <v>5</v>
      </c>
      <c r="B8" s="1">
        <v>145.94312199999999</v>
      </c>
      <c r="C8" s="1">
        <v>58377249</v>
      </c>
      <c r="D8" s="1">
        <v>97.802075000000002</v>
      </c>
      <c r="E8" s="1">
        <v>39120830</v>
      </c>
      <c r="F8" s="1">
        <v>156.175894</v>
      </c>
      <c r="G8" s="1">
        <v>124940715</v>
      </c>
      <c r="H8" s="1">
        <v>106.167171</v>
      </c>
      <c r="I8" s="1">
        <v>84933737</v>
      </c>
      <c r="J8" s="1">
        <v>161.821594</v>
      </c>
      <c r="K8" s="1">
        <v>194185913</v>
      </c>
      <c r="L8" s="1">
        <v>106.69332900000001</v>
      </c>
      <c r="M8" s="1">
        <v>128031995</v>
      </c>
      <c r="N8" s="1">
        <v>3820.7045790000002</v>
      </c>
      <c r="O8" s="1">
        <v>3056563663</v>
      </c>
      <c r="P8" s="1">
        <v>2148.1228550000001</v>
      </c>
      <c r="Q8" s="1">
        <v>1718498284</v>
      </c>
      <c r="R8" s="1">
        <f>E8/C8</f>
        <v>0.67013829308743211</v>
      </c>
      <c r="S8" s="1">
        <f>I8/G8</f>
        <v>0.67979230789578882</v>
      </c>
      <c r="T8" s="1">
        <f t="shared" si="0"/>
        <v>0.65932689463421579</v>
      </c>
      <c r="U8" s="1">
        <f t="shared" si="1"/>
        <v>0.56223212518115973</v>
      </c>
    </row>
    <row r="10" spans="1:21" x14ac:dyDescent="0.2">
      <c r="A10" s="1" t="s">
        <v>2</v>
      </c>
      <c r="B10" s="1">
        <v>6751099.7868299996</v>
      </c>
      <c r="C10" s="1">
        <v>2700439914732</v>
      </c>
      <c r="D10" s="1">
        <v>6469213.5299880002</v>
      </c>
      <c r="E10" s="1">
        <v>2587685411995</v>
      </c>
      <c r="F10" s="1">
        <v>5916165.2199410005</v>
      </c>
      <c r="G10" s="1">
        <v>4732932175953</v>
      </c>
      <c r="H10" s="1">
        <v>5487661.8419169998</v>
      </c>
      <c r="I10" s="1">
        <v>4390129473534</v>
      </c>
      <c r="J10" s="1">
        <v>5609367.9423289998</v>
      </c>
      <c r="K10" s="1">
        <v>6731241530795</v>
      </c>
      <c r="L10" s="1">
        <v>5278212.609561</v>
      </c>
      <c r="M10" s="1">
        <v>6333855131473</v>
      </c>
      <c r="N10" s="1">
        <v>5039089.9615369998</v>
      </c>
      <c r="O10" s="1">
        <v>4031271969230</v>
      </c>
      <c r="P10" s="1">
        <v>4708877.9283459997</v>
      </c>
      <c r="Q10" s="1">
        <v>3767102342677</v>
      </c>
      <c r="R10" s="1">
        <f>E10/C10</f>
        <v>0.95824587611748802</v>
      </c>
      <c r="S10" s="1">
        <f>I10/G10</f>
        <v>0.92757075536372435</v>
      </c>
      <c r="T10" s="1">
        <f t="shared" si="0"/>
        <v>0.9409638775396808</v>
      </c>
      <c r="U10" s="1">
        <f t="shared" si="1"/>
        <v>0.93446990712376621</v>
      </c>
    </row>
    <row r="11" spans="1:21" x14ac:dyDescent="0.2">
      <c r="A11" s="5" t="s">
        <v>6</v>
      </c>
      <c r="B11" s="1">
        <v>1.5E-5</v>
      </c>
      <c r="C11" s="1">
        <v>6</v>
      </c>
      <c r="D11" s="1">
        <v>6.4999999999999994E-5</v>
      </c>
      <c r="E11" s="1">
        <v>26</v>
      </c>
      <c r="F11" s="1">
        <v>1.1E-5</v>
      </c>
      <c r="G11" s="1">
        <v>9</v>
      </c>
      <c r="H11" s="1">
        <v>4.3000000000000002E-5</v>
      </c>
      <c r="I11" s="1">
        <v>34</v>
      </c>
      <c r="J11" s="1">
        <v>4.7800000000000002E-4</v>
      </c>
      <c r="K11" s="1">
        <v>574</v>
      </c>
      <c r="L11" s="1">
        <v>0.33133699999999999</v>
      </c>
      <c r="M11" s="1">
        <v>397604</v>
      </c>
      <c r="N11" s="1">
        <v>5919739.3060760004</v>
      </c>
      <c r="O11" s="1">
        <v>4735791444861</v>
      </c>
      <c r="P11" s="1">
        <v>5601311.3145970004</v>
      </c>
      <c r="Q11" s="1">
        <v>4481049051678</v>
      </c>
      <c r="R11" s="1">
        <f>E11/C11</f>
        <v>4.333333333333333</v>
      </c>
      <c r="S11" s="1">
        <f>I11/G11</f>
        <v>3.7777777777777777</v>
      </c>
      <c r="T11" s="1">
        <f t="shared" si="0"/>
        <v>692.68989547038325</v>
      </c>
      <c r="U11" s="1">
        <f t="shared" si="1"/>
        <v>0.94620911918335604</v>
      </c>
    </row>
    <row r="12" spans="1:21" x14ac:dyDescent="0.2">
      <c r="A12" s="5" t="s">
        <v>7</v>
      </c>
      <c r="B12" s="1">
        <v>2567.1767329999998</v>
      </c>
      <c r="C12" s="1">
        <v>1026870693</v>
      </c>
      <c r="D12" s="1">
        <v>1111.237032</v>
      </c>
      <c r="E12" s="1">
        <v>444494813</v>
      </c>
      <c r="F12" s="1">
        <v>2758.8841609999999</v>
      </c>
      <c r="G12" s="1">
        <v>2207107329</v>
      </c>
      <c r="H12" s="1">
        <v>1338.6365699999999</v>
      </c>
      <c r="I12" s="1">
        <v>1070909256</v>
      </c>
      <c r="J12" s="1">
        <v>2879.743422</v>
      </c>
      <c r="K12" s="1">
        <v>3455692106</v>
      </c>
      <c r="L12" s="1">
        <v>1470.7282279999999</v>
      </c>
      <c r="M12" s="1">
        <v>1764873874</v>
      </c>
      <c r="N12" s="1">
        <v>0.108879</v>
      </c>
      <c r="O12" s="1">
        <v>87103</v>
      </c>
      <c r="P12" s="1">
        <v>3.5399999999999999E-4</v>
      </c>
      <c r="Q12" s="1">
        <v>283</v>
      </c>
      <c r="R12" s="1">
        <f>E12/C12</f>
        <v>0.43286347154519483</v>
      </c>
      <c r="S12" s="1">
        <f>I12/G12</f>
        <v>0.48520941502432935</v>
      </c>
      <c r="T12" s="1">
        <f t="shared" si="0"/>
        <v>0.51071502317457906</v>
      </c>
      <c r="U12" s="1">
        <f t="shared" si="1"/>
        <v>3.2490270139949257E-3</v>
      </c>
    </row>
    <row r="13" spans="1:21" x14ac:dyDescent="0.2">
      <c r="A13" s="5" t="s">
        <v>8</v>
      </c>
      <c r="B13" s="1">
        <v>157192.63006699999</v>
      </c>
      <c r="C13" s="1">
        <v>62877052027</v>
      </c>
      <c r="D13" s="1">
        <v>76261.601045000003</v>
      </c>
      <c r="E13" s="1">
        <v>30504640418</v>
      </c>
      <c r="F13" s="1">
        <v>173648.65433300001</v>
      </c>
      <c r="G13" s="1">
        <v>138918923466</v>
      </c>
      <c r="H13" s="1">
        <v>95366.389349999998</v>
      </c>
      <c r="I13" s="1">
        <v>76293111480</v>
      </c>
      <c r="J13" s="1">
        <v>186885.512759</v>
      </c>
      <c r="K13" s="1">
        <v>224262615311</v>
      </c>
      <c r="L13" s="1">
        <v>107471.070945</v>
      </c>
      <c r="M13" s="1">
        <v>128965285134</v>
      </c>
      <c r="N13" s="1">
        <v>0.15826100000000001</v>
      </c>
      <c r="O13" s="1">
        <v>126609</v>
      </c>
      <c r="P13" s="1">
        <v>3.4000000000000002E-4</v>
      </c>
      <c r="Q13" s="1">
        <v>272</v>
      </c>
      <c r="R13" s="1">
        <f>E13/C13</f>
        <v>0.48514743351677841</v>
      </c>
      <c r="S13" s="1">
        <f>I13/G13</f>
        <v>0.54919164053752922</v>
      </c>
      <c r="T13" s="1">
        <f t="shared" si="0"/>
        <v>0.57506368127900054</v>
      </c>
      <c r="U13" s="1">
        <f t="shared" si="1"/>
        <v>2.1483464840572155E-3</v>
      </c>
    </row>
    <row r="15" spans="1:21" x14ac:dyDescent="0.2">
      <c r="A15" s="5" t="s">
        <v>2</v>
      </c>
      <c r="B15" s="6">
        <v>6747729.6896449998</v>
      </c>
      <c r="C15" s="6">
        <v>2699091875858</v>
      </c>
      <c r="D15" s="1">
        <v>6428323.1985849999</v>
      </c>
      <c r="E15" s="6">
        <v>2571329279434</v>
      </c>
      <c r="F15" s="1">
        <v>5881455.1344680004</v>
      </c>
      <c r="G15" s="1">
        <v>4705164107574</v>
      </c>
      <c r="H15" s="1">
        <v>5514341.9031490004</v>
      </c>
      <c r="I15" s="1">
        <v>4411473522519</v>
      </c>
      <c r="J15" s="1">
        <v>5617216.7537540002</v>
      </c>
      <c r="K15" s="1">
        <v>6740660104505</v>
      </c>
      <c r="L15" s="1">
        <v>5273027.2313360004</v>
      </c>
      <c r="M15" s="1">
        <v>6327632677603</v>
      </c>
      <c r="N15" s="1">
        <v>641.05842299999995</v>
      </c>
      <c r="O15" s="1">
        <v>512846738</v>
      </c>
      <c r="P15" s="1">
        <v>4706897.6036989996</v>
      </c>
      <c r="Q15" s="1">
        <v>3765518082959</v>
      </c>
      <c r="R15" s="1">
        <f>E15/C15</f>
        <v>0.95266459894649336</v>
      </c>
      <c r="S15" s="1">
        <f>I15/G15</f>
        <v>0.93758122387649767</v>
      </c>
      <c r="T15" s="1">
        <f t="shared" si="0"/>
        <v>0.9387259674129006</v>
      </c>
      <c r="U15" s="1">
        <f t="shared" si="1"/>
        <v>7342.3847788206076</v>
      </c>
    </row>
    <row r="16" spans="1:21" x14ac:dyDescent="0.2">
      <c r="A16" s="1" t="s">
        <v>9</v>
      </c>
      <c r="B16" s="6">
        <v>6402.6397930000003</v>
      </c>
      <c r="C16" s="6">
        <v>2561055917</v>
      </c>
      <c r="D16" s="1">
        <v>2399.2443870000002</v>
      </c>
      <c r="E16" s="6">
        <v>959697755</v>
      </c>
      <c r="F16" s="1">
        <v>7106.0216659999996</v>
      </c>
      <c r="G16" s="1">
        <v>5684817333</v>
      </c>
      <c r="H16" s="1">
        <v>3264.6449510000002</v>
      </c>
      <c r="I16" s="1">
        <v>2611715961</v>
      </c>
      <c r="J16" s="1">
        <v>7913.2949799999997</v>
      </c>
      <c r="K16" s="1">
        <v>9495953976</v>
      </c>
      <c r="L16" s="1">
        <v>3880.1510560000002</v>
      </c>
      <c r="M16" s="1">
        <v>4656181267</v>
      </c>
      <c r="N16" s="1">
        <v>823.28920600000004</v>
      </c>
      <c r="O16" s="1">
        <v>658631365</v>
      </c>
      <c r="P16" s="1">
        <v>5602278.0890809996</v>
      </c>
      <c r="Q16" s="1">
        <v>4481822471265</v>
      </c>
      <c r="R16" s="1">
        <f>E16/C16</f>
        <v>0.37472737265501882</v>
      </c>
      <c r="S16" s="1">
        <f>I16/G16</f>
        <v>0.45941950427134332</v>
      </c>
      <c r="T16" s="1">
        <f t="shared" si="0"/>
        <v>0.49033317545219746</v>
      </c>
      <c r="U16" s="1">
        <f t="shared" si="1"/>
        <v>6804.7510480540204</v>
      </c>
    </row>
    <row r="17" spans="1:21" x14ac:dyDescent="0.2">
      <c r="A17" s="5" t="s">
        <v>10</v>
      </c>
      <c r="B17" s="1">
        <v>66577.603961999994</v>
      </c>
      <c r="C17" s="1">
        <v>26631041585</v>
      </c>
      <c r="D17" s="1">
        <v>67544.069094999999</v>
      </c>
      <c r="E17" s="1">
        <v>27017627638</v>
      </c>
      <c r="F17" s="1">
        <v>70012.456097999995</v>
      </c>
      <c r="G17" s="1">
        <v>56009964878</v>
      </c>
      <c r="H17" s="1">
        <v>66657.783011000007</v>
      </c>
      <c r="I17" s="1">
        <v>53326226409</v>
      </c>
      <c r="J17" s="1">
        <v>67101.408077</v>
      </c>
      <c r="K17" s="1">
        <v>80521689692</v>
      </c>
      <c r="L17" s="1">
        <v>65328.103949999997</v>
      </c>
      <c r="M17" s="1">
        <v>78393724740</v>
      </c>
      <c r="N17" s="1">
        <v>0.91391599999999995</v>
      </c>
      <c r="O17" s="1">
        <v>731133</v>
      </c>
      <c r="P17" s="1">
        <v>4811.4300119999998</v>
      </c>
      <c r="Q17" s="1">
        <v>3849144010</v>
      </c>
      <c r="R17" s="1">
        <f>E17/C17</f>
        <v>1.0145163699949966</v>
      </c>
      <c r="S17" s="1">
        <f>I17/G17</f>
        <v>0.95208462503331903</v>
      </c>
      <c r="T17" s="1">
        <f t="shared" si="0"/>
        <v>0.97357277324731284</v>
      </c>
      <c r="U17" s="1">
        <f t="shared" si="1"/>
        <v>5264.6290209852377</v>
      </c>
    </row>
    <row r="18" spans="1:21" x14ac:dyDescent="0.2">
      <c r="A18" s="5" t="s">
        <v>11</v>
      </c>
      <c r="B18" s="1">
        <v>686.96431700000005</v>
      </c>
      <c r="C18" s="1">
        <v>274785727</v>
      </c>
      <c r="D18" s="1">
        <v>511.13173699999999</v>
      </c>
      <c r="E18" s="1">
        <v>204452695</v>
      </c>
      <c r="F18" s="1">
        <v>764.56453899999997</v>
      </c>
      <c r="G18" s="1">
        <v>611651631</v>
      </c>
      <c r="H18" s="1">
        <v>611.463075</v>
      </c>
      <c r="I18" s="1">
        <v>489170460</v>
      </c>
      <c r="J18" s="1">
        <v>847.09337300000004</v>
      </c>
      <c r="K18" s="1">
        <v>1016512048</v>
      </c>
      <c r="L18" s="1">
        <v>661.97082599999999</v>
      </c>
      <c r="M18" s="1">
        <v>794364991</v>
      </c>
      <c r="N18" s="1">
        <v>0.882193</v>
      </c>
      <c r="O18" s="1">
        <v>705754</v>
      </c>
      <c r="P18" s="1">
        <v>5136.2875729999996</v>
      </c>
      <c r="Q18" s="1">
        <v>4109030058</v>
      </c>
      <c r="R18" s="1">
        <f>E18/C18</f>
        <v>0.74404408566679303</v>
      </c>
      <c r="S18" s="1">
        <f>I18/G18</f>
        <v>0.79975338118570305</v>
      </c>
      <c r="T18" s="1">
        <f t="shared" si="0"/>
        <v>0.78146146183207854</v>
      </c>
      <c r="U18" s="1">
        <f t="shared" si="1"/>
        <v>5822.1845827299594</v>
      </c>
    </row>
    <row r="20" spans="1:21" x14ac:dyDescent="0.2">
      <c r="A20" s="5" t="s">
        <v>2</v>
      </c>
      <c r="B20" s="1">
        <v>6761013.4094200004</v>
      </c>
      <c r="C20" s="1">
        <v>2704405363768</v>
      </c>
      <c r="D20" s="1">
        <v>6301972.3776719999</v>
      </c>
      <c r="E20" s="1">
        <v>2520788951069</v>
      </c>
      <c r="F20" s="1">
        <v>5911814.8710200004</v>
      </c>
      <c r="G20" s="1">
        <v>4729451896816</v>
      </c>
      <c r="H20" s="1">
        <v>5519300.5891079996</v>
      </c>
      <c r="I20" s="1">
        <v>4415440471286</v>
      </c>
      <c r="J20" s="1">
        <v>5622352.6520929998</v>
      </c>
      <c r="K20" s="1">
        <v>6746823182512</v>
      </c>
      <c r="L20" s="1">
        <v>5272143.7576209996</v>
      </c>
      <c r="M20" s="1">
        <v>6326572509145</v>
      </c>
      <c r="N20" s="1">
        <v>5051680.8257400002</v>
      </c>
      <c r="O20" s="1">
        <v>4041344660592</v>
      </c>
      <c r="P20" s="1">
        <v>577.27270399999998</v>
      </c>
      <c r="Q20" s="1">
        <v>461818163</v>
      </c>
      <c r="R20" s="1">
        <f>E20/C20</f>
        <v>0.93210470029420056</v>
      </c>
      <c r="S20" s="1">
        <f>I20/G20</f>
        <v>0.93360511273168856</v>
      </c>
      <c r="T20" s="1">
        <f t="shared" si="0"/>
        <v>0.93771132546406366</v>
      </c>
      <c r="U20" s="1">
        <f t="shared" si="1"/>
        <v>1.1427339209726055E-4</v>
      </c>
    </row>
    <row r="21" spans="1:21" x14ac:dyDescent="0.2">
      <c r="A21" s="5" t="s">
        <v>12</v>
      </c>
      <c r="B21" s="1">
        <v>562.76207299999999</v>
      </c>
      <c r="C21" s="1">
        <v>225104829</v>
      </c>
      <c r="D21" s="1">
        <v>421.980052</v>
      </c>
      <c r="E21" s="1">
        <v>168792021</v>
      </c>
      <c r="F21" s="1">
        <v>665.68787799999996</v>
      </c>
      <c r="G21" s="1">
        <v>532550302</v>
      </c>
      <c r="H21" s="1">
        <v>554.94214599999998</v>
      </c>
      <c r="I21" s="1">
        <v>443953717</v>
      </c>
      <c r="J21" s="1">
        <v>644.61569799999995</v>
      </c>
      <c r="K21" s="1">
        <v>773538838</v>
      </c>
      <c r="L21" s="1">
        <v>539.71356000000003</v>
      </c>
      <c r="M21" s="1">
        <v>647656272</v>
      </c>
      <c r="N21" s="1">
        <v>5925835.5338209998</v>
      </c>
      <c r="O21" s="1">
        <v>4740668427057</v>
      </c>
      <c r="P21" s="1">
        <v>788.35784799999999</v>
      </c>
      <c r="Q21" s="1">
        <v>630686278</v>
      </c>
      <c r="R21" s="1">
        <f>E21/C21</f>
        <v>0.74983740575374325</v>
      </c>
      <c r="S21" s="1">
        <f>I21/G21</f>
        <v>0.83363715189480825</v>
      </c>
      <c r="T21" s="1">
        <f t="shared" si="0"/>
        <v>0.8372640650785268</v>
      </c>
      <c r="U21" s="1">
        <f t="shared" si="1"/>
        <v>1.3303741607415668E-4</v>
      </c>
    </row>
    <row r="22" spans="1:21" x14ac:dyDescent="0.2">
      <c r="A22" s="1" t="s">
        <v>13</v>
      </c>
      <c r="B22" s="1">
        <v>25.077542000000001</v>
      </c>
      <c r="C22" s="1">
        <v>10031017</v>
      </c>
      <c r="D22" s="1">
        <v>10.46686</v>
      </c>
      <c r="E22" s="1">
        <v>4186744</v>
      </c>
      <c r="F22" s="1">
        <v>16.030833999999999</v>
      </c>
      <c r="G22" s="1">
        <v>12824667</v>
      </c>
      <c r="H22" s="1">
        <v>9.6324970000000008</v>
      </c>
      <c r="I22" s="1">
        <v>7705998</v>
      </c>
      <c r="J22" s="1">
        <v>29.082386</v>
      </c>
      <c r="K22" s="1">
        <v>34898863</v>
      </c>
      <c r="L22" s="1">
        <v>11.973893</v>
      </c>
      <c r="M22" s="1">
        <v>14368672</v>
      </c>
      <c r="N22" s="1">
        <v>646.73636499999998</v>
      </c>
      <c r="O22" s="1">
        <v>517389092</v>
      </c>
      <c r="P22" s="1">
        <v>2.2119E-2</v>
      </c>
      <c r="Q22" s="1">
        <v>17695</v>
      </c>
      <c r="R22" s="1">
        <f>E22/C22</f>
        <v>0.41737981303391269</v>
      </c>
      <c r="S22" s="1">
        <f>I22/G22</f>
        <v>0.60087314547816328</v>
      </c>
      <c r="T22" s="1">
        <f t="shared" si="0"/>
        <v>0.41172321287372599</v>
      </c>
      <c r="U22" s="1">
        <f t="shared" si="1"/>
        <v>3.4200566408539589E-5</v>
      </c>
    </row>
    <row r="23" spans="1:21" x14ac:dyDescent="0.2">
      <c r="A23" s="9" t="s">
        <v>14</v>
      </c>
      <c r="B23" s="1">
        <v>2.5000000000000001E-5</v>
      </c>
      <c r="C23" s="1">
        <v>10</v>
      </c>
      <c r="D23" s="1">
        <v>5.0000000000000004E-6</v>
      </c>
      <c r="E23" s="1">
        <v>2</v>
      </c>
      <c r="F23" s="1">
        <v>5.0000000000000004E-6</v>
      </c>
      <c r="G23" s="1">
        <v>4</v>
      </c>
      <c r="H23" s="1">
        <v>1.4E-5</v>
      </c>
      <c r="I23" s="1">
        <v>11</v>
      </c>
      <c r="J23" s="1">
        <v>1.25E-4</v>
      </c>
      <c r="K23" s="1">
        <v>150</v>
      </c>
      <c r="L23" s="1">
        <v>0.34382800000000002</v>
      </c>
      <c r="M23" s="1">
        <v>412593</v>
      </c>
      <c r="N23" s="1">
        <v>758.79553499999997</v>
      </c>
      <c r="O23" s="1">
        <v>607036428</v>
      </c>
      <c r="P23" s="1">
        <v>1.9571000000000002E-2</v>
      </c>
      <c r="Q23" s="1">
        <v>15657</v>
      </c>
      <c r="R23" s="1">
        <f>E23/C23</f>
        <v>0.2</v>
      </c>
      <c r="S23" s="1">
        <f>I23/G23</f>
        <v>2.75</v>
      </c>
      <c r="T23" s="1">
        <f t="shared" si="0"/>
        <v>2750.62</v>
      </c>
      <c r="U23" s="1">
        <f t="shared" si="1"/>
        <v>2.579252130153876E-5</v>
      </c>
    </row>
    <row r="25" spans="1:21" x14ac:dyDescent="0.2">
      <c r="A25" s="9" t="s">
        <v>2</v>
      </c>
      <c r="B25" s="1">
        <v>6792604.0446579996</v>
      </c>
      <c r="C25" s="1">
        <v>2717041617863</v>
      </c>
      <c r="D25" s="1">
        <v>6491140.4864919996</v>
      </c>
      <c r="E25" s="1">
        <v>2596456194597</v>
      </c>
      <c r="F25" s="1">
        <v>5914900.2487430004</v>
      </c>
      <c r="G25" s="1">
        <v>4731920198994</v>
      </c>
      <c r="H25" s="1">
        <v>5508009.6766330004</v>
      </c>
      <c r="I25" s="1">
        <v>4406407741306</v>
      </c>
      <c r="J25" s="1">
        <v>5625336.14023</v>
      </c>
      <c r="K25" s="1">
        <v>6750403368276</v>
      </c>
      <c r="L25" s="1">
        <v>5276919.0658830004</v>
      </c>
      <c r="M25" s="1">
        <v>6332302879059</v>
      </c>
      <c r="N25" s="1">
        <v>595.07883900000002</v>
      </c>
      <c r="O25" s="1">
        <v>476063071</v>
      </c>
      <c r="P25" s="1">
        <v>4698462.4225230003</v>
      </c>
      <c r="Q25" s="1">
        <v>3758769938018</v>
      </c>
      <c r="R25" s="1">
        <f>E25/C25</f>
        <v>0.95561885306679895</v>
      </c>
      <c r="S25" s="1">
        <f>I25/G25</f>
        <v>0.93120922500823167</v>
      </c>
      <c r="T25" s="1">
        <f t="shared" si="0"/>
        <v>0.93806288803689974</v>
      </c>
      <c r="U25" s="1">
        <f t="shared" si="1"/>
        <v>7895.5293258148986</v>
      </c>
    </row>
    <row r="26" spans="1:21" x14ac:dyDescent="0.2">
      <c r="A26" s="9" t="s">
        <v>15</v>
      </c>
      <c r="B26" s="1">
        <v>582.17470000000003</v>
      </c>
      <c r="C26" s="1">
        <v>232869880</v>
      </c>
      <c r="D26" s="1">
        <v>503.96898199999998</v>
      </c>
      <c r="E26" s="1">
        <v>201587593</v>
      </c>
      <c r="F26" s="1">
        <v>695.96637099999998</v>
      </c>
      <c r="G26" s="1">
        <v>556773097</v>
      </c>
      <c r="H26" s="1">
        <v>561.60148900000002</v>
      </c>
      <c r="I26" s="1">
        <v>449281191</v>
      </c>
      <c r="J26" s="1">
        <v>731.95083099999999</v>
      </c>
      <c r="K26" s="1">
        <v>878340997</v>
      </c>
      <c r="L26" s="1">
        <v>578.02925500000003</v>
      </c>
      <c r="M26" s="1">
        <v>693635106</v>
      </c>
      <c r="N26" s="1">
        <v>863.86963200000002</v>
      </c>
      <c r="O26" s="1">
        <v>691095706</v>
      </c>
      <c r="P26" s="1">
        <v>5594658.4076450001</v>
      </c>
      <c r="Q26" s="1">
        <v>4475726726116</v>
      </c>
      <c r="R26" s="1">
        <f>E26/C26</f>
        <v>0.86566623815840849</v>
      </c>
      <c r="S26" s="1">
        <f>I26/G26</f>
        <v>0.80693767967743601</v>
      </c>
      <c r="T26" s="1">
        <f t="shared" si="0"/>
        <v>0.78971049782388791</v>
      </c>
      <c r="U26" s="1">
        <f t="shared" si="1"/>
        <v>6476.2762773062286</v>
      </c>
    </row>
    <row r="27" spans="1:21" x14ac:dyDescent="0.2">
      <c r="A27" s="9" t="s">
        <v>16</v>
      </c>
      <c r="B27" s="1">
        <v>32700.259196999999</v>
      </c>
      <c r="C27" s="1">
        <v>13080103679</v>
      </c>
      <c r="D27" s="1">
        <v>30567.770404999999</v>
      </c>
      <c r="E27" s="1">
        <v>12227108162</v>
      </c>
      <c r="F27" s="1">
        <v>43263.791843999999</v>
      </c>
      <c r="G27" s="1">
        <v>34611033475</v>
      </c>
      <c r="H27" s="1">
        <v>35200.685275000003</v>
      </c>
      <c r="I27" s="1">
        <v>28160548220</v>
      </c>
      <c r="J27" s="1">
        <v>48202.149252000003</v>
      </c>
      <c r="K27" s="1">
        <v>57842579103</v>
      </c>
      <c r="L27" s="1">
        <v>36711.224653999998</v>
      </c>
      <c r="M27" s="1">
        <v>44053469585</v>
      </c>
      <c r="N27" s="1">
        <v>2.5326000000000001E-2</v>
      </c>
      <c r="O27" s="1">
        <v>20261</v>
      </c>
      <c r="P27" s="1">
        <v>523.05743399999994</v>
      </c>
      <c r="Q27" s="1">
        <v>418445947</v>
      </c>
      <c r="R27" s="1">
        <f>E27/C27</f>
        <v>0.93478679237310047</v>
      </c>
      <c r="S27" s="1">
        <f>I27/G27</f>
        <v>0.81362922145450323</v>
      </c>
      <c r="T27" s="1">
        <f t="shared" si="0"/>
        <v>0.76160970461836086</v>
      </c>
      <c r="U27" s="1">
        <f t="shared" si="1"/>
        <v>20652.778589408223</v>
      </c>
    </row>
    <row r="28" spans="1:21" x14ac:dyDescent="0.2">
      <c r="A28" s="1" t="s">
        <v>17</v>
      </c>
      <c r="B28" s="1">
        <v>307.71445199999999</v>
      </c>
      <c r="C28" s="1">
        <v>123085781</v>
      </c>
      <c r="D28" s="1">
        <v>500.43078500000001</v>
      </c>
      <c r="E28" s="1">
        <v>200172314</v>
      </c>
      <c r="F28" s="1">
        <v>1184.388616</v>
      </c>
      <c r="G28" s="1">
        <v>947510893</v>
      </c>
      <c r="H28" s="1">
        <v>1081.027889</v>
      </c>
      <c r="I28" s="1">
        <v>864822311</v>
      </c>
      <c r="J28" s="1">
        <v>937.53968799999996</v>
      </c>
      <c r="K28" s="1">
        <v>1125047626</v>
      </c>
      <c r="L28" s="1">
        <v>849.38019099999997</v>
      </c>
      <c r="M28" s="1">
        <v>1019256229</v>
      </c>
      <c r="N28" s="1">
        <v>2.1054E-2</v>
      </c>
      <c r="O28" s="1">
        <v>16843</v>
      </c>
      <c r="P28" s="1">
        <v>620.87330499999996</v>
      </c>
      <c r="Q28" s="1">
        <v>496698644</v>
      </c>
      <c r="R28" s="1">
        <f>E28/C28</f>
        <v>1.6262830066455849</v>
      </c>
      <c r="S28" s="1">
        <f>I28/G28</f>
        <v>0.91273073205713529</v>
      </c>
      <c r="T28" s="1">
        <f t="shared" si="0"/>
        <v>0.90596718347281768</v>
      </c>
      <c r="U28" s="1">
        <f t="shared" si="1"/>
        <v>29489.915335747788</v>
      </c>
    </row>
    <row r="30" spans="1:21" x14ac:dyDescent="0.2">
      <c r="A30" s="9" t="s">
        <v>2</v>
      </c>
      <c r="B30" s="1">
        <v>6614199.4395249998</v>
      </c>
      <c r="C30" s="1">
        <v>2645679775810</v>
      </c>
      <c r="D30" s="1">
        <v>6462924.0048900004</v>
      </c>
      <c r="E30" s="1">
        <v>2585169601956</v>
      </c>
      <c r="F30" s="1">
        <v>5898479.4754389999</v>
      </c>
      <c r="G30" s="1">
        <v>4718783580351</v>
      </c>
      <c r="H30" s="1">
        <v>5527732.629214</v>
      </c>
      <c r="I30" s="1">
        <v>4422186103371</v>
      </c>
      <c r="J30" s="1">
        <v>5611799.6473329999</v>
      </c>
      <c r="K30" s="1">
        <v>6734159576800</v>
      </c>
      <c r="L30" s="1">
        <v>5274161.2679329999</v>
      </c>
      <c r="M30" s="1">
        <v>6328993521520</v>
      </c>
      <c r="N30" s="1">
        <v>5050384.0106910001</v>
      </c>
      <c r="O30" s="1">
        <v>4040307208553</v>
      </c>
      <c r="P30" s="1">
        <v>4707731.5001750002</v>
      </c>
      <c r="Q30" s="1">
        <v>3766185200140</v>
      </c>
      <c r="R30" s="1">
        <f>E30/C30</f>
        <v>0.97712868563790034</v>
      </c>
      <c r="S30" s="1">
        <f>I30/G30</f>
        <v>0.93714535283732214</v>
      </c>
      <c r="T30" s="1">
        <f t="shared" si="0"/>
        <v>0.93983420638325144</v>
      </c>
      <c r="U30" s="1">
        <f t="shared" si="1"/>
        <v>0.93215317690874944</v>
      </c>
    </row>
    <row r="31" spans="1:21" x14ac:dyDescent="0.2">
      <c r="A31" s="9" t="s">
        <v>18</v>
      </c>
      <c r="B31" s="1">
        <v>10815.112985</v>
      </c>
      <c r="C31" s="1">
        <v>4326045194</v>
      </c>
      <c r="D31" s="1">
        <v>12167.771796999999</v>
      </c>
      <c r="E31" s="1">
        <v>4867108719</v>
      </c>
      <c r="F31" s="1">
        <v>11414.938571000001</v>
      </c>
      <c r="G31" s="1">
        <v>9131950857</v>
      </c>
      <c r="H31" s="1">
        <v>11496.763455</v>
      </c>
      <c r="I31" s="1">
        <v>9197410764</v>
      </c>
      <c r="J31" s="1">
        <v>9624.9227279999996</v>
      </c>
      <c r="K31" s="1">
        <v>11549907274</v>
      </c>
      <c r="L31" s="1">
        <v>10689.288839000001</v>
      </c>
      <c r="M31" s="1">
        <v>12827146607</v>
      </c>
      <c r="N31" s="1">
        <v>5929014.6842900002</v>
      </c>
      <c r="O31" s="1">
        <v>4743211747432</v>
      </c>
      <c r="P31" s="1">
        <v>5600510.9229049999</v>
      </c>
      <c r="Q31" s="1">
        <v>4480408738324</v>
      </c>
      <c r="R31" s="1">
        <f>E31/C31</f>
        <v>1.1250711679458243</v>
      </c>
      <c r="S31" s="1">
        <f>I31/G31</f>
        <v>1.0071682281283656</v>
      </c>
      <c r="T31" s="1">
        <f t="shared" si="0"/>
        <v>1.1105843798309267</v>
      </c>
      <c r="U31" s="1">
        <f t="shared" si="1"/>
        <v>0.94459386949142998</v>
      </c>
    </row>
    <row r="32" spans="1:21" x14ac:dyDescent="0.2">
      <c r="A32" s="9" t="s">
        <v>19</v>
      </c>
      <c r="B32" s="1">
        <v>4419.5241100000003</v>
      </c>
      <c r="C32" s="1">
        <v>1767809644</v>
      </c>
      <c r="D32" s="1">
        <v>1511.292578</v>
      </c>
      <c r="E32" s="1">
        <v>604517031</v>
      </c>
      <c r="F32" s="1">
        <v>4741.3372749999999</v>
      </c>
      <c r="G32" s="1">
        <v>3793069820</v>
      </c>
      <c r="H32" s="1">
        <v>1373.963473</v>
      </c>
      <c r="I32" s="1">
        <v>1099170778</v>
      </c>
      <c r="J32" s="1">
        <v>4821.3746709999996</v>
      </c>
      <c r="K32" s="1">
        <v>5785649605</v>
      </c>
      <c r="L32" s="1">
        <v>1376.0172250000001</v>
      </c>
      <c r="M32" s="1">
        <v>1651220670</v>
      </c>
      <c r="N32" s="1">
        <v>8555.2100449999998</v>
      </c>
      <c r="O32" s="1">
        <v>6844168036</v>
      </c>
      <c r="P32" s="1">
        <v>8524.4847919999993</v>
      </c>
      <c r="Q32" s="1">
        <v>6819587834</v>
      </c>
      <c r="R32" s="1">
        <f>E32/C32</f>
        <v>0.34195821538351107</v>
      </c>
      <c r="S32" s="1">
        <f>I32/G32</f>
        <v>0.28978395604645107</v>
      </c>
      <c r="T32" s="1">
        <f t="shared" si="0"/>
        <v>0.28539935577381031</v>
      </c>
      <c r="U32" s="1">
        <f t="shared" si="1"/>
        <v>0.99640859168408646</v>
      </c>
    </row>
    <row r="33" spans="1:25" x14ac:dyDescent="0.2">
      <c r="A33" s="9" t="s">
        <v>20</v>
      </c>
      <c r="B33" s="1">
        <v>3288.0246200000001</v>
      </c>
      <c r="C33" s="1">
        <v>1315209848</v>
      </c>
      <c r="D33" s="1">
        <v>722.82572700000003</v>
      </c>
      <c r="E33" s="1">
        <v>289130291</v>
      </c>
      <c r="F33" s="1">
        <v>3549.7951899999998</v>
      </c>
      <c r="G33" s="1">
        <v>2839836152</v>
      </c>
      <c r="H33" s="1">
        <v>657.81309099999999</v>
      </c>
      <c r="I33" s="1">
        <v>526250473</v>
      </c>
      <c r="J33" s="1">
        <v>3653.4104259999999</v>
      </c>
      <c r="K33" s="1">
        <v>4384092511</v>
      </c>
      <c r="L33" s="1">
        <v>690.41994299999999</v>
      </c>
      <c r="M33" s="1">
        <v>828503931</v>
      </c>
      <c r="N33" s="1">
        <v>11314.893814999999</v>
      </c>
      <c r="O33" s="1">
        <v>9051915052</v>
      </c>
      <c r="P33" s="1">
        <v>11426.734329000001</v>
      </c>
      <c r="Q33" s="1">
        <v>9141387463</v>
      </c>
      <c r="R33" s="1">
        <f>E33/C33</f>
        <v>0.21983586226918217</v>
      </c>
      <c r="S33" s="1">
        <f>I33/G33</f>
        <v>0.18531015341479462</v>
      </c>
      <c r="T33" s="1">
        <f t="shared" si="0"/>
        <v>0.1889795730635758</v>
      </c>
      <c r="U33" s="1">
        <f t="shared" si="1"/>
        <v>1.0098843626443701</v>
      </c>
    </row>
    <row r="35" spans="1:25" x14ac:dyDescent="0.2">
      <c r="A35" s="1" t="s">
        <v>2</v>
      </c>
      <c r="B35" s="1">
        <v>6752252.6419580001</v>
      </c>
      <c r="C35" s="1">
        <v>2700901056783</v>
      </c>
      <c r="D35" s="1">
        <v>6357187.8203830002</v>
      </c>
      <c r="E35" s="1">
        <v>2542875128153</v>
      </c>
      <c r="F35" s="1">
        <v>5923884.6916159997</v>
      </c>
      <c r="G35" s="1">
        <v>4739107753293</v>
      </c>
      <c r="H35" s="1">
        <v>5513624.7402900001</v>
      </c>
      <c r="I35" s="1">
        <v>4410899792232</v>
      </c>
      <c r="J35" s="1">
        <v>5617386.4624990001</v>
      </c>
      <c r="K35" s="1">
        <v>6740863754999</v>
      </c>
      <c r="L35" s="1">
        <v>5283965.3656949997</v>
      </c>
      <c r="M35" s="1">
        <v>6340758438834</v>
      </c>
      <c r="N35" s="1">
        <v>5058836.191811</v>
      </c>
      <c r="O35" s="1">
        <v>4047068953449</v>
      </c>
      <c r="P35" s="1">
        <v>4701896.4953730004</v>
      </c>
      <c r="Q35" s="1">
        <v>3761517196298</v>
      </c>
      <c r="R35" s="1">
        <f>E35/C35</f>
        <v>0.94149140405083109</v>
      </c>
      <c r="S35" s="1">
        <f>I35/G35</f>
        <v>0.93074477767825758</v>
      </c>
      <c r="T35" s="1">
        <f t="shared" si="0"/>
        <v>0.94064480002755091</v>
      </c>
      <c r="U35" s="1">
        <f t="shared" si="1"/>
        <v>0.92944232963768836</v>
      </c>
    </row>
    <row r="36" spans="1:25" x14ac:dyDescent="0.2">
      <c r="A36" s="9" t="s">
        <v>21</v>
      </c>
      <c r="B36" s="1">
        <v>0.10932</v>
      </c>
      <c r="C36" s="1">
        <v>43728</v>
      </c>
      <c r="D36" s="1">
        <v>15.343387999999999</v>
      </c>
      <c r="E36" s="1">
        <v>6137355</v>
      </c>
      <c r="F36" s="1">
        <v>0.122665</v>
      </c>
      <c r="G36" s="1">
        <v>98132</v>
      </c>
      <c r="H36" s="1">
        <v>16.494689000000001</v>
      </c>
      <c r="I36" s="1">
        <v>13195751</v>
      </c>
      <c r="J36" s="1">
        <v>0.22980200000000001</v>
      </c>
      <c r="K36" s="1">
        <v>275763</v>
      </c>
      <c r="L36" s="1">
        <v>14.948361999999999</v>
      </c>
      <c r="M36" s="1">
        <v>17938034</v>
      </c>
      <c r="N36" s="1">
        <v>5929645.3990369998</v>
      </c>
      <c r="O36" s="1">
        <v>4743716319230</v>
      </c>
      <c r="P36" s="1">
        <v>5599751.0662639998</v>
      </c>
      <c r="Q36" s="1">
        <v>4479800853011</v>
      </c>
      <c r="R36" s="1">
        <f>E36/C36</f>
        <v>140.35297749725575</v>
      </c>
      <c r="S36" s="1">
        <f>I36/G36</f>
        <v>134.46939836139077</v>
      </c>
      <c r="T36" s="1">
        <f t="shared" si="0"/>
        <v>65.048733876553413</v>
      </c>
      <c r="U36" s="1">
        <f t="shared" si="1"/>
        <v>0.94436525111142422</v>
      </c>
    </row>
    <row r="37" spans="1:25" x14ac:dyDescent="0.2">
      <c r="A37" s="5" t="s">
        <v>22</v>
      </c>
      <c r="B37" s="1">
        <v>1.7000000000000001E-4</v>
      </c>
      <c r="C37" s="1">
        <v>68</v>
      </c>
      <c r="D37" s="1">
        <v>1.15E-4</v>
      </c>
      <c r="E37" s="1">
        <v>46</v>
      </c>
      <c r="F37" s="1">
        <v>8.2000000000000001E-5</v>
      </c>
      <c r="G37" s="1">
        <v>66</v>
      </c>
      <c r="H37" s="1">
        <v>7.3999999999999996E-5</v>
      </c>
      <c r="I37" s="1">
        <v>59</v>
      </c>
      <c r="J37" s="1">
        <v>1.3200000000000001E-4</v>
      </c>
      <c r="K37" s="1">
        <v>158</v>
      </c>
      <c r="L37" s="1">
        <v>0.332563</v>
      </c>
      <c r="M37" s="1">
        <v>399076</v>
      </c>
      <c r="N37" s="1">
        <v>0.34272900000000001</v>
      </c>
      <c r="O37" s="1">
        <v>274183</v>
      </c>
      <c r="P37" s="1">
        <v>14.571884000000001</v>
      </c>
      <c r="Q37" s="1">
        <v>11657507</v>
      </c>
      <c r="R37" s="1">
        <f>E37/C37</f>
        <v>0.67647058823529416</v>
      </c>
      <c r="S37" s="1">
        <f>I37/G37</f>
        <v>0.89393939393939392</v>
      </c>
      <c r="T37" s="1">
        <f t="shared" si="0"/>
        <v>2525.7974683544303</v>
      </c>
      <c r="U37" s="1">
        <f t="shared" si="1"/>
        <v>42.517249428301533</v>
      </c>
    </row>
    <row r="38" spans="1:25" x14ac:dyDescent="0.2">
      <c r="A38" s="5" t="s">
        <v>23</v>
      </c>
      <c r="B38" s="1">
        <v>3381.7378250000002</v>
      </c>
      <c r="C38" s="1">
        <v>1352695130</v>
      </c>
      <c r="D38" s="1">
        <v>723.63665200000003</v>
      </c>
      <c r="E38" s="1">
        <v>289454661</v>
      </c>
      <c r="F38" s="1">
        <v>3542.9297139999999</v>
      </c>
      <c r="G38" s="1">
        <v>2834343771</v>
      </c>
      <c r="H38" s="1">
        <v>669.46648600000003</v>
      </c>
      <c r="I38" s="1">
        <v>535573189</v>
      </c>
      <c r="J38" s="1">
        <v>3657.2484880000002</v>
      </c>
      <c r="K38" s="1">
        <v>4388698186</v>
      </c>
      <c r="L38" s="1">
        <v>706.01897799999995</v>
      </c>
      <c r="M38" s="1">
        <v>847222774</v>
      </c>
      <c r="N38" s="1">
        <v>0.32784200000000002</v>
      </c>
      <c r="O38" s="1">
        <v>262274</v>
      </c>
      <c r="P38" s="1">
        <v>17.836642000000001</v>
      </c>
      <c r="Q38" s="1">
        <v>14269314</v>
      </c>
      <c r="R38" s="1">
        <f>E38/C38</f>
        <v>0.21398366459706261</v>
      </c>
      <c r="S38" s="1">
        <f>I38/G38</f>
        <v>0.18895844409552393</v>
      </c>
      <c r="T38" s="1">
        <f t="shared" si="0"/>
        <v>0.19304648852423956</v>
      </c>
      <c r="U38" s="1">
        <f t="shared" si="1"/>
        <v>54.406132517901128</v>
      </c>
    </row>
    <row r="40" spans="1:25" x14ac:dyDescent="0.2">
      <c r="A40" s="5" t="s">
        <v>2</v>
      </c>
      <c r="B40" s="1">
        <v>6732017.3455750002</v>
      </c>
      <c r="C40" s="1">
        <v>2692806938230</v>
      </c>
      <c r="D40" s="1">
        <v>6305673.9142230004</v>
      </c>
      <c r="E40" s="1">
        <v>2522269565689</v>
      </c>
      <c r="F40" s="1">
        <v>5916674.3058719998</v>
      </c>
      <c r="G40" s="1">
        <v>4733339444698</v>
      </c>
      <c r="H40" s="1">
        <v>5517046.3244580003</v>
      </c>
      <c r="I40" s="1">
        <v>4413637059566</v>
      </c>
      <c r="J40" s="1">
        <v>5616286.0817280002</v>
      </c>
      <c r="K40" s="1">
        <v>6739543298073</v>
      </c>
      <c r="L40" s="1">
        <v>5269220.551616</v>
      </c>
      <c r="M40" s="1">
        <v>6323064661939</v>
      </c>
      <c r="N40" s="1">
        <v>5057336.8054940002</v>
      </c>
      <c r="O40" s="1">
        <v>4045869444395</v>
      </c>
      <c r="P40" s="1">
        <v>4711296.6177930003</v>
      </c>
      <c r="Q40" s="1">
        <v>3769037294234</v>
      </c>
      <c r="R40" s="1">
        <f>E40/C40</f>
        <v>0.93666929102125107</v>
      </c>
      <c r="S40" s="1">
        <f>I40/G40</f>
        <v>0.93245732978434259</v>
      </c>
      <c r="T40" s="1">
        <f t="shared" si="0"/>
        <v>0.93820373017663061</v>
      </c>
      <c r="U40" s="1">
        <f t="shared" si="1"/>
        <v>0.9315765983144827</v>
      </c>
    </row>
    <row r="41" spans="1:25" x14ac:dyDescent="0.2">
      <c r="A41" s="1" t="s">
        <v>24</v>
      </c>
      <c r="B41" s="1">
        <v>158978.77436499999</v>
      </c>
      <c r="C41" s="1">
        <v>63591509746</v>
      </c>
      <c r="D41" s="1">
        <v>40648.625708</v>
      </c>
      <c r="E41" s="1">
        <v>16259450283</v>
      </c>
      <c r="F41" s="1">
        <v>170807.388469</v>
      </c>
      <c r="G41" s="1">
        <v>136645910775</v>
      </c>
      <c r="H41" s="1">
        <v>42899.343872999998</v>
      </c>
      <c r="I41" s="1">
        <v>34319475098</v>
      </c>
      <c r="J41" s="1">
        <v>173124.36743799999</v>
      </c>
      <c r="K41" s="1">
        <v>207749240925</v>
      </c>
      <c r="L41" s="1">
        <v>42777.993649999997</v>
      </c>
      <c r="M41" s="1">
        <v>51333592380</v>
      </c>
      <c r="N41" s="1">
        <v>5935670.325255</v>
      </c>
      <c r="O41" s="1">
        <v>4748536260204</v>
      </c>
      <c r="P41" s="1">
        <v>5602622.9088890003</v>
      </c>
      <c r="Q41" s="1">
        <v>4482098327111</v>
      </c>
      <c r="R41" s="1">
        <f>E41/C41</f>
        <v>0.25568586668164051</v>
      </c>
      <c r="S41" s="1">
        <f>I41/G41</f>
        <v>0.25115625417075349</v>
      </c>
      <c r="T41" s="1">
        <f t="shared" si="0"/>
        <v>0.24709400694528674</v>
      </c>
      <c r="U41" s="1">
        <f t="shared" si="1"/>
        <v>0.9438905130985451</v>
      </c>
    </row>
    <row r="42" spans="1:25" x14ac:dyDescent="0.2">
      <c r="A42" s="8" t="s">
        <v>40</v>
      </c>
      <c r="B42" s="1">
        <v>3486732.1713899998</v>
      </c>
      <c r="C42" s="1">
        <v>1394692868556</v>
      </c>
      <c r="D42" s="1">
        <v>3480510.5187249999</v>
      </c>
      <c r="E42" s="1">
        <v>1392204207490</v>
      </c>
      <c r="F42" s="1">
        <v>3449839.6078920001</v>
      </c>
      <c r="G42" s="1">
        <v>2759871686314</v>
      </c>
      <c r="H42" s="1">
        <v>3440975.6735009998</v>
      </c>
      <c r="I42" s="1">
        <v>2752780538801</v>
      </c>
      <c r="J42" s="1">
        <v>3433811.3048990001</v>
      </c>
      <c r="K42" s="1">
        <v>4120573565879</v>
      </c>
      <c r="L42" s="1">
        <v>3430767.3170830002</v>
      </c>
      <c r="M42" s="1">
        <v>4116920780500</v>
      </c>
      <c r="N42" s="1">
        <v>175629.33226600001</v>
      </c>
      <c r="O42" s="1">
        <v>140503465813</v>
      </c>
      <c r="P42" s="1">
        <v>47457.287686000003</v>
      </c>
      <c r="Q42" s="1">
        <v>37965830149</v>
      </c>
      <c r="R42" s="1">
        <f>E42/C42</f>
        <v>0.99821562071327097</v>
      </c>
      <c r="S42" s="1">
        <f>I42/G42</f>
        <v>0.99743062420323214</v>
      </c>
      <c r="T42" s="1">
        <f t="shared" si="0"/>
        <v>0.99911352501767048</v>
      </c>
      <c r="U42" s="1">
        <f t="shared" si="1"/>
        <v>0.27021276613581752</v>
      </c>
    </row>
    <row r="43" spans="1:25" x14ac:dyDescent="0.2">
      <c r="A43" s="9" t="s">
        <v>25</v>
      </c>
      <c r="B43" s="1">
        <v>14887.151589999999</v>
      </c>
      <c r="C43" s="1">
        <v>5954860636</v>
      </c>
      <c r="D43" s="1">
        <v>1250.8312350000001</v>
      </c>
      <c r="E43" s="1">
        <v>500332494</v>
      </c>
      <c r="F43" s="1">
        <v>14704.511548</v>
      </c>
      <c r="G43" s="1">
        <v>11763609238</v>
      </c>
      <c r="H43" s="1">
        <v>1303.710781</v>
      </c>
      <c r="I43" s="1">
        <v>1042968625</v>
      </c>
      <c r="J43" s="1">
        <v>14647.360898999999</v>
      </c>
      <c r="K43" s="1">
        <v>17576833079</v>
      </c>
      <c r="L43" s="1">
        <v>1649.9753330000001</v>
      </c>
      <c r="M43" s="1">
        <v>1979970400</v>
      </c>
      <c r="N43" s="1">
        <v>188225.09270000001</v>
      </c>
      <c r="O43" s="1">
        <v>150580074160</v>
      </c>
      <c r="P43" s="1">
        <v>45241.922072000001</v>
      </c>
      <c r="Q43" s="1">
        <v>36193537658</v>
      </c>
      <c r="R43" s="1">
        <f>E43/C43</f>
        <v>8.4020857008012775E-2</v>
      </c>
      <c r="S43" s="1">
        <f>I43/G43</f>
        <v>8.8660597602213551E-2</v>
      </c>
      <c r="T43" s="1">
        <f t="shared" si="0"/>
        <v>0.11264659515743929</v>
      </c>
      <c r="U43" s="1">
        <f t="shared" si="1"/>
        <v>0.24036073736782917</v>
      </c>
    </row>
    <row r="45" spans="1:25" x14ac:dyDescent="0.2">
      <c r="A45" s="9" t="s">
        <v>2</v>
      </c>
      <c r="B45" s="1">
        <v>6738308.1823399998</v>
      </c>
      <c r="C45" s="1">
        <v>2695323272936</v>
      </c>
      <c r="D45" s="1">
        <v>6361157.8401530003</v>
      </c>
      <c r="E45" s="1">
        <v>2544463136061</v>
      </c>
      <c r="F45" s="1">
        <v>5910346.2496109996</v>
      </c>
      <c r="G45" s="1">
        <v>4728276999689</v>
      </c>
      <c r="H45" s="1">
        <v>5516521.3775439998</v>
      </c>
      <c r="I45" s="1">
        <v>4413217102035</v>
      </c>
      <c r="J45" s="1">
        <v>5615125.2813069997</v>
      </c>
      <c r="K45" s="1">
        <v>6738150337569</v>
      </c>
      <c r="L45" s="1">
        <v>5262628.9442710001</v>
      </c>
      <c r="M45" s="1">
        <v>6315154733125</v>
      </c>
      <c r="N45" s="1">
        <v>5050619.7701580003</v>
      </c>
      <c r="O45" s="1">
        <v>4040495816126</v>
      </c>
      <c r="P45" s="1">
        <v>513.754367</v>
      </c>
      <c r="Q45" s="1">
        <v>411003494</v>
      </c>
      <c r="R45" s="1">
        <f>E45/C45</f>
        <v>0.94402892655222437</v>
      </c>
      <c r="S45" s="1">
        <f>I45/G45</f>
        <v>0.93336686964940441</v>
      </c>
      <c r="T45" s="1">
        <f t="shared" si="0"/>
        <v>0.93722378052541211</v>
      </c>
      <c r="U45" s="1">
        <f t="shared" si="1"/>
        <v>1.0172105422301052E-4</v>
      </c>
    </row>
    <row r="46" spans="1:25" x14ac:dyDescent="0.2">
      <c r="A46" s="9" t="s">
        <v>26</v>
      </c>
      <c r="B46" s="1">
        <v>1.0062</v>
      </c>
      <c r="C46" s="1">
        <v>402480</v>
      </c>
      <c r="D46" s="1">
        <v>1.1858850000000001</v>
      </c>
      <c r="E46" s="1">
        <v>474354</v>
      </c>
      <c r="F46" s="1">
        <v>1.5958540000000001</v>
      </c>
      <c r="G46" s="1">
        <v>1276683</v>
      </c>
      <c r="H46" s="1">
        <v>1.8727419999999999</v>
      </c>
      <c r="I46" s="1">
        <v>1498194</v>
      </c>
      <c r="J46" s="1">
        <v>4.0250589999999997</v>
      </c>
      <c r="K46" s="1">
        <v>4830071</v>
      </c>
      <c r="L46" s="1">
        <v>4.3900810000000003</v>
      </c>
      <c r="M46" s="1">
        <v>5268097</v>
      </c>
      <c r="N46" s="1">
        <v>5921946.8635219997</v>
      </c>
      <c r="O46" s="1">
        <v>4737557490818</v>
      </c>
      <c r="P46" s="1">
        <v>830.92044099999998</v>
      </c>
      <c r="Q46" s="1">
        <v>664736353</v>
      </c>
      <c r="R46" s="1">
        <f>E46/C46</f>
        <v>1.178577817531306</v>
      </c>
      <c r="S46" s="1">
        <f>I46/G46</f>
        <v>1.173505090927035</v>
      </c>
      <c r="T46" s="1">
        <f t="shared" si="0"/>
        <v>1.0906872797522025</v>
      </c>
      <c r="U46" s="1">
        <f t="shared" si="1"/>
        <v>1.4031203933426563E-4</v>
      </c>
    </row>
    <row r="47" spans="1:25" x14ac:dyDescent="0.2">
      <c r="A47" s="1" t="s">
        <v>27</v>
      </c>
      <c r="B47" s="1">
        <v>0.22791700000000001</v>
      </c>
      <c r="C47" s="1">
        <v>91167</v>
      </c>
      <c r="D47" s="1">
        <v>0.21657000000000001</v>
      </c>
      <c r="E47" s="1">
        <v>86628</v>
      </c>
      <c r="F47" s="1">
        <v>0.20325099999999999</v>
      </c>
      <c r="G47" s="1">
        <v>162601</v>
      </c>
      <c r="H47" s="1">
        <v>0.18934899999999999</v>
      </c>
      <c r="I47" s="1">
        <v>151479</v>
      </c>
      <c r="J47" s="1">
        <v>0.19315099999999999</v>
      </c>
      <c r="K47" s="1">
        <v>231781</v>
      </c>
      <c r="L47" s="1">
        <v>0.180233</v>
      </c>
      <c r="M47" s="1">
        <v>216280</v>
      </c>
      <c r="N47" s="1">
        <v>7.0415349999999997</v>
      </c>
      <c r="O47" s="1">
        <v>5633228</v>
      </c>
      <c r="P47" s="1">
        <v>6.6E-4</v>
      </c>
      <c r="Q47" s="1">
        <v>528</v>
      </c>
      <c r="R47" s="1">
        <f>E47/C47</f>
        <v>0.95021224785284153</v>
      </c>
      <c r="S47" s="1">
        <f>I47/G47</f>
        <v>0.93159943665783118</v>
      </c>
      <c r="T47" s="1">
        <f t="shared" si="0"/>
        <v>0.93312221450420874</v>
      </c>
      <c r="U47" s="1">
        <f t="shared" si="1"/>
        <v>9.3729563227336091E-5</v>
      </c>
    </row>
    <row r="48" spans="1:25" x14ac:dyDescent="0.2">
      <c r="A48" s="9" t="s">
        <v>28</v>
      </c>
      <c r="B48" s="6">
        <v>0.26199</v>
      </c>
      <c r="C48" s="6">
        <v>104796</v>
      </c>
      <c r="D48" s="1">
        <v>0.243177</v>
      </c>
      <c r="E48" s="6">
        <v>97271</v>
      </c>
      <c r="F48" s="1">
        <v>0.21773500000000001</v>
      </c>
      <c r="G48" s="1">
        <v>174188</v>
      </c>
      <c r="H48" s="6">
        <v>0.205983</v>
      </c>
      <c r="I48" s="6">
        <v>164786</v>
      </c>
      <c r="J48" s="6">
        <v>0.20857400000000001</v>
      </c>
      <c r="K48" s="6">
        <v>250289</v>
      </c>
      <c r="L48" s="6">
        <v>0.193554</v>
      </c>
      <c r="M48" s="6">
        <v>232265</v>
      </c>
      <c r="N48" s="1">
        <v>6.2127100000000004</v>
      </c>
      <c r="O48" s="1">
        <v>4970168</v>
      </c>
      <c r="P48" s="6">
        <v>4.15E-4</v>
      </c>
      <c r="Q48" s="6">
        <v>332</v>
      </c>
      <c r="R48" s="1">
        <f>E48/C48</f>
        <v>0.928193824191763</v>
      </c>
      <c r="S48" s="1">
        <f>I48/G48</f>
        <v>0.94602383631478637</v>
      </c>
      <c r="T48" s="1">
        <f t="shared" si="0"/>
        <v>0.92798724674276534</v>
      </c>
      <c r="U48" s="1">
        <f t="shared" si="1"/>
        <v>6.6798546849925389E-5</v>
      </c>
      <c r="V48" s="6"/>
      <c r="W48" s="6"/>
      <c r="X48" s="6"/>
      <c r="Y48" s="6"/>
    </row>
    <row r="49" spans="1:25" x14ac:dyDescent="0.2">
      <c r="B49" s="6"/>
      <c r="C49" s="6"/>
      <c r="D49" s="6"/>
      <c r="E49" s="6"/>
      <c r="F49" s="6"/>
      <c r="G49" s="6"/>
      <c r="I49" s="6"/>
      <c r="J49" s="6"/>
      <c r="K49" s="6"/>
      <c r="L49" s="6"/>
      <c r="M49" s="6"/>
      <c r="P49" s="6"/>
      <c r="Q49" s="6"/>
      <c r="V49" s="6"/>
      <c r="W49" s="6"/>
      <c r="X49" s="6"/>
      <c r="Y49" s="6"/>
    </row>
    <row r="50" spans="1:25" x14ac:dyDescent="0.2">
      <c r="A50" s="5" t="s">
        <v>41</v>
      </c>
      <c r="B50" s="6">
        <f>B6+B18</f>
        <v>3735.8084089999998</v>
      </c>
      <c r="C50" s="6">
        <f t="shared" ref="C50:Q50" si="2">C6+C18</f>
        <v>1494323364</v>
      </c>
      <c r="D50" s="6">
        <f t="shared" si="2"/>
        <v>2000.4917399999999</v>
      </c>
      <c r="E50" s="6">
        <f t="shared" si="2"/>
        <v>800196696</v>
      </c>
      <c r="F50" s="6">
        <f t="shared" si="2"/>
        <v>4005.286075</v>
      </c>
      <c r="G50" s="6">
        <f t="shared" si="2"/>
        <v>3204228860</v>
      </c>
      <c r="H50" s="6">
        <f t="shared" si="2"/>
        <v>2323.8370789999999</v>
      </c>
      <c r="I50" s="6">
        <f t="shared" si="2"/>
        <v>1859069663</v>
      </c>
      <c r="J50" s="6">
        <f t="shared" si="2"/>
        <v>4270.5069519999997</v>
      </c>
      <c r="K50" s="6">
        <f t="shared" si="2"/>
        <v>5124608343</v>
      </c>
      <c r="L50" s="6">
        <f t="shared" si="2"/>
        <v>2614.8579380000001</v>
      </c>
      <c r="M50" s="6">
        <f t="shared" si="2"/>
        <v>3137829525</v>
      </c>
      <c r="N50" s="6">
        <f t="shared" si="2"/>
        <v>5919832.8930050004</v>
      </c>
      <c r="O50" s="6">
        <f t="shared" si="2"/>
        <v>4735866314404</v>
      </c>
      <c r="P50" s="6">
        <f t="shared" si="2"/>
        <v>5610075.831239</v>
      </c>
      <c r="Q50" s="6">
        <f t="shared" si="2"/>
        <v>4488060664991</v>
      </c>
      <c r="R50" s="1">
        <f>E50/C50</f>
        <v>0.53549098895036751</v>
      </c>
      <c r="S50" s="1">
        <f>I50/G50</f>
        <v>0.58019253437471374</v>
      </c>
      <c r="T50" s="1">
        <f t="shared" si="0"/>
        <v>0.61230621249058836</v>
      </c>
      <c r="U50" s="1">
        <f t="shared" si="1"/>
        <v>0.94767469498467338</v>
      </c>
      <c r="V50" s="6"/>
      <c r="W50" s="6"/>
      <c r="X50" s="6"/>
      <c r="Y50" s="6"/>
    </row>
    <row r="51" spans="1:25" x14ac:dyDescent="0.2">
      <c r="A51" s="5" t="s">
        <v>42</v>
      </c>
      <c r="B51" s="6">
        <f>B7+B21</f>
        <v>3016.3912660000001</v>
      </c>
      <c r="C51" s="6">
        <f t="shared" ref="C51:Q51" si="3">C7+C21</f>
        <v>1206556506</v>
      </c>
      <c r="D51" s="6">
        <f t="shared" si="3"/>
        <v>1450.0897500000001</v>
      </c>
      <c r="E51" s="6">
        <f t="shared" si="3"/>
        <v>580035900</v>
      </c>
      <c r="F51" s="6">
        <f t="shared" si="3"/>
        <v>3271.1602540000004</v>
      </c>
      <c r="G51" s="6">
        <f t="shared" si="3"/>
        <v>2616928203</v>
      </c>
      <c r="H51" s="6">
        <f t="shared" si="3"/>
        <v>1766.4461200000001</v>
      </c>
      <c r="I51" s="6">
        <f t="shared" si="3"/>
        <v>1413156896</v>
      </c>
      <c r="J51" s="6">
        <f t="shared" si="3"/>
        <v>3391.6764830000002</v>
      </c>
      <c r="K51" s="6">
        <f t="shared" si="3"/>
        <v>4070011780</v>
      </c>
      <c r="L51" s="6">
        <f t="shared" si="3"/>
        <v>1953.8197869999999</v>
      </c>
      <c r="M51" s="6">
        <f t="shared" si="3"/>
        <v>2344583744</v>
      </c>
      <c r="N51" s="6">
        <f t="shared" si="3"/>
        <v>5929265.0548160002</v>
      </c>
      <c r="O51" s="6">
        <f t="shared" si="3"/>
        <v>4743412043853</v>
      </c>
      <c r="P51" s="6">
        <f t="shared" si="3"/>
        <v>2746.288931</v>
      </c>
      <c r="Q51" s="6">
        <f t="shared" si="3"/>
        <v>2197031144</v>
      </c>
      <c r="R51" s="1">
        <f>E51/C51</f>
        <v>0.48073662287309404</v>
      </c>
      <c r="S51" s="1">
        <f>I51/G51</f>
        <v>0.54000598655323517</v>
      </c>
      <c r="T51" s="1">
        <f t="shared" si="0"/>
        <v>0.57606313463790515</v>
      </c>
      <c r="U51" s="1">
        <f t="shared" si="1"/>
        <v>4.6317526786380245E-4</v>
      </c>
      <c r="V51" s="6"/>
      <c r="W51" s="6"/>
      <c r="X51" s="6"/>
      <c r="Y51" s="6"/>
    </row>
    <row r="52" spans="1:25" x14ac:dyDescent="0.2">
      <c r="A52" s="5" t="s">
        <v>43</v>
      </c>
      <c r="B52" s="6">
        <f>B8+B22</f>
        <v>171.02066399999998</v>
      </c>
      <c r="C52" s="6">
        <f t="shared" ref="C52:Q52" si="4">C8+C22</f>
        <v>68408266</v>
      </c>
      <c r="D52" s="6">
        <f t="shared" si="4"/>
        <v>108.268935</v>
      </c>
      <c r="E52" s="6">
        <f t="shared" si="4"/>
        <v>43307574</v>
      </c>
      <c r="F52" s="6">
        <f t="shared" si="4"/>
        <v>172.206728</v>
      </c>
      <c r="G52" s="6">
        <f t="shared" si="4"/>
        <v>137765382</v>
      </c>
      <c r="H52" s="6">
        <f t="shared" si="4"/>
        <v>115.799668</v>
      </c>
      <c r="I52" s="6">
        <f t="shared" si="4"/>
        <v>92639735</v>
      </c>
      <c r="J52" s="6">
        <f t="shared" si="4"/>
        <v>190.90397999999999</v>
      </c>
      <c r="K52" s="6">
        <f t="shared" si="4"/>
        <v>229084776</v>
      </c>
      <c r="L52" s="6">
        <f t="shared" si="4"/>
        <v>118.66722200000001</v>
      </c>
      <c r="M52" s="6">
        <f t="shared" si="4"/>
        <v>142400667</v>
      </c>
      <c r="N52" s="6">
        <f t="shared" si="4"/>
        <v>4467.4409439999999</v>
      </c>
      <c r="O52" s="6">
        <f t="shared" si="4"/>
        <v>3573952755</v>
      </c>
      <c r="P52" s="6">
        <f t="shared" si="4"/>
        <v>2148.1449740000003</v>
      </c>
      <c r="Q52" s="6">
        <f t="shared" si="4"/>
        <v>1718515979</v>
      </c>
      <c r="R52" s="1">
        <f>E52/C52</f>
        <v>0.63307516082924831</v>
      </c>
      <c r="S52" s="1">
        <f>I52/G52</f>
        <v>0.67244567289045076</v>
      </c>
      <c r="T52" s="1">
        <f t="shared" si="0"/>
        <v>0.62160685439874019</v>
      </c>
      <c r="U52" s="1">
        <f t="shared" si="1"/>
        <v>0.48084462688987056</v>
      </c>
      <c r="V52" s="6"/>
      <c r="W52" s="6"/>
      <c r="X52" s="6"/>
      <c r="Y52" s="6"/>
    </row>
    <row r="53" spans="1:25" x14ac:dyDescent="0.2">
      <c r="A53" s="5" t="s">
        <v>44</v>
      </c>
      <c r="B53" s="6">
        <f>B11+B23</f>
        <v>4.0000000000000003E-5</v>
      </c>
      <c r="C53" s="6">
        <f t="shared" ref="C53:Q53" si="5">C11+C23</f>
        <v>16</v>
      </c>
      <c r="D53" s="6">
        <f t="shared" si="5"/>
        <v>6.9999999999999994E-5</v>
      </c>
      <c r="E53" s="6">
        <f t="shared" si="5"/>
        <v>28</v>
      </c>
      <c r="F53" s="6">
        <f t="shared" si="5"/>
        <v>1.5999999999999999E-5</v>
      </c>
      <c r="G53" s="6">
        <f t="shared" si="5"/>
        <v>13</v>
      </c>
      <c r="H53" s="6">
        <f t="shared" si="5"/>
        <v>5.7000000000000003E-5</v>
      </c>
      <c r="I53" s="6">
        <f t="shared" si="5"/>
        <v>45</v>
      </c>
      <c r="J53" s="6">
        <f t="shared" si="5"/>
        <v>6.0300000000000002E-4</v>
      </c>
      <c r="K53" s="6">
        <f t="shared" si="5"/>
        <v>724</v>
      </c>
      <c r="L53" s="6">
        <f t="shared" si="5"/>
        <v>0.67516500000000002</v>
      </c>
      <c r="M53" s="6">
        <f t="shared" si="5"/>
        <v>810197</v>
      </c>
      <c r="N53" s="6">
        <f t="shared" si="5"/>
        <v>5920498.1016110005</v>
      </c>
      <c r="O53" s="6">
        <f t="shared" si="5"/>
        <v>4736398481289</v>
      </c>
      <c r="P53" s="6">
        <f t="shared" si="5"/>
        <v>5601311.3341680001</v>
      </c>
      <c r="Q53" s="6">
        <f t="shared" si="5"/>
        <v>4481049067335</v>
      </c>
      <c r="R53" s="1">
        <f>E53/C53</f>
        <v>1.75</v>
      </c>
      <c r="S53" s="1">
        <f>I53/G53</f>
        <v>3.4615384615384617</v>
      </c>
      <c r="T53" s="1">
        <f t="shared" si="0"/>
        <v>1119.0566298342542</v>
      </c>
      <c r="U53" s="1">
        <f t="shared" si="1"/>
        <v>0.94608785241302007</v>
      </c>
      <c r="V53" s="6"/>
      <c r="W53" s="6"/>
      <c r="X53" s="6"/>
      <c r="Y53" s="6"/>
    </row>
    <row r="54" spans="1:25" x14ac:dyDescent="0.2">
      <c r="A54" s="5" t="s">
        <v>45</v>
      </c>
      <c r="B54" s="6">
        <f>B12+B26</f>
        <v>3149.3514329999998</v>
      </c>
      <c r="C54" s="6">
        <f t="shared" ref="C54:Q54" si="6">C12+C26</f>
        <v>1259740573</v>
      </c>
      <c r="D54" s="6">
        <f t="shared" si="6"/>
        <v>1615.2060139999999</v>
      </c>
      <c r="E54" s="6">
        <f t="shared" si="6"/>
        <v>646082406</v>
      </c>
      <c r="F54" s="6">
        <f t="shared" si="6"/>
        <v>3454.8505319999999</v>
      </c>
      <c r="G54" s="6">
        <f t="shared" si="6"/>
        <v>2763880426</v>
      </c>
      <c r="H54" s="6">
        <f t="shared" si="6"/>
        <v>1900.2380589999998</v>
      </c>
      <c r="I54" s="6">
        <f t="shared" si="6"/>
        <v>1520190447</v>
      </c>
      <c r="J54" s="6">
        <f t="shared" si="6"/>
        <v>3611.6942530000001</v>
      </c>
      <c r="K54" s="6">
        <f t="shared" si="6"/>
        <v>4334033103</v>
      </c>
      <c r="L54" s="6">
        <f t="shared" si="6"/>
        <v>2048.7574829999999</v>
      </c>
      <c r="M54" s="6">
        <f t="shared" si="6"/>
        <v>2458508980</v>
      </c>
      <c r="N54" s="6">
        <f t="shared" si="6"/>
        <v>863.97851100000003</v>
      </c>
      <c r="O54" s="6">
        <f t="shared" si="6"/>
        <v>691182809</v>
      </c>
      <c r="P54" s="6">
        <f t="shared" si="6"/>
        <v>5594658.4079990005</v>
      </c>
      <c r="Q54" s="6">
        <f t="shared" si="6"/>
        <v>4475726726399</v>
      </c>
      <c r="R54" s="1">
        <f>E54/C54</f>
        <v>0.51286941124821583</v>
      </c>
      <c r="S54" s="1">
        <f>I54/G54</f>
        <v>0.5500203383255915</v>
      </c>
      <c r="T54" s="1">
        <f t="shared" si="0"/>
        <v>0.5672566225436142</v>
      </c>
      <c r="U54" s="1">
        <f t="shared" si="1"/>
        <v>6475.4601360448478</v>
      </c>
      <c r="V54" s="6"/>
      <c r="W54" s="6"/>
      <c r="X54" s="6"/>
      <c r="Y54" s="6"/>
    </row>
    <row r="55" spans="1:25" x14ac:dyDescent="0.2">
      <c r="A55" s="5" t="s">
        <v>46</v>
      </c>
      <c r="B55" s="6">
        <f>B13+B27</f>
        <v>189892.889264</v>
      </c>
      <c r="C55" s="6">
        <f t="shared" ref="C55:Q55" si="7">C13+C27</f>
        <v>75957155706</v>
      </c>
      <c r="D55" s="6">
        <f t="shared" si="7"/>
        <v>106829.37145000001</v>
      </c>
      <c r="E55" s="6">
        <f t="shared" si="7"/>
        <v>42731748580</v>
      </c>
      <c r="F55" s="6">
        <f t="shared" si="7"/>
        <v>216912.44617700001</v>
      </c>
      <c r="G55" s="6">
        <f t="shared" si="7"/>
        <v>173529956941</v>
      </c>
      <c r="H55" s="6">
        <f t="shared" si="7"/>
        <v>130567.07462500001</v>
      </c>
      <c r="I55" s="6">
        <f t="shared" si="7"/>
        <v>104453659700</v>
      </c>
      <c r="J55" s="6">
        <f t="shared" si="7"/>
        <v>235087.66201100001</v>
      </c>
      <c r="K55" s="6">
        <f t="shared" si="7"/>
        <v>282105194414</v>
      </c>
      <c r="L55" s="6">
        <f t="shared" si="7"/>
        <v>144182.295599</v>
      </c>
      <c r="M55" s="6">
        <f t="shared" si="7"/>
        <v>173018754719</v>
      </c>
      <c r="N55" s="6">
        <f t="shared" si="7"/>
        <v>0.183587</v>
      </c>
      <c r="O55" s="6">
        <f t="shared" si="7"/>
        <v>146870</v>
      </c>
      <c r="P55" s="6">
        <f t="shared" si="7"/>
        <v>523.05777399999999</v>
      </c>
      <c r="Q55" s="6">
        <f t="shared" si="7"/>
        <v>418446219</v>
      </c>
      <c r="R55" s="1">
        <f>E55/C55</f>
        <v>0.5625769972930218</v>
      </c>
      <c r="S55" s="1">
        <f>I55/G55</f>
        <v>0.60193445294010028</v>
      </c>
      <c r="T55" s="1">
        <f t="shared" si="0"/>
        <v>0.61331289938989375</v>
      </c>
      <c r="U55" s="1">
        <f t="shared" si="1"/>
        <v>2849.0925240008169</v>
      </c>
      <c r="V55" s="6"/>
      <c r="W55" s="6"/>
      <c r="X55" s="6"/>
      <c r="Y55" s="6"/>
    </row>
    <row r="56" spans="1:25" x14ac:dyDescent="0.2">
      <c r="A56" s="1" t="s">
        <v>47</v>
      </c>
      <c r="B56" s="6">
        <f>B16+B28</f>
        <v>6710.3542450000004</v>
      </c>
      <c r="C56" s="6">
        <f t="shared" ref="C56:Q56" si="8">C16+C28</f>
        <v>2684141698</v>
      </c>
      <c r="D56" s="6">
        <f t="shared" si="8"/>
        <v>2899.6751720000002</v>
      </c>
      <c r="E56" s="6">
        <f t="shared" si="8"/>
        <v>1159870069</v>
      </c>
      <c r="F56" s="6">
        <f t="shared" si="8"/>
        <v>8290.4102819999989</v>
      </c>
      <c r="G56" s="6">
        <f t="shared" si="8"/>
        <v>6632328226</v>
      </c>
      <c r="H56" s="6">
        <f t="shared" si="8"/>
        <v>4345.6728400000002</v>
      </c>
      <c r="I56" s="6">
        <f t="shared" si="8"/>
        <v>3476538272</v>
      </c>
      <c r="J56" s="6">
        <f t="shared" si="8"/>
        <v>8850.8346679999995</v>
      </c>
      <c r="K56" s="6">
        <f t="shared" si="8"/>
        <v>10621001602</v>
      </c>
      <c r="L56" s="6">
        <f t="shared" si="8"/>
        <v>4729.5312469999999</v>
      </c>
      <c r="M56" s="6">
        <f t="shared" si="8"/>
        <v>5675437496</v>
      </c>
      <c r="N56" s="6">
        <f t="shared" si="8"/>
        <v>823.31026000000008</v>
      </c>
      <c r="O56" s="6">
        <f t="shared" si="8"/>
        <v>658648208</v>
      </c>
      <c r="P56" s="6">
        <f t="shared" si="8"/>
        <v>5602898.962386</v>
      </c>
      <c r="Q56" s="6">
        <f t="shared" si="8"/>
        <v>4482319169909</v>
      </c>
      <c r="R56" s="1">
        <f>E56/C56</f>
        <v>0.432119537453719</v>
      </c>
      <c r="S56" s="1">
        <f>I56/G56</f>
        <v>0.52418067283993919</v>
      </c>
      <c r="T56" s="1">
        <f t="shared" si="0"/>
        <v>0.53435991337495703</v>
      </c>
      <c r="U56" s="1">
        <f t="shared" si="1"/>
        <v>6805.3311547292633</v>
      </c>
      <c r="V56" s="6"/>
      <c r="W56" s="6"/>
      <c r="X56" s="6"/>
      <c r="Y56" s="6"/>
    </row>
    <row r="57" spans="1:25" x14ac:dyDescent="0.2">
      <c r="A57" s="5" t="s">
        <v>48</v>
      </c>
      <c r="B57" s="6">
        <f>B17+B31</f>
        <v>77392.716946999994</v>
      </c>
      <c r="C57" s="6">
        <f t="shared" ref="C57:Q57" si="9">C17+C31</f>
        <v>30957086779</v>
      </c>
      <c r="D57" s="6">
        <f t="shared" si="9"/>
        <v>79711.840891999993</v>
      </c>
      <c r="E57" s="6">
        <f t="shared" si="9"/>
        <v>31884736357</v>
      </c>
      <c r="F57" s="6">
        <f t="shared" si="9"/>
        <v>81427.394669000001</v>
      </c>
      <c r="G57" s="6">
        <f t="shared" si="9"/>
        <v>65141915735</v>
      </c>
      <c r="H57" s="6">
        <f t="shared" si="9"/>
        <v>78154.546466</v>
      </c>
      <c r="I57" s="6">
        <f t="shared" si="9"/>
        <v>62523637173</v>
      </c>
      <c r="J57" s="6">
        <f t="shared" si="9"/>
        <v>76726.330805000005</v>
      </c>
      <c r="K57" s="6">
        <f t="shared" si="9"/>
        <v>92071596966</v>
      </c>
      <c r="L57" s="6">
        <f t="shared" si="9"/>
        <v>76017.392789000005</v>
      </c>
      <c r="M57" s="6">
        <f t="shared" si="9"/>
        <v>91220871347</v>
      </c>
      <c r="N57" s="6">
        <f t="shared" si="9"/>
        <v>5929015.5982060004</v>
      </c>
      <c r="O57" s="6">
        <f t="shared" si="9"/>
        <v>4743212478565</v>
      </c>
      <c r="P57" s="6">
        <f t="shared" si="9"/>
        <v>5605322.3529169997</v>
      </c>
      <c r="Q57" s="6">
        <f t="shared" si="9"/>
        <v>4484257882334</v>
      </c>
      <c r="R57" s="1">
        <f>E57/C57</f>
        <v>1.0299656613240906</v>
      </c>
      <c r="S57" s="1">
        <f>I57/G57</f>
        <v>0.95980654648458197</v>
      </c>
      <c r="T57" s="1">
        <f t="shared" si="0"/>
        <v>0.99076017309318365</v>
      </c>
      <c r="U57" s="1">
        <f t="shared" si="1"/>
        <v>0.94540522959887652</v>
      </c>
      <c r="V57" s="6"/>
      <c r="W57" s="6"/>
      <c r="X57" s="6"/>
      <c r="Y57" s="6"/>
    </row>
    <row r="58" spans="1:25" x14ac:dyDescent="0.2">
      <c r="B58" s="6"/>
      <c r="C58" s="6"/>
      <c r="D58" s="6"/>
      <c r="E58" s="6"/>
      <c r="F58" s="6"/>
      <c r="G58" s="6"/>
      <c r="I58" s="6"/>
      <c r="J58" s="6"/>
      <c r="K58" s="6"/>
      <c r="L58" s="6"/>
      <c r="M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">
      <c r="A59" s="5"/>
      <c r="B59" s="6"/>
      <c r="C59" s="6"/>
      <c r="D59" s="6"/>
      <c r="E59" s="6"/>
      <c r="F59" s="6"/>
      <c r="G59" s="6"/>
      <c r="I59" s="6"/>
      <c r="J59" s="6"/>
      <c r="K59" s="6"/>
      <c r="L59" s="6"/>
      <c r="M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">
      <c r="B60" s="6"/>
      <c r="C60" s="6"/>
      <c r="D60" s="6"/>
      <c r="E60" s="6"/>
      <c r="F60" s="6"/>
      <c r="G60" s="6"/>
      <c r="I60" s="6"/>
      <c r="J60" s="6"/>
      <c r="K60" s="6"/>
      <c r="L60" s="6"/>
      <c r="M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">
      <c r="B61" s="6"/>
      <c r="C61" s="6"/>
      <c r="D61" s="6"/>
      <c r="E61" s="6"/>
      <c r="F61" s="6"/>
      <c r="G61" s="6"/>
      <c r="I61" s="6"/>
      <c r="J61" s="6"/>
      <c r="K61" s="6"/>
      <c r="L61" s="6"/>
      <c r="M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">
      <c r="A62" s="9"/>
      <c r="B62" s="6"/>
      <c r="C62" s="6"/>
      <c r="D62" s="6"/>
      <c r="E62" s="6"/>
      <c r="F62" s="6"/>
      <c r="G62" s="6"/>
      <c r="I62" s="6"/>
      <c r="J62" s="6"/>
      <c r="K62" s="6"/>
      <c r="L62" s="6"/>
      <c r="M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">
      <c r="A63" s="9"/>
      <c r="B63" s="6"/>
      <c r="C63" s="6"/>
      <c r="D63" s="6"/>
      <c r="E63" s="6"/>
      <c r="F63" s="6"/>
      <c r="G63" s="6"/>
      <c r="I63" s="6"/>
      <c r="J63" s="6"/>
      <c r="K63" s="6"/>
      <c r="L63" s="6"/>
      <c r="M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">
      <c r="B64" s="6"/>
      <c r="C64" s="6"/>
      <c r="D64" s="6"/>
      <c r="E64" s="6"/>
      <c r="F64" s="6"/>
      <c r="G64" s="6"/>
      <c r="I64" s="6"/>
      <c r="J64" s="6"/>
      <c r="K64" s="6"/>
      <c r="L64" s="6"/>
      <c r="M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">
      <c r="A65" s="5"/>
      <c r="B65" s="6"/>
      <c r="C65" s="6"/>
      <c r="D65" s="6"/>
      <c r="E65" s="6"/>
      <c r="F65" s="6"/>
      <c r="G65" s="6"/>
      <c r="I65" s="6"/>
      <c r="J65" s="6"/>
      <c r="K65" s="6"/>
      <c r="L65" s="6"/>
      <c r="M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">
      <c r="A66" s="5"/>
      <c r="B66" s="6"/>
      <c r="C66" s="6"/>
      <c r="D66" s="6"/>
      <c r="E66" s="6"/>
      <c r="F66" s="6"/>
      <c r="G66" s="6"/>
      <c r="I66" s="6"/>
      <c r="J66" s="6"/>
      <c r="K66" s="6"/>
      <c r="L66" s="6"/>
      <c r="M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">
      <c r="A67" s="5"/>
      <c r="B67" s="6"/>
      <c r="C67" s="6"/>
      <c r="D67" s="6"/>
      <c r="E67" s="6"/>
      <c r="F67" s="6"/>
      <c r="G67" s="6"/>
      <c r="I67" s="6"/>
      <c r="J67" s="6"/>
      <c r="K67" s="6"/>
      <c r="L67" s="6"/>
      <c r="M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">
      <c r="A68" s="5"/>
      <c r="B68" s="6"/>
      <c r="C68" s="6"/>
      <c r="D68" s="6"/>
      <c r="E68" s="6"/>
      <c r="F68" s="6"/>
      <c r="G68" s="6"/>
      <c r="I68" s="6"/>
      <c r="J68" s="6"/>
      <c r="K68" s="6"/>
      <c r="L68" s="6"/>
      <c r="M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">
      <c r="B69" s="6"/>
      <c r="C69" s="6"/>
      <c r="D69" s="6"/>
      <c r="E69" s="6"/>
      <c r="F69" s="6"/>
      <c r="G69" s="6"/>
      <c r="I69" s="6"/>
      <c r="J69" s="6"/>
      <c r="K69" s="6"/>
      <c r="L69" s="6"/>
      <c r="M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">
      <c r="A70" s="5"/>
      <c r="B70" s="6"/>
      <c r="C70" s="6"/>
      <c r="D70" s="6"/>
      <c r="E70" s="6"/>
      <c r="F70" s="6"/>
      <c r="G70" s="6"/>
      <c r="I70" s="6"/>
      <c r="J70" s="6"/>
      <c r="K70" s="6"/>
      <c r="L70" s="6"/>
      <c r="M70" s="6"/>
      <c r="R70" s="6"/>
    </row>
    <row r="71" spans="1:25" x14ac:dyDescent="0.2">
      <c r="A71" s="5"/>
    </row>
    <row r="72" spans="1:25" x14ac:dyDescent="0.2">
      <c r="A72" s="5"/>
    </row>
    <row r="73" spans="1:25" x14ac:dyDescent="0.2">
      <c r="A73" s="5"/>
    </row>
    <row r="75" spans="1:25" x14ac:dyDescent="0.2">
      <c r="A75" s="5"/>
    </row>
    <row r="76" spans="1:25" x14ac:dyDescent="0.2">
      <c r="A76" s="5"/>
    </row>
    <row r="77" spans="1:25" x14ac:dyDescent="0.2">
      <c r="A77" s="5"/>
    </row>
    <row r="78" spans="1:25" x14ac:dyDescent="0.2">
      <c r="A78" s="5"/>
    </row>
    <row r="103" spans="1:19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P103" s="6"/>
      <c r="Q103" s="6"/>
      <c r="R103" s="6"/>
      <c r="S103" s="6"/>
    </row>
    <row r="104" spans="1:19" x14ac:dyDescent="0.2">
      <c r="A104" s="10"/>
      <c r="B104" s="6"/>
      <c r="C104" s="6"/>
      <c r="D104" s="6"/>
      <c r="E104" s="6"/>
      <c r="F104" s="6"/>
      <c r="G104" s="6"/>
      <c r="H104" s="6"/>
      <c r="I104" s="3"/>
      <c r="J104" s="3"/>
      <c r="K104" s="3"/>
      <c r="L104" s="3"/>
      <c r="M104" s="3"/>
      <c r="P104" s="6"/>
      <c r="Q104" s="6"/>
      <c r="R104" s="3"/>
      <c r="S104" s="6"/>
    </row>
  </sheetData>
  <mergeCells count="12">
    <mergeCell ref="H2:I2"/>
    <mergeCell ref="J1:M1"/>
    <mergeCell ref="J2:K2"/>
    <mergeCell ref="L2:M2"/>
    <mergeCell ref="N1:Q1"/>
    <mergeCell ref="N2:O2"/>
    <mergeCell ref="P2:Q2"/>
    <mergeCell ref="B2:C2"/>
    <mergeCell ref="D2:E2"/>
    <mergeCell ref="F2:G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2018-08-28T20:11:59Z</dcterms:modified>
</cp:coreProperties>
</file>