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xdong\OneDrive\Paper\git_hub\shared_ptp\"/>
    </mc:Choice>
  </mc:AlternateContent>
  <xr:revisionPtr revIDLastSave="17" documentId="11_5A97CBAEC3CD296A3433C68811F398E260AB49F9" xr6:coauthVersionLast="43" xr6:coauthVersionMax="43" xr10:uidLastSave="{8B2953A8-8AB3-4388-B7B8-3C6CBECDE681}"/>
  <bookViews>
    <workbookView xWindow="-98" yWindow="-98" windowWidth="22695" windowHeight="14595" tabRatio="500" xr2:uid="{00000000-000D-0000-FFFF-FFFF00000000}"/>
  </bookViews>
  <sheets>
    <sheet name="aggressive-data-superpg-promo" sheetId="10" r:id="rId1"/>
    <sheet name="1.2G_fixed_trans" sheetId="9" r:id="rId2"/>
    <sheet name="1.2G_scaled_trans" sheetId="8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0" i="8" l="1"/>
  <c r="H47" i="8"/>
  <c r="H43" i="8"/>
  <c r="H42" i="8"/>
  <c r="H40" i="8"/>
  <c r="H39" i="8"/>
  <c r="H38" i="8"/>
  <c r="D50" i="8"/>
  <c r="D47" i="8"/>
  <c r="D43" i="8"/>
  <c r="D42" i="8"/>
  <c r="D40" i="8"/>
  <c r="D39" i="8"/>
  <c r="D38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31" i="8"/>
  <c r="U43" i="9"/>
  <c r="U42" i="9"/>
  <c r="U40" i="9"/>
  <c r="U39" i="9"/>
  <c r="U38" i="9"/>
  <c r="U37" i="9"/>
  <c r="U35" i="9"/>
  <c r="U34" i="9"/>
  <c r="U33" i="9"/>
  <c r="U32" i="9"/>
  <c r="U30" i="9"/>
  <c r="U29" i="9"/>
  <c r="U28" i="9"/>
  <c r="K25" i="9"/>
  <c r="K28" i="9"/>
  <c r="J25" i="9"/>
  <c r="J28" i="9"/>
  <c r="I25" i="9"/>
  <c r="I28" i="9"/>
  <c r="H25" i="9"/>
  <c r="H28" i="9"/>
  <c r="G25" i="9"/>
  <c r="G28" i="9"/>
  <c r="F25" i="9"/>
  <c r="F28" i="9"/>
  <c r="E25" i="9"/>
  <c r="E28" i="9"/>
  <c r="D25" i="9"/>
  <c r="D28" i="9"/>
  <c r="C25" i="9"/>
  <c r="C28" i="9"/>
  <c r="B25" i="9"/>
  <c r="B28" i="9"/>
  <c r="U27" i="9"/>
  <c r="K27" i="9"/>
  <c r="J27" i="9"/>
  <c r="I27" i="9"/>
  <c r="H27" i="9"/>
  <c r="G27" i="9"/>
  <c r="F27" i="9"/>
  <c r="E27" i="9"/>
  <c r="D27" i="9"/>
  <c r="C27" i="9"/>
  <c r="B27" i="9"/>
  <c r="U25" i="9"/>
  <c r="S25" i="9"/>
  <c r="R25" i="9"/>
  <c r="U24" i="9"/>
  <c r="I24" i="9"/>
  <c r="G24" i="9"/>
  <c r="S24" i="9"/>
  <c r="E24" i="9"/>
  <c r="C24" i="9"/>
  <c r="R24" i="9"/>
  <c r="K24" i="9"/>
  <c r="J24" i="9"/>
  <c r="H24" i="9"/>
  <c r="F24" i="9"/>
  <c r="D24" i="9"/>
  <c r="B24" i="9"/>
  <c r="U23" i="9"/>
  <c r="I23" i="9"/>
  <c r="G23" i="9"/>
  <c r="S23" i="9"/>
  <c r="E23" i="9"/>
  <c r="C23" i="9"/>
  <c r="R23" i="9"/>
  <c r="K23" i="9"/>
  <c r="J23" i="9"/>
  <c r="H23" i="9"/>
  <c r="F23" i="9"/>
  <c r="D23" i="9"/>
  <c r="B23" i="9"/>
  <c r="U22" i="9"/>
  <c r="I22" i="9"/>
  <c r="G22" i="9"/>
  <c r="S22" i="9"/>
  <c r="E22" i="9"/>
  <c r="C22" i="9"/>
  <c r="R22" i="9"/>
  <c r="K22" i="9"/>
  <c r="J22" i="9"/>
  <c r="H22" i="9"/>
  <c r="F22" i="9"/>
  <c r="D22" i="9"/>
  <c r="B22" i="9"/>
  <c r="U20" i="9"/>
  <c r="T20" i="9"/>
  <c r="S20" i="9"/>
  <c r="R20" i="9"/>
  <c r="U19" i="9"/>
  <c r="T19" i="9"/>
  <c r="S19" i="9"/>
  <c r="R19" i="9"/>
  <c r="U18" i="9"/>
  <c r="T18" i="9"/>
  <c r="S18" i="9"/>
  <c r="R18" i="9"/>
  <c r="U17" i="9"/>
  <c r="T17" i="9"/>
  <c r="S17" i="9"/>
  <c r="R17" i="9"/>
  <c r="U16" i="9"/>
  <c r="T16" i="9"/>
  <c r="S16" i="9"/>
  <c r="R16" i="9"/>
  <c r="U15" i="9"/>
  <c r="T15" i="9"/>
  <c r="S15" i="9"/>
  <c r="R15" i="9"/>
  <c r="U14" i="9"/>
  <c r="T14" i="9"/>
  <c r="S14" i="9"/>
  <c r="R14" i="9"/>
  <c r="U13" i="9"/>
  <c r="T13" i="9"/>
  <c r="S13" i="9"/>
  <c r="R13" i="9"/>
  <c r="U12" i="9"/>
  <c r="T12" i="9"/>
  <c r="S12" i="9"/>
  <c r="R12" i="9"/>
  <c r="U11" i="9"/>
  <c r="T11" i="9"/>
  <c r="S11" i="9"/>
  <c r="R11" i="9"/>
  <c r="U10" i="9"/>
  <c r="T10" i="9"/>
  <c r="S10" i="9"/>
  <c r="R10" i="9"/>
  <c r="U9" i="9"/>
  <c r="T9" i="9"/>
  <c r="S9" i="9"/>
  <c r="R9" i="9"/>
  <c r="U8" i="9"/>
  <c r="T8" i="9"/>
  <c r="S8" i="9"/>
  <c r="R8" i="9"/>
  <c r="U7" i="9"/>
  <c r="T7" i="9"/>
  <c r="S7" i="9"/>
  <c r="R7" i="9"/>
  <c r="U6" i="9"/>
  <c r="T6" i="9"/>
  <c r="S6" i="9"/>
  <c r="R6" i="9"/>
  <c r="U5" i="9"/>
  <c r="T5" i="9"/>
  <c r="S5" i="9"/>
  <c r="R5" i="9"/>
  <c r="C26" i="8"/>
  <c r="C29" i="8"/>
  <c r="D26" i="8"/>
  <c r="D29" i="8"/>
  <c r="E26" i="8"/>
  <c r="E29" i="8"/>
  <c r="F26" i="8"/>
  <c r="F29" i="8"/>
  <c r="G26" i="8"/>
  <c r="G29" i="8"/>
  <c r="H26" i="8"/>
  <c r="H29" i="8"/>
  <c r="I26" i="8"/>
  <c r="I29" i="8"/>
  <c r="J26" i="8"/>
  <c r="J29" i="8"/>
  <c r="K26" i="8"/>
  <c r="K29" i="8"/>
  <c r="C28" i="8"/>
  <c r="D28" i="8"/>
  <c r="E28" i="8"/>
  <c r="F28" i="8"/>
  <c r="G28" i="8"/>
  <c r="H28" i="8"/>
  <c r="I28" i="8"/>
  <c r="J28" i="8"/>
  <c r="K28" i="8"/>
  <c r="B26" i="8"/>
  <c r="B29" i="8"/>
  <c r="B28" i="8"/>
  <c r="I23" i="8"/>
  <c r="G23" i="8"/>
  <c r="S22" i="8"/>
  <c r="I24" i="8"/>
  <c r="G24" i="8"/>
  <c r="S23" i="8"/>
  <c r="I25" i="8"/>
  <c r="G25" i="8"/>
  <c r="S24" i="8"/>
  <c r="S25" i="8"/>
  <c r="E23" i="8"/>
  <c r="C23" i="8"/>
  <c r="R22" i="8"/>
  <c r="E24" i="8"/>
  <c r="C24" i="8"/>
  <c r="R23" i="8"/>
  <c r="E25" i="8"/>
  <c r="C25" i="8"/>
  <c r="R24" i="8"/>
  <c r="R25" i="8"/>
  <c r="D25" i="8"/>
  <c r="F25" i="8"/>
  <c r="H25" i="8"/>
  <c r="J25" i="8"/>
  <c r="K25" i="8"/>
  <c r="D24" i="8"/>
  <c r="F24" i="8"/>
  <c r="H24" i="8"/>
  <c r="J24" i="8"/>
  <c r="K24" i="8"/>
  <c r="D23" i="8"/>
  <c r="F23" i="8"/>
  <c r="H23" i="8"/>
  <c r="J23" i="8"/>
  <c r="K23" i="8"/>
  <c r="B25" i="8"/>
  <c r="B24" i="8"/>
  <c r="B23" i="8"/>
  <c r="R5" i="8"/>
  <c r="S5" i="8"/>
  <c r="T5" i="8"/>
  <c r="U5" i="8"/>
  <c r="R6" i="8"/>
  <c r="S6" i="8"/>
  <c r="T6" i="8"/>
  <c r="U6" i="8"/>
  <c r="R7" i="8"/>
  <c r="S7" i="8"/>
  <c r="T7" i="8"/>
  <c r="U7" i="8"/>
  <c r="R8" i="8"/>
  <c r="S8" i="8"/>
  <c r="T8" i="8"/>
  <c r="U8" i="8"/>
  <c r="R9" i="8"/>
  <c r="S9" i="8"/>
  <c r="T9" i="8"/>
  <c r="U9" i="8"/>
  <c r="R10" i="8"/>
  <c r="S10" i="8"/>
  <c r="T10" i="8"/>
  <c r="U10" i="8"/>
  <c r="R11" i="8"/>
  <c r="S11" i="8"/>
  <c r="T11" i="8"/>
  <c r="U11" i="8"/>
  <c r="R12" i="8"/>
  <c r="S12" i="8"/>
  <c r="T12" i="8"/>
  <c r="U12" i="8"/>
  <c r="R13" i="8"/>
  <c r="S13" i="8"/>
  <c r="T13" i="8"/>
  <c r="U13" i="8"/>
  <c r="R14" i="8"/>
  <c r="S14" i="8"/>
  <c r="T14" i="8"/>
  <c r="U14" i="8"/>
  <c r="R15" i="8"/>
  <c r="S15" i="8"/>
  <c r="T15" i="8"/>
  <c r="U15" i="8"/>
  <c r="R16" i="8"/>
  <c r="S16" i="8"/>
  <c r="T16" i="8"/>
  <c r="U16" i="8"/>
  <c r="R17" i="8"/>
  <c r="S17" i="8"/>
  <c r="T17" i="8"/>
  <c r="U17" i="8"/>
  <c r="R18" i="8"/>
  <c r="S18" i="8"/>
  <c r="T18" i="8"/>
  <c r="U18" i="8"/>
  <c r="R19" i="8"/>
  <c r="S19" i="8"/>
  <c r="T19" i="8"/>
  <c r="U19" i="8"/>
  <c r="R20" i="8"/>
  <c r="S20" i="8"/>
  <c r="T20" i="8"/>
  <c r="U20" i="8"/>
  <c r="U22" i="8"/>
  <c r="U23" i="8"/>
  <c r="U24" i="8"/>
  <c r="U25" i="8"/>
  <c r="U27" i="8"/>
  <c r="U28" i="8"/>
  <c r="U29" i="8"/>
  <c r="U30" i="8"/>
  <c r="U32" i="8"/>
  <c r="U33" i="8"/>
  <c r="U34" i="8"/>
  <c r="U35" i="8"/>
  <c r="U37" i="8"/>
  <c r="U38" i="8"/>
  <c r="U39" i="8"/>
  <c r="U44" i="8"/>
  <c r="U46" i="8"/>
  <c r="U47" i="8"/>
</calcChain>
</file>

<file path=xl/sharedStrings.xml><?xml version="1.0" encoding="utf-8"?>
<sst xmlns="http://schemas.openxmlformats.org/spreadsheetml/2006/main" count="252" uniqueCount="112">
  <si>
    <t>CPU_CLK_UNHALTED.THREAD_P</t>
  </si>
  <si>
    <t>ITLB_MISSES.WALK_COMPLETED</t>
  </si>
  <si>
    <t>ITLB_MISSES.WALK_PENDING</t>
  </si>
  <si>
    <t>DTLB_LOAD_MISSES.WALK_PENDING</t>
  </si>
  <si>
    <t>DTLB_LOAD_MISSES.WALK_COMPLETED</t>
  </si>
  <si>
    <t>DTLB_STORE_MISSES.WALK_PENDING</t>
  </si>
  <si>
    <t>DTLB_STORE_MISSES.WALK_COMPLETED</t>
  </si>
  <si>
    <t>per transaction</t>
  </si>
  <si>
    <t>Ms_L</t>
  </si>
  <si>
    <t>BR_MISP_RETIRED.ALL_BRANCHES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</si>
  <si>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</si>
  <si>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</si>
  <si>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</si>
  <si>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</si>
  <si>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</si>
  <si>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</si>
  <si>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</si>
  <si>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</si>
  <si>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</si>
  <si>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</si>
  <si>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</si>
  <si>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</si>
  <si>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</si>
  <si>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ITLB.ITLB_FLUSH,</t>
  </si>
  <si>
    <t>ICACHE_16B.IFDATA_STALL,</t>
  </si>
  <si>
    <t>ICACHE_64B.IFTAG_HIT,</t>
  </si>
  <si>
    <t>ICACHE_64B.IFTAG_MISS,</t>
  </si>
  <si>
    <t>ICACHE_64B.IFTAG_STALL,</t>
  </si>
  <si>
    <t>M-s_L</t>
  </si>
  <si>
    <t>1 physical core</t>
  </si>
  <si>
    <t>2 physical cores</t>
  </si>
  <si>
    <t>Ms_L/M-s_L</t>
  </si>
  <si>
    <t>1 core</t>
  </si>
  <si>
    <t>2 cores</t>
  </si>
  <si>
    <t>3 cores</t>
  </si>
  <si>
    <t>4 cores</t>
  </si>
  <si>
    <t>INST_RETIRED.ANY_P</t>
  </si>
  <si>
    <t>INST_RETIRED.ANY_P,</t>
  </si>
  <si>
    <t>DTLB_MISSES.WALK_COMPLETED_4K,</t>
  </si>
  <si>
    <t>DTLB_MISSES.WALK_COMPLETED_2M_4M,</t>
  </si>
  <si>
    <t>DTLB_MISSES.WALK_COMPLETED,</t>
  </si>
  <si>
    <t>DTLB_MISSES.WALK_PENDING,</t>
  </si>
  <si>
    <t>3 physical cores</t>
  </si>
  <si>
    <t>4 physical cores</t>
  </si>
  <si>
    <t>total (1600000)</t>
  </si>
  <si>
    <t>CYCLE_ACTIVITY.CYCLES_L1D_MISS,</t>
  </si>
  <si>
    <t>CYCLE_ACTIVITY.CYCLES_L2_MISS,</t>
  </si>
  <si>
    <t>CYCLE_ACTIVITY.CYCLES_L3_MISS,</t>
  </si>
  <si>
    <t>ITLB walk time / unhalted cycles</t>
  </si>
  <si>
    <t>DTLB walk time / unhalted cycles</t>
  </si>
  <si>
    <t>14 threads per physical core, 3 runs, min, usr</t>
  </si>
  <si>
    <t>total (500000)</t>
  </si>
  <si>
    <t>total (1000000)</t>
  </si>
  <si>
    <t>total (1500000)</t>
  </si>
  <si>
    <t>L2_RQSTS.MISS</t>
  </si>
  <si>
    <t>L2_RQSTS.REFERENCES</t>
  </si>
  <si>
    <t>L2_RQSTS.CODE_RD_MISS</t>
  </si>
  <si>
    <t>L2_RQSTS.CODE_RD_HIT</t>
  </si>
  <si>
    <t>CYCLE_ACTIVITY.STALLS_L2_MISS</t>
  </si>
  <si>
    <t>ICACHE_16B.IFDATA_STALL</t>
  </si>
  <si>
    <t>ICACHE_64B.IFTAG_HIT</t>
  </si>
  <si>
    <t>ICACHE_64B.IFTAG_MISS</t>
  </si>
  <si>
    <t>ICACHE_64B.IFTAG_STALL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</si>
  <si>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</si>
  <si>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</si>
  <si>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</si>
  <si>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</si>
  <si>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</si>
  <si>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</si>
  <si>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CYCLE_ACTIVITY.STALLS_L2_MISS,cmask=5,</t>
  </si>
  <si>
    <t>CYCLE_ACTIVITY.STALLS_L3_MISS,cmask=6,</t>
  </si>
  <si>
    <t>CYCLE_ACTIVITY.CYCLES_L1D_MISS,cmask=8,</t>
  </si>
  <si>
    <t>CYCLE_ACTIVITY.CYCLES_L2_MISS,cmask=1,</t>
  </si>
  <si>
    <t>CYCLE_ACTIVITY.CYCLES_L3_MISS,cmask=2,</t>
  </si>
  <si>
    <t>noturbo</t>
  </si>
  <si>
    <t>CYCLE_ACTIVITY.STALLS_L1D_MISS,cmask=8,</t>
  </si>
  <si>
    <t>CYCLE_ACTIVITY.CYCLES_MEM_ANY,cmask=16,</t>
  </si>
  <si>
    <t>CYCLE_ACTIVITY.STALLS_MEM_ANY,cmask=20,</t>
  </si>
  <si>
    <t>RESOURCE_STALLS.ANY,usr,</t>
  </si>
  <si>
    <t>CYCLE_ACTIVITY.STALLS_L1D_MISS,cmask=12,</t>
  </si>
  <si>
    <t>BR_MISP_RETIRED.ALL_BRANCHES,</t>
  </si>
  <si>
    <t>CPU_CLK_UNHALTED.THREAD_P,usr,</t>
  </si>
  <si>
    <t>CPU_CLK_UNHALTED.THREAD_P,os,</t>
  </si>
  <si>
    <t>BR_MISP_RETIRED.ALL_BRANCHES,usr,</t>
  </si>
  <si>
    <t>M-s_L, tps 2660</t>
  </si>
  <si>
    <t>CYCLE_ACTIVITY.CYCLES_L2_MISS</t>
  </si>
  <si>
    <t>CYCLE_ACTIVITY.CYCLES_L3_MISS</t>
  </si>
  <si>
    <t>CYCLE_ACTIVITY.STALLS_L1D_MISS</t>
  </si>
  <si>
    <t>CYCLE_ACTIVITY.STALLS_L3_MISS</t>
  </si>
  <si>
    <t>ITLB.ITLB_FLUSH</t>
  </si>
  <si>
    <t>2 worker threads per physical core</t>
  </si>
  <si>
    <t>read-only</t>
  </si>
  <si>
    <t>tps 300</t>
  </si>
  <si>
    <t>tps 630</t>
  </si>
  <si>
    <t>tps 590</t>
  </si>
  <si>
    <t>tps 1530</t>
  </si>
  <si>
    <t>tps 1450</t>
  </si>
  <si>
    <t>tps 2560</t>
  </si>
  <si>
    <t>tps 960</t>
  </si>
  <si>
    <t>tps 920</t>
  </si>
  <si>
    <t>tps 2030</t>
  </si>
  <si>
    <t>tps 2115</t>
  </si>
  <si>
    <t>noHT, 12 workers per physical core</t>
  </si>
  <si>
    <t>2966Gcycles, 847s</t>
  </si>
  <si>
    <t>4571Gcycles, 653s</t>
  </si>
  <si>
    <t>CPU_CLK_UNHALTED.THREAD_P (os + usr)</t>
  </si>
  <si>
    <t>INST_RETIRED.ANY_P (os + user)</t>
  </si>
  <si>
    <t>baseline</t>
  </si>
  <si>
    <t>baseline+ first-touch data superpage promotion</t>
  </si>
  <si>
    <t>14 threads running on 2 physical cores (4 hyperthreads), 16000 events</t>
  </si>
  <si>
    <t>Results are averages over 14*160000</t>
  </si>
  <si>
    <t>Commands: sysbench /usr/ports/benchmarks/sysbench/work/sysbench-1.0.12/src/lua/oltp_read_only.lua --threads=14 --mysql-host=10.79.20.116 --mysql-user=root --mysql-port=3306 --mysql-password=password --tables=1 --table-size=5000000 --events=160000 --time=6000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</si>
</sst>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54545"/>
      <name val="Helvetica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" fontId="5" fillId="0" borderId="0" xfId="0" applyNumberFormat="1" applyFont="1"/>
    <xf numFmtId="4" fontId="0" fillId="0" borderId="0" xfId="0" applyNumberFormat="1" applyAlignment="1">
      <alignment horizontal="center"/>
    </xf>
    <xf numFmtId="4" fontId="0" fillId="0" borderId="0" xfId="0" applyNumberFormat="1" applyFont="1"/>
    <xf numFmtId="4" fontId="0" fillId="0" borderId="0" xfId="0" applyNumberFormat="1" applyAlignment="1"/>
    <xf numFmtId="4" fontId="0" fillId="0" borderId="0" xfId="5" applyNumberFormat="1" applyFont="1" applyFill="1"/>
    <xf numFmtId="4" fontId="0" fillId="0" borderId="0" xfId="5" applyNumberFormat="1" applyFont="1"/>
    <xf numFmtId="4" fontId="1" fillId="0" borderId="0" xfId="5" applyNumberFormat="1" applyFont="1"/>
    <xf numFmtId="4" fontId="5" fillId="0" borderId="0" xfId="5" applyNumberFormat="1" applyFont="1"/>
    <xf numFmtId="164" fontId="0" fillId="0" borderId="0" xfId="0" applyNumberFormat="1" applyFont="1"/>
    <xf numFmtId="164" fontId="0" fillId="0" borderId="0" xfId="0" applyNumberFormat="1" applyAlignment="1"/>
    <xf numFmtId="164" fontId="0" fillId="0" borderId="0" xfId="0" applyNumberFormat="1"/>
    <xf numFmtId="164" fontId="0" fillId="0" borderId="0" xfId="5" applyNumberFormat="1" applyFont="1"/>
    <xf numFmtId="0" fontId="6" fillId="0" borderId="0" xfId="0" applyFont="1"/>
    <xf numFmtId="4" fontId="6" fillId="0" borderId="0" xfId="0" applyNumberFormat="1" applyFont="1"/>
    <xf numFmtId="0" fontId="7" fillId="0" borderId="0" xfId="0" applyFont="1"/>
    <xf numFmtId="0" fontId="8" fillId="0" borderId="0" xfId="0" applyFont="1"/>
    <xf numFmtId="43" fontId="0" fillId="0" borderId="0" xfId="5" applyFont="1"/>
    <xf numFmtId="0" fontId="0" fillId="0" borderId="0" xfId="0" applyAlignment="1">
      <alignment wrapText="1"/>
    </xf>
    <xf numFmtId="4" fontId="0" fillId="0" borderId="0" xfId="0" applyNumberFormat="1" applyAlignment="1">
      <alignment horizontal="center"/>
    </xf>
  </cellXfs>
  <cellStyles count="42">
    <cellStyle name="Comma" xfId="5" builtinId="3"/>
    <cellStyle name="Followed Hyperlink" xfId="2" builtinId="9" hidden="1"/>
    <cellStyle name="Followed Hyperlink" xfId="4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Hyperlink" xfId="1" builtinId="8" hidden="1"/>
    <cellStyle name="Hyperlink" xfId="3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9CE14-1E92-4BA6-AB4B-B95F15532E87}">
  <dimension ref="A1:C16"/>
  <sheetViews>
    <sheetView tabSelected="1" workbookViewId="0">
      <selection activeCell="E7" sqref="E7"/>
    </sheetView>
  </sheetViews>
  <sheetFormatPr defaultRowHeight="15.75" x14ac:dyDescent="0.5"/>
  <cols>
    <col min="1" max="1" width="36.375" customWidth="1"/>
    <col min="2" max="2" width="12.4375" bestFit="1" customWidth="1"/>
    <col min="3" max="3" width="21.3125" customWidth="1"/>
  </cols>
  <sheetData>
    <row r="1" spans="1:3" x14ac:dyDescent="0.5">
      <c r="A1" t="s">
        <v>111</v>
      </c>
    </row>
    <row r="2" spans="1:3" x14ac:dyDescent="0.5">
      <c r="A2" t="s">
        <v>109</v>
      </c>
    </row>
    <row r="3" spans="1:3" x14ac:dyDescent="0.5">
      <c r="A3" t="s">
        <v>110</v>
      </c>
    </row>
    <row r="4" spans="1:3" ht="47.25" x14ac:dyDescent="0.5">
      <c r="B4" s="19" t="s">
        <v>107</v>
      </c>
      <c r="C4" s="19" t="s">
        <v>108</v>
      </c>
    </row>
    <row r="5" spans="1:3" x14ac:dyDescent="0.5">
      <c r="A5" s="16" t="s">
        <v>0</v>
      </c>
      <c r="B5" s="18">
        <v>2797035.3570309998</v>
      </c>
      <c r="C5" s="18">
        <v>2753722.9634520002</v>
      </c>
    </row>
    <row r="6" spans="1:3" x14ac:dyDescent="0.5">
      <c r="A6" s="16" t="s">
        <v>4</v>
      </c>
      <c r="B6" s="18">
        <v>901.20874100000003</v>
      </c>
      <c r="C6" s="18">
        <v>362.932188</v>
      </c>
    </row>
    <row r="7" spans="1:3" x14ac:dyDescent="0.5">
      <c r="A7" s="16" t="s">
        <v>3</v>
      </c>
      <c r="B7" s="18">
        <v>59609.496909000001</v>
      </c>
      <c r="C7" s="18">
        <v>25933.394585999999</v>
      </c>
    </row>
    <row r="8" spans="1:3" x14ac:dyDescent="0.5">
      <c r="A8" s="16" t="s">
        <v>6</v>
      </c>
      <c r="B8" s="18">
        <v>337.77870300000001</v>
      </c>
      <c r="C8" s="18">
        <v>163.88025999999999</v>
      </c>
    </row>
    <row r="9" spans="1:3" x14ac:dyDescent="0.5">
      <c r="A9" s="16" t="s">
        <v>5</v>
      </c>
      <c r="B9" s="18">
        <v>17388.468751</v>
      </c>
      <c r="C9" s="18">
        <v>9553.9832220000008</v>
      </c>
    </row>
    <row r="10" spans="1:3" x14ac:dyDescent="0.5">
      <c r="A10" s="16" t="s">
        <v>1</v>
      </c>
      <c r="B10" s="18">
        <v>682.20145600000001</v>
      </c>
      <c r="C10" s="18">
        <v>508.72246699999999</v>
      </c>
    </row>
    <row r="11" spans="1:3" x14ac:dyDescent="0.5">
      <c r="A11" s="16" t="s">
        <v>2</v>
      </c>
      <c r="B11" s="18">
        <v>37969.649999000001</v>
      </c>
      <c r="C11" s="18">
        <v>30100.504589</v>
      </c>
    </row>
    <row r="12" spans="1:3" x14ac:dyDescent="0.5">
      <c r="A12" s="16" t="s">
        <v>62</v>
      </c>
      <c r="B12" s="18">
        <v>147729.840226</v>
      </c>
      <c r="C12" s="18">
        <v>138740.147088</v>
      </c>
    </row>
    <row r="13" spans="1:3" x14ac:dyDescent="0.5">
      <c r="A13" s="16" t="s">
        <v>105</v>
      </c>
      <c r="B13" s="18">
        <v>3385548.0040819999</v>
      </c>
      <c r="C13" s="18">
        <v>3347864.0465179998</v>
      </c>
    </row>
    <row r="14" spans="1:3" x14ac:dyDescent="0.5">
      <c r="A14" s="16" t="s">
        <v>36</v>
      </c>
      <c r="B14" s="18">
        <v>2430434.3329440001</v>
      </c>
      <c r="C14" s="18">
        <v>2431818.1262500002</v>
      </c>
    </row>
    <row r="15" spans="1:3" x14ac:dyDescent="0.5">
      <c r="A15" s="16" t="s">
        <v>106</v>
      </c>
      <c r="B15" s="18">
        <v>2075838.874875</v>
      </c>
      <c r="C15" s="18">
        <v>2075829.9935959999</v>
      </c>
    </row>
    <row r="16" spans="1:3" x14ac:dyDescent="0.5">
      <c r="A16" s="17" t="s">
        <v>88</v>
      </c>
      <c r="B16" s="18">
        <v>91698.827845000007</v>
      </c>
      <c r="C16" s="18">
        <v>90035.677603000004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1"/>
  <sheetViews>
    <sheetView zoomScale="90" zoomScaleNormal="90" workbookViewId="0">
      <selection activeCell="F5" sqref="F5"/>
    </sheetView>
  </sheetViews>
  <sheetFormatPr defaultColWidth="10.8125" defaultRowHeight="15.75" x14ac:dyDescent="0.5"/>
  <cols>
    <col min="1" max="1" width="39.1875" style="1" customWidth="1"/>
    <col min="2" max="2" width="14.3125" style="1" customWidth="1"/>
    <col min="3" max="3" width="18.8125" style="1" customWidth="1"/>
    <col min="4" max="4" width="14.1875" style="1" customWidth="1"/>
    <col min="5" max="5" width="18.8125" style="1" customWidth="1"/>
    <col min="6" max="6" width="14.1875" style="1" customWidth="1"/>
    <col min="7" max="7" width="20.312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28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5757081.3485479997</v>
      </c>
      <c r="G5" s="1">
        <v>2878540674274</v>
      </c>
      <c r="H5" s="1">
        <v>5393180.4105040003</v>
      </c>
      <c r="I5" s="1">
        <v>2696590205252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0.9367907250197568</v>
      </c>
      <c r="T5" s="1" t="e">
        <f>M5/K5</f>
        <v>#DIV/0!</v>
      </c>
      <c r="U5" s="1">
        <f>Q5/O5</f>
        <v>0.933355730684992</v>
      </c>
    </row>
    <row r="6" spans="1:2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2630.5616519999999</v>
      </c>
      <c r="G6" s="1">
        <v>1315280826</v>
      </c>
      <c r="H6" s="1">
        <v>1286.663892</v>
      </c>
      <c r="I6" s="1">
        <v>643331946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0.48912135969965093</v>
      </c>
      <c r="T6" s="1" t="e">
        <f t="shared" ref="T6:T20" si="2">M6/K6</f>
        <v>#DIV/0!</v>
      </c>
      <c r="U6" s="1">
        <f t="shared" ref="U6:U43" si="3">Q6/O6</f>
        <v>0.9468071954455628</v>
      </c>
    </row>
    <row r="7" spans="1:2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144.717524</v>
      </c>
      <c r="G7" s="1">
        <v>72358762</v>
      </c>
      <c r="H7" s="1">
        <v>100.286682</v>
      </c>
      <c r="I7" s="1">
        <v>50143341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0.69298229563407954</v>
      </c>
      <c r="T7" s="1" t="e">
        <f t="shared" si="2"/>
        <v>#DIV/0!</v>
      </c>
      <c r="U7" s="1">
        <f t="shared" si="3"/>
        <v>0.57090511629890173</v>
      </c>
    </row>
    <row r="8" spans="1:2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2775.2793000000001</v>
      </c>
      <c r="G8" s="1">
        <v>1387639650</v>
      </c>
      <c r="H8" s="1">
        <v>1386.95073</v>
      </c>
      <c r="I8" s="1">
        <v>693475365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0.499751765525005</v>
      </c>
      <c r="T8" s="1" t="e">
        <f t="shared" si="2"/>
        <v>#DIV/0!</v>
      </c>
      <c r="U8" s="1">
        <f t="shared" si="3"/>
        <v>0.56223212518115973</v>
      </c>
    </row>
    <row r="9" spans="1:2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171749.27434199999</v>
      </c>
      <c r="G9" s="1">
        <v>85874637171</v>
      </c>
      <c r="H9" s="1">
        <v>95235.684538000001</v>
      </c>
      <c r="I9" s="1">
        <v>47617842269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0.55450414508511736</v>
      </c>
      <c r="T9" s="1" t="e">
        <f t="shared" si="2"/>
        <v>#DIV/0!</v>
      </c>
      <c r="U9" s="1">
        <f t="shared" si="3"/>
        <v>0.93446990712376621</v>
      </c>
    </row>
    <row r="10" spans="1:2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603.91664800000001</v>
      </c>
      <c r="G10" s="1">
        <v>301958324</v>
      </c>
      <c r="H10" s="1">
        <v>513.93804399999999</v>
      </c>
      <c r="I10" s="1">
        <v>256969022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0.85100824046168699</v>
      </c>
      <c r="T10" s="1" t="e">
        <f t="shared" si="2"/>
        <v>#DIV/0!</v>
      </c>
      <c r="U10" s="1">
        <f t="shared" si="3"/>
        <v>0.94620911918335604</v>
      </c>
    </row>
    <row r="11" spans="1:2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31.668247999999998</v>
      </c>
      <c r="G11" s="1">
        <v>15834124</v>
      </c>
      <c r="H11" s="1">
        <v>13.168965999999999</v>
      </c>
      <c r="I11" s="1">
        <v>6584483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0.4158413184082681</v>
      </c>
      <c r="T11" s="1" t="e">
        <f t="shared" si="2"/>
        <v>#DIV/0!</v>
      </c>
      <c r="U11" s="1">
        <f t="shared" si="3"/>
        <v>3.2490270139949257E-3</v>
      </c>
    </row>
    <row r="12" spans="1:2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635.58481600000005</v>
      </c>
      <c r="G12" s="1">
        <v>317792408</v>
      </c>
      <c r="H12" s="1">
        <v>527.10698000000002</v>
      </c>
      <c r="I12" s="1">
        <v>263553490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0.82932594789992586</v>
      </c>
      <c r="T12" s="1" t="e">
        <f t="shared" si="2"/>
        <v>#DIV/0!</v>
      </c>
      <c r="U12" s="1">
        <f t="shared" si="3"/>
        <v>2.1483464840572155E-3</v>
      </c>
    </row>
    <row r="13" spans="1:2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37263.747076</v>
      </c>
      <c r="G13" s="1">
        <v>18631873538</v>
      </c>
      <c r="H13" s="1">
        <v>29635.804371999999</v>
      </c>
      <c r="I13" s="1">
        <v>14817902186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0.79529855952374595</v>
      </c>
      <c r="T13" s="1" t="e">
        <f t="shared" si="2"/>
        <v>#DIV/0!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3393.3327220000001</v>
      </c>
      <c r="G14" s="1">
        <v>1696666361</v>
      </c>
      <c r="H14" s="1">
        <v>560.74078399999996</v>
      </c>
      <c r="I14" s="1">
        <v>280370392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0.16524780501615663</v>
      </c>
      <c r="T14" s="1" t="e">
        <f t="shared" si="2"/>
        <v>#DIV/0!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5.9251999999999999E-2</v>
      </c>
      <c r="G15" s="1">
        <v>29626</v>
      </c>
      <c r="H15" s="1">
        <v>15.502079999999999</v>
      </c>
      <c r="I15" s="1">
        <v>7751040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261.62964963207992</v>
      </c>
      <c r="T15" s="1" t="e">
        <f t="shared" si="2"/>
        <v>#DIV/0!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3393.3922899999998</v>
      </c>
      <c r="G16" s="1">
        <v>1696696145</v>
      </c>
      <c r="H16" s="1">
        <v>576.24328200000002</v>
      </c>
      <c r="I16" s="1">
        <v>288121641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0.16981334097390785</v>
      </c>
      <c r="T16" s="1" t="e">
        <f t="shared" si="2"/>
        <v>#DIV/0!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160059.91993400001</v>
      </c>
      <c r="G17" s="1">
        <v>80029959967</v>
      </c>
      <c r="H17" s="1">
        <v>38710.260366000002</v>
      </c>
      <c r="I17" s="1">
        <v>19355130183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0.24184855510337633</v>
      </c>
      <c r="T17" s="1" t="e">
        <f t="shared" si="2"/>
        <v>#DIV/0!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9940799.9434079994</v>
      </c>
      <c r="G18" s="1">
        <v>4970399971704</v>
      </c>
      <c r="H18" s="1">
        <v>9436130.0474159997</v>
      </c>
      <c r="I18" s="1">
        <v>4718065023708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0.94923246631407565</v>
      </c>
      <c r="T18" s="1" t="e">
        <f t="shared" si="2"/>
        <v>#DIV/0!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920757.57013799995</v>
      </c>
      <c r="G19" s="1">
        <v>460378785069</v>
      </c>
      <c r="H19" s="1">
        <v>878655.70866200002</v>
      </c>
      <c r="I19" s="1">
        <v>439327854331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0.95427475934877204</v>
      </c>
      <c r="T19" s="1" t="e">
        <f t="shared" si="2"/>
        <v>#DIV/0!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516877.69125999999</v>
      </c>
      <c r="G20" s="1">
        <v>258438845630</v>
      </c>
      <c r="H20" s="1">
        <v>534853.57064000005</v>
      </c>
      <c r="I20" s="1">
        <v>267426785320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1.0347778201380291</v>
      </c>
      <c r="T20" s="1" t="e">
        <f t="shared" si="2"/>
        <v>#DIV/0!</v>
      </c>
      <c r="U20" s="1">
        <f t="shared" si="3"/>
        <v>2.579252130153876E-5</v>
      </c>
    </row>
    <row r="22" spans="1:21" x14ac:dyDescent="0.5">
      <c r="A22" s="7" t="s">
        <v>38</v>
      </c>
      <c r="B22" s="1">
        <f>B6+B10</f>
        <v>2944.999202</v>
      </c>
      <c r="C22" s="1">
        <f t="shared" ref="C22:K25" si="4">C6+C10</f>
        <v>1472499601</v>
      </c>
      <c r="D22" s="1">
        <f t="shared" si="4"/>
        <v>1423.100676</v>
      </c>
      <c r="E22" s="1">
        <f t="shared" si="4"/>
        <v>711550338</v>
      </c>
      <c r="F22" s="1">
        <f t="shared" si="4"/>
        <v>3234.4782999999998</v>
      </c>
      <c r="G22" s="1">
        <f t="shared" si="4"/>
        <v>1617239150</v>
      </c>
      <c r="H22" s="1">
        <f t="shared" si="4"/>
        <v>1800.601936</v>
      </c>
      <c r="I22" s="1">
        <f t="shared" si="4"/>
        <v>900300968</v>
      </c>
      <c r="J22" s="1">
        <f t="shared" si="4"/>
        <v>0</v>
      </c>
      <c r="K22" s="1">
        <f t="shared" si="4"/>
        <v>0</v>
      </c>
      <c r="R22" s="1">
        <f t="shared" ref="R22:R25" si="5">E22/C22</f>
        <v>0.48322616693191212</v>
      </c>
      <c r="S22" s="1">
        <f t="shared" ref="S22:S25" si="6">I22/G22</f>
        <v>0.55669006528811771</v>
      </c>
      <c r="U22" s="1" t="e">
        <f t="shared" si="3"/>
        <v>#DIV/0!</v>
      </c>
    </row>
    <row r="23" spans="1:21" x14ac:dyDescent="0.5">
      <c r="A23" s="7" t="s">
        <v>39</v>
      </c>
      <c r="B23" s="1">
        <f>B7+B11</f>
        <v>175.136292</v>
      </c>
      <c r="C23" s="1">
        <f t="shared" si="4"/>
        <v>87568146</v>
      </c>
      <c r="D23" s="1">
        <f t="shared" si="4"/>
        <v>104.289884</v>
      </c>
      <c r="E23" s="1">
        <f t="shared" si="4"/>
        <v>52144942</v>
      </c>
      <c r="F23" s="1">
        <f t="shared" si="4"/>
        <v>176.385772</v>
      </c>
      <c r="G23" s="1">
        <f t="shared" si="4"/>
        <v>88192886</v>
      </c>
      <c r="H23" s="1">
        <f t="shared" si="4"/>
        <v>113.455648</v>
      </c>
      <c r="I23" s="1">
        <f t="shared" si="4"/>
        <v>56727824</v>
      </c>
      <c r="J23" s="1">
        <f t="shared" si="4"/>
        <v>0</v>
      </c>
      <c r="K23" s="1">
        <f t="shared" si="4"/>
        <v>0</v>
      </c>
      <c r="R23" s="1">
        <f t="shared" si="5"/>
        <v>0.59547842887983493</v>
      </c>
      <c r="S23" s="1">
        <f t="shared" si="6"/>
        <v>0.64322448865093274</v>
      </c>
      <c r="U23" s="1" t="e">
        <f t="shared" si="3"/>
        <v>#DIV/0!</v>
      </c>
    </row>
    <row r="24" spans="1:21" x14ac:dyDescent="0.5">
      <c r="A24" s="7" t="s">
        <v>40</v>
      </c>
      <c r="B24" s="1">
        <f>B8+B12</f>
        <v>3120.1354860000001</v>
      </c>
      <c r="C24" s="1">
        <f t="shared" si="4"/>
        <v>1560067743</v>
      </c>
      <c r="D24" s="1">
        <f t="shared" si="4"/>
        <v>1527.3905420000001</v>
      </c>
      <c r="E24" s="1">
        <f t="shared" si="4"/>
        <v>763695271</v>
      </c>
      <c r="F24" s="1">
        <f t="shared" si="4"/>
        <v>3410.8641160000002</v>
      </c>
      <c r="G24" s="1">
        <f t="shared" si="4"/>
        <v>1705432058</v>
      </c>
      <c r="H24" s="1">
        <f t="shared" si="4"/>
        <v>1914.05771</v>
      </c>
      <c r="I24" s="1">
        <f t="shared" si="4"/>
        <v>957028855</v>
      </c>
      <c r="J24" s="1">
        <f t="shared" si="4"/>
        <v>0</v>
      </c>
      <c r="K24" s="1">
        <f t="shared" si="4"/>
        <v>0</v>
      </c>
      <c r="R24" s="1">
        <f t="shared" si="5"/>
        <v>0.4895269929313576</v>
      </c>
      <c r="S24" s="1">
        <f t="shared" si="6"/>
        <v>0.56116504349187035</v>
      </c>
      <c r="U24" s="1" t="e">
        <f t="shared" si="3"/>
        <v>#DIV/0!</v>
      </c>
    </row>
    <row r="25" spans="1:21" x14ac:dyDescent="0.5">
      <c r="A25" s="1" t="s">
        <v>41</v>
      </c>
      <c r="B25" s="1">
        <f>B9+B13</f>
        <v>185395.63439800002</v>
      </c>
      <c r="C25" s="1">
        <f t="shared" si="4"/>
        <v>92697817199</v>
      </c>
      <c r="D25" s="1">
        <f t="shared" si="4"/>
        <v>98348.918281999999</v>
      </c>
      <c r="E25" s="1">
        <f t="shared" si="4"/>
        <v>49174459141</v>
      </c>
      <c r="F25" s="1">
        <f t="shared" si="4"/>
        <v>209013.02141799999</v>
      </c>
      <c r="G25" s="1">
        <f t="shared" si="4"/>
        <v>104506510709</v>
      </c>
      <c r="H25" s="1">
        <f t="shared" si="4"/>
        <v>124871.48891</v>
      </c>
      <c r="I25" s="1">
        <f t="shared" si="4"/>
        <v>62435744455</v>
      </c>
      <c r="J25" s="1">
        <f t="shared" si="4"/>
        <v>0</v>
      </c>
      <c r="K25" s="1">
        <f t="shared" si="4"/>
        <v>0</v>
      </c>
      <c r="R25" s="1">
        <f t="shared" si="5"/>
        <v>0.53048130610707067</v>
      </c>
      <c r="S25" s="1">
        <f t="shared" si="6"/>
        <v>0.597434016612164</v>
      </c>
      <c r="U25" s="1" t="e">
        <f t="shared" si="3"/>
        <v>#DIV/0!</v>
      </c>
    </row>
    <row r="27" spans="1:21" s="12" customFormat="1" x14ac:dyDescent="0.5">
      <c r="A27" s="13" t="s">
        <v>48</v>
      </c>
      <c r="B27" s="12">
        <f>B17/B5</f>
        <v>2.2712154251404805E-2</v>
      </c>
      <c r="C27" s="12">
        <f t="shared" ref="C27:K27" si="7">C17/C5</f>
        <v>2.2712154251404805E-2</v>
      </c>
      <c r="D27" s="12">
        <f t="shared" si="7"/>
        <v>6.0262571537523114E-3</v>
      </c>
      <c r="E27" s="12">
        <f t="shared" si="7"/>
        <v>6.0262571537523114E-3</v>
      </c>
      <c r="F27" s="12">
        <f t="shared" si="7"/>
        <v>2.7802268240376508E-2</v>
      </c>
      <c r="G27" s="12">
        <f t="shared" si="7"/>
        <v>2.7802268240376505E-2</v>
      </c>
      <c r="H27" s="12">
        <f t="shared" si="7"/>
        <v>7.1776312712636429E-3</v>
      </c>
      <c r="I27" s="12">
        <f t="shared" si="7"/>
        <v>7.1776312712636429E-3</v>
      </c>
      <c r="J27" s="12" t="e">
        <f t="shared" si="7"/>
        <v>#DIV/0!</v>
      </c>
      <c r="K27" s="12" t="e">
        <f t="shared" si="7"/>
        <v>#DIV/0!</v>
      </c>
      <c r="U27" s="12" t="e">
        <f t="shared" si="3"/>
        <v>#DIV/0!</v>
      </c>
    </row>
    <row r="28" spans="1:21" s="12" customFormat="1" x14ac:dyDescent="0.5">
      <c r="A28" s="13" t="s">
        <v>49</v>
      </c>
      <c r="B28" s="12">
        <f>B25/B5</f>
        <v>2.8008147973068467E-2</v>
      </c>
      <c r="C28" s="12">
        <f t="shared" ref="C28:K28" si="8">C25/C5</f>
        <v>2.800814797306846E-2</v>
      </c>
      <c r="D28" s="12">
        <f t="shared" si="8"/>
        <v>1.5993989986667824E-2</v>
      </c>
      <c r="E28" s="12">
        <f t="shared" si="8"/>
        <v>1.5993989986667824E-2</v>
      </c>
      <c r="F28" s="12">
        <f t="shared" si="8"/>
        <v>3.630537919543475E-2</v>
      </c>
      <c r="G28" s="12">
        <f t="shared" si="8"/>
        <v>3.630537919543475E-2</v>
      </c>
      <c r="H28" s="12">
        <f t="shared" si="8"/>
        <v>2.3153590164867226E-2</v>
      </c>
      <c r="I28" s="12">
        <f t="shared" si="8"/>
        <v>2.3153590164867226E-2</v>
      </c>
      <c r="J28" s="12" t="e">
        <f t="shared" si="8"/>
        <v>#DIV/0!</v>
      </c>
      <c r="K28" s="12" t="e">
        <f t="shared" si="8"/>
        <v>#DIV/0!</v>
      </c>
      <c r="U28" s="12" t="e">
        <f t="shared" si="3"/>
        <v>#DIV/0!</v>
      </c>
    </row>
    <row r="29" spans="1:21" x14ac:dyDescent="0.5">
      <c r="A29" s="7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2" spans="1:21" x14ac:dyDescent="0.5">
      <c r="U32" s="1" t="e">
        <f t="shared" si="3"/>
        <v>#DIV/0!</v>
      </c>
    </row>
    <row r="33" spans="1:25" x14ac:dyDescent="0.5">
      <c r="A33" s="8"/>
      <c r="U33" s="1" t="e">
        <f t="shared" si="3"/>
        <v>#DIV/0!</v>
      </c>
    </row>
    <row r="34" spans="1:25" x14ac:dyDescent="0.5">
      <c r="A34" s="4"/>
      <c r="U34" s="1" t="e">
        <f t="shared" si="3"/>
        <v>#DIV/0!</v>
      </c>
    </row>
    <row r="35" spans="1:25" x14ac:dyDescent="0.5">
      <c r="A35" s="4"/>
      <c r="U35" s="1" t="e">
        <f t="shared" si="3"/>
        <v>#DIV/0!</v>
      </c>
    </row>
    <row r="37" spans="1:25" x14ac:dyDescent="0.5">
      <c r="A37" s="4"/>
      <c r="U37" s="1" t="e">
        <f t="shared" si="3"/>
        <v>#DIV/0!</v>
      </c>
    </row>
    <row r="38" spans="1:25" x14ac:dyDescent="0.5">
      <c r="U38" s="1" t="e">
        <f t="shared" si="3"/>
        <v>#DIV/0!</v>
      </c>
    </row>
    <row r="39" spans="1:25" x14ac:dyDescent="0.5">
      <c r="A39" s="7"/>
      <c r="U39" s="1" t="e">
        <f t="shared" si="3"/>
        <v>#DIV/0!</v>
      </c>
    </row>
    <row r="40" spans="1:25" x14ac:dyDescent="0.5">
      <c r="A40" s="8"/>
      <c r="U40" s="1" t="e">
        <f t="shared" si="3"/>
        <v>#DIV/0!</v>
      </c>
    </row>
    <row r="42" spans="1:25" x14ac:dyDescent="0.5">
      <c r="A42" s="8"/>
      <c r="U42" s="1" t="e">
        <f t="shared" si="3"/>
        <v>#DIV/0!</v>
      </c>
    </row>
    <row r="43" spans="1:25" x14ac:dyDescent="0.5">
      <c r="A43" s="8"/>
      <c r="U43" s="1" t="e">
        <f t="shared" si="3"/>
        <v>#DIV/0!</v>
      </c>
    </row>
    <row r="45" spans="1:25" x14ac:dyDescent="0.5">
      <c r="A45" s="8"/>
      <c r="B45" s="5"/>
      <c r="C45" s="5"/>
      <c r="E45" s="5"/>
      <c r="H45" s="5"/>
      <c r="I45" s="5"/>
      <c r="J45" s="5"/>
      <c r="K45" s="5"/>
      <c r="L45" s="5"/>
      <c r="M45" s="5"/>
      <c r="P45" s="5"/>
      <c r="Q45" s="5"/>
      <c r="V45" s="5"/>
      <c r="W45" s="5"/>
      <c r="X45" s="5"/>
      <c r="Y45" s="5"/>
    </row>
    <row r="46" spans="1:25" x14ac:dyDescent="0.5">
      <c r="B46" s="5"/>
      <c r="C46" s="5"/>
      <c r="D46" s="5"/>
      <c r="E46" s="5"/>
      <c r="F46" s="5"/>
      <c r="G46" s="5"/>
      <c r="I46" s="5"/>
      <c r="J46" s="5"/>
      <c r="K46" s="5"/>
      <c r="L46" s="5"/>
      <c r="M46" s="5"/>
      <c r="P46" s="5"/>
      <c r="Q46" s="5"/>
      <c r="V46" s="5"/>
      <c r="W46" s="5"/>
      <c r="X46" s="5"/>
      <c r="Y46" s="5"/>
    </row>
    <row r="47" spans="1:25" x14ac:dyDescent="0.5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V47" s="5"/>
      <c r="W47" s="5"/>
      <c r="X47" s="5"/>
      <c r="Y47" s="5"/>
    </row>
    <row r="48" spans="1:25" x14ac:dyDescent="0.5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V48" s="5"/>
      <c r="W48" s="5"/>
      <c r="X48" s="5"/>
      <c r="Y48" s="5"/>
    </row>
    <row r="49" spans="1:25" x14ac:dyDescent="0.5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V49" s="5"/>
      <c r="W49" s="5"/>
      <c r="X49" s="5"/>
      <c r="Y49" s="5"/>
    </row>
    <row r="50" spans="1:25" x14ac:dyDescent="0.5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V50" s="5"/>
      <c r="W50" s="5"/>
      <c r="X50" s="5"/>
      <c r="Y50" s="5"/>
    </row>
    <row r="51" spans="1:25" x14ac:dyDescent="0.5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V51" s="5"/>
      <c r="W51" s="5"/>
      <c r="X51" s="5"/>
      <c r="Y51" s="5"/>
    </row>
    <row r="52" spans="1:25" x14ac:dyDescent="0.5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V52" s="5"/>
      <c r="W52" s="5"/>
      <c r="X52" s="5"/>
      <c r="Y52" s="5"/>
    </row>
    <row r="53" spans="1:25" x14ac:dyDescent="0.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V53" s="5"/>
      <c r="W53" s="5"/>
      <c r="X53" s="5"/>
      <c r="Y53" s="5"/>
    </row>
    <row r="54" spans="1:25" x14ac:dyDescent="0.5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s="12" customFormat="1" x14ac:dyDescent="0.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P56" s="11"/>
      <c r="Q56" s="11"/>
      <c r="R56" s="11"/>
      <c r="S56" s="11"/>
      <c r="T56" s="11"/>
      <c r="U56" s="11"/>
      <c r="V56" s="11"/>
      <c r="W56" s="11"/>
      <c r="X56" s="11"/>
      <c r="Y56" s="11"/>
    </row>
    <row r="57" spans="1:25" s="12" customFormat="1" x14ac:dyDescent="0.5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s="12" customFormat="1" x14ac:dyDescent="0.5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P58" s="11"/>
      <c r="Q58" s="11"/>
      <c r="R58" s="11"/>
      <c r="S58" s="11"/>
      <c r="T58" s="11"/>
      <c r="U58" s="11"/>
      <c r="V58" s="11"/>
      <c r="W58" s="11"/>
      <c r="X58" s="11"/>
      <c r="Y58" s="11"/>
    </row>
    <row r="59" spans="1:25" s="12" customFormat="1" x14ac:dyDescent="0.5">
      <c r="A59" s="13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</row>
    <row r="60" spans="1:25" x14ac:dyDescent="0.5">
      <c r="A60" s="8"/>
      <c r="B60" s="5"/>
      <c r="C60" s="5"/>
      <c r="D60" s="5"/>
      <c r="E60" s="5"/>
      <c r="F60" s="5"/>
      <c r="G60" s="5"/>
      <c r="I60" s="5"/>
      <c r="J60" s="5"/>
      <c r="K60" s="5"/>
      <c r="L60" s="5"/>
      <c r="M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x14ac:dyDescent="0.5">
      <c r="B61" s="5"/>
      <c r="C61" s="5"/>
      <c r="D61" s="5"/>
      <c r="E61" s="5"/>
      <c r="F61" s="5"/>
      <c r="G61" s="5"/>
      <c r="I61" s="5"/>
      <c r="J61" s="5"/>
      <c r="K61" s="5"/>
      <c r="L61" s="5"/>
      <c r="M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x14ac:dyDescent="0.5">
      <c r="A62" s="4"/>
      <c r="B62" s="5"/>
      <c r="C62" s="5"/>
      <c r="D62" s="5"/>
      <c r="E62" s="5"/>
      <c r="F62" s="5"/>
      <c r="G62" s="5"/>
      <c r="I62" s="5"/>
      <c r="J62" s="5"/>
      <c r="K62" s="5"/>
      <c r="L62" s="5"/>
      <c r="M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x14ac:dyDescent="0.5">
      <c r="A63" s="4"/>
      <c r="B63" s="5"/>
      <c r="C63" s="5"/>
      <c r="D63" s="5"/>
      <c r="E63" s="5"/>
      <c r="F63" s="5"/>
      <c r="G63" s="5"/>
      <c r="I63" s="5"/>
      <c r="J63" s="5"/>
      <c r="K63" s="5"/>
      <c r="L63" s="5"/>
      <c r="M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x14ac:dyDescent="0.5">
      <c r="A64" s="4"/>
      <c r="B64" s="5"/>
      <c r="C64" s="5"/>
      <c r="D64" s="5"/>
      <c r="E64" s="5"/>
      <c r="F64" s="5"/>
      <c r="G64" s="5"/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x14ac:dyDescent="0.5">
      <c r="A65" s="4"/>
      <c r="B65" s="5"/>
      <c r="C65" s="5"/>
      <c r="D65" s="5"/>
      <c r="E65" s="5"/>
      <c r="F65" s="5"/>
      <c r="G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x14ac:dyDescent="0.5">
      <c r="B66" s="5"/>
      <c r="C66" s="5"/>
      <c r="D66" s="5"/>
      <c r="E66" s="5"/>
      <c r="F66" s="5"/>
      <c r="G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x14ac:dyDescent="0.5">
      <c r="A67" s="4"/>
      <c r="B67" s="5"/>
      <c r="C67" s="5"/>
      <c r="D67" s="5"/>
      <c r="E67" s="5"/>
      <c r="F67" s="5"/>
      <c r="G67" s="5"/>
      <c r="I67" s="5"/>
      <c r="J67" s="5"/>
      <c r="K67" s="5"/>
      <c r="L67" s="5"/>
      <c r="M67" s="5"/>
      <c r="R67" s="5"/>
    </row>
    <row r="68" spans="1:25" x14ac:dyDescent="0.5">
      <c r="A68" s="4"/>
    </row>
    <row r="69" spans="1:25" x14ac:dyDescent="0.5">
      <c r="A69" s="4"/>
    </row>
    <row r="70" spans="1:25" x14ac:dyDescent="0.5">
      <c r="A70" s="4"/>
    </row>
    <row r="72" spans="1:25" x14ac:dyDescent="0.5">
      <c r="A72" s="4"/>
    </row>
    <row r="73" spans="1:25" x14ac:dyDescent="0.5">
      <c r="A73" s="4"/>
    </row>
    <row r="74" spans="1:25" x14ac:dyDescent="0.5">
      <c r="A74" s="4"/>
    </row>
    <row r="75" spans="1:25" x14ac:dyDescent="0.5">
      <c r="A75" s="4"/>
    </row>
    <row r="100" spans="1:19" x14ac:dyDescent="0.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P100" s="5"/>
      <c r="Q100" s="5"/>
      <c r="R100" s="5"/>
      <c r="S100" s="5"/>
    </row>
    <row r="101" spans="1:19" x14ac:dyDescent="0.5">
      <c r="A101" s="9"/>
      <c r="B101" s="5"/>
      <c r="C101" s="5"/>
      <c r="D101" s="5"/>
      <c r="E101" s="5"/>
      <c r="F101" s="5"/>
      <c r="G101" s="5"/>
      <c r="H101" s="5"/>
      <c r="I101" s="3"/>
      <c r="J101" s="3"/>
      <c r="K101" s="3"/>
      <c r="L101" s="3"/>
      <c r="M101" s="3"/>
      <c r="P101" s="5"/>
      <c r="Q101" s="5"/>
      <c r="R101" s="3"/>
      <c r="S101" s="5"/>
    </row>
  </sheetData>
  <mergeCells count="12">
    <mergeCell ref="N2:O2"/>
    <mergeCell ref="P2:Q2"/>
    <mergeCell ref="B1:E1"/>
    <mergeCell ref="F1:I1"/>
    <mergeCell ref="J1:M1"/>
    <mergeCell ref="N1:Q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0"/>
  <sheetViews>
    <sheetView topLeftCell="A40" zoomScale="90" zoomScaleNormal="90" workbookViewId="0">
      <selection activeCell="G89" sqref="G89"/>
    </sheetView>
  </sheetViews>
  <sheetFormatPr defaultColWidth="10.8125" defaultRowHeight="15.75" x14ac:dyDescent="0.5"/>
  <cols>
    <col min="1" max="1" width="49.1875" style="1" customWidth="1"/>
    <col min="2" max="2" width="14.3125" style="1" customWidth="1"/>
    <col min="3" max="3" width="20" style="1" customWidth="1"/>
    <col min="4" max="4" width="14.1875" style="1" customWidth="1"/>
    <col min="5" max="5" width="18.8125" style="1" customWidth="1"/>
    <col min="6" max="6" width="14.1875" style="1" customWidth="1"/>
    <col min="7" max="7" width="21.5" style="1" customWidth="1"/>
    <col min="8" max="8" width="14.1875" style="1" customWidth="1"/>
    <col min="9" max="9" width="19.3125" style="1" customWidth="1"/>
    <col min="10" max="10" width="13.5" style="1" customWidth="1"/>
    <col min="11" max="11" width="20.3125" style="1" customWidth="1"/>
    <col min="12" max="12" width="13.6875" style="1" customWidth="1"/>
    <col min="13" max="13" width="19" style="1" customWidth="1"/>
    <col min="14" max="14" width="13.6875" style="1" hidden="1" customWidth="1"/>
    <col min="15" max="15" width="19.6875" style="1" hidden="1" customWidth="1"/>
    <col min="16" max="16" width="13.3125" style="1" hidden="1" customWidth="1"/>
    <col min="17" max="17" width="19.6875" style="1" hidden="1" customWidth="1"/>
    <col min="18" max="18" width="10.6875" style="1" customWidth="1"/>
    <col min="19" max="19" width="10.8125" style="1" customWidth="1"/>
    <col min="20" max="20" width="10.6875" style="1" hidden="1" customWidth="1"/>
    <col min="21" max="21" width="0" style="1" hidden="1" customWidth="1"/>
    <col min="22" max="16384" width="10.8125" style="1"/>
  </cols>
  <sheetData>
    <row r="1" spans="1:21" x14ac:dyDescent="0.5">
      <c r="B1" s="20" t="s">
        <v>29</v>
      </c>
      <c r="C1" s="20"/>
      <c r="D1" s="20"/>
      <c r="E1" s="20"/>
      <c r="F1" s="20" t="s">
        <v>30</v>
      </c>
      <c r="G1" s="20"/>
      <c r="H1" s="20"/>
      <c r="I1" s="20"/>
      <c r="J1" s="20" t="s">
        <v>42</v>
      </c>
      <c r="K1" s="20"/>
      <c r="L1" s="20"/>
      <c r="M1" s="20"/>
      <c r="N1" s="20" t="s">
        <v>43</v>
      </c>
      <c r="O1" s="20"/>
      <c r="P1" s="20"/>
      <c r="Q1" s="20"/>
      <c r="R1" s="1" t="s">
        <v>32</v>
      </c>
      <c r="S1" s="1" t="s">
        <v>33</v>
      </c>
      <c r="T1" s="1" t="s">
        <v>34</v>
      </c>
      <c r="U1" s="1" t="s">
        <v>35</v>
      </c>
    </row>
    <row r="2" spans="1:21" x14ac:dyDescent="0.5">
      <c r="B2" s="20" t="s">
        <v>28</v>
      </c>
      <c r="C2" s="20"/>
      <c r="D2" s="20" t="s">
        <v>8</v>
      </c>
      <c r="E2" s="20"/>
      <c r="F2" s="20" t="s">
        <v>28</v>
      </c>
      <c r="G2" s="20"/>
      <c r="H2" s="20" t="s">
        <v>8</v>
      </c>
      <c r="I2" s="20"/>
      <c r="J2" s="20" t="s">
        <v>84</v>
      </c>
      <c r="K2" s="20"/>
      <c r="L2" s="20" t="s">
        <v>8</v>
      </c>
      <c r="M2" s="20"/>
      <c r="N2" s="20" t="s">
        <v>28</v>
      </c>
      <c r="O2" s="20"/>
      <c r="P2" s="20" t="s">
        <v>8</v>
      </c>
      <c r="Q2" s="20"/>
      <c r="R2" s="1" t="s">
        <v>31</v>
      </c>
      <c r="S2" s="1" t="s">
        <v>31</v>
      </c>
      <c r="T2" s="1" t="s">
        <v>31</v>
      </c>
      <c r="U2" s="1" t="s">
        <v>31</v>
      </c>
    </row>
    <row r="3" spans="1:21" x14ac:dyDescent="0.5">
      <c r="B3" s="6" t="s">
        <v>7</v>
      </c>
      <c r="C3" s="7" t="s">
        <v>51</v>
      </c>
      <c r="D3" s="6" t="s">
        <v>7</v>
      </c>
      <c r="E3" s="7" t="s">
        <v>51</v>
      </c>
      <c r="F3" s="6" t="s">
        <v>7</v>
      </c>
      <c r="G3" s="7" t="s">
        <v>52</v>
      </c>
      <c r="H3" s="6" t="s">
        <v>7</v>
      </c>
      <c r="I3" s="7" t="s">
        <v>52</v>
      </c>
      <c r="J3" s="6" t="s">
        <v>7</v>
      </c>
      <c r="K3" s="7" t="s">
        <v>53</v>
      </c>
      <c r="L3" s="6" t="s">
        <v>7</v>
      </c>
      <c r="M3" s="7" t="s">
        <v>53</v>
      </c>
      <c r="N3" s="6" t="s">
        <v>7</v>
      </c>
      <c r="O3" s="7" t="s">
        <v>44</v>
      </c>
      <c r="P3" s="6" t="s">
        <v>7</v>
      </c>
      <c r="Q3" s="7" t="s">
        <v>44</v>
      </c>
    </row>
    <row r="4" spans="1:21" x14ac:dyDescent="0.5">
      <c r="A4" s="2" t="s">
        <v>50</v>
      </c>
      <c r="C4" s="1" t="s">
        <v>99</v>
      </c>
      <c r="E4" s="1" t="s">
        <v>98</v>
      </c>
      <c r="G4" s="1" t="s">
        <v>100</v>
      </c>
      <c r="I4" s="1" t="s">
        <v>101</v>
      </c>
    </row>
    <row r="5" spans="1:21" x14ac:dyDescent="0.5">
      <c r="A5" s="4" t="s">
        <v>10</v>
      </c>
      <c r="B5" s="1">
        <v>6619346.4336259998</v>
      </c>
      <c r="C5" s="1">
        <v>3309673216813</v>
      </c>
      <c r="D5" s="1">
        <v>6149117.1598819997</v>
      </c>
      <c r="E5" s="1">
        <v>3074558579941</v>
      </c>
      <c r="F5" s="1">
        <v>5753588.349738</v>
      </c>
      <c r="G5" s="1">
        <v>5753588349738</v>
      </c>
      <c r="H5" s="1">
        <v>5396116.1944380002</v>
      </c>
      <c r="I5" s="1">
        <v>5396116194438</v>
      </c>
      <c r="J5" s="1">
        <v>5533517.2641030001</v>
      </c>
      <c r="K5" s="1">
        <v>8300275896155</v>
      </c>
      <c r="N5" s="1">
        <v>5041515.6169969998</v>
      </c>
      <c r="O5" s="1">
        <v>4033212493598</v>
      </c>
      <c r="P5" s="1">
        <v>4705527.4924619999</v>
      </c>
      <c r="Q5" s="1">
        <v>3764421993970</v>
      </c>
      <c r="R5" s="1">
        <f t="shared" ref="R5:R20" si="0">E5/C5</f>
        <v>0.92896137428987624</v>
      </c>
      <c r="S5" s="1">
        <f t="shared" ref="S5:S20" si="1">I5/G5</f>
        <v>0.9378697025976358</v>
      </c>
      <c r="T5" s="1">
        <f>M5/K5</f>
        <v>0</v>
      </c>
      <c r="U5" s="1">
        <f>Q5/O5</f>
        <v>0.933355730684992</v>
      </c>
    </row>
    <row r="6" spans="1:21" hidden="1" x14ac:dyDescent="0.5">
      <c r="A6" s="4" t="s">
        <v>11</v>
      </c>
      <c r="B6" s="1">
        <v>2379.7316759999999</v>
      </c>
      <c r="C6" s="1">
        <v>1189865838</v>
      </c>
      <c r="D6" s="1">
        <v>1002.634836</v>
      </c>
      <c r="E6" s="1">
        <v>501317418</v>
      </c>
      <c r="F6" s="1">
        <v>2544.6236509999999</v>
      </c>
      <c r="G6" s="1">
        <v>2544623651</v>
      </c>
      <c r="H6" s="1">
        <v>1214.5969809999999</v>
      </c>
      <c r="I6" s="1">
        <v>1214596981</v>
      </c>
      <c r="J6" s="1">
        <v>2737.2023290000002</v>
      </c>
      <c r="K6" s="1">
        <v>4105803493</v>
      </c>
      <c r="N6" s="1">
        <v>5919832.0108120004</v>
      </c>
      <c r="O6" s="1">
        <v>4735865608650</v>
      </c>
      <c r="P6" s="1">
        <v>5604939.5436659995</v>
      </c>
      <c r="Q6" s="1">
        <v>4483951634933</v>
      </c>
      <c r="R6" s="1">
        <f t="shared" si="0"/>
        <v>0.42132264158675675</v>
      </c>
      <c r="S6" s="1">
        <f t="shared" si="1"/>
        <v>0.47731890746306671</v>
      </c>
      <c r="T6" s="1">
        <f t="shared" ref="T6:T20" si="2">M6/K6</f>
        <v>0</v>
      </c>
      <c r="U6" s="1">
        <f t="shared" ref="U6:U47" si="3">Q6/O6</f>
        <v>0.9468071954455628</v>
      </c>
    </row>
    <row r="7" spans="1:21" hidden="1" x14ac:dyDescent="0.5">
      <c r="A7" s="4" t="s">
        <v>12</v>
      </c>
      <c r="B7" s="1">
        <v>146.473264</v>
      </c>
      <c r="C7" s="1">
        <v>73236632</v>
      </c>
      <c r="D7" s="1">
        <v>93.917916000000005</v>
      </c>
      <c r="E7" s="1">
        <v>46958958</v>
      </c>
      <c r="F7" s="1">
        <v>154.45912799999999</v>
      </c>
      <c r="G7" s="1">
        <v>154459128</v>
      </c>
      <c r="H7" s="1">
        <v>102.378029</v>
      </c>
      <c r="I7" s="1">
        <v>102378029</v>
      </c>
      <c r="J7" s="1">
        <v>160.895645</v>
      </c>
      <c r="K7" s="1">
        <v>241343468</v>
      </c>
      <c r="N7" s="1">
        <v>3429.5209949999999</v>
      </c>
      <c r="O7" s="1">
        <v>2743616796</v>
      </c>
      <c r="P7" s="1">
        <v>1957.9310829999999</v>
      </c>
      <c r="Q7" s="1">
        <v>1566344866</v>
      </c>
      <c r="R7" s="1">
        <f t="shared" si="0"/>
        <v>0.64119494189738269</v>
      </c>
      <c r="S7" s="1">
        <f t="shared" si="1"/>
        <v>0.66281630827282667</v>
      </c>
      <c r="T7" s="1">
        <f t="shared" si="2"/>
        <v>0</v>
      </c>
      <c r="U7" s="1">
        <f t="shared" si="3"/>
        <v>0.57090511629890173</v>
      </c>
    </row>
    <row r="8" spans="1:21" hidden="1" x14ac:dyDescent="0.5">
      <c r="A8" s="4" t="s">
        <v>13</v>
      </c>
      <c r="B8" s="1">
        <v>2526.204968</v>
      </c>
      <c r="C8" s="1">
        <v>1263102484</v>
      </c>
      <c r="D8" s="1">
        <v>1096.5528380000001</v>
      </c>
      <c r="E8" s="1">
        <v>548276419</v>
      </c>
      <c r="F8" s="1">
        <v>2699.0828959999999</v>
      </c>
      <c r="G8" s="1">
        <v>2699082896</v>
      </c>
      <c r="H8" s="1">
        <v>1316.9747219999999</v>
      </c>
      <c r="I8" s="1">
        <v>1316974722</v>
      </c>
      <c r="J8" s="1">
        <v>2898.0979339999999</v>
      </c>
      <c r="K8" s="1">
        <v>4347146901</v>
      </c>
      <c r="N8" s="1">
        <v>3820.7045790000002</v>
      </c>
      <c r="O8" s="1">
        <v>3056563663</v>
      </c>
      <c r="P8" s="1">
        <v>2148.1228550000001</v>
      </c>
      <c r="Q8" s="1">
        <v>1718498284</v>
      </c>
      <c r="R8" s="1">
        <f t="shared" si="0"/>
        <v>0.43407120637093133</v>
      </c>
      <c r="S8" s="1">
        <f t="shared" si="1"/>
        <v>0.48793415124512723</v>
      </c>
      <c r="T8" s="1">
        <f t="shared" si="2"/>
        <v>0</v>
      </c>
      <c r="U8" s="1">
        <f t="shared" si="3"/>
        <v>0.56223212518115973</v>
      </c>
    </row>
    <row r="9" spans="1:21" hidden="1" x14ac:dyDescent="0.5">
      <c r="A9" s="1" t="s">
        <v>14</v>
      </c>
      <c r="B9" s="1">
        <v>152397.68112600001</v>
      </c>
      <c r="C9" s="1">
        <v>76198840563</v>
      </c>
      <c r="D9" s="1">
        <v>74535.192674000005</v>
      </c>
      <c r="E9" s="1">
        <v>37267596337</v>
      </c>
      <c r="F9" s="1">
        <v>171443.11625200001</v>
      </c>
      <c r="G9" s="1">
        <v>171443116252</v>
      </c>
      <c r="H9" s="1">
        <v>91818.082158000005</v>
      </c>
      <c r="I9" s="1">
        <v>91818082158</v>
      </c>
      <c r="J9" s="1">
        <v>189972.622726</v>
      </c>
      <c r="K9" s="1">
        <v>284958934089</v>
      </c>
      <c r="N9" s="1">
        <v>5039089.9615369998</v>
      </c>
      <c r="O9" s="1">
        <v>4031271969230</v>
      </c>
      <c r="P9" s="1">
        <v>4708877.9283459997</v>
      </c>
      <c r="Q9" s="1">
        <v>3767102342677</v>
      </c>
      <c r="R9" s="1">
        <f t="shared" si="0"/>
        <v>0.48908350916688476</v>
      </c>
      <c r="S9" s="1">
        <f t="shared" si="1"/>
        <v>0.53556003976875266</v>
      </c>
      <c r="T9" s="1">
        <f t="shared" si="2"/>
        <v>0</v>
      </c>
      <c r="U9" s="1">
        <f t="shared" si="3"/>
        <v>0.93446990712376621</v>
      </c>
    </row>
    <row r="10" spans="1:21" hidden="1" x14ac:dyDescent="0.5">
      <c r="A10" s="4" t="s">
        <v>15</v>
      </c>
      <c r="B10" s="1">
        <v>565.26752599999998</v>
      </c>
      <c r="C10" s="1">
        <v>282633763</v>
      </c>
      <c r="D10" s="1">
        <v>420.46584000000001</v>
      </c>
      <c r="E10" s="1">
        <v>210232920</v>
      </c>
      <c r="F10" s="1">
        <v>611.49346300000002</v>
      </c>
      <c r="G10" s="1">
        <v>611493463</v>
      </c>
      <c r="H10" s="1">
        <v>502.45045699999997</v>
      </c>
      <c r="I10" s="1">
        <v>502450457</v>
      </c>
      <c r="J10" s="1">
        <v>639.75992499999995</v>
      </c>
      <c r="K10" s="1">
        <v>959639887</v>
      </c>
      <c r="N10" s="1">
        <v>5919739.3060760004</v>
      </c>
      <c r="O10" s="1">
        <v>4735791444861</v>
      </c>
      <c r="P10" s="1">
        <v>5601311.3145970004</v>
      </c>
      <c r="Q10" s="1">
        <v>4481049051678</v>
      </c>
      <c r="R10" s="1">
        <f t="shared" si="0"/>
        <v>0.74383512347744529</v>
      </c>
      <c r="S10" s="1">
        <f t="shared" si="1"/>
        <v>0.82167756059887753</v>
      </c>
      <c r="T10" s="1">
        <f t="shared" si="2"/>
        <v>0</v>
      </c>
      <c r="U10" s="1">
        <f t="shared" si="3"/>
        <v>0.94620911918335604</v>
      </c>
    </row>
    <row r="11" spans="1:21" hidden="1" x14ac:dyDescent="0.5">
      <c r="A11" s="4" t="s">
        <v>16</v>
      </c>
      <c r="B11" s="1">
        <v>28.663028000000001</v>
      </c>
      <c r="C11" s="1">
        <v>14331514</v>
      </c>
      <c r="D11" s="1">
        <v>10.371968000000001</v>
      </c>
      <c r="E11" s="1">
        <v>5185984</v>
      </c>
      <c r="F11" s="1">
        <v>31.833221000000002</v>
      </c>
      <c r="G11" s="1">
        <v>31833221</v>
      </c>
      <c r="H11" s="1">
        <v>13.485310999999999</v>
      </c>
      <c r="I11" s="1">
        <v>13485311</v>
      </c>
      <c r="J11" s="1">
        <v>30.506599000000001</v>
      </c>
      <c r="K11" s="1">
        <v>45759899</v>
      </c>
      <c r="N11" s="1">
        <v>0.108879</v>
      </c>
      <c r="O11" s="1">
        <v>87103</v>
      </c>
      <c r="P11" s="1">
        <v>3.5399999999999999E-4</v>
      </c>
      <c r="Q11" s="1">
        <v>283</v>
      </c>
      <c r="R11" s="1">
        <f t="shared" si="0"/>
        <v>0.36185876802688116</v>
      </c>
      <c r="S11" s="1">
        <f t="shared" si="1"/>
        <v>0.42362382996053083</v>
      </c>
      <c r="T11" s="1">
        <f t="shared" si="2"/>
        <v>0</v>
      </c>
      <c r="U11" s="1">
        <f t="shared" si="3"/>
        <v>3.2490270139949257E-3</v>
      </c>
    </row>
    <row r="12" spans="1:21" hidden="1" x14ac:dyDescent="0.5">
      <c r="A12" s="4" t="s">
        <v>17</v>
      </c>
      <c r="B12" s="1">
        <v>593.93051800000001</v>
      </c>
      <c r="C12" s="1">
        <v>296965259</v>
      </c>
      <c r="D12" s="1">
        <v>430.83770399999997</v>
      </c>
      <c r="E12" s="1">
        <v>215418852</v>
      </c>
      <c r="F12" s="1">
        <v>643.32650799999999</v>
      </c>
      <c r="G12" s="1">
        <v>643326508</v>
      </c>
      <c r="H12" s="1">
        <v>515.93576800000005</v>
      </c>
      <c r="I12" s="1">
        <v>515935768</v>
      </c>
      <c r="J12" s="1">
        <v>670.266479</v>
      </c>
      <c r="K12" s="1">
        <v>1005399719</v>
      </c>
      <c r="N12" s="1">
        <v>0.15826100000000001</v>
      </c>
      <c r="O12" s="1">
        <v>126609</v>
      </c>
      <c r="P12" s="1">
        <v>3.4000000000000002E-4</v>
      </c>
      <c r="Q12" s="1">
        <v>272</v>
      </c>
      <c r="R12" s="1">
        <f t="shared" si="0"/>
        <v>0.72540085236030927</v>
      </c>
      <c r="S12" s="1">
        <f t="shared" si="1"/>
        <v>0.80198120485344593</v>
      </c>
      <c r="T12" s="1">
        <f t="shared" si="2"/>
        <v>0</v>
      </c>
      <c r="U12" s="1">
        <f t="shared" si="3"/>
        <v>2.1483464840572155E-3</v>
      </c>
    </row>
    <row r="13" spans="1:21" hidden="1" x14ac:dyDescent="0.5">
      <c r="A13" s="4" t="s">
        <v>18</v>
      </c>
      <c r="B13" s="5">
        <v>32997.953271999999</v>
      </c>
      <c r="C13" s="5">
        <v>16498976636</v>
      </c>
      <c r="D13" s="1">
        <v>23813.725608000001</v>
      </c>
      <c r="E13" s="5">
        <v>11906862804</v>
      </c>
      <c r="F13" s="1">
        <v>39887.324308000003</v>
      </c>
      <c r="G13" s="1">
        <v>39887324308</v>
      </c>
      <c r="H13" s="1">
        <v>31979.950484000001</v>
      </c>
      <c r="I13" s="1">
        <v>31979950484</v>
      </c>
      <c r="J13" s="1">
        <v>43550.529546999998</v>
      </c>
      <c r="K13" s="1">
        <v>65325794320</v>
      </c>
      <c r="N13" s="1">
        <v>641.05842299999995</v>
      </c>
      <c r="O13" s="1">
        <v>512846738</v>
      </c>
      <c r="P13" s="1">
        <v>4706897.6036989996</v>
      </c>
      <c r="Q13" s="1">
        <v>3765518082959</v>
      </c>
      <c r="R13" s="1">
        <f t="shared" si="0"/>
        <v>0.72167280836193071</v>
      </c>
      <c r="S13" s="1">
        <f t="shared" si="1"/>
        <v>0.80175722585598308</v>
      </c>
      <c r="T13" s="1">
        <f t="shared" si="2"/>
        <v>0</v>
      </c>
      <c r="U13" s="1">
        <f t="shared" si="3"/>
        <v>7342.3847788206076</v>
      </c>
    </row>
    <row r="14" spans="1:21" x14ac:dyDescent="0.5">
      <c r="A14" s="1" t="s">
        <v>19</v>
      </c>
      <c r="B14" s="5">
        <v>3189.2126619999999</v>
      </c>
      <c r="C14" s="5">
        <v>1594606331</v>
      </c>
      <c r="D14" s="1">
        <v>562.22738000000004</v>
      </c>
      <c r="E14" s="5">
        <v>281113690</v>
      </c>
      <c r="F14" s="1">
        <v>3382.3821309999998</v>
      </c>
      <c r="G14" s="1">
        <v>3382382131</v>
      </c>
      <c r="H14" s="1">
        <v>579.33851800000002</v>
      </c>
      <c r="I14" s="1">
        <v>579338518</v>
      </c>
      <c r="J14" s="1">
        <v>3575.8859430000002</v>
      </c>
      <c r="K14" s="1">
        <v>5363828914</v>
      </c>
      <c r="N14" s="1">
        <v>823.28920600000004</v>
      </c>
      <c r="O14" s="1">
        <v>658631365</v>
      </c>
      <c r="P14" s="1">
        <v>5602278.0890809996</v>
      </c>
      <c r="Q14" s="1">
        <v>4481822471265</v>
      </c>
      <c r="R14" s="1">
        <f t="shared" si="0"/>
        <v>0.17629033858388712</v>
      </c>
      <c r="S14" s="1">
        <f t="shared" si="1"/>
        <v>0.17128121411542543</v>
      </c>
      <c r="T14" s="1">
        <f t="shared" si="2"/>
        <v>0</v>
      </c>
      <c r="U14" s="1">
        <f t="shared" si="3"/>
        <v>6804.7510480540204</v>
      </c>
    </row>
    <row r="15" spans="1:21" x14ac:dyDescent="0.5">
      <c r="A15" s="4" t="s">
        <v>20</v>
      </c>
      <c r="B15" s="1">
        <v>4.1326000000000002E-2</v>
      </c>
      <c r="C15" s="1">
        <v>20663</v>
      </c>
      <c r="D15" s="1">
        <v>14.788548</v>
      </c>
      <c r="E15" s="1">
        <v>7394274</v>
      </c>
      <c r="F15" s="1">
        <v>5.9693999999999997E-2</v>
      </c>
      <c r="G15" s="1">
        <v>59694</v>
      </c>
      <c r="H15" s="1">
        <v>15.585585999999999</v>
      </c>
      <c r="I15" s="1">
        <v>15585586</v>
      </c>
      <c r="J15" s="1">
        <v>0.36988100000000002</v>
      </c>
      <c r="K15" s="1">
        <v>554822</v>
      </c>
      <c r="N15" s="1">
        <v>0.91391599999999995</v>
      </c>
      <c r="O15" s="1">
        <v>731133</v>
      </c>
      <c r="P15" s="1">
        <v>4811.4300119999998</v>
      </c>
      <c r="Q15" s="1">
        <v>3849144010</v>
      </c>
      <c r="R15" s="1">
        <f t="shared" si="0"/>
        <v>357.85094129603641</v>
      </c>
      <c r="S15" s="1">
        <f t="shared" si="1"/>
        <v>261.09133246222399</v>
      </c>
      <c r="T15" s="1">
        <f t="shared" si="2"/>
        <v>0</v>
      </c>
      <c r="U15" s="1">
        <f t="shared" si="3"/>
        <v>5264.6290209852377</v>
      </c>
    </row>
    <row r="16" spans="1:21" x14ac:dyDescent="0.5">
      <c r="A16" s="4" t="s">
        <v>21</v>
      </c>
      <c r="B16" s="1">
        <v>3189.254124</v>
      </c>
      <c r="C16" s="1">
        <v>1594627062</v>
      </c>
      <c r="D16" s="1">
        <v>577.01612</v>
      </c>
      <c r="E16" s="1">
        <v>288508060</v>
      </c>
      <c r="F16" s="1">
        <v>3382.4418820000001</v>
      </c>
      <c r="G16" s="1">
        <v>3382441882</v>
      </c>
      <c r="H16" s="1">
        <v>594.92423299999996</v>
      </c>
      <c r="I16" s="1">
        <v>594924233</v>
      </c>
      <c r="J16" s="1">
        <v>3576.09175</v>
      </c>
      <c r="K16" s="1">
        <v>5364137625</v>
      </c>
      <c r="N16" s="1">
        <v>0.882193</v>
      </c>
      <c r="O16" s="1">
        <v>705754</v>
      </c>
      <c r="P16" s="1">
        <v>5136.2875729999996</v>
      </c>
      <c r="Q16" s="1">
        <v>4109030058</v>
      </c>
      <c r="R16" s="1">
        <f t="shared" si="0"/>
        <v>0.18092509958921041</v>
      </c>
      <c r="S16" s="1">
        <f t="shared" si="1"/>
        <v>0.17588601778080751</v>
      </c>
      <c r="T16" s="1">
        <f t="shared" si="2"/>
        <v>0</v>
      </c>
      <c r="U16" s="1">
        <f t="shared" si="3"/>
        <v>5822.1845827299594</v>
      </c>
    </row>
    <row r="17" spans="1:21" x14ac:dyDescent="0.5">
      <c r="A17" s="4" t="s">
        <v>22</v>
      </c>
      <c r="B17" s="1">
        <v>150339.61724399999</v>
      </c>
      <c r="C17" s="1">
        <v>75169808622</v>
      </c>
      <c r="D17" s="1">
        <v>37056.161273999998</v>
      </c>
      <c r="E17" s="1">
        <v>18528080637</v>
      </c>
      <c r="F17" s="1">
        <v>163019.61685300001</v>
      </c>
      <c r="G17" s="1">
        <v>163019616853</v>
      </c>
      <c r="H17" s="1">
        <v>38569.914713999999</v>
      </c>
      <c r="I17" s="1">
        <v>38569914714</v>
      </c>
      <c r="J17" s="1">
        <v>168227.269937</v>
      </c>
      <c r="K17" s="1">
        <v>252340904906</v>
      </c>
      <c r="N17" s="1">
        <v>5051680.8257400002</v>
      </c>
      <c r="O17" s="1">
        <v>4041344660592</v>
      </c>
      <c r="P17" s="1">
        <v>577.27270399999998</v>
      </c>
      <c r="Q17" s="1">
        <v>461818163</v>
      </c>
      <c r="R17" s="1">
        <f t="shared" si="0"/>
        <v>0.24648300929127781</v>
      </c>
      <c r="S17" s="1">
        <f t="shared" si="1"/>
        <v>0.23659676950890962</v>
      </c>
      <c r="T17" s="1">
        <f t="shared" si="2"/>
        <v>0</v>
      </c>
      <c r="U17" s="1">
        <f t="shared" si="3"/>
        <v>1.1427339209726055E-4</v>
      </c>
    </row>
    <row r="18" spans="1:21" x14ac:dyDescent="0.5">
      <c r="A18" s="4" t="s">
        <v>45</v>
      </c>
      <c r="B18" s="1">
        <v>8929273.1474879999</v>
      </c>
      <c r="C18" s="1">
        <v>4464636573744</v>
      </c>
      <c r="D18" s="1">
        <v>8278985.3423720002</v>
      </c>
      <c r="E18" s="1">
        <v>4139492671186</v>
      </c>
      <c r="F18" s="1">
        <v>10054197.262859</v>
      </c>
      <c r="G18" s="1">
        <v>10054197262859</v>
      </c>
      <c r="H18" s="1">
        <v>9390489.3306750003</v>
      </c>
      <c r="I18" s="1">
        <v>9390489330675</v>
      </c>
      <c r="J18" s="1">
        <v>10920952.490801999</v>
      </c>
      <c r="K18" s="1">
        <v>16381428736203</v>
      </c>
      <c r="N18" s="1">
        <v>5925835.5338209998</v>
      </c>
      <c r="O18" s="1">
        <v>4740668427057</v>
      </c>
      <c r="P18" s="1">
        <v>788.35784799999999</v>
      </c>
      <c r="Q18" s="1">
        <v>630686278</v>
      </c>
      <c r="R18" s="1">
        <f t="shared" si="0"/>
        <v>0.92717348944589739</v>
      </c>
      <c r="S18" s="1">
        <f t="shared" si="1"/>
        <v>0.93398697928517982</v>
      </c>
      <c r="T18" s="1">
        <f t="shared" si="2"/>
        <v>0</v>
      </c>
      <c r="U18" s="1">
        <f t="shared" si="3"/>
        <v>1.3303741607415668E-4</v>
      </c>
    </row>
    <row r="19" spans="1:21" x14ac:dyDescent="0.5">
      <c r="A19" s="1" t="s">
        <v>46</v>
      </c>
      <c r="B19" s="1">
        <v>801535.49208</v>
      </c>
      <c r="C19" s="1">
        <v>400767746040</v>
      </c>
      <c r="D19" s="1">
        <v>743158.24657199997</v>
      </c>
      <c r="E19" s="1">
        <v>371579123286</v>
      </c>
      <c r="F19" s="1">
        <v>929788.09507499996</v>
      </c>
      <c r="G19" s="1">
        <v>929788095075</v>
      </c>
      <c r="H19" s="1">
        <v>874186.05337099999</v>
      </c>
      <c r="I19" s="1">
        <v>874186053371</v>
      </c>
      <c r="J19" s="1">
        <v>1049393.9587129999</v>
      </c>
      <c r="K19" s="1">
        <v>1574090938069</v>
      </c>
      <c r="N19" s="1">
        <v>646.73636499999998</v>
      </c>
      <c r="O19" s="1">
        <v>517389092</v>
      </c>
      <c r="P19" s="1">
        <v>2.2119E-2</v>
      </c>
      <c r="Q19" s="1">
        <v>17695</v>
      </c>
      <c r="R19" s="1">
        <f t="shared" si="0"/>
        <v>0.92716823386509073</v>
      </c>
      <c r="S19" s="1">
        <f t="shared" si="1"/>
        <v>0.94019923249338344</v>
      </c>
      <c r="T19" s="1">
        <f t="shared" si="2"/>
        <v>0</v>
      </c>
      <c r="U19" s="1">
        <f t="shared" si="3"/>
        <v>3.4200566408539589E-5</v>
      </c>
    </row>
    <row r="20" spans="1:21" x14ac:dyDescent="0.5">
      <c r="A20" s="8" t="s">
        <v>47</v>
      </c>
      <c r="B20" s="1">
        <v>370155.60162799997</v>
      </c>
      <c r="C20" s="1">
        <v>185077800814</v>
      </c>
      <c r="D20" s="1">
        <v>369897.88340799999</v>
      </c>
      <c r="E20" s="1">
        <v>184948941704</v>
      </c>
      <c r="F20" s="1">
        <v>521499.90149100003</v>
      </c>
      <c r="G20" s="1">
        <v>521499901491</v>
      </c>
      <c r="H20" s="1">
        <v>535505.98766300001</v>
      </c>
      <c r="I20" s="1">
        <v>535505987663</v>
      </c>
      <c r="J20" s="1">
        <v>730124.39809300005</v>
      </c>
      <c r="K20" s="1">
        <v>1095186597139</v>
      </c>
      <c r="N20" s="1">
        <v>758.79553499999997</v>
      </c>
      <c r="O20" s="1">
        <v>607036428</v>
      </c>
      <c r="P20" s="1">
        <v>1.9571000000000002E-2</v>
      </c>
      <c r="Q20" s="1">
        <v>15657</v>
      </c>
      <c r="R20" s="1">
        <f t="shared" si="0"/>
        <v>0.99930375707171115</v>
      </c>
      <c r="S20" s="1">
        <f t="shared" si="1"/>
        <v>1.0268573131691028</v>
      </c>
      <c r="T20" s="1">
        <f t="shared" si="2"/>
        <v>0</v>
      </c>
      <c r="U20" s="1">
        <f t="shared" si="3"/>
        <v>2.579252130153876E-5</v>
      </c>
    </row>
    <row r="21" spans="1:21" x14ac:dyDescent="0.5">
      <c r="A21" s="7" t="s">
        <v>37</v>
      </c>
      <c r="B21" s="1">
        <v>3486732.1713899998</v>
      </c>
      <c r="C21" s="1">
        <v>1394692868556</v>
      </c>
      <c r="D21" s="1">
        <v>3480510.5187249999</v>
      </c>
      <c r="E21" s="1">
        <v>1392204207490</v>
      </c>
      <c r="F21" s="1">
        <v>3449839.6078920001</v>
      </c>
      <c r="G21" s="1">
        <v>2759871686314</v>
      </c>
      <c r="H21" s="1">
        <v>3440975.6735009998</v>
      </c>
      <c r="I21" s="1">
        <v>2752780538801</v>
      </c>
      <c r="J21" s="1">
        <v>3433811.3048990001</v>
      </c>
      <c r="K21" s="1">
        <v>4120573565879</v>
      </c>
      <c r="L21" s="1">
        <v>3430767.3170830002</v>
      </c>
      <c r="M21" s="1">
        <v>4116920780500</v>
      </c>
    </row>
    <row r="22" spans="1:21" x14ac:dyDescent="0.5">
      <c r="R22" s="1">
        <f t="shared" ref="R22:R25" si="4">E23/C23</f>
        <v>0.48322616693191212</v>
      </c>
      <c r="S22" s="1">
        <f t="shared" ref="S22:S25" si="5">I23/G23</f>
        <v>0.5440379352158603</v>
      </c>
      <c r="U22" s="1" t="e">
        <f t="shared" si="3"/>
        <v>#DIV/0!</v>
      </c>
    </row>
    <row r="23" spans="1:21" x14ac:dyDescent="0.5">
      <c r="A23" s="7" t="s">
        <v>38</v>
      </c>
      <c r="B23" s="1">
        <f t="shared" ref="B23:K23" si="6">B6+B10</f>
        <v>2944.999202</v>
      </c>
      <c r="C23" s="1">
        <f t="shared" si="6"/>
        <v>1472499601</v>
      </c>
      <c r="D23" s="1">
        <f t="shared" si="6"/>
        <v>1423.100676</v>
      </c>
      <c r="E23" s="1">
        <f t="shared" si="6"/>
        <v>711550338</v>
      </c>
      <c r="F23" s="1">
        <f t="shared" si="6"/>
        <v>3156.1171139999997</v>
      </c>
      <c r="G23" s="1">
        <f t="shared" si="6"/>
        <v>3156117114</v>
      </c>
      <c r="H23" s="1">
        <f t="shared" si="6"/>
        <v>1717.0474379999998</v>
      </c>
      <c r="I23" s="1">
        <f t="shared" si="6"/>
        <v>1717047438</v>
      </c>
      <c r="J23" s="1">
        <f t="shared" si="6"/>
        <v>3376.962254</v>
      </c>
      <c r="K23" s="1">
        <f t="shared" si="6"/>
        <v>5065443380</v>
      </c>
      <c r="R23" s="1">
        <f t="shared" si="4"/>
        <v>0.59547842887983493</v>
      </c>
      <c r="S23" s="1">
        <f t="shared" si="5"/>
        <v>0.6219436311901354</v>
      </c>
      <c r="U23" s="1" t="e">
        <f t="shared" si="3"/>
        <v>#DIV/0!</v>
      </c>
    </row>
    <row r="24" spans="1:21" x14ac:dyDescent="0.5">
      <c r="A24" s="7" t="s">
        <v>39</v>
      </c>
      <c r="B24" s="1">
        <f t="shared" ref="B24:K24" si="7">B7+B11</f>
        <v>175.136292</v>
      </c>
      <c r="C24" s="1">
        <f t="shared" si="7"/>
        <v>87568146</v>
      </c>
      <c r="D24" s="1">
        <f t="shared" si="7"/>
        <v>104.289884</v>
      </c>
      <c r="E24" s="1">
        <f t="shared" si="7"/>
        <v>52144942</v>
      </c>
      <c r="F24" s="1">
        <f t="shared" si="7"/>
        <v>186.292349</v>
      </c>
      <c r="G24" s="1">
        <f t="shared" si="7"/>
        <v>186292349</v>
      </c>
      <c r="H24" s="1">
        <f t="shared" si="7"/>
        <v>115.86333999999999</v>
      </c>
      <c r="I24" s="1">
        <f t="shared" si="7"/>
        <v>115863340</v>
      </c>
      <c r="J24" s="1">
        <f t="shared" si="7"/>
        <v>191.402244</v>
      </c>
      <c r="K24" s="1">
        <f t="shared" si="7"/>
        <v>287103367</v>
      </c>
      <c r="R24" s="1">
        <f t="shared" si="4"/>
        <v>0.4895269929313576</v>
      </c>
      <c r="S24" s="1">
        <f t="shared" si="5"/>
        <v>0.54838000629320871</v>
      </c>
      <c r="U24" s="1" t="e">
        <f t="shared" si="3"/>
        <v>#DIV/0!</v>
      </c>
    </row>
    <row r="25" spans="1:21" x14ac:dyDescent="0.5">
      <c r="A25" s="7" t="s">
        <v>40</v>
      </c>
      <c r="B25" s="1">
        <f t="shared" ref="B25:K25" si="8">B8+B12</f>
        <v>3120.1354860000001</v>
      </c>
      <c r="C25" s="1">
        <f t="shared" si="8"/>
        <v>1560067743</v>
      </c>
      <c r="D25" s="1">
        <f t="shared" si="8"/>
        <v>1527.3905420000001</v>
      </c>
      <c r="E25" s="1">
        <f t="shared" si="8"/>
        <v>763695271</v>
      </c>
      <c r="F25" s="1">
        <f t="shared" si="8"/>
        <v>3342.409404</v>
      </c>
      <c r="G25" s="1">
        <f t="shared" si="8"/>
        <v>3342409404</v>
      </c>
      <c r="H25" s="1">
        <f t="shared" si="8"/>
        <v>1832.91049</v>
      </c>
      <c r="I25" s="1">
        <f t="shared" si="8"/>
        <v>1832910490</v>
      </c>
      <c r="J25" s="1">
        <f t="shared" si="8"/>
        <v>3568.3644129999998</v>
      </c>
      <c r="K25" s="1">
        <f t="shared" si="8"/>
        <v>5352546620</v>
      </c>
      <c r="R25" s="1">
        <f t="shared" si="4"/>
        <v>0.53048130610707067</v>
      </c>
      <c r="S25" s="1">
        <f t="shared" si="5"/>
        <v>0.58580312573025561</v>
      </c>
      <c r="U25" s="1" t="e">
        <f t="shared" si="3"/>
        <v>#DIV/0!</v>
      </c>
    </row>
    <row r="26" spans="1:21" x14ac:dyDescent="0.5">
      <c r="A26" s="1" t="s">
        <v>41</v>
      </c>
      <c r="B26" s="1">
        <f t="shared" ref="B26:K26" si="9">B9+B13</f>
        <v>185395.63439800002</v>
      </c>
      <c r="C26" s="1">
        <f t="shared" si="9"/>
        <v>92697817199</v>
      </c>
      <c r="D26" s="1">
        <f t="shared" si="9"/>
        <v>98348.918281999999</v>
      </c>
      <c r="E26" s="1">
        <f t="shared" si="9"/>
        <v>49174459141</v>
      </c>
      <c r="F26" s="1">
        <f t="shared" si="9"/>
        <v>211330.44056000002</v>
      </c>
      <c r="G26" s="1">
        <f t="shared" si="9"/>
        <v>211330440560</v>
      </c>
      <c r="H26" s="1">
        <f t="shared" si="9"/>
        <v>123798.03264200001</v>
      </c>
      <c r="I26" s="1">
        <f t="shared" si="9"/>
        <v>123798032642</v>
      </c>
      <c r="J26" s="1">
        <f t="shared" si="9"/>
        <v>233523.15227299999</v>
      </c>
      <c r="K26" s="1">
        <f t="shared" si="9"/>
        <v>350284728409</v>
      </c>
    </row>
    <row r="27" spans="1:21" s="12" customFormat="1" x14ac:dyDescent="0.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U27" s="12" t="e">
        <f t="shared" si="3"/>
        <v>#DIV/0!</v>
      </c>
    </row>
    <row r="28" spans="1:21" s="12" customFormat="1" x14ac:dyDescent="0.5">
      <c r="A28" s="13" t="s">
        <v>48</v>
      </c>
      <c r="B28" s="12">
        <f t="shared" ref="B28:K28" si="10">B17/B5</f>
        <v>2.2712154251404805E-2</v>
      </c>
      <c r="C28" s="12">
        <f t="shared" si="10"/>
        <v>2.2712154251404805E-2</v>
      </c>
      <c r="D28" s="12">
        <f t="shared" si="10"/>
        <v>6.0262571537523114E-3</v>
      </c>
      <c r="E28" s="12">
        <f t="shared" si="10"/>
        <v>6.0262571537523114E-3</v>
      </c>
      <c r="F28" s="12">
        <f t="shared" si="10"/>
        <v>2.8333555851353776E-2</v>
      </c>
      <c r="G28" s="12">
        <f t="shared" si="10"/>
        <v>2.8333555851353772E-2</v>
      </c>
      <c r="H28" s="12">
        <f t="shared" si="10"/>
        <v>7.1477176035897082E-3</v>
      </c>
      <c r="I28" s="12">
        <f t="shared" si="10"/>
        <v>7.1477176035897091E-3</v>
      </c>
      <c r="J28" s="12">
        <f t="shared" si="10"/>
        <v>3.0401508101966707E-2</v>
      </c>
      <c r="K28" s="12">
        <f t="shared" si="10"/>
        <v>3.0401508102025115E-2</v>
      </c>
      <c r="U28" s="12" t="e">
        <f t="shared" si="3"/>
        <v>#DIV/0!</v>
      </c>
    </row>
    <row r="29" spans="1:21" x14ac:dyDescent="0.5">
      <c r="A29" s="13" t="s">
        <v>49</v>
      </c>
      <c r="B29" s="12">
        <f t="shared" ref="B29:K29" si="11">B26/B5</f>
        <v>2.8008147973068467E-2</v>
      </c>
      <c r="C29" s="12">
        <f t="shared" si="11"/>
        <v>2.800814797306846E-2</v>
      </c>
      <c r="D29" s="12">
        <f t="shared" si="11"/>
        <v>1.5993989986667824E-2</v>
      </c>
      <c r="E29" s="12">
        <f t="shared" si="11"/>
        <v>1.5993989986667824E-2</v>
      </c>
      <c r="F29" s="12">
        <f t="shared" si="11"/>
        <v>3.6730198219624685E-2</v>
      </c>
      <c r="G29" s="12">
        <f t="shared" si="11"/>
        <v>3.6730198219624685E-2</v>
      </c>
      <c r="H29" s="12">
        <f t="shared" si="11"/>
        <v>2.2942062064861345E-2</v>
      </c>
      <c r="I29" s="12">
        <f t="shared" si="11"/>
        <v>2.2942062064861345E-2</v>
      </c>
      <c r="J29" s="12">
        <f t="shared" si="11"/>
        <v>4.2201576524918426E-2</v>
      </c>
      <c r="K29" s="12">
        <f t="shared" si="11"/>
        <v>4.2201576524855643E-2</v>
      </c>
      <c r="L29" s="12"/>
      <c r="M29" s="12"/>
      <c r="U29" s="1" t="e">
        <f t="shared" si="3"/>
        <v>#DIV/0!</v>
      </c>
    </row>
    <row r="30" spans="1:21" x14ac:dyDescent="0.5">
      <c r="A30" s="8"/>
      <c r="U30" s="1" t="e">
        <f t="shared" si="3"/>
        <v>#DIV/0!</v>
      </c>
    </row>
    <row r="31" spans="1:21" x14ac:dyDescent="0.5">
      <c r="A31" s="14" t="s">
        <v>10</v>
      </c>
      <c r="B31" s="1">
        <v>6609955.4862320004</v>
      </c>
      <c r="C31" s="1">
        <v>3304977743116</v>
      </c>
      <c r="F31" s="1">
        <v>5788471.1587239997</v>
      </c>
      <c r="G31" s="1">
        <v>5788471158724</v>
      </c>
      <c r="I31" s="1">
        <f t="shared" ref="I31:I50" si="12">F31/B31</f>
        <v>0.8757201422582821</v>
      </c>
    </row>
    <row r="32" spans="1:21" x14ac:dyDescent="0.5">
      <c r="A32" s="14" t="s">
        <v>63</v>
      </c>
      <c r="B32" s="1">
        <v>259860.13979399999</v>
      </c>
      <c r="C32" s="1">
        <v>129930069897</v>
      </c>
      <c r="F32" s="1">
        <v>262778.79372900003</v>
      </c>
      <c r="G32" s="1">
        <v>262778793729</v>
      </c>
      <c r="I32" s="1">
        <f t="shared" si="12"/>
        <v>1.0112316338216156</v>
      </c>
      <c r="U32" s="1" t="e">
        <f t="shared" si="3"/>
        <v>#DIV/0!</v>
      </c>
    </row>
    <row r="33" spans="1:21" x14ac:dyDescent="0.5">
      <c r="A33" s="14" t="s">
        <v>64</v>
      </c>
      <c r="B33" s="1">
        <v>278547.40031</v>
      </c>
      <c r="C33" s="1">
        <v>139273700155</v>
      </c>
      <c r="F33" s="1">
        <v>283902.260572</v>
      </c>
      <c r="G33" s="1">
        <v>283902260572</v>
      </c>
      <c r="I33" s="1">
        <f t="shared" si="12"/>
        <v>1.019224233491465</v>
      </c>
      <c r="U33" s="1" t="e">
        <f t="shared" si="3"/>
        <v>#DIV/0!</v>
      </c>
    </row>
    <row r="34" spans="1:21" x14ac:dyDescent="0.5">
      <c r="A34" s="14" t="s">
        <v>65</v>
      </c>
      <c r="B34" s="1">
        <v>134855.604406</v>
      </c>
      <c r="C34" s="1">
        <v>67427802203</v>
      </c>
      <c r="F34" s="1">
        <v>135603.596831</v>
      </c>
      <c r="G34" s="1">
        <v>135603596831</v>
      </c>
      <c r="I34" s="1">
        <f t="shared" si="12"/>
        <v>1.0055466172747858</v>
      </c>
      <c r="U34" s="1" t="e">
        <f t="shared" si="3"/>
        <v>#DIV/0!</v>
      </c>
    </row>
    <row r="35" spans="1:21" x14ac:dyDescent="0.5">
      <c r="A35" s="14" t="s">
        <v>66</v>
      </c>
      <c r="B35" s="1">
        <v>48506.801489999998</v>
      </c>
      <c r="C35" s="1">
        <v>24253400745</v>
      </c>
      <c r="F35" s="1">
        <v>50070.627251999998</v>
      </c>
      <c r="G35" s="1">
        <v>50070627252</v>
      </c>
      <c r="I35" s="1">
        <f t="shared" si="12"/>
        <v>1.0322393090033444</v>
      </c>
      <c r="U35" s="1" t="e">
        <f t="shared" si="3"/>
        <v>#DIV/0!</v>
      </c>
    </row>
    <row r="36" spans="1:21" x14ac:dyDescent="0.5">
      <c r="A36" s="14" t="s">
        <v>67</v>
      </c>
      <c r="B36" s="1">
        <v>25127.480955999999</v>
      </c>
      <c r="C36" s="1">
        <v>12563740478</v>
      </c>
      <c r="F36" s="1">
        <v>26435.938067999999</v>
      </c>
      <c r="G36" s="1">
        <v>26435938068</v>
      </c>
      <c r="I36" s="1">
        <f t="shared" si="12"/>
        <v>1.0520727531060994</v>
      </c>
    </row>
    <row r="37" spans="1:21" x14ac:dyDescent="0.5">
      <c r="A37" s="14" t="s">
        <v>68</v>
      </c>
      <c r="B37" s="1">
        <v>0.73095600000000005</v>
      </c>
      <c r="C37" s="1">
        <v>365478</v>
      </c>
      <c r="F37" s="1">
        <v>4.8000000000000001E-5</v>
      </c>
      <c r="G37" s="1">
        <v>48</v>
      </c>
      <c r="I37" s="1">
        <f t="shared" si="12"/>
        <v>6.5667427314366393E-5</v>
      </c>
      <c r="U37" s="1" t="e">
        <f t="shared" si="3"/>
        <v>#DIV/0!</v>
      </c>
    </row>
    <row r="38" spans="1:21" x14ac:dyDescent="0.5">
      <c r="A38" s="14" t="s">
        <v>69</v>
      </c>
      <c r="B38" s="1">
        <v>615488.02646600001</v>
      </c>
      <c r="C38" s="1">
        <v>307744013233</v>
      </c>
      <c r="D38" s="1">
        <f>B38/B31</f>
        <v>9.3115305806220863E-2</v>
      </c>
      <c r="F38" s="1">
        <v>740026.05846900004</v>
      </c>
      <c r="G38" s="1">
        <v>740026058469</v>
      </c>
      <c r="H38" s="1">
        <f>F38/F31</f>
        <v>0.12784482088222585</v>
      </c>
      <c r="I38" s="1">
        <f t="shared" si="12"/>
        <v>1.2023403001323529</v>
      </c>
      <c r="U38" s="1" t="e">
        <f t="shared" si="3"/>
        <v>#DIV/0!</v>
      </c>
    </row>
    <row r="39" spans="1:21" x14ac:dyDescent="0.5">
      <c r="A39" s="14" t="s">
        <v>70</v>
      </c>
      <c r="B39" s="1">
        <v>169877.21638</v>
      </c>
      <c r="C39" s="1">
        <v>84938608190</v>
      </c>
      <c r="D39" s="1">
        <f>B39/B31</f>
        <v>2.570020580832056E-2</v>
      </c>
      <c r="F39" s="1">
        <v>245574.052814</v>
      </c>
      <c r="G39" s="1">
        <v>245574052814</v>
      </c>
      <c r="H39" s="1">
        <f>F39/F31</f>
        <v>4.2424682801414162E-2</v>
      </c>
      <c r="I39" s="1">
        <f t="shared" si="12"/>
        <v>1.4455973440527363</v>
      </c>
      <c r="U39" s="1" t="e">
        <f t="shared" si="3"/>
        <v>#DIV/0!</v>
      </c>
    </row>
    <row r="40" spans="1:21" x14ac:dyDescent="0.5">
      <c r="A40" s="14" t="s">
        <v>75</v>
      </c>
      <c r="B40" s="1">
        <v>1120029.3452600001</v>
      </c>
      <c r="C40" s="1">
        <v>560014672630</v>
      </c>
      <c r="D40" s="1">
        <f>B40/B31</f>
        <v>0.1694458226826081</v>
      </c>
      <c r="F40" s="1">
        <v>1269112.9131789999</v>
      </c>
      <c r="G40" s="1">
        <v>1269112913179</v>
      </c>
      <c r="H40" s="1">
        <f>F40/F31</f>
        <v>0.2192483780913855</v>
      </c>
      <c r="I40" s="1">
        <f t="shared" si="12"/>
        <v>1.1331068409501288</v>
      </c>
    </row>
    <row r="41" spans="1:21" x14ac:dyDescent="0.5">
      <c r="A41" s="14" t="s">
        <v>76</v>
      </c>
      <c r="B41" s="1">
        <v>3463503.5275980001</v>
      </c>
      <c r="C41" s="1">
        <v>1731751763799</v>
      </c>
      <c r="F41" s="1">
        <v>3615598.3618410002</v>
      </c>
      <c r="G41" s="1">
        <v>3615598361841</v>
      </c>
      <c r="I41" s="1">
        <f t="shared" si="12"/>
        <v>1.0439135785573981</v>
      </c>
    </row>
    <row r="42" spans="1:21" x14ac:dyDescent="0.5">
      <c r="A42" s="14" t="s">
        <v>77</v>
      </c>
      <c r="B42" s="1">
        <v>1458847.5527860001</v>
      </c>
      <c r="C42" s="1">
        <v>729423776393</v>
      </c>
      <c r="D42" s="1">
        <f>B42/B31</f>
        <v>0.22070459563981343</v>
      </c>
      <c r="F42" s="1">
        <v>1598969.5248720001</v>
      </c>
      <c r="G42" s="1">
        <v>1598969524872</v>
      </c>
      <c r="H42" s="1">
        <f>F42/F31</f>
        <v>0.27623347875926429</v>
      </c>
      <c r="I42" s="1">
        <f t="shared" si="12"/>
        <v>1.0960497701205347</v>
      </c>
    </row>
    <row r="43" spans="1:21" x14ac:dyDescent="0.5">
      <c r="A43" s="14" t="s">
        <v>78</v>
      </c>
      <c r="B43" s="1">
        <v>486966.71245400002</v>
      </c>
      <c r="C43" s="1">
        <v>243483356227</v>
      </c>
      <c r="D43" s="1">
        <f>B43/B31</f>
        <v>7.3671708299444999E-2</v>
      </c>
      <c r="F43" s="1">
        <v>587207.32046399999</v>
      </c>
      <c r="G43" s="1">
        <v>587207320464</v>
      </c>
      <c r="H43" s="1">
        <f>F43/F31</f>
        <v>0.10144428543606028</v>
      </c>
      <c r="I43" s="1">
        <f t="shared" si="12"/>
        <v>1.2058469407587462</v>
      </c>
    </row>
    <row r="44" spans="1:21" x14ac:dyDescent="0.5">
      <c r="A44" s="14" t="s">
        <v>71</v>
      </c>
      <c r="B44" s="1">
        <v>1138463.722296</v>
      </c>
      <c r="C44" s="1">
        <v>569231861148</v>
      </c>
      <c r="F44" s="1">
        <v>1284212.683799</v>
      </c>
      <c r="G44" s="1">
        <v>1284212683799</v>
      </c>
      <c r="I44" s="1">
        <f t="shared" si="12"/>
        <v>1.1280224908783745</v>
      </c>
      <c r="U44" s="1" t="e">
        <f t="shared" si="3"/>
        <v>#DIV/0!</v>
      </c>
    </row>
    <row r="45" spans="1:21" x14ac:dyDescent="0.5">
      <c r="A45" s="14" t="s">
        <v>72</v>
      </c>
      <c r="B45" s="1">
        <v>822216.32169200003</v>
      </c>
      <c r="C45" s="1">
        <v>411108160846</v>
      </c>
      <c r="F45" s="1">
        <v>953895.87199400004</v>
      </c>
      <c r="G45" s="1">
        <v>953895871994</v>
      </c>
      <c r="I45" s="1">
        <f t="shared" si="12"/>
        <v>1.1601519537231064</v>
      </c>
    </row>
    <row r="46" spans="1:21" x14ac:dyDescent="0.5">
      <c r="A46" s="14" t="s">
        <v>73</v>
      </c>
      <c r="B46" s="1">
        <v>190157.99107399999</v>
      </c>
      <c r="C46" s="1">
        <v>95078995537</v>
      </c>
      <c r="F46" s="1">
        <v>275169.75142799999</v>
      </c>
      <c r="G46" s="1">
        <v>275169751428</v>
      </c>
      <c r="I46" s="1">
        <f t="shared" si="12"/>
        <v>1.4470585741564637</v>
      </c>
      <c r="U46" s="1" t="e">
        <f t="shared" si="3"/>
        <v>#DIV/0!</v>
      </c>
    </row>
    <row r="47" spans="1:21" x14ac:dyDescent="0.5">
      <c r="A47" s="8" t="s">
        <v>24</v>
      </c>
      <c r="B47" s="1">
        <v>773661.62609999999</v>
      </c>
      <c r="C47" s="1">
        <v>386830813050</v>
      </c>
      <c r="D47" s="1">
        <f>B47/B31</f>
        <v>0.11704490714218488</v>
      </c>
      <c r="F47" s="1">
        <v>791762.24646900001</v>
      </c>
      <c r="G47" s="1">
        <v>791762246469</v>
      </c>
      <c r="H47" s="1">
        <f>F47/F31</f>
        <v>0.13678261923715529</v>
      </c>
      <c r="I47" s="1">
        <f t="shared" si="12"/>
        <v>1.0233960426087625</v>
      </c>
      <c r="U47" s="1" t="e">
        <f t="shared" si="3"/>
        <v>#DIV/0!</v>
      </c>
    </row>
    <row r="48" spans="1:21" x14ac:dyDescent="0.5">
      <c r="A48" s="1" t="s">
        <v>25</v>
      </c>
      <c r="B48" s="1">
        <v>916814.12546600006</v>
      </c>
      <c r="C48" s="1">
        <v>458407062733</v>
      </c>
      <c r="F48" s="1">
        <v>912930.59005600004</v>
      </c>
      <c r="G48" s="1">
        <v>912930590056</v>
      </c>
      <c r="I48" s="1">
        <f t="shared" si="12"/>
        <v>0.99576409732122517</v>
      </c>
    </row>
    <row r="49" spans="1:25" x14ac:dyDescent="0.5">
      <c r="A49" s="8" t="s">
        <v>26</v>
      </c>
      <c r="B49" s="5">
        <v>196208.61780000001</v>
      </c>
      <c r="C49" s="5">
        <v>98104308900</v>
      </c>
      <c r="E49" s="5"/>
      <c r="F49" s="1">
        <v>198067.07391400001</v>
      </c>
      <c r="G49" s="1">
        <v>198067073914</v>
      </c>
      <c r="I49" s="1">
        <f t="shared" si="12"/>
        <v>1.009471837347605</v>
      </c>
      <c r="J49" s="5"/>
      <c r="K49" s="5"/>
      <c r="L49" s="5"/>
      <c r="M49" s="5"/>
      <c r="P49" s="5"/>
      <c r="Q49" s="5"/>
      <c r="V49" s="5"/>
      <c r="W49" s="5"/>
      <c r="X49" s="5"/>
      <c r="Y49" s="5"/>
    </row>
    <row r="50" spans="1:25" x14ac:dyDescent="0.5">
      <c r="A50" s="1" t="s">
        <v>27</v>
      </c>
      <c r="B50" s="5">
        <v>513059.29336200003</v>
      </c>
      <c r="C50" s="5">
        <v>256529646681</v>
      </c>
      <c r="D50" s="5">
        <f>B50/B31</f>
        <v>7.7619175262323745E-2</v>
      </c>
      <c r="E50" s="5"/>
      <c r="F50" s="5">
        <v>522688.91621300002</v>
      </c>
      <c r="G50" s="5">
        <v>522688916213</v>
      </c>
      <c r="H50" s="1">
        <f>F50/F31</f>
        <v>9.0298267345642377E-2</v>
      </c>
      <c r="I50" s="1">
        <f t="shared" si="12"/>
        <v>1.0187690252873085</v>
      </c>
      <c r="J50" s="5"/>
      <c r="K50" s="5"/>
      <c r="L50" s="5"/>
      <c r="M50" s="5"/>
      <c r="P50" s="5"/>
      <c r="Q50" s="5"/>
      <c r="V50" s="5"/>
      <c r="W50" s="5"/>
      <c r="X50" s="5"/>
      <c r="Y50" s="5"/>
    </row>
    <row r="51" spans="1:25" x14ac:dyDescent="0.5">
      <c r="A51" s="1" t="s">
        <v>81</v>
      </c>
      <c r="B51" s="5">
        <v>6490031.2229500003</v>
      </c>
      <c r="C51" s="5">
        <v>3245015611475</v>
      </c>
      <c r="D51" s="5"/>
      <c r="E51" s="5"/>
      <c r="F51" s="5">
        <v>5777245.7723049996</v>
      </c>
      <c r="G51" s="5">
        <v>5777245772305</v>
      </c>
      <c r="I51" s="5"/>
      <c r="J51" s="5"/>
      <c r="K51" s="5"/>
      <c r="L51" s="5"/>
      <c r="M51" s="5"/>
      <c r="P51" s="5"/>
      <c r="Q51" s="5"/>
      <c r="V51" s="5"/>
      <c r="W51" s="5"/>
      <c r="X51" s="5"/>
      <c r="Y51" s="5"/>
    </row>
    <row r="52" spans="1:25" x14ac:dyDescent="0.5">
      <c r="A52" s="1" t="s">
        <v>82</v>
      </c>
      <c r="B52" s="5">
        <v>922163.67241200001</v>
      </c>
      <c r="C52" s="5">
        <v>461081836206</v>
      </c>
      <c r="D52" s="5"/>
      <c r="E52" s="5"/>
      <c r="F52" s="5">
        <v>958230.38215900003</v>
      </c>
      <c r="G52" s="5">
        <v>958230382159</v>
      </c>
      <c r="I52" s="5"/>
      <c r="J52" s="5"/>
      <c r="K52" s="5"/>
      <c r="L52" s="5"/>
      <c r="M52" s="5"/>
      <c r="P52" s="5"/>
      <c r="Q52" s="5"/>
      <c r="V52" s="5"/>
      <c r="W52" s="5"/>
      <c r="X52" s="5"/>
      <c r="Y52" s="5"/>
    </row>
    <row r="53" spans="1:25" x14ac:dyDescent="0.5">
      <c r="A53" s="1" t="s">
        <v>83</v>
      </c>
      <c r="B53" s="5">
        <v>11523.28918</v>
      </c>
      <c r="C53" s="5">
        <v>5761644590</v>
      </c>
      <c r="D53" s="5"/>
      <c r="E53" s="5"/>
      <c r="F53" s="5">
        <v>11659.179416999999</v>
      </c>
      <c r="G53" s="5">
        <v>11659179417</v>
      </c>
      <c r="I53" s="5"/>
      <c r="J53" s="5"/>
      <c r="K53" s="5"/>
      <c r="L53" s="5"/>
      <c r="M53" s="5"/>
      <c r="P53" s="5"/>
      <c r="Q53" s="5"/>
      <c r="V53" s="5"/>
      <c r="W53" s="5"/>
      <c r="X53" s="5"/>
      <c r="Y53" s="5"/>
    </row>
    <row r="54" spans="1:25" x14ac:dyDescent="0.5">
      <c r="A54" s="1" t="s">
        <v>10</v>
      </c>
      <c r="B54" s="5">
        <v>7414531.8429859998</v>
      </c>
      <c r="C54" s="5">
        <v>3707265921493</v>
      </c>
      <c r="D54" s="5"/>
      <c r="E54" s="5"/>
      <c r="F54" s="5">
        <v>6738108.0219339998</v>
      </c>
      <c r="G54" s="5">
        <v>6738108021934</v>
      </c>
      <c r="I54" s="5"/>
      <c r="J54" s="5"/>
      <c r="K54" s="5"/>
      <c r="L54" s="5"/>
      <c r="M54" s="5"/>
      <c r="P54" s="5"/>
      <c r="Q54" s="5"/>
      <c r="V54" s="5"/>
      <c r="W54" s="5"/>
      <c r="X54" s="5"/>
      <c r="Y54" s="5"/>
    </row>
    <row r="55" spans="1:25" x14ac:dyDescent="0.5">
      <c r="B55" s="5"/>
      <c r="C55" s="5"/>
      <c r="D55" s="5"/>
      <c r="E55" s="5"/>
      <c r="F55" s="5"/>
      <c r="G55" s="5"/>
      <c r="I55" s="5"/>
      <c r="J55" s="5"/>
      <c r="K55" s="5"/>
      <c r="L55" s="5"/>
      <c r="M55" s="5"/>
      <c r="P55" s="5"/>
      <c r="Q55" s="5"/>
      <c r="V55" s="5"/>
      <c r="W55" s="5"/>
      <c r="X55" s="5"/>
      <c r="Y55" s="5"/>
    </row>
    <row r="56" spans="1:25" hidden="1" x14ac:dyDescent="0.5">
      <c r="A56" s="4" t="s">
        <v>74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V56" s="5"/>
      <c r="W56" s="5"/>
      <c r="X56" s="5"/>
      <c r="Y56" s="5"/>
    </row>
    <row r="57" spans="1:25" hidden="1" x14ac:dyDescent="0.5">
      <c r="A57" s="14" t="s">
        <v>10</v>
      </c>
      <c r="B57" s="5">
        <v>6640380.238012</v>
      </c>
      <c r="C57" s="5">
        <v>3320190119006</v>
      </c>
      <c r="D57" s="5"/>
      <c r="E57" s="5"/>
      <c r="F57" s="5">
        <v>5768300.7943209996</v>
      </c>
      <c r="G57" s="5">
        <v>5768300794321</v>
      </c>
      <c r="H57" s="5"/>
      <c r="I57" s="5"/>
      <c r="J57" s="5"/>
      <c r="K57" s="5"/>
      <c r="L57" s="5"/>
      <c r="M57" s="5"/>
      <c r="N57" s="5"/>
      <c r="O57" s="5"/>
      <c r="P57" s="5"/>
      <c r="Q57" s="5"/>
      <c r="V57" s="5"/>
      <c r="W57" s="5"/>
      <c r="X57" s="5"/>
      <c r="Y57" s="5"/>
    </row>
    <row r="58" spans="1:25" hidden="1" x14ac:dyDescent="0.5">
      <c r="A58" s="14" t="s">
        <v>63</v>
      </c>
      <c r="B58" s="5">
        <v>257641.59078999999</v>
      </c>
      <c r="C58" s="5">
        <v>128820795395</v>
      </c>
      <c r="D58" s="5"/>
      <c r="E58" s="5"/>
      <c r="F58" s="5">
        <v>259611.30807299999</v>
      </c>
      <c r="G58" s="5">
        <v>259611308073</v>
      </c>
      <c r="H58" s="5"/>
      <c r="I58" s="5"/>
      <c r="J58" s="5"/>
      <c r="K58" s="5"/>
      <c r="L58" s="5"/>
      <c r="M58" s="5"/>
      <c r="N58" s="5"/>
      <c r="O58" s="5"/>
      <c r="P58" s="5"/>
      <c r="Q58" s="5"/>
      <c r="V58" s="5"/>
      <c r="W58" s="5"/>
      <c r="X58" s="5"/>
      <c r="Y58" s="5"/>
    </row>
    <row r="59" spans="1:25" hidden="1" x14ac:dyDescent="0.5">
      <c r="A59" s="14" t="s">
        <v>64</v>
      </c>
      <c r="B59" s="5">
        <v>278499.56119199999</v>
      </c>
      <c r="C59" s="5">
        <v>139249780596</v>
      </c>
      <c r="D59" s="5"/>
      <c r="E59" s="5"/>
      <c r="F59" s="5">
        <v>281938.60177000001</v>
      </c>
      <c r="G59" s="5">
        <v>281938601770</v>
      </c>
      <c r="H59" s="5"/>
      <c r="I59" s="5"/>
      <c r="J59" s="5"/>
      <c r="K59" s="5"/>
      <c r="L59" s="5"/>
      <c r="M59" s="5"/>
      <c r="N59" s="5"/>
      <c r="O59" s="5"/>
      <c r="P59" s="5"/>
      <c r="Q59" s="5"/>
      <c r="V59" s="5"/>
      <c r="W59" s="5"/>
      <c r="X59" s="5"/>
      <c r="Y59" s="5"/>
    </row>
    <row r="60" spans="1:25" hidden="1" x14ac:dyDescent="0.5">
      <c r="A60" s="14" t="s">
        <v>65</v>
      </c>
      <c r="B60" s="5">
        <v>134029.46784600001</v>
      </c>
      <c r="C60" s="5">
        <v>67014733923</v>
      </c>
      <c r="D60" s="5"/>
      <c r="E60" s="5"/>
      <c r="F60" s="5">
        <v>134971.53478399999</v>
      </c>
      <c r="G60" s="5">
        <v>134971534784</v>
      </c>
      <c r="H60" s="5"/>
      <c r="I60" s="5"/>
      <c r="J60" s="5"/>
      <c r="K60" s="5"/>
      <c r="L60" s="5"/>
      <c r="M60" s="5"/>
      <c r="N60" s="5"/>
      <c r="O60" s="5"/>
      <c r="P60" s="5"/>
      <c r="Q60" s="5"/>
      <c r="V60" s="5"/>
      <c r="W60" s="5"/>
      <c r="X60" s="5"/>
      <c r="Y60" s="5"/>
    </row>
    <row r="61" spans="1:25" hidden="1" x14ac:dyDescent="0.5">
      <c r="A61" s="14" t="s">
        <v>66</v>
      </c>
      <c r="B61" s="5">
        <v>49268.493865999997</v>
      </c>
      <c r="C61" s="5">
        <v>24634246933</v>
      </c>
      <c r="D61" s="5"/>
      <c r="E61" s="5"/>
      <c r="F61" s="5">
        <v>50347.195700999997</v>
      </c>
      <c r="G61" s="5">
        <v>50347195701</v>
      </c>
      <c r="H61" s="5"/>
      <c r="I61" s="5"/>
      <c r="J61" s="5"/>
      <c r="K61" s="5"/>
      <c r="L61" s="5"/>
      <c r="M61" s="5"/>
      <c r="N61" s="5"/>
      <c r="O61" s="5"/>
      <c r="P61" s="5"/>
      <c r="Q61" s="5"/>
      <c r="V61" s="5"/>
      <c r="W61" s="5"/>
      <c r="X61" s="5"/>
      <c r="Y61" s="5"/>
    </row>
    <row r="62" spans="1:25" hidden="1" x14ac:dyDescent="0.5">
      <c r="A62" s="14" t="s">
        <v>67</v>
      </c>
      <c r="B62" s="5">
        <v>25476.690466</v>
      </c>
      <c r="C62" s="5">
        <v>12738345233</v>
      </c>
      <c r="D62" s="5"/>
      <c r="E62" s="5"/>
      <c r="F62" s="5">
        <v>26057.555065</v>
      </c>
      <c r="G62" s="5">
        <v>26057555065</v>
      </c>
      <c r="H62" s="5"/>
      <c r="I62" s="5"/>
      <c r="J62" s="5"/>
      <c r="K62" s="5"/>
      <c r="L62" s="5"/>
      <c r="M62" s="5"/>
      <c r="N62" s="5"/>
      <c r="O62" s="5"/>
      <c r="P62" s="5"/>
      <c r="Q62" s="5"/>
      <c r="V62" s="5"/>
      <c r="W62" s="5"/>
      <c r="X62" s="5"/>
      <c r="Y62" s="5"/>
    </row>
    <row r="63" spans="1:25" hidden="1" x14ac:dyDescent="0.5">
      <c r="A63" s="14" t="s">
        <v>68</v>
      </c>
      <c r="B63" s="5">
        <v>2.4000000000000001E-5</v>
      </c>
      <c r="C63" s="5">
        <v>12</v>
      </c>
      <c r="D63" s="5"/>
      <c r="E63" s="5"/>
      <c r="F63" s="5">
        <v>1.6699999999999999E-4</v>
      </c>
      <c r="G63" s="5">
        <v>167</v>
      </c>
      <c r="H63" s="5"/>
      <c r="I63" s="5"/>
      <c r="J63" s="5"/>
      <c r="K63" s="5"/>
      <c r="L63" s="5"/>
      <c r="M63" s="5"/>
      <c r="N63" s="5"/>
      <c r="O63" s="5"/>
      <c r="P63" s="5"/>
      <c r="Q63" s="5"/>
      <c r="V63" s="5"/>
      <c r="W63" s="5"/>
      <c r="X63" s="5"/>
      <c r="Y63" s="5"/>
    </row>
    <row r="64" spans="1:25" hidden="1" x14ac:dyDescent="0.5">
      <c r="A64" s="14" t="s">
        <v>69</v>
      </c>
      <c r="B64" s="5">
        <v>608249.92618399998</v>
      </c>
      <c r="C64" s="5">
        <v>304124963092</v>
      </c>
      <c r="D64" s="5"/>
      <c r="E64" s="5"/>
      <c r="F64" s="5">
        <v>722651.32871300005</v>
      </c>
      <c r="G64" s="5">
        <v>722651328713</v>
      </c>
      <c r="I64" s="5"/>
      <c r="J64" s="5"/>
      <c r="K64" s="5"/>
      <c r="L64" s="5"/>
      <c r="M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idden="1" x14ac:dyDescent="0.5">
      <c r="A65" s="15" t="s">
        <v>70</v>
      </c>
      <c r="B65" s="5">
        <v>169372.02927999999</v>
      </c>
      <c r="C65" s="5">
        <v>84686014640</v>
      </c>
      <c r="D65" s="5"/>
      <c r="E65" s="5"/>
      <c r="F65" s="5">
        <v>243251.098833</v>
      </c>
      <c r="G65" s="5">
        <v>243251098833</v>
      </c>
      <c r="H65" s="5"/>
      <c r="I65" s="5"/>
      <c r="J65" s="5"/>
      <c r="K65" s="5"/>
      <c r="L65" s="5"/>
      <c r="M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idden="1" x14ac:dyDescent="0.5">
      <c r="A66" s="15" t="s">
        <v>71</v>
      </c>
      <c r="B66" s="5">
        <v>1134217.47829</v>
      </c>
      <c r="C66" s="5">
        <v>567108739145</v>
      </c>
      <c r="D66" s="5"/>
      <c r="E66" s="5"/>
      <c r="F66" s="5">
        <v>1273574.4881120001</v>
      </c>
      <c r="G66" s="5">
        <v>1273574488112</v>
      </c>
      <c r="H66" s="5"/>
      <c r="I66" s="5"/>
      <c r="J66" s="5"/>
      <c r="K66" s="5"/>
      <c r="L66" s="5"/>
      <c r="M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idden="1" x14ac:dyDescent="0.5">
      <c r="A67" s="15" t="s">
        <v>72</v>
      </c>
      <c r="B67" s="5">
        <v>814663.51807400002</v>
      </c>
      <c r="C67" s="5">
        <v>407331759037</v>
      </c>
      <c r="D67" s="5"/>
      <c r="E67" s="5"/>
      <c r="F67" s="5">
        <v>945979.62167000002</v>
      </c>
      <c r="G67" s="5">
        <v>945979621670</v>
      </c>
      <c r="H67" s="5"/>
      <c r="I67" s="5"/>
      <c r="J67" s="5"/>
      <c r="K67" s="5"/>
      <c r="L67" s="5"/>
      <c r="M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idden="1" x14ac:dyDescent="0.5">
      <c r="A68" s="15" t="s">
        <v>73</v>
      </c>
      <c r="B68" s="5">
        <v>189609.45398799999</v>
      </c>
      <c r="C68" s="5">
        <v>94804726994</v>
      </c>
      <c r="D68" s="5"/>
      <c r="E68" s="5"/>
      <c r="F68" s="5">
        <v>272766.945825</v>
      </c>
      <c r="G68" s="5">
        <v>272766945825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idden="1" x14ac:dyDescent="0.5">
      <c r="A69" s="8" t="s">
        <v>24</v>
      </c>
      <c r="B69" s="5">
        <v>769893.66116400005</v>
      </c>
      <c r="C69" s="5">
        <v>384946830582</v>
      </c>
      <c r="D69" s="5"/>
      <c r="E69" s="5"/>
      <c r="F69" s="5">
        <v>786742.89784700004</v>
      </c>
      <c r="G69" s="5">
        <v>786742897847</v>
      </c>
      <c r="I69" s="5"/>
      <c r="J69" s="5"/>
      <c r="K69" s="5"/>
      <c r="L69" s="5"/>
      <c r="M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idden="1" x14ac:dyDescent="0.5">
      <c r="A70" s="1" t="s">
        <v>25</v>
      </c>
      <c r="B70" s="5">
        <v>915681.73461599997</v>
      </c>
      <c r="C70" s="5">
        <v>457840867308</v>
      </c>
      <c r="D70" s="5"/>
      <c r="E70" s="5"/>
      <c r="F70" s="5">
        <v>907308.37890600006</v>
      </c>
      <c r="G70" s="5">
        <v>907308378906</v>
      </c>
      <c r="I70" s="5"/>
      <c r="J70" s="5"/>
      <c r="K70" s="5"/>
      <c r="L70" s="5"/>
      <c r="M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idden="1" x14ac:dyDescent="0.5">
      <c r="A71" s="8" t="s">
        <v>26</v>
      </c>
      <c r="B71" s="5">
        <v>196327.48139</v>
      </c>
      <c r="C71" s="5">
        <v>98163740695</v>
      </c>
      <c r="D71" s="5"/>
      <c r="E71" s="5"/>
      <c r="F71" s="5">
        <v>197401.64934</v>
      </c>
      <c r="G71" s="5">
        <v>197401649340</v>
      </c>
      <c r="I71" s="5"/>
      <c r="J71" s="5"/>
      <c r="K71" s="5"/>
      <c r="L71" s="5"/>
      <c r="M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idden="1" x14ac:dyDescent="0.5">
      <c r="A72" s="1" t="s">
        <v>27</v>
      </c>
      <c r="B72" s="5">
        <v>511937.07816799998</v>
      </c>
      <c r="C72" s="5">
        <v>255968539084</v>
      </c>
      <c r="D72" s="5"/>
      <c r="E72" s="5"/>
      <c r="F72" s="5">
        <v>519943.13272300002</v>
      </c>
      <c r="G72" s="5">
        <v>519943132723</v>
      </c>
      <c r="I72" s="5"/>
      <c r="J72" s="5"/>
      <c r="K72" s="5"/>
      <c r="L72" s="5"/>
      <c r="M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x14ac:dyDescent="0.5">
      <c r="A73" s="4"/>
      <c r="B73" s="5"/>
      <c r="C73" s="5" t="s">
        <v>103</v>
      </c>
      <c r="D73" s="5"/>
      <c r="E73" s="5"/>
      <c r="F73" s="5"/>
      <c r="G73" s="5" t="s">
        <v>104</v>
      </c>
      <c r="I73" s="5"/>
      <c r="J73" s="5"/>
      <c r="K73" s="5"/>
      <c r="L73" s="5"/>
      <c r="M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x14ac:dyDescent="0.5">
      <c r="A74" s="4" t="s">
        <v>102</v>
      </c>
      <c r="B74" s="5"/>
      <c r="C74" s="5" t="s">
        <v>94</v>
      </c>
      <c r="D74" s="5"/>
      <c r="E74" s="5"/>
      <c r="F74" s="5"/>
      <c r="G74" s="5" t="s">
        <v>95</v>
      </c>
      <c r="I74" s="5"/>
      <c r="J74" s="5"/>
      <c r="K74" s="5"/>
      <c r="L74" s="5"/>
      <c r="M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x14ac:dyDescent="0.5">
      <c r="A75" s="1" t="s">
        <v>10</v>
      </c>
      <c r="B75" s="5">
        <v>5040394.3225720003</v>
      </c>
      <c r="C75" s="5">
        <v>2520197161286</v>
      </c>
      <c r="D75" s="5"/>
      <c r="E75" s="5"/>
      <c r="F75" s="5">
        <v>3884745.978693</v>
      </c>
      <c r="G75" s="5">
        <v>3884745978693</v>
      </c>
      <c r="I75" s="5"/>
      <c r="J75" s="5"/>
      <c r="K75" s="5"/>
      <c r="L75" s="5"/>
      <c r="M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x14ac:dyDescent="0.5">
      <c r="A76" s="4" t="s">
        <v>13</v>
      </c>
      <c r="B76" s="5">
        <v>767.817812</v>
      </c>
      <c r="C76" s="5">
        <v>383908906</v>
      </c>
      <c r="D76" s="5"/>
      <c r="E76" s="5"/>
      <c r="F76" s="5">
        <v>1023.525458</v>
      </c>
      <c r="G76" s="5">
        <v>1023525458</v>
      </c>
      <c r="I76" s="5"/>
      <c r="J76" s="5"/>
      <c r="K76" s="5"/>
      <c r="L76" s="5"/>
      <c r="M76" s="5"/>
      <c r="R76" s="5"/>
    </row>
    <row r="77" spans="1:25" x14ac:dyDescent="0.5">
      <c r="A77" s="4" t="s">
        <v>14</v>
      </c>
      <c r="B77" s="1">
        <v>51772.824258000001</v>
      </c>
      <c r="C77" s="1">
        <v>25886412129</v>
      </c>
      <c r="F77" s="1">
        <v>70386.526251000003</v>
      </c>
      <c r="G77" s="1">
        <v>70386526251</v>
      </c>
    </row>
    <row r="78" spans="1:25" x14ac:dyDescent="0.5">
      <c r="A78" s="4" t="s">
        <v>17</v>
      </c>
      <c r="B78" s="1">
        <v>409.15150999999997</v>
      </c>
      <c r="C78" s="1">
        <v>204575755</v>
      </c>
      <c r="F78" s="1">
        <v>514.00701800000002</v>
      </c>
      <c r="G78" s="1">
        <v>514007018</v>
      </c>
    </row>
    <row r="79" spans="1:25" x14ac:dyDescent="0.5">
      <c r="A79" s="4" t="s">
        <v>72</v>
      </c>
      <c r="B79" s="1">
        <v>623996.54381399998</v>
      </c>
      <c r="C79" s="1">
        <v>311998271907</v>
      </c>
      <c r="F79" s="1">
        <v>703021.61418100004</v>
      </c>
      <c r="G79" s="1">
        <v>703021614181</v>
      </c>
    </row>
    <row r="80" spans="1:25" x14ac:dyDescent="0.5">
      <c r="A80" s="4" t="s">
        <v>73</v>
      </c>
      <c r="B80" s="1">
        <v>150370.83056599999</v>
      </c>
      <c r="C80" s="1">
        <v>75185415283</v>
      </c>
      <c r="F80" s="1">
        <v>210973.734528</v>
      </c>
      <c r="G80" s="1">
        <v>210973734528</v>
      </c>
    </row>
    <row r="81" spans="1:7" x14ac:dyDescent="0.5">
      <c r="A81" s="1" t="s">
        <v>79</v>
      </c>
      <c r="B81" s="1">
        <v>525052.84143000003</v>
      </c>
      <c r="C81" s="1">
        <v>262526420715</v>
      </c>
      <c r="F81" s="1">
        <v>592872.08811200003</v>
      </c>
      <c r="G81" s="1">
        <v>592872088112</v>
      </c>
    </row>
    <row r="82" spans="1:7" x14ac:dyDescent="0.5">
      <c r="A82" s="1" t="s">
        <v>69</v>
      </c>
      <c r="B82" s="1">
        <v>422366.86786</v>
      </c>
      <c r="C82" s="1">
        <v>211183433930</v>
      </c>
      <c r="F82" s="1">
        <v>489596.32294099999</v>
      </c>
      <c r="G82" s="1">
        <v>489596322941</v>
      </c>
    </row>
    <row r="83" spans="1:7" x14ac:dyDescent="0.5">
      <c r="A83" s="1" t="s">
        <v>70</v>
      </c>
      <c r="B83" s="1">
        <v>120569.72795</v>
      </c>
      <c r="C83" s="1">
        <v>60284863975</v>
      </c>
      <c r="F83" s="1">
        <v>174299.17098299999</v>
      </c>
      <c r="G83" s="1">
        <v>174299170983</v>
      </c>
    </row>
    <row r="84" spans="1:7" x14ac:dyDescent="0.5">
      <c r="A84" s="1" t="s">
        <v>63</v>
      </c>
      <c r="B84" s="1">
        <v>258759.17300400001</v>
      </c>
      <c r="C84" s="1">
        <v>129379586502</v>
      </c>
      <c r="F84" s="1">
        <v>263493.82934</v>
      </c>
      <c r="G84" s="1">
        <v>263493829340</v>
      </c>
    </row>
    <row r="85" spans="1:7" x14ac:dyDescent="0.5">
      <c r="A85" s="1" t="s">
        <v>64</v>
      </c>
      <c r="B85" s="1">
        <v>266580.79898000002</v>
      </c>
      <c r="C85" s="1">
        <v>133290399490</v>
      </c>
      <c r="F85" s="1">
        <v>269020.389066</v>
      </c>
      <c r="G85" s="1">
        <v>269020389066</v>
      </c>
    </row>
    <row r="86" spans="1:7" x14ac:dyDescent="0.5">
      <c r="A86" s="1" t="s">
        <v>65</v>
      </c>
      <c r="B86" s="1">
        <v>156350.641864</v>
      </c>
      <c r="C86" s="1">
        <v>78175320932</v>
      </c>
      <c r="F86" s="1">
        <v>158825.95703300001</v>
      </c>
      <c r="G86" s="1">
        <v>158825957033</v>
      </c>
    </row>
    <row r="87" spans="1:7" x14ac:dyDescent="0.5">
      <c r="A87" s="1" t="s">
        <v>66</v>
      </c>
      <c r="B87" s="1">
        <v>41276.803185999997</v>
      </c>
      <c r="C87" s="1">
        <v>20638401593</v>
      </c>
      <c r="F87" s="1">
        <v>40796.669422999999</v>
      </c>
      <c r="G87" s="1">
        <v>40796669423</v>
      </c>
    </row>
    <row r="88" spans="1:7" x14ac:dyDescent="0.5">
      <c r="A88" s="1" t="s">
        <v>80</v>
      </c>
      <c r="B88" s="1">
        <v>10080.753778</v>
      </c>
      <c r="C88" s="1">
        <v>5040376889</v>
      </c>
      <c r="F88" s="1">
        <v>10359.297192</v>
      </c>
      <c r="G88" s="1">
        <v>10359297192</v>
      </c>
    </row>
    <row r="89" spans="1:7" x14ac:dyDescent="0.5">
      <c r="A89" s="1" t="s">
        <v>10</v>
      </c>
      <c r="B89" s="1">
        <v>5941432.3384800004</v>
      </c>
      <c r="C89" s="1">
        <v>2970716169240</v>
      </c>
      <c r="F89" s="1">
        <v>4605234.3034340004</v>
      </c>
      <c r="G89" s="1">
        <v>4605234303434</v>
      </c>
    </row>
    <row r="90" spans="1:7" x14ac:dyDescent="0.5">
      <c r="A90" s="1" t="s">
        <v>24</v>
      </c>
      <c r="B90" s="1">
        <v>688647.10202200001</v>
      </c>
      <c r="C90" s="1">
        <v>344323551011</v>
      </c>
      <c r="F90" s="1">
        <v>691439.17193199997</v>
      </c>
      <c r="G90" s="1">
        <v>691439171932</v>
      </c>
    </row>
    <row r="91" spans="1:7" x14ac:dyDescent="0.5">
      <c r="A91" s="1" t="s">
        <v>25</v>
      </c>
      <c r="B91" s="1">
        <v>1088748.655978</v>
      </c>
      <c r="C91" s="1">
        <v>544374327989</v>
      </c>
      <c r="F91" s="1">
        <v>1083168.0185519999</v>
      </c>
      <c r="G91" s="1">
        <v>1083168018552</v>
      </c>
    </row>
    <row r="92" spans="1:7" x14ac:dyDescent="0.5">
      <c r="A92" s="1" t="s">
        <v>26</v>
      </c>
      <c r="B92" s="1">
        <v>204871.46124800001</v>
      </c>
      <c r="C92" s="1">
        <v>102435730624</v>
      </c>
      <c r="F92" s="1">
        <v>206068.57680400001</v>
      </c>
      <c r="G92" s="1">
        <v>206068576804</v>
      </c>
    </row>
    <row r="93" spans="1:7" x14ac:dyDescent="0.5">
      <c r="A93" s="1" t="s">
        <v>27</v>
      </c>
      <c r="B93" s="1">
        <v>302973.01315000001</v>
      </c>
      <c r="C93" s="1">
        <v>151486506575</v>
      </c>
      <c r="F93" s="1">
        <v>317396.61558300001</v>
      </c>
      <c r="G93" s="1">
        <v>317396615583</v>
      </c>
    </row>
    <row r="94" spans="1:7" x14ac:dyDescent="0.5">
      <c r="A94" s="1" t="s">
        <v>23</v>
      </c>
      <c r="B94" s="1">
        <v>0.18048600000000001</v>
      </c>
      <c r="C94" s="1">
        <v>90243</v>
      </c>
      <c r="F94" s="1">
        <v>0.13511000000000001</v>
      </c>
      <c r="G94" s="1">
        <v>135110</v>
      </c>
    </row>
    <row r="97" spans="1:19" x14ac:dyDescent="0.5">
      <c r="A97" s="1" t="s">
        <v>90</v>
      </c>
      <c r="C97" s="1" t="s">
        <v>92</v>
      </c>
      <c r="G97" s="1" t="s">
        <v>93</v>
      </c>
    </row>
    <row r="98" spans="1:19" x14ac:dyDescent="0.5">
      <c r="A98" s="1" t="s">
        <v>0</v>
      </c>
      <c r="B98" s="1">
        <v>4709965.7122200001</v>
      </c>
      <c r="C98" s="1">
        <v>941993142444</v>
      </c>
      <c r="F98" s="1">
        <v>4380926.4653899996</v>
      </c>
      <c r="G98" s="1">
        <v>1752370586156</v>
      </c>
    </row>
    <row r="99" spans="1:19" x14ac:dyDescent="0.5">
      <c r="A99" s="1" t="s">
        <v>4</v>
      </c>
      <c r="B99" s="1">
        <v>1711.1083000000001</v>
      </c>
      <c r="C99" s="1">
        <v>342221660</v>
      </c>
      <c r="F99" s="1">
        <v>1912.7515599999999</v>
      </c>
      <c r="G99" s="1">
        <v>765100624</v>
      </c>
    </row>
    <row r="100" spans="1:19" x14ac:dyDescent="0.5">
      <c r="A100" s="1" t="s">
        <v>3</v>
      </c>
      <c r="B100" s="1">
        <v>104710.81869</v>
      </c>
      <c r="C100" s="1">
        <v>20942163738</v>
      </c>
      <c r="F100" s="1">
        <v>117293.73089799999</v>
      </c>
      <c r="G100" s="1">
        <v>46917492359</v>
      </c>
    </row>
    <row r="101" spans="1:19" x14ac:dyDescent="0.5">
      <c r="A101" s="1" t="s">
        <v>6</v>
      </c>
      <c r="B101" s="1">
        <v>320.294355</v>
      </c>
      <c r="C101" s="1">
        <v>64058871</v>
      </c>
      <c r="F101" s="1">
        <v>392.451257</v>
      </c>
      <c r="G101" s="1">
        <v>156980503</v>
      </c>
    </row>
    <row r="102" spans="1:19" x14ac:dyDescent="0.5">
      <c r="A102" s="1" t="s">
        <v>85</v>
      </c>
      <c r="B102" s="1">
        <v>597720.58285500004</v>
      </c>
      <c r="C102" s="1">
        <v>119544116571</v>
      </c>
      <c r="F102" s="1">
        <v>673044.64323199994</v>
      </c>
      <c r="G102" s="1">
        <v>269217857293</v>
      </c>
    </row>
    <row r="103" spans="1:19" x14ac:dyDescent="0.5">
      <c r="A103" s="1" t="s">
        <v>86</v>
      </c>
      <c r="B103" s="1">
        <v>64399.431810000002</v>
      </c>
      <c r="C103" s="1">
        <v>12879886362</v>
      </c>
      <c r="F103" s="1">
        <v>86616.816250000003</v>
      </c>
      <c r="G103" s="1">
        <v>34646726500</v>
      </c>
    </row>
    <row r="104" spans="1:19" x14ac:dyDescent="0.5">
      <c r="A104" s="1" t="s">
        <v>87</v>
      </c>
      <c r="B104" s="1">
        <v>564047.88181000005</v>
      </c>
      <c r="C104" s="1">
        <v>112809576362</v>
      </c>
      <c r="F104" s="1">
        <v>616730.98930500005</v>
      </c>
      <c r="G104" s="1">
        <v>246692395722</v>
      </c>
    </row>
    <row r="105" spans="1:19" x14ac:dyDescent="0.5">
      <c r="A105" s="1" t="s">
        <v>58</v>
      </c>
      <c r="B105" s="1">
        <v>418896.25881000003</v>
      </c>
      <c r="C105" s="1">
        <v>83779251762</v>
      </c>
      <c r="F105" s="1">
        <v>474762.53144499997</v>
      </c>
      <c r="G105" s="1">
        <v>189905012578</v>
      </c>
    </row>
    <row r="106" spans="1:19" x14ac:dyDescent="0.5">
      <c r="A106" s="1" t="s">
        <v>88</v>
      </c>
      <c r="B106" s="1">
        <v>55334.990389999999</v>
      </c>
      <c r="C106" s="1">
        <v>11066998078</v>
      </c>
      <c r="F106" s="1">
        <v>71919.748487000004</v>
      </c>
      <c r="G106" s="1">
        <v>28767899395</v>
      </c>
    </row>
    <row r="107" spans="1:19" x14ac:dyDescent="0.5">
      <c r="A107" s="1" t="s">
        <v>54</v>
      </c>
      <c r="B107" s="1">
        <v>258942.96004000001</v>
      </c>
      <c r="C107" s="1">
        <v>51788592008</v>
      </c>
      <c r="F107" s="1">
        <v>272785.50542</v>
      </c>
      <c r="G107" s="1">
        <v>109114202168</v>
      </c>
    </row>
    <row r="108" spans="1:19" x14ac:dyDescent="0.5">
      <c r="A108" s="1" t="s">
        <v>55</v>
      </c>
      <c r="B108" s="1">
        <v>272434.57681</v>
      </c>
      <c r="C108" s="1">
        <v>54486915362</v>
      </c>
      <c r="F108" s="1">
        <v>283209.51244800002</v>
      </c>
      <c r="G108" s="1">
        <v>113283804979</v>
      </c>
    </row>
    <row r="109" spans="1:19" x14ac:dyDescent="0.5">
      <c r="A109" s="1" t="s">
        <v>56</v>
      </c>
      <c r="B109" s="1">
        <v>149346.792995</v>
      </c>
      <c r="C109" s="1">
        <v>29869358599</v>
      </c>
      <c r="F109" s="1">
        <v>159937.19521500001</v>
      </c>
      <c r="G109" s="1">
        <v>63974878086</v>
      </c>
    </row>
    <row r="110" spans="1:19" x14ac:dyDescent="0.5">
      <c r="A110" s="1" t="s">
        <v>57</v>
      </c>
      <c r="B110" s="5">
        <v>43170.994299999998</v>
      </c>
      <c r="C110" s="5">
        <v>8634198860</v>
      </c>
      <c r="D110" s="5"/>
      <c r="E110" s="5"/>
      <c r="F110" s="5">
        <v>43786.390314999997</v>
      </c>
      <c r="G110" s="5">
        <v>17514556126</v>
      </c>
      <c r="H110" s="5"/>
      <c r="I110" s="5"/>
      <c r="J110" s="5"/>
      <c r="K110" s="5"/>
      <c r="L110" s="5"/>
      <c r="M110" s="5"/>
      <c r="P110" s="5"/>
      <c r="Q110" s="5"/>
      <c r="R110" s="5"/>
      <c r="S110" s="5"/>
    </row>
    <row r="111" spans="1:19" x14ac:dyDescent="0.5">
      <c r="A111" s="8" t="s">
        <v>9</v>
      </c>
      <c r="B111" s="5">
        <v>11235.356435</v>
      </c>
      <c r="C111" s="5">
        <v>2247071287</v>
      </c>
      <c r="D111" s="5"/>
      <c r="E111" s="5"/>
      <c r="F111" s="5">
        <v>11609.659535000001</v>
      </c>
      <c r="G111" s="5">
        <v>4643863814</v>
      </c>
      <c r="H111" s="5"/>
      <c r="I111" s="3"/>
      <c r="J111" s="3"/>
      <c r="K111" s="3"/>
      <c r="L111" s="3"/>
      <c r="M111" s="3"/>
      <c r="P111" s="5"/>
      <c r="Q111" s="5"/>
      <c r="R111" s="3"/>
      <c r="S111" s="5"/>
    </row>
    <row r="112" spans="1:19" x14ac:dyDescent="0.5">
      <c r="A112" s="1" t="s">
        <v>0</v>
      </c>
      <c r="B112" s="1">
        <v>6139466.2542350003</v>
      </c>
      <c r="C112" s="1">
        <v>1227893250847</v>
      </c>
      <c r="F112" s="1">
        <v>5667956.788075</v>
      </c>
      <c r="G112" s="1">
        <v>2267182715230</v>
      </c>
    </row>
    <row r="113" spans="1:7" x14ac:dyDescent="0.5">
      <c r="A113" s="1" t="s">
        <v>59</v>
      </c>
      <c r="B113" s="1">
        <v>710083.22975499998</v>
      </c>
      <c r="C113" s="1">
        <v>142016645951</v>
      </c>
      <c r="F113" s="1">
        <v>737687.62360199995</v>
      </c>
      <c r="G113" s="1">
        <v>295075049441</v>
      </c>
    </row>
    <row r="114" spans="1:7" x14ac:dyDescent="0.5">
      <c r="A114" s="1" t="s">
        <v>60</v>
      </c>
      <c r="B114" s="1">
        <v>1013784.813385</v>
      </c>
      <c r="C114" s="1">
        <v>202756962677</v>
      </c>
      <c r="F114" s="1">
        <v>1066674.6385550001</v>
      </c>
      <c r="G114" s="1">
        <v>426669855422</v>
      </c>
    </row>
    <row r="115" spans="1:7" x14ac:dyDescent="0.5">
      <c r="A115" s="1" t="s">
        <v>61</v>
      </c>
      <c r="B115" s="1">
        <v>189883.78313</v>
      </c>
      <c r="C115" s="1">
        <v>37976756626</v>
      </c>
      <c r="F115" s="1">
        <v>212690.11999199999</v>
      </c>
      <c r="G115" s="1">
        <v>85076047997</v>
      </c>
    </row>
    <row r="116" spans="1:7" x14ac:dyDescent="0.5">
      <c r="A116" s="1" t="s">
        <v>62</v>
      </c>
      <c r="B116" s="1">
        <v>443942.81304500002</v>
      </c>
      <c r="C116" s="1">
        <v>88788562609</v>
      </c>
      <c r="F116" s="1">
        <v>414541.63346500002</v>
      </c>
      <c r="G116" s="1">
        <v>165816653386</v>
      </c>
    </row>
    <row r="117" spans="1:7" x14ac:dyDescent="0.5">
      <c r="A117" s="1" t="s">
        <v>89</v>
      </c>
      <c r="B117" s="1">
        <v>8.2223749999999995</v>
      </c>
      <c r="C117" s="1">
        <v>1644475</v>
      </c>
      <c r="F117" s="1">
        <v>9.2524350000000002</v>
      </c>
      <c r="G117" s="1">
        <v>3700974</v>
      </c>
    </row>
    <row r="120" spans="1:7" x14ac:dyDescent="0.5">
      <c r="A120" s="1" t="s">
        <v>91</v>
      </c>
      <c r="C120" s="1" t="s">
        <v>96</v>
      </c>
      <c r="G120" s="1" t="s">
        <v>97</v>
      </c>
    </row>
    <row r="121" spans="1:7" x14ac:dyDescent="0.5">
      <c r="A121" s="1" t="s">
        <v>0</v>
      </c>
      <c r="B121" s="1">
        <v>3948330.1982</v>
      </c>
      <c r="C121" s="1">
        <v>3158664158560</v>
      </c>
      <c r="F121" s="1">
        <v>3977627.5109350001</v>
      </c>
      <c r="G121" s="1">
        <v>6364204017496</v>
      </c>
    </row>
    <row r="122" spans="1:7" x14ac:dyDescent="0.5">
      <c r="A122" s="1" t="s">
        <v>4</v>
      </c>
      <c r="B122" s="1">
        <v>1572.4805610000001</v>
      </c>
      <c r="C122" s="1">
        <v>1257984449</v>
      </c>
      <c r="F122" s="1">
        <v>1727.174407</v>
      </c>
      <c r="G122" s="1">
        <v>2763479052</v>
      </c>
    </row>
    <row r="123" spans="1:7" x14ac:dyDescent="0.5">
      <c r="A123" s="1" t="s">
        <v>3</v>
      </c>
      <c r="B123" s="1">
        <v>95940.744330000001</v>
      </c>
      <c r="C123" s="1">
        <v>76752595464</v>
      </c>
      <c r="F123" s="1">
        <v>109384.12669400001</v>
      </c>
      <c r="G123" s="1">
        <v>175014602710</v>
      </c>
    </row>
    <row r="124" spans="1:7" x14ac:dyDescent="0.5">
      <c r="A124" s="1" t="s">
        <v>6</v>
      </c>
      <c r="B124" s="1">
        <v>448.42313899999999</v>
      </c>
      <c r="C124" s="1">
        <v>358738511</v>
      </c>
      <c r="F124" s="1">
        <v>485.27844099999999</v>
      </c>
      <c r="G124" s="1">
        <v>776445506</v>
      </c>
    </row>
    <row r="125" spans="1:7" x14ac:dyDescent="0.5">
      <c r="A125" s="1" t="s">
        <v>5</v>
      </c>
      <c r="B125" s="1">
        <v>23332.748249</v>
      </c>
      <c r="C125" s="1">
        <v>18666198599</v>
      </c>
      <c r="F125" s="1">
        <v>26123.672683000001</v>
      </c>
      <c r="G125" s="1">
        <v>41797876293</v>
      </c>
    </row>
    <row r="126" spans="1:7" x14ac:dyDescent="0.5">
      <c r="A126" s="1" t="s">
        <v>1</v>
      </c>
      <c r="B126" s="1">
        <v>2046.317033</v>
      </c>
      <c r="C126" s="1">
        <v>1637053626</v>
      </c>
      <c r="F126" s="1">
        <v>2198.0839540000002</v>
      </c>
      <c r="G126" s="1">
        <v>3516934327</v>
      </c>
    </row>
    <row r="127" spans="1:7" x14ac:dyDescent="0.5">
      <c r="A127" s="1" t="s">
        <v>2</v>
      </c>
      <c r="B127" s="1">
        <v>98709.571945000003</v>
      </c>
      <c r="C127" s="1">
        <v>78967657556</v>
      </c>
      <c r="F127" s="1">
        <v>106296.452987</v>
      </c>
      <c r="G127" s="1">
        <v>170074324779</v>
      </c>
    </row>
    <row r="128" spans="1:7" x14ac:dyDescent="0.5">
      <c r="A128" s="1" t="s">
        <v>36</v>
      </c>
      <c r="B128" s="1">
        <v>2904938.5526720001</v>
      </c>
      <c r="C128" s="1">
        <v>2323950842138</v>
      </c>
      <c r="F128" s="1">
        <v>2906363.9859039998</v>
      </c>
      <c r="G128" s="1">
        <v>4650182377447</v>
      </c>
    </row>
    <row r="129" spans="1:7" x14ac:dyDescent="0.5">
      <c r="A129" s="1" t="s">
        <v>85</v>
      </c>
      <c r="B129" s="1">
        <v>529241.64866599999</v>
      </c>
      <c r="C129" s="1">
        <v>423393318933</v>
      </c>
      <c r="F129" s="1">
        <v>616531.81657899998</v>
      </c>
      <c r="G129" s="1">
        <v>986450906526</v>
      </c>
    </row>
    <row r="130" spans="1:7" x14ac:dyDescent="0.5">
      <c r="A130" s="1" t="s">
        <v>86</v>
      </c>
      <c r="B130" s="1">
        <v>82411.092910000007</v>
      </c>
      <c r="C130" s="1">
        <v>65928874328</v>
      </c>
      <c r="F130" s="1">
        <v>144641.54731299999</v>
      </c>
      <c r="G130" s="1">
        <v>231426475700</v>
      </c>
    </row>
    <row r="131" spans="1:7" x14ac:dyDescent="0.5">
      <c r="A131" s="1" t="s">
        <v>87</v>
      </c>
      <c r="B131" s="1">
        <v>523847.68131900002</v>
      </c>
      <c r="C131" s="1">
        <v>419078145055</v>
      </c>
      <c r="F131" s="1">
        <v>603472.48225300002</v>
      </c>
      <c r="G131" s="1">
        <v>965555971604</v>
      </c>
    </row>
    <row r="132" spans="1:7" x14ac:dyDescent="0.5">
      <c r="A132" s="1" t="s">
        <v>58</v>
      </c>
      <c r="B132" s="1">
        <v>383512.78037699999</v>
      </c>
      <c r="C132" s="1">
        <v>306810224302</v>
      </c>
      <c r="F132" s="1">
        <v>462315.45935899997</v>
      </c>
      <c r="G132" s="1">
        <v>739704734975</v>
      </c>
    </row>
    <row r="133" spans="1:7" x14ac:dyDescent="0.5">
      <c r="A133" s="1" t="s">
        <v>88</v>
      </c>
      <c r="B133" s="1">
        <v>74242.364319</v>
      </c>
      <c r="C133" s="1">
        <v>59393891455</v>
      </c>
      <c r="F133" s="1">
        <v>128804.84887</v>
      </c>
      <c r="G133" s="1">
        <v>206087758192</v>
      </c>
    </row>
    <row r="134" spans="1:7" x14ac:dyDescent="0.5">
      <c r="A134" s="1" t="s">
        <v>0</v>
      </c>
      <c r="B134" s="1">
        <v>4547134.8842099998</v>
      </c>
      <c r="C134" s="1">
        <v>3637707907368</v>
      </c>
      <c r="F134" s="1">
        <v>4636946.9551619999</v>
      </c>
      <c r="G134" s="1">
        <v>7419115128259</v>
      </c>
    </row>
    <row r="135" spans="1:7" x14ac:dyDescent="0.5">
      <c r="A135" s="1" t="s">
        <v>36</v>
      </c>
      <c r="B135" s="1">
        <v>3263285.2998270001</v>
      </c>
      <c r="C135" s="1">
        <v>2610628239862</v>
      </c>
      <c r="F135" s="1">
        <v>3289762.3731550002</v>
      </c>
      <c r="G135" s="1">
        <v>5263619797048</v>
      </c>
    </row>
    <row r="136" spans="1:7" x14ac:dyDescent="0.5">
      <c r="A136" s="1" t="s">
        <v>59</v>
      </c>
      <c r="B136" s="1">
        <v>549431.98054699996</v>
      </c>
      <c r="C136" s="1">
        <v>439545584438</v>
      </c>
      <c r="F136" s="1">
        <v>560270.95451299998</v>
      </c>
      <c r="G136" s="1">
        <v>896433527221</v>
      </c>
    </row>
    <row r="137" spans="1:7" x14ac:dyDescent="0.5">
      <c r="A137" s="1" t="s">
        <v>60</v>
      </c>
      <c r="B137" s="1">
        <v>711421.89256399998</v>
      </c>
      <c r="C137" s="1">
        <v>569137514051</v>
      </c>
      <c r="F137" s="1">
        <v>723896.61101600004</v>
      </c>
      <c r="G137" s="1">
        <v>1158234577625</v>
      </c>
    </row>
    <row r="138" spans="1:7" x14ac:dyDescent="0.5">
      <c r="A138" s="1" t="s">
        <v>61</v>
      </c>
      <c r="B138" s="1">
        <v>139406.960796</v>
      </c>
      <c r="C138" s="1">
        <v>111525568637</v>
      </c>
      <c r="F138" s="1">
        <v>139811.59970600001</v>
      </c>
      <c r="G138" s="1">
        <v>223698559529</v>
      </c>
    </row>
    <row r="139" spans="1:7" x14ac:dyDescent="0.5">
      <c r="A139" s="1" t="s">
        <v>62</v>
      </c>
      <c r="B139" s="1">
        <v>345489.660745</v>
      </c>
      <c r="C139" s="1">
        <v>276391728596</v>
      </c>
      <c r="F139" s="1">
        <v>356830.73289099999</v>
      </c>
      <c r="G139" s="1">
        <v>570929172625</v>
      </c>
    </row>
    <row r="140" spans="1:7" x14ac:dyDescent="0.5">
      <c r="A140" s="1" t="s">
        <v>89</v>
      </c>
      <c r="B140" s="1">
        <v>0.91859900000000005</v>
      </c>
      <c r="C140" s="1">
        <v>734879</v>
      </c>
      <c r="F140" s="1">
        <v>2.0720040000000002</v>
      </c>
      <c r="G140" s="1">
        <v>3315206</v>
      </c>
    </row>
  </sheetData>
  <mergeCells count="12">
    <mergeCell ref="B2:C2"/>
    <mergeCell ref="D2:E2"/>
    <mergeCell ref="F2:G2"/>
    <mergeCell ref="B1:E1"/>
    <mergeCell ref="F1:I1"/>
    <mergeCell ref="H2:I2"/>
    <mergeCell ref="J1:M1"/>
    <mergeCell ref="J2:K2"/>
    <mergeCell ref="L2:M2"/>
    <mergeCell ref="N1:Q1"/>
    <mergeCell ref="N2:O2"/>
    <mergeCell ref="P2:Q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aggressive-data-superpg-promo</vt:lpstr>
      <vt:lpstr>1.2G_fixed_trans</vt:lpstr>
      <vt:lpstr>1.2G_scaled_trans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xdong</cp:lastModifiedBy>
  <dcterms:created xsi:type="dcterms:W3CDTF">2018-03-19T19:57:36Z</dcterms:created>
  <dcterms:modified xsi:type="dcterms:W3CDTF">2019-05-17T04:54:46Z</dcterms:modified>
</cp:coreProperties>
</file>