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8625"/>
  <workbookPr filterPrivacy="1"/>
  <xr:revisionPtr revIDLastSave="64" documentId="9E001895F985C8961FD5BD0910042522F195CEDD" xr6:coauthVersionLast="24" xr6:coauthVersionMax="24" xr10:uidLastSave="{C225736E-9255-4090-B326-F3A0AD72D41E}"/>
  <bookViews>
    <workbookView xWindow="0" yWindow="0" windowWidth="13680" windowHeight="9465" firstSheet="10" activeTab="14" xr2:uid="{00000000-000D-0000-FFFF-FFFF00000000}"/>
  </bookViews>
  <sheets>
    <sheet name="clang-os" sheetId="6" r:id="rId1"/>
    <sheet name="clang-usr" sheetId="7" r:id="rId2"/>
    <sheet name="clang-all" sheetId="1" r:id="rId3"/>
    <sheet name="clang-sqlite-os" sheetId="13" r:id="rId4"/>
    <sheet name="clang-sqlite-usr" sheetId="14" r:id="rId5"/>
    <sheet name="clang-2core-os" sheetId="15" r:id="rId6"/>
    <sheet name="clang-2core-usr" sheetId="16" r:id="rId7"/>
    <sheet name="clang-stats" sheetId="17" r:id="rId8"/>
    <sheet name="SPECjvm2008-os" sheetId="30" r:id="rId9"/>
    <sheet name="SPECjvm2008-usr" sheetId="33" r:id="rId10"/>
    <sheet name="SPECjvm2008-old-results" sheetId="34" r:id="rId11"/>
    <sheet name="SPECjvm2008-summary" sheetId="31" r:id="rId12"/>
    <sheet name="postgres summary" sheetId="27" r:id="rId13"/>
    <sheet name="postgres-os" sheetId="25" r:id="rId14"/>
    <sheet name="postgres-usr" sheetId="26" r:id="rId15"/>
    <sheet name="octane-os" sheetId="20" r:id="rId16"/>
    <sheet name="octane-usr" sheetId="21" r:id="rId17"/>
    <sheet name="octane-stats" sheetId="22" r:id="rId18"/>
    <sheet name="postgres_stats" sheetId="9" r:id="rId19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0" i="25" l="1"/>
  <c r="T61" i="25"/>
  <c r="T62" i="25"/>
  <c r="T63" i="25"/>
  <c r="T64" i="25"/>
  <c r="T65" i="25"/>
  <c r="T66" i="25"/>
  <c r="T59" i="25"/>
  <c r="O60" i="25"/>
  <c r="O61" i="25"/>
  <c r="O62" i="25"/>
  <c r="O63" i="25"/>
  <c r="O64" i="25"/>
  <c r="O65" i="25"/>
  <c r="O66" i="25"/>
  <c r="O59" i="25"/>
  <c r="T57" i="26"/>
  <c r="T58" i="26"/>
  <c r="T59" i="26"/>
  <c r="T60" i="26"/>
  <c r="T61" i="26"/>
  <c r="T62" i="26"/>
  <c r="T63" i="26"/>
  <c r="T56" i="26"/>
  <c r="O57" i="26"/>
  <c r="O58" i="26"/>
  <c r="O59" i="26"/>
  <c r="O60" i="26"/>
  <c r="O61" i="26"/>
  <c r="O62" i="26"/>
  <c r="O63" i="26"/>
  <c r="O56" i="26"/>
  <c r="P79" i="26" l="1"/>
  <c r="O79" i="26"/>
  <c r="N79" i="26"/>
  <c r="M79" i="26"/>
  <c r="L79" i="26"/>
  <c r="K79" i="26"/>
  <c r="J79" i="26"/>
  <c r="P78" i="26"/>
  <c r="O78" i="26"/>
  <c r="N78" i="26"/>
  <c r="M78" i="26"/>
  <c r="L78" i="26"/>
  <c r="K78" i="26"/>
  <c r="J78" i="26"/>
  <c r="P77" i="26"/>
  <c r="O77" i="26"/>
  <c r="N77" i="26"/>
  <c r="M77" i="26"/>
  <c r="L77" i="26"/>
  <c r="K77" i="26"/>
  <c r="J77" i="26"/>
  <c r="P76" i="26"/>
  <c r="O76" i="26"/>
  <c r="N76" i="26"/>
  <c r="M76" i="26"/>
  <c r="L76" i="26"/>
  <c r="K76" i="26"/>
  <c r="J76" i="26"/>
  <c r="P75" i="26"/>
  <c r="O75" i="26"/>
  <c r="N75" i="26"/>
  <c r="M75" i="26"/>
  <c r="L75" i="26"/>
  <c r="K75" i="26"/>
  <c r="J75" i="26"/>
  <c r="P74" i="26"/>
  <c r="O74" i="26"/>
  <c r="N74" i="26"/>
  <c r="M74" i="26"/>
  <c r="L74" i="26"/>
  <c r="K74" i="26"/>
  <c r="J74" i="26"/>
  <c r="P73" i="26"/>
  <c r="O73" i="26"/>
  <c r="N73" i="26"/>
  <c r="M73" i="26"/>
  <c r="L73" i="26"/>
  <c r="K73" i="26"/>
  <c r="J73" i="26"/>
  <c r="P72" i="26"/>
  <c r="O72" i="26"/>
  <c r="N72" i="26"/>
  <c r="M72" i="26"/>
  <c r="L72" i="26"/>
  <c r="K72" i="26"/>
  <c r="J72" i="26"/>
  <c r="S63" i="26"/>
  <c r="R63" i="26"/>
  <c r="Q63" i="26"/>
  <c r="P63" i="26"/>
  <c r="N63" i="26"/>
  <c r="M63" i="26"/>
  <c r="L63" i="26"/>
  <c r="S62" i="26"/>
  <c r="R62" i="26"/>
  <c r="Q62" i="26"/>
  <c r="P62" i="26"/>
  <c r="N62" i="26"/>
  <c r="M62" i="26"/>
  <c r="L62" i="26"/>
  <c r="S61" i="26"/>
  <c r="R61" i="26"/>
  <c r="Q61" i="26"/>
  <c r="P61" i="26"/>
  <c r="N61" i="26"/>
  <c r="M61" i="26"/>
  <c r="L61" i="26"/>
  <c r="S60" i="26"/>
  <c r="R60" i="26"/>
  <c r="Q60" i="26"/>
  <c r="P60" i="26"/>
  <c r="N60" i="26"/>
  <c r="M60" i="26"/>
  <c r="L60" i="26"/>
  <c r="S59" i="26"/>
  <c r="R59" i="26"/>
  <c r="Q59" i="26"/>
  <c r="P59" i="26"/>
  <c r="N59" i="26"/>
  <c r="M59" i="26"/>
  <c r="L59" i="26"/>
  <c r="S58" i="26"/>
  <c r="R58" i="26"/>
  <c r="Q58" i="26"/>
  <c r="P58" i="26"/>
  <c r="N58" i="26"/>
  <c r="M58" i="26"/>
  <c r="L58" i="26"/>
  <c r="S57" i="26"/>
  <c r="R57" i="26"/>
  <c r="Q57" i="26"/>
  <c r="P57" i="26"/>
  <c r="N57" i="26"/>
  <c r="M57" i="26"/>
  <c r="L57" i="26"/>
  <c r="S56" i="26"/>
  <c r="R56" i="26"/>
  <c r="Q56" i="26"/>
  <c r="P56" i="26"/>
  <c r="N56" i="26"/>
  <c r="M56" i="26"/>
  <c r="L56" i="26"/>
  <c r="P49" i="26"/>
  <c r="O49" i="26"/>
  <c r="N49" i="26"/>
  <c r="M49" i="26"/>
  <c r="L49" i="26"/>
  <c r="K49" i="26"/>
  <c r="J49" i="26"/>
  <c r="P48" i="26"/>
  <c r="O48" i="26"/>
  <c r="N48" i="26"/>
  <c r="M48" i="26"/>
  <c r="L48" i="26"/>
  <c r="K48" i="26"/>
  <c r="J48" i="26"/>
  <c r="P47" i="26"/>
  <c r="O47" i="26"/>
  <c r="N47" i="26"/>
  <c r="M47" i="26"/>
  <c r="L47" i="26"/>
  <c r="K47" i="26"/>
  <c r="J47" i="26"/>
  <c r="P46" i="26"/>
  <c r="O46" i="26"/>
  <c r="N46" i="26"/>
  <c r="M46" i="26"/>
  <c r="L46" i="26"/>
  <c r="K46" i="26"/>
  <c r="J46" i="26"/>
  <c r="P45" i="26"/>
  <c r="O45" i="26"/>
  <c r="N45" i="26"/>
  <c r="M45" i="26"/>
  <c r="L45" i="26"/>
  <c r="K45" i="26"/>
  <c r="J45" i="26"/>
  <c r="P44" i="26"/>
  <c r="O44" i="26"/>
  <c r="N44" i="26"/>
  <c r="M44" i="26"/>
  <c r="L44" i="26"/>
  <c r="K44" i="26"/>
  <c r="J44" i="26"/>
  <c r="P43" i="26"/>
  <c r="O43" i="26"/>
  <c r="N43" i="26"/>
  <c r="M43" i="26"/>
  <c r="L43" i="26"/>
  <c r="K43" i="26"/>
  <c r="J43" i="26"/>
  <c r="P42" i="26"/>
  <c r="O42" i="26"/>
  <c r="N42" i="26"/>
  <c r="M42" i="26"/>
  <c r="L42" i="26"/>
  <c r="K42" i="26"/>
  <c r="J42" i="26"/>
  <c r="P33" i="26"/>
  <c r="O33" i="26"/>
  <c r="N33" i="26"/>
  <c r="M33" i="26"/>
  <c r="L33" i="26"/>
  <c r="K33" i="26"/>
  <c r="J33" i="26"/>
  <c r="P32" i="26"/>
  <c r="O32" i="26"/>
  <c r="N32" i="26"/>
  <c r="M32" i="26"/>
  <c r="L32" i="26"/>
  <c r="K32" i="26"/>
  <c r="J32" i="26"/>
  <c r="P31" i="26"/>
  <c r="O31" i="26"/>
  <c r="N31" i="26"/>
  <c r="M31" i="26"/>
  <c r="L31" i="26"/>
  <c r="K31" i="26"/>
  <c r="J31" i="26"/>
  <c r="P30" i="26"/>
  <c r="O30" i="26"/>
  <c r="N30" i="26"/>
  <c r="M30" i="26"/>
  <c r="L30" i="26"/>
  <c r="K30" i="26"/>
  <c r="J30" i="26"/>
  <c r="P29" i="26"/>
  <c r="O29" i="26"/>
  <c r="N29" i="26"/>
  <c r="M29" i="26"/>
  <c r="L29" i="26"/>
  <c r="K29" i="26"/>
  <c r="J29" i="26"/>
  <c r="P28" i="26"/>
  <c r="O28" i="26"/>
  <c r="N28" i="26"/>
  <c r="M28" i="26"/>
  <c r="L28" i="26"/>
  <c r="K28" i="26"/>
  <c r="J28" i="26"/>
  <c r="P27" i="26"/>
  <c r="O27" i="26"/>
  <c r="N27" i="26"/>
  <c r="M27" i="26"/>
  <c r="L27" i="26"/>
  <c r="K27" i="26"/>
  <c r="J27" i="26"/>
  <c r="P26" i="26"/>
  <c r="O26" i="26"/>
  <c r="N26" i="26"/>
  <c r="M26" i="26"/>
  <c r="L26" i="26"/>
  <c r="K26" i="26"/>
  <c r="J26" i="26"/>
  <c r="P83" i="25"/>
  <c r="O83" i="25"/>
  <c r="N83" i="25"/>
  <c r="M83" i="25"/>
  <c r="L83" i="25"/>
  <c r="K83" i="25"/>
  <c r="J83" i="25"/>
  <c r="P82" i="25"/>
  <c r="O82" i="25"/>
  <c r="N82" i="25"/>
  <c r="M82" i="25"/>
  <c r="L82" i="25"/>
  <c r="K82" i="25"/>
  <c r="J82" i="25"/>
  <c r="P81" i="25"/>
  <c r="O81" i="25"/>
  <c r="N81" i="25"/>
  <c r="M81" i="25"/>
  <c r="L81" i="25"/>
  <c r="K81" i="25"/>
  <c r="J81" i="25"/>
  <c r="P80" i="25"/>
  <c r="O80" i="25"/>
  <c r="N80" i="25"/>
  <c r="M80" i="25"/>
  <c r="L80" i="25"/>
  <c r="K80" i="25"/>
  <c r="J80" i="25"/>
  <c r="P79" i="25"/>
  <c r="O79" i="25"/>
  <c r="N79" i="25"/>
  <c r="M79" i="25"/>
  <c r="L79" i="25"/>
  <c r="K79" i="25"/>
  <c r="J79" i="25"/>
  <c r="P78" i="25"/>
  <c r="O78" i="25"/>
  <c r="N78" i="25"/>
  <c r="M78" i="25"/>
  <c r="L78" i="25"/>
  <c r="K78" i="25"/>
  <c r="J78" i="25"/>
  <c r="P77" i="25"/>
  <c r="O77" i="25"/>
  <c r="N77" i="25"/>
  <c r="M77" i="25"/>
  <c r="L77" i="25"/>
  <c r="K77" i="25"/>
  <c r="J77" i="25"/>
  <c r="P76" i="25"/>
  <c r="O76" i="25"/>
  <c r="N76" i="25"/>
  <c r="M76" i="25"/>
  <c r="L76" i="25"/>
  <c r="K76" i="25"/>
  <c r="J76" i="25"/>
  <c r="S66" i="25"/>
  <c r="R66" i="25"/>
  <c r="Q66" i="25"/>
  <c r="P66" i="25"/>
  <c r="N66" i="25"/>
  <c r="M66" i="25"/>
  <c r="L66" i="25"/>
  <c r="S65" i="25"/>
  <c r="R65" i="25"/>
  <c r="Q65" i="25"/>
  <c r="P65" i="25"/>
  <c r="N65" i="25"/>
  <c r="M65" i="25"/>
  <c r="L65" i="25"/>
  <c r="S64" i="25"/>
  <c r="R64" i="25"/>
  <c r="Q64" i="25"/>
  <c r="P64" i="25"/>
  <c r="N64" i="25"/>
  <c r="M64" i="25"/>
  <c r="L64" i="25"/>
  <c r="S63" i="25"/>
  <c r="R63" i="25"/>
  <c r="Q63" i="25"/>
  <c r="P63" i="25"/>
  <c r="N63" i="25"/>
  <c r="M63" i="25"/>
  <c r="L63" i="25"/>
  <c r="S62" i="25"/>
  <c r="R62" i="25"/>
  <c r="Q62" i="25"/>
  <c r="P62" i="25"/>
  <c r="N62" i="25"/>
  <c r="M62" i="25"/>
  <c r="L62" i="25"/>
  <c r="S61" i="25"/>
  <c r="R61" i="25"/>
  <c r="Q61" i="25"/>
  <c r="P61" i="25"/>
  <c r="N61" i="25"/>
  <c r="M61" i="25"/>
  <c r="L61" i="25"/>
  <c r="S60" i="25"/>
  <c r="R60" i="25"/>
  <c r="Q60" i="25"/>
  <c r="P60" i="25"/>
  <c r="N60" i="25"/>
  <c r="M60" i="25"/>
  <c r="L60" i="25"/>
  <c r="S59" i="25"/>
  <c r="R59" i="25"/>
  <c r="Q59" i="25"/>
  <c r="P59" i="25"/>
  <c r="N59" i="25"/>
  <c r="M59" i="25"/>
  <c r="L59" i="25"/>
  <c r="P50" i="25"/>
  <c r="O50" i="25"/>
  <c r="N50" i="25"/>
  <c r="M50" i="25"/>
  <c r="L50" i="25"/>
  <c r="K50" i="25"/>
  <c r="J50" i="25"/>
  <c r="P49" i="25"/>
  <c r="O49" i="25"/>
  <c r="N49" i="25"/>
  <c r="M49" i="25"/>
  <c r="L49" i="25"/>
  <c r="K49" i="25"/>
  <c r="J49" i="25"/>
  <c r="P48" i="25"/>
  <c r="O48" i="25"/>
  <c r="N48" i="25"/>
  <c r="M48" i="25"/>
  <c r="L48" i="25"/>
  <c r="K48" i="25"/>
  <c r="J48" i="25"/>
  <c r="P47" i="25"/>
  <c r="O47" i="25"/>
  <c r="N47" i="25"/>
  <c r="M47" i="25"/>
  <c r="L47" i="25"/>
  <c r="K47" i="25"/>
  <c r="J47" i="25"/>
  <c r="P46" i="25"/>
  <c r="O46" i="25"/>
  <c r="N46" i="25"/>
  <c r="M46" i="25"/>
  <c r="L46" i="25"/>
  <c r="K46" i="25"/>
  <c r="J46" i="25"/>
  <c r="P45" i="25"/>
  <c r="O45" i="25"/>
  <c r="N45" i="25"/>
  <c r="M45" i="25"/>
  <c r="L45" i="25"/>
  <c r="K45" i="25"/>
  <c r="J45" i="25"/>
  <c r="P44" i="25"/>
  <c r="O44" i="25"/>
  <c r="N44" i="25"/>
  <c r="M44" i="25"/>
  <c r="L44" i="25"/>
  <c r="K44" i="25"/>
  <c r="J44" i="25"/>
  <c r="P43" i="25"/>
  <c r="O43" i="25"/>
  <c r="N43" i="25"/>
  <c r="M43" i="25"/>
  <c r="L43" i="25"/>
  <c r="K43" i="25"/>
  <c r="J43" i="25"/>
  <c r="P32" i="25"/>
  <c r="O32" i="25"/>
  <c r="N32" i="25"/>
  <c r="M32" i="25"/>
  <c r="L32" i="25"/>
  <c r="K32" i="25"/>
  <c r="J32" i="25"/>
  <c r="P31" i="25"/>
  <c r="O31" i="25"/>
  <c r="N31" i="25"/>
  <c r="M31" i="25"/>
  <c r="L31" i="25"/>
  <c r="K31" i="25"/>
  <c r="J31" i="25"/>
  <c r="P30" i="25"/>
  <c r="O30" i="25"/>
  <c r="N30" i="25"/>
  <c r="M30" i="25"/>
  <c r="L30" i="25"/>
  <c r="K30" i="25"/>
  <c r="J30" i="25"/>
  <c r="P29" i="25"/>
  <c r="O29" i="25"/>
  <c r="N29" i="25"/>
  <c r="M29" i="25"/>
  <c r="L29" i="25"/>
  <c r="K29" i="25"/>
  <c r="J29" i="25"/>
  <c r="P28" i="25"/>
  <c r="O28" i="25"/>
  <c r="N28" i="25"/>
  <c r="M28" i="25"/>
  <c r="L28" i="25"/>
  <c r="K28" i="25"/>
  <c r="J28" i="25"/>
  <c r="P27" i="25"/>
  <c r="O27" i="25"/>
  <c r="N27" i="25"/>
  <c r="M27" i="25"/>
  <c r="L27" i="25"/>
  <c r="K27" i="25"/>
  <c r="J27" i="25"/>
  <c r="P26" i="25"/>
  <c r="O26" i="25"/>
  <c r="N26" i="25"/>
  <c r="M26" i="25"/>
  <c r="L26" i="25"/>
  <c r="K26" i="25"/>
  <c r="J26" i="25"/>
  <c r="P25" i="25"/>
  <c r="O25" i="25"/>
  <c r="N25" i="25"/>
  <c r="M25" i="25"/>
  <c r="L25" i="25"/>
  <c r="K25" i="25"/>
  <c r="J25" i="25"/>
  <c r="P15" i="26" l="1"/>
  <c r="O15" i="26"/>
  <c r="N15" i="26"/>
  <c r="M15" i="26"/>
  <c r="L15" i="26"/>
  <c r="K15" i="26"/>
  <c r="J15" i="26"/>
  <c r="P14" i="26"/>
  <c r="O14" i="26"/>
  <c r="N14" i="26"/>
  <c r="M14" i="26"/>
  <c r="L14" i="26"/>
  <c r="K14" i="26"/>
  <c r="J14" i="26"/>
  <c r="P13" i="26"/>
  <c r="O13" i="26"/>
  <c r="N13" i="26"/>
  <c r="M13" i="26"/>
  <c r="L13" i="26"/>
  <c r="K13" i="26"/>
  <c r="J13" i="26"/>
  <c r="P12" i="26"/>
  <c r="O12" i="26"/>
  <c r="N12" i="26"/>
  <c r="M12" i="26"/>
  <c r="L12" i="26"/>
  <c r="K12" i="26"/>
  <c r="J12" i="26"/>
  <c r="P11" i="26"/>
  <c r="O11" i="26"/>
  <c r="N11" i="26"/>
  <c r="M11" i="26"/>
  <c r="L11" i="26"/>
  <c r="K11" i="26"/>
  <c r="J11" i="26"/>
  <c r="P10" i="26"/>
  <c r="O10" i="26"/>
  <c r="N10" i="26"/>
  <c r="M10" i="26"/>
  <c r="L10" i="26"/>
  <c r="K10" i="26"/>
  <c r="J10" i="26"/>
  <c r="P9" i="26"/>
  <c r="O9" i="26"/>
  <c r="N9" i="26"/>
  <c r="M9" i="26"/>
  <c r="L9" i="26"/>
  <c r="K9" i="26"/>
  <c r="J9" i="26"/>
  <c r="P8" i="26"/>
  <c r="O8" i="26"/>
  <c r="N8" i="26"/>
  <c r="M8" i="26"/>
  <c r="L8" i="26"/>
  <c r="K8" i="26"/>
  <c r="J8" i="26"/>
  <c r="P15" i="25"/>
  <c r="O15" i="25"/>
  <c r="N15" i="25"/>
  <c r="M15" i="25"/>
  <c r="L15" i="25"/>
  <c r="K15" i="25"/>
  <c r="J15" i="25"/>
  <c r="P14" i="25"/>
  <c r="O14" i="25"/>
  <c r="N14" i="25"/>
  <c r="M14" i="25"/>
  <c r="L14" i="25"/>
  <c r="K14" i="25"/>
  <c r="J14" i="25"/>
  <c r="P13" i="25"/>
  <c r="O13" i="25"/>
  <c r="N13" i="25"/>
  <c r="M13" i="25"/>
  <c r="L13" i="25"/>
  <c r="K13" i="25"/>
  <c r="J13" i="25"/>
  <c r="P12" i="25"/>
  <c r="O12" i="25"/>
  <c r="N12" i="25"/>
  <c r="M12" i="25"/>
  <c r="L12" i="25"/>
  <c r="K12" i="25"/>
  <c r="J12" i="25"/>
  <c r="P11" i="25"/>
  <c r="O11" i="25"/>
  <c r="N11" i="25"/>
  <c r="M11" i="25"/>
  <c r="L11" i="25"/>
  <c r="K11" i="25"/>
  <c r="J11" i="25"/>
  <c r="P10" i="25"/>
  <c r="O10" i="25"/>
  <c r="N10" i="25"/>
  <c r="M10" i="25"/>
  <c r="L10" i="25"/>
  <c r="K10" i="25"/>
  <c r="J10" i="25"/>
  <c r="P9" i="25"/>
  <c r="O9" i="25"/>
  <c r="N9" i="25"/>
  <c r="M9" i="25"/>
  <c r="L9" i="25"/>
  <c r="K9" i="25"/>
  <c r="J9" i="25"/>
  <c r="P8" i="25"/>
  <c r="O8" i="25"/>
  <c r="N8" i="25"/>
  <c r="M8" i="25"/>
  <c r="L8" i="25"/>
  <c r="K8" i="25"/>
  <c r="J8" i="25"/>
  <c r="P12" i="21"/>
  <c r="O12" i="21"/>
  <c r="N12" i="21"/>
  <c r="M12" i="21"/>
  <c r="L12" i="21"/>
  <c r="K12" i="21"/>
  <c r="J12" i="21"/>
  <c r="P11" i="21"/>
  <c r="O11" i="21"/>
  <c r="N11" i="21"/>
  <c r="M11" i="21"/>
  <c r="L11" i="21"/>
  <c r="K11" i="21"/>
  <c r="J11" i="21"/>
  <c r="P10" i="21"/>
  <c r="O10" i="21"/>
  <c r="N10" i="21"/>
  <c r="M10" i="21"/>
  <c r="L10" i="21"/>
  <c r="K10" i="21"/>
  <c r="J10" i="21"/>
  <c r="P9" i="21"/>
  <c r="O9" i="21"/>
  <c r="N9" i="21"/>
  <c r="M9" i="21"/>
  <c r="L9" i="21"/>
  <c r="K9" i="21"/>
  <c r="J9" i="21"/>
  <c r="P8" i="21"/>
  <c r="O8" i="21"/>
  <c r="N8" i="21"/>
  <c r="M8" i="21"/>
  <c r="L8" i="21"/>
  <c r="K8" i="21"/>
  <c r="J8" i="21"/>
  <c r="P7" i="21"/>
  <c r="O7" i="21"/>
  <c r="N7" i="21"/>
  <c r="M7" i="21"/>
  <c r="L7" i="21"/>
  <c r="K7" i="21"/>
  <c r="J7" i="21"/>
  <c r="P6" i="21"/>
  <c r="O6" i="21"/>
  <c r="N6" i="21"/>
  <c r="M6" i="21"/>
  <c r="L6" i="21"/>
  <c r="K6" i="21"/>
  <c r="J6" i="21"/>
  <c r="P5" i="21"/>
  <c r="O5" i="21"/>
  <c r="N5" i="21"/>
  <c r="M5" i="21"/>
  <c r="L5" i="21"/>
  <c r="K5" i="21"/>
  <c r="J5" i="21"/>
  <c r="P12" i="20"/>
  <c r="O12" i="20"/>
  <c r="N12" i="20"/>
  <c r="M12" i="20"/>
  <c r="L12" i="20"/>
  <c r="K12" i="20"/>
  <c r="J12" i="20"/>
  <c r="P11" i="20"/>
  <c r="O11" i="20"/>
  <c r="N11" i="20"/>
  <c r="M11" i="20"/>
  <c r="L11" i="20"/>
  <c r="K11" i="20"/>
  <c r="J11" i="20"/>
  <c r="P10" i="20"/>
  <c r="O10" i="20"/>
  <c r="N10" i="20"/>
  <c r="M10" i="20"/>
  <c r="L10" i="20"/>
  <c r="K10" i="20"/>
  <c r="J10" i="20"/>
  <c r="P9" i="20"/>
  <c r="O9" i="20"/>
  <c r="N9" i="20"/>
  <c r="M9" i="20"/>
  <c r="L9" i="20"/>
  <c r="K9" i="20"/>
  <c r="J9" i="20"/>
  <c r="P8" i="20"/>
  <c r="O8" i="20"/>
  <c r="N8" i="20"/>
  <c r="M8" i="20"/>
  <c r="L8" i="20"/>
  <c r="K8" i="20"/>
  <c r="J8" i="20"/>
  <c r="P7" i="20"/>
  <c r="O7" i="20"/>
  <c r="N7" i="20"/>
  <c r="M7" i="20"/>
  <c r="L7" i="20"/>
  <c r="K7" i="20"/>
  <c r="J7" i="20"/>
  <c r="P6" i="20"/>
  <c r="O6" i="20"/>
  <c r="N6" i="20"/>
  <c r="M6" i="20"/>
  <c r="L6" i="20"/>
  <c r="K6" i="20"/>
  <c r="J6" i="20"/>
  <c r="P5" i="20"/>
  <c r="O5" i="20"/>
  <c r="N5" i="20"/>
  <c r="M5" i="20"/>
  <c r="L5" i="20"/>
  <c r="K5" i="20"/>
  <c r="J5" i="20"/>
  <c r="P6" i="16" l="1"/>
  <c r="P7" i="16"/>
  <c r="P8" i="16"/>
  <c r="P9" i="16"/>
  <c r="P10" i="16"/>
  <c r="P11" i="16"/>
  <c r="P12" i="16"/>
  <c r="O6" i="16"/>
  <c r="O7" i="16"/>
  <c r="O8" i="16"/>
  <c r="O9" i="16"/>
  <c r="O10" i="16"/>
  <c r="O11" i="16"/>
  <c r="O12" i="16"/>
  <c r="N6" i="16"/>
  <c r="N7" i="16"/>
  <c r="N8" i="16"/>
  <c r="N9" i="16"/>
  <c r="N10" i="16"/>
  <c r="N11" i="16"/>
  <c r="N12" i="16"/>
  <c r="M6" i="16"/>
  <c r="M7" i="16"/>
  <c r="M8" i="16"/>
  <c r="M9" i="16"/>
  <c r="M10" i="16"/>
  <c r="M11" i="16"/>
  <c r="M12" i="16"/>
  <c r="L12" i="16"/>
  <c r="K12" i="16"/>
  <c r="J12" i="16"/>
  <c r="L6" i="16"/>
  <c r="L7" i="16"/>
  <c r="L8" i="16"/>
  <c r="L9" i="16"/>
  <c r="L10" i="16"/>
  <c r="L11" i="16"/>
  <c r="K6" i="16"/>
  <c r="K7" i="16"/>
  <c r="K8" i="16"/>
  <c r="K9" i="16"/>
  <c r="K10" i="16"/>
  <c r="K11" i="16"/>
  <c r="J6" i="16"/>
  <c r="J7" i="16"/>
  <c r="J8" i="16"/>
  <c r="J9" i="16"/>
  <c r="J10" i="16"/>
  <c r="J11" i="16"/>
  <c r="P5" i="16"/>
  <c r="O5" i="16"/>
  <c r="N5" i="16"/>
  <c r="M5" i="16"/>
  <c r="L5" i="16"/>
  <c r="K5" i="16"/>
  <c r="J5" i="16"/>
  <c r="P6" i="15"/>
  <c r="P7" i="15"/>
  <c r="P8" i="15"/>
  <c r="P9" i="15"/>
  <c r="P10" i="15"/>
  <c r="P11" i="15"/>
  <c r="P12" i="15"/>
  <c r="O6" i="15"/>
  <c r="O7" i="15"/>
  <c r="O8" i="15"/>
  <c r="O9" i="15"/>
  <c r="O10" i="15"/>
  <c r="O11" i="15"/>
  <c r="O12" i="15"/>
  <c r="N6" i="15"/>
  <c r="N7" i="15"/>
  <c r="N8" i="15"/>
  <c r="N9" i="15"/>
  <c r="N10" i="15"/>
  <c r="N11" i="15"/>
  <c r="N12" i="15"/>
  <c r="M6" i="15"/>
  <c r="M7" i="15"/>
  <c r="M8" i="15"/>
  <c r="M9" i="15"/>
  <c r="M10" i="15"/>
  <c r="M11" i="15"/>
  <c r="M12" i="15"/>
  <c r="L6" i="15"/>
  <c r="L7" i="15"/>
  <c r="L8" i="15"/>
  <c r="L9" i="15"/>
  <c r="L10" i="15"/>
  <c r="L11" i="15"/>
  <c r="L12" i="15"/>
  <c r="K6" i="15"/>
  <c r="K7" i="15"/>
  <c r="K8" i="15"/>
  <c r="K9" i="15"/>
  <c r="K10" i="15"/>
  <c r="K11" i="15"/>
  <c r="K12" i="15"/>
  <c r="J6" i="15"/>
  <c r="J7" i="15"/>
  <c r="J8" i="15"/>
  <c r="J9" i="15"/>
  <c r="J10" i="15"/>
  <c r="J11" i="15"/>
  <c r="J12" i="15"/>
  <c r="P5" i="15"/>
  <c r="O5" i="15"/>
  <c r="N5" i="15"/>
  <c r="M5" i="15"/>
  <c r="L5" i="15"/>
  <c r="K5" i="15"/>
  <c r="J5" i="15"/>
  <c r="P5" i="14"/>
  <c r="P6" i="14"/>
  <c r="P7" i="14"/>
  <c r="P8" i="14"/>
  <c r="P9" i="14"/>
  <c r="P10" i="14"/>
  <c r="P11" i="14"/>
  <c r="O5" i="14"/>
  <c r="O6" i="14"/>
  <c r="O7" i="14"/>
  <c r="O8" i="14"/>
  <c r="O9" i="14"/>
  <c r="O10" i="14"/>
  <c r="O11" i="14"/>
  <c r="N5" i="14"/>
  <c r="N6" i="14"/>
  <c r="N7" i="14"/>
  <c r="N8" i="14"/>
  <c r="N9" i="14"/>
  <c r="N10" i="14"/>
  <c r="N11" i="14"/>
  <c r="M5" i="14"/>
  <c r="M6" i="14"/>
  <c r="M7" i="14"/>
  <c r="M8" i="14"/>
  <c r="M9" i="14"/>
  <c r="M10" i="14"/>
  <c r="M11" i="14"/>
  <c r="P4" i="14"/>
  <c r="O4" i="14"/>
  <c r="N4" i="14"/>
  <c r="M4" i="14"/>
  <c r="L5" i="14"/>
  <c r="L6" i="14"/>
  <c r="L7" i="14"/>
  <c r="L8" i="14"/>
  <c r="L9" i="14"/>
  <c r="L10" i="14"/>
  <c r="L11" i="14"/>
  <c r="K5" i="14"/>
  <c r="K6" i="14"/>
  <c r="K7" i="14"/>
  <c r="K8" i="14"/>
  <c r="K9" i="14"/>
  <c r="K10" i="14"/>
  <c r="K11" i="14"/>
  <c r="J5" i="14"/>
  <c r="J6" i="14"/>
  <c r="J7" i="14"/>
  <c r="J8" i="14"/>
  <c r="J9" i="14"/>
  <c r="J10" i="14"/>
  <c r="J11" i="14"/>
  <c r="L4" i="14"/>
  <c r="K4" i="14"/>
  <c r="J4" i="14"/>
  <c r="P5" i="13"/>
  <c r="P6" i="13"/>
  <c r="P7" i="13"/>
  <c r="P8" i="13"/>
  <c r="P9" i="13"/>
  <c r="P10" i="13"/>
  <c r="P11" i="13"/>
  <c r="O5" i="13"/>
  <c r="O6" i="13"/>
  <c r="O7" i="13"/>
  <c r="O8" i="13"/>
  <c r="O9" i="13"/>
  <c r="O10" i="13"/>
  <c r="O11" i="13"/>
  <c r="N5" i="13"/>
  <c r="N6" i="13"/>
  <c r="N7" i="13"/>
  <c r="N8" i="13"/>
  <c r="N9" i="13"/>
  <c r="N10" i="13"/>
  <c r="N11" i="13"/>
  <c r="M5" i="13"/>
  <c r="M6" i="13"/>
  <c r="M7" i="13"/>
  <c r="M8" i="13"/>
  <c r="M9" i="13"/>
  <c r="M10" i="13"/>
  <c r="M11" i="13"/>
  <c r="P4" i="13"/>
  <c r="O4" i="13"/>
  <c r="N4" i="13"/>
  <c r="M4" i="13"/>
  <c r="L5" i="13"/>
  <c r="L6" i="13"/>
  <c r="L7" i="13"/>
  <c r="L8" i="13"/>
  <c r="L9" i="13"/>
  <c r="L10" i="13"/>
  <c r="L11" i="13"/>
  <c r="K5" i="13"/>
  <c r="K6" i="13"/>
  <c r="K7" i="13"/>
  <c r="K8" i="13"/>
  <c r="K9" i="13"/>
  <c r="K10" i="13"/>
  <c r="K11" i="13"/>
  <c r="J5" i="13"/>
  <c r="J6" i="13"/>
  <c r="J7" i="13"/>
  <c r="J8" i="13"/>
  <c r="J9" i="13"/>
  <c r="J10" i="13"/>
  <c r="J11" i="13"/>
  <c r="L4" i="13"/>
  <c r="K4" i="13"/>
  <c r="J4" i="13"/>
  <c r="L6" i="7" l="1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5" i="7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5" i="6"/>
  <c r="O6" i="7" l="1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O28" i="7"/>
  <c r="O29" i="7"/>
  <c r="O30" i="7"/>
  <c r="O31" i="7"/>
  <c r="O32" i="7"/>
  <c r="O33" i="7"/>
  <c r="O34" i="7"/>
  <c r="O35" i="7"/>
  <c r="O36" i="7"/>
  <c r="O37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O5" i="7"/>
  <c r="N5" i="7"/>
  <c r="M5" i="7"/>
  <c r="K5" i="7"/>
  <c r="J5" i="7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N6" i="6"/>
  <c r="N7" i="6"/>
  <c r="N8" i="6"/>
  <c r="N9" i="6"/>
  <c r="N10" i="6"/>
  <c r="N11" i="6"/>
  <c r="N12" i="6"/>
  <c r="N13" i="6"/>
  <c r="N14" i="6"/>
  <c r="N15" i="6"/>
  <c r="N16" i="6"/>
  <c r="N17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O5" i="6"/>
  <c r="N5" i="6"/>
  <c r="M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K5" i="6"/>
  <c r="J5" i="6"/>
  <c r="H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5" i="1"/>
  <c r="K35" i="1"/>
  <c r="K36" i="1"/>
  <c r="K20" i="1"/>
  <c r="K21" i="1"/>
  <c r="K17" i="1"/>
  <c r="K13" i="1"/>
  <c r="K9" i="1"/>
  <c r="J35" i="1"/>
  <c r="J36" i="1"/>
  <c r="J20" i="1"/>
  <c r="J21" i="1"/>
  <c r="J17" i="1"/>
  <c r="J13" i="1"/>
  <c r="J9" i="1"/>
  <c r="K11" i="1"/>
  <c r="J11" i="1"/>
  <c r="K19" i="1"/>
  <c r="J19" i="1"/>
  <c r="K15" i="1"/>
  <c r="J15" i="1"/>
  <c r="K6" i="1" l="1"/>
  <c r="K7" i="1"/>
  <c r="K8" i="1"/>
  <c r="K10" i="1"/>
  <c r="K12" i="1"/>
  <c r="K14" i="1"/>
  <c r="K16" i="1"/>
  <c r="K18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7" i="1"/>
  <c r="K5" i="1"/>
  <c r="J6" i="1"/>
  <c r="J7" i="1"/>
  <c r="J8" i="1"/>
  <c r="J10" i="1"/>
  <c r="J12" i="1"/>
  <c r="J14" i="1"/>
  <c r="J16" i="1"/>
  <c r="J18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7" i="1"/>
  <c r="J5" i="1"/>
</calcChain>
</file>

<file path=xl/sharedStrings.xml><?xml version="1.0" encoding="utf-8"?>
<sst xmlns="http://schemas.openxmlformats.org/spreadsheetml/2006/main" count="1366" uniqueCount="262">
  <si>
    <t>PAGE_FAULT.ALL</t>
  </si>
  <si>
    <t>instruction-retired</t>
  </si>
  <si>
    <t>CPU_CLK_UNHALTED.THREAD_P</t>
  </si>
  <si>
    <t>ITLB_MISSES.MISS_CAUSES_A_WALK</t>
  </si>
  <si>
    <t>ITLB_MISSES.WALK_PENDING</t>
  </si>
  <si>
    <t>DTLB_LOAD_MISSES.MISS_CAUSES_A_WALK</t>
  </si>
  <si>
    <t>DTLB_LOAD_MISSES.WALK_PENDING</t>
  </si>
  <si>
    <t>DTLB_STORE_MISSES.MISS_CAUSES_A_WALK</t>
  </si>
  <si>
    <t>DTLB_STORE_MISSES.WALK_PENDING</t>
  </si>
  <si>
    <t>L1D_PEND_MISS.PENDING</t>
  </si>
  <si>
    <t>L2_RQSTS.DEMAND_DATA_RD_MISS</t>
  </si>
  <si>
    <t>L2_RQSTS.RFO_MISS</t>
  </si>
  <si>
    <t>L2_RQSTS.CODE_RD_MISS</t>
  </si>
  <si>
    <t>L2_RQSTS.ALL_DEMAND_MISS</t>
  </si>
  <si>
    <t>L2_RQSTS.PF_MISS</t>
  </si>
  <si>
    <t>L2_RQSTS.MISS</t>
  </si>
  <si>
    <t>llc-misses</t>
  </si>
  <si>
    <t>OFFCORE_REQUESTS.L3_MISS_DEMAND_DATA_RD</t>
  </si>
  <si>
    <t>CYCLE_ACTIVITY.CYCLES_L1D_MISS</t>
  </si>
  <si>
    <t>CYCLE_ACTIVITY.CYCLES_L2_MISS</t>
  </si>
  <si>
    <t>CYCLE_ACTIVITY.CYCLES_L3_MISS</t>
  </si>
  <si>
    <t>CYCLE_ACTIVITY.CYCLES_MEM_ANY</t>
  </si>
  <si>
    <t>ITLB.ITLB_FLUSH</t>
  </si>
  <si>
    <t>Hardware Events</t>
  </si>
  <si>
    <t>Baseline</t>
  </si>
  <si>
    <t>Shared ptp</t>
  </si>
  <si>
    <t xml:space="preserve">Std. dev. </t>
  </si>
  <si>
    <t>Average</t>
  </si>
  <si>
    <t xml:space="preserve">Average </t>
  </si>
  <si>
    <t>baseline (Col C/Col B)</t>
  </si>
  <si>
    <t>shared_ptp (col E/col B)</t>
  </si>
  <si>
    <t>Run two instances of "clang -c test.c"concurrently  for 10,000 times per iteration on each thread of the same core at 3.5 GHz. The results are system-level averages across 5 iterations</t>
  </si>
  <si>
    <t>DTLB_LOAD_MISSES.STLB_HIT</t>
  </si>
  <si>
    <t>DTLB_STORE_MISSES.STLB_HIT</t>
  </si>
  <si>
    <t>ITLB_MISSES.STLB_HIT</t>
  </si>
  <si>
    <t>ITLB_MISSES.WALK_COMPLETED</t>
  </si>
  <si>
    <t>DTLB_LOAD_MISSES.WALK_COMPLETED</t>
  </si>
  <si>
    <t>DTLB_STORE_MISSES.WALK_COMPLETED</t>
  </si>
  <si>
    <t>MEM_UOPS_RETIRED.STLB_MISS_LOADS</t>
  </si>
  <si>
    <t>MEM_UOPS_RETIRED.STLB_MISS_STORES</t>
  </si>
  <si>
    <t>MEM_UOPS_RETIRED.ALL_LOADS</t>
  </si>
  <si>
    <t>MEM_UOPS_RETIRED.ALL_STORES</t>
  </si>
  <si>
    <t>Super Page</t>
  </si>
  <si>
    <t>super_page (col G/col B)</t>
  </si>
  <si>
    <t>std dev. (fraction)</t>
  </si>
  <si>
    <t>shared ptp / baseline</t>
  </si>
  <si>
    <t>super page / baseline</t>
  </si>
  <si>
    <t>execve() and exit() have less # of instructions with shared_ptp</t>
  </si>
  <si>
    <t>database size = 4GB</t>
  </si>
  <si>
    <t>4GB/2MB * 2 # of super pages for each iteration</t>
  </si>
  <si>
    <t>vm.pmap.pde.p_failures: 0</t>
  </si>
  <si>
    <t>vm.pmap.pde.mappings: 2330</t>
  </si>
  <si>
    <t>vm.pmap.pde.demotions: 53</t>
  </si>
  <si>
    <t>vm.reserv.reclaimed: 0</t>
  </si>
  <si>
    <t xml:space="preserve">vm.reserv.partpopq: </t>
  </si>
  <si>
    <t>LEVEL     SIZE  NUMBER</t>
  </si>
  <si>
    <t>vm.reserv.broken: 0</t>
  </si>
  <si>
    <t>vm.pmap.pde.mappings: 3400</t>
  </si>
  <si>
    <t xml:space="preserve">extended device statistics  </t>
  </si>
  <si>
    <t>Disk IO statistics generated by "iostat -x -I 300 (INTERVAL in seconds)" when running "pgbench -j 1 -c 2 -T 300 -S pgbench"</t>
  </si>
  <si>
    <t>device</t>
  </si>
  <si>
    <t>r/i</t>
  </si>
  <si>
    <t>w/i</t>
  </si>
  <si>
    <t>kr/i</t>
  </si>
  <si>
    <t>kw/i</t>
  </si>
  <si>
    <t>qlen</t>
  </si>
  <si>
    <t>tsvc_t/i</t>
  </si>
  <si>
    <t>sb/i</t>
  </si>
  <si>
    <t>ada0</t>
  </si>
  <si>
    <t>pass0</t>
  </si>
  <si>
    <t>pass1</t>
  </si>
  <si>
    <t># of writes</t>
  </si>
  <si>
    <t>KB written</t>
  </si>
  <si>
    <t>This feature allows the kernel to remove a great deal of internal memory management page-tracking overhead at the cost of wiring the shared memory into core, making it unswappable.</t>
  </si>
  <si>
    <t>kern.ipc.shm_use_phys="1":</t>
  </si>
  <si>
    <t xml:space="preserve"> Setting this parameter to 1 will cause all System V shared memory segments to be mapped to unpageable physical RAM.</t>
  </si>
  <si>
    <t>When the system just boots</t>
  </si>
  <si>
    <t>When postgresql starts and pgbench is initialized</t>
  </si>
  <si>
    <t>vm.pmap.pde.promotions: 307</t>
  </si>
  <si>
    <t>vm.pmap.pde.mappings: 1080</t>
  </si>
  <si>
    <t xml:space="preserve">   -1: 215632K,    121</t>
  </si>
  <si>
    <t>vm.reserv.fullpop: 247</t>
  </si>
  <si>
    <t>vm.reserv.freed: 2645</t>
  </si>
  <si>
    <t>vm.reserv.broken: 1</t>
  </si>
  <si>
    <t>vm.pmap.pde.promotions: 2853</t>
  </si>
  <si>
    <t xml:space="preserve">   -1: 221676K,    124</t>
  </si>
  <si>
    <t>vm.reserv.fullpop: 2170</t>
  </si>
  <si>
    <t>vm.reserv.freed: 3471</t>
  </si>
  <si>
    <t>vm.pmap.pde.promotions: 2868</t>
  </si>
  <si>
    <t>vm.pmap.pde.p_failures: 3501</t>
  </si>
  <si>
    <t xml:space="preserve">   -1: 226720K,    128</t>
  </si>
  <si>
    <t>vm.reserv.fullpop: 2490</t>
  </si>
  <si>
    <t>vm.reserv.freed: 3542</t>
  </si>
  <si>
    <t>vm.pmap.pde.promotions: 2907</t>
  </si>
  <si>
    <t>vm.pmap.pde.p_failures: 7115</t>
  </si>
  <si>
    <t>vm.pmap.pde.mappings: 3408</t>
  </si>
  <si>
    <t xml:space="preserve">   -1: 228768K,    129</t>
  </si>
  <si>
    <t>vm.reserv.freed: 3644</t>
  </si>
  <si>
    <t>kern.ipc.shm_use_phys="0":</t>
  </si>
  <si>
    <t>After running one rounds of "pgbench -j 1 -c 2 -t 4000000 -S pgbench"</t>
  </si>
  <si>
    <t>After running another round of "pgbench -j 1 -c 2 -t 4000000 -S pgbench"</t>
  </si>
  <si>
    <t xml:space="preserve">   -1: 219800K,    123</t>
  </si>
  <si>
    <t>vm.reserv.freed: 2599</t>
  </si>
  <si>
    <t xml:space="preserve">   -1: 223752K,    125</t>
  </si>
  <si>
    <t>vm.reserv.freed: 3399</t>
  </si>
  <si>
    <t>vm.pmap.pde.promotions: 2861</t>
  </si>
  <si>
    <t>vm.pmap.pde.p_failures: 3432</t>
  </si>
  <si>
    <t>vm.pmap.pde.mappings: 2865</t>
  </si>
  <si>
    <t xml:space="preserve">   -1: 253404K,    142</t>
  </si>
  <si>
    <t>vm.reserv.freed: 3460</t>
  </si>
  <si>
    <t>vm.pmap.pde.promotions: 2901</t>
  </si>
  <si>
    <t>vm.pmap.pde.p_failures: 7039</t>
  </si>
  <si>
    <t xml:space="preserve">   -1: 253396K,    142</t>
  </si>
  <si>
    <t>vm.reserv.freed: 3508</t>
  </si>
  <si>
    <t>Shared_ptp + super_page</t>
  </si>
  <si>
    <t>Shared ptp and super_page /baseline</t>
  </si>
  <si>
    <t>Col I/Col B</t>
  </si>
  <si>
    <t xml:space="preserve">Running "pgbench -j 1 -c 2 -t 4000000 -S pgbench" </t>
  </si>
  <si>
    <t>(shared_ptp + super_page) / baseline (col I/col B)</t>
  </si>
  <si>
    <t>Run four instances of "clang -c test.c"concurrently  for 10,000 times per iteration on each thread of the same two cores at 3.5 GHz. The results are system-level averages across 5 iterations</t>
  </si>
  <si>
    <t>After executes " dd if=/usr/bin/clang of=/dev/null" to force using super page on clang binary</t>
  </si>
  <si>
    <t>After executes "clang -c empty.c"</t>
  </si>
  <si>
    <t>Compile SQLite by make using clang by 1 round</t>
  </si>
  <si>
    <r>
      <t xml:space="preserve">vm.pmap.pde.mappings: </t>
    </r>
    <r>
      <rPr>
        <sz val="11"/>
        <color rgb="FFFF0000"/>
        <rFont val="Calibri"/>
        <family val="2"/>
        <scheme val="minor"/>
      </rPr>
      <t>2868</t>
    </r>
  </si>
  <si>
    <t>With superpage mapping forcing patch, after the first round of "pgbench -j 1 -c 2 -t 4000000 -S pgbench"</t>
  </si>
  <si>
    <t>After running one round (first round) of "pgbench -j 1 -c 2 -t 4000000 -S pgbench"</t>
  </si>
  <si>
    <t>vm.pmap.pde.promotions: 2857</t>
  </si>
  <si>
    <t xml:space="preserve">   -1: 232672K,    131</t>
  </si>
  <si>
    <t>With superpage mapping forcing patch, after running another round of "pgbench -j 1 -c 2 -t 4000000 -S pgbench"</t>
  </si>
  <si>
    <t>vm.reserv.freed: 3594</t>
  </si>
  <si>
    <r>
      <t xml:space="preserve">vm.pmap.pde.mappings: </t>
    </r>
    <r>
      <rPr>
        <sz val="11"/>
        <color rgb="FFFF0000"/>
        <rFont val="Calibri"/>
        <family val="2"/>
        <scheme val="minor"/>
      </rPr>
      <t>17423</t>
    </r>
  </si>
  <si>
    <t>vm.pmap.pde.mappings: 1120</t>
  </si>
  <si>
    <t xml:space="preserve">   -1: 235520K,    131</t>
  </si>
  <si>
    <t xml:space="preserve">   -1: 223896K,    125</t>
  </si>
  <si>
    <t xml:space="preserve">   -1: 227968K,    127</t>
  </si>
  <si>
    <t>vm.reserv.fullpop: 267</t>
  </si>
  <si>
    <t>vm.reserv.freed: 2526</t>
  </si>
  <si>
    <t>vm.reserv.freed: 2582</t>
  </si>
  <si>
    <t>vm.reserv.freed: 2605</t>
  </si>
  <si>
    <t>shared_ptp + super_page</t>
  </si>
  <si>
    <t>With the patch for for forcing super page mappings</t>
  </si>
  <si>
    <t>After postgres is start and pgbench is initialized</t>
  </si>
  <si>
    <t>vm.pmap.pde.mappings: 2331</t>
  </si>
  <si>
    <t xml:space="preserve">   -1: 229564K,    128</t>
  </si>
  <si>
    <t>vm.reserv.freed: 3444</t>
  </si>
  <si>
    <t>vm.pmap.pde.mappings: 7372</t>
  </si>
  <si>
    <t xml:space="preserve">   -1: 232548K,    131</t>
  </si>
  <si>
    <t>vm.reserv.freed: 3495</t>
  </si>
  <si>
    <t>vm.pmap.pde.mappings: 12396</t>
  </si>
  <si>
    <t>vm.reserv.freed: 3571</t>
  </si>
  <si>
    <t>database size = 1GB</t>
  </si>
  <si>
    <t>1GB/2MB * 2 # of super pages for each iteration</t>
  </si>
  <si>
    <t>node run.js for 4 iterations</t>
  </si>
  <si>
    <t>vm.pmap.pde.promotions: 130</t>
  </si>
  <si>
    <t>vm.pmap.pde.mappings: 9</t>
  </si>
  <si>
    <t xml:space="preserve">   -1: 159280K,     86</t>
  </si>
  <si>
    <t>vm.reserv.fullpop: 70</t>
  </si>
  <si>
    <t>vm.reserv.freed: 2562</t>
  </si>
  <si>
    <t>vm.pmap.pde.promotions: 156</t>
  </si>
  <si>
    <t>vm.pmap.pde.p_failures: 11</t>
  </si>
  <si>
    <t>vm.pmap.pde.mappings: 10</t>
  </si>
  <si>
    <t>vm.pmap.pde.demotions: 54</t>
  </si>
  <si>
    <t xml:space="preserve">   -1: 171248K,     98</t>
  </si>
  <si>
    <t>vm.reserv.fullpop: 71</t>
  </si>
  <si>
    <t>vm.reserv.freed: 3337</t>
  </si>
  <si>
    <t>after running one round of "node run.js" (octane)</t>
  </si>
  <si>
    <t>vm.pmap.pde.promotions: 179</t>
  </si>
  <si>
    <t>vm.pmap.pde.p_failures: 21</t>
  </si>
  <si>
    <t>vm.pmap.pde.mappings: 12</t>
  </si>
  <si>
    <t xml:space="preserve">   -1: 173284K,     99</t>
  </si>
  <si>
    <t>vm.reserv.freed: 4084</t>
  </si>
  <si>
    <t>after running second round of "node run.js" (octane)</t>
  </si>
  <si>
    <t>vm.pmap.pde.promotions: 204</t>
  </si>
  <si>
    <t>vm.pmap.pde.p_failures: 32</t>
  </si>
  <si>
    <t>vm.pmap.pde.mappings: 14</t>
  </si>
  <si>
    <t xml:space="preserve">   -1: 173280K,     99</t>
  </si>
  <si>
    <t>vm.reserv.freed: 4929</t>
  </si>
  <si>
    <t>after running third round of "node run.js" (octane)</t>
  </si>
  <si>
    <t>database size = 8GB</t>
  </si>
  <si>
    <t>8GB/2MB * 2 # of super pages for each iteration</t>
  </si>
  <si>
    <t>Baseline with yufeng's data super page patch</t>
  </si>
  <si>
    <t>Baseline without yufeng's data super page patch</t>
  </si>
  <si>
    <t>vm.pmap.pde.mappings: 8</t>
  </si>
  <si>
    <t xml:space="preserve">   -1: 161208K,     87</t>
  </si>
  <si>
    <t>vm.reserv.freed: 2596</t>
  </si>
  <si>
    <t>vm.pmap.pde.promotions: 155</t>
  </si>
  <si>
    <t>vm.pmap.pde.p_failures: 8</t>
  </si>
  <si>
    <t xml:space="preserve">   -1: 173212K,     99</t>
  </si>
  <si>
    <t>vm.reserv.freed: 3475</t>
  </si>
  <si>
    <t>vm.pmap.pde.promotions: 178</t>
  </si>
  <si>
    <t>vm.pmap.pde.p_failures: 18</t>
  </si>
  <si>
    <t>vm.pmap.pde.mappings: 11</t>
  </si>
  <si>
    <t xml:space="preserve">   -1: 175192K,    100</t>
  </si>
  <si>
    <t>vm.reserv.freed: 4201</t>
  </si>
  <si>
    <t>vm.pmap.pde.promotions: 202</t>
  </si>
  <si>
    <t>vm.pmap.pde.p_failures: 25</t>
  </si>
  <si>
    <t>vm.pmap.pde.mappings: 13</t>
  </si>
  <si>
    <t xml:space="preserve">   -1: 175160K,    100</t>
  </si>
  <si>
    <t>vm.reserv.freed: 5058</t>
  </si>
  <si>
    <t>database size = 12GB</t>
  </si>
  <si>
    <t>12GB/2MB * 2 # of super pages for each iteration</t>
  </si>
  <si>
    <t>Database Size (GB)</t>
  </si>
  <si>
    <t>Code super page</t>
  </si>
  <si>
    <t>shared ptp + code super page</t>
  </si>
  <si>
    <t>std. dev.</t>
  </si>
  <si>
    <t>Shared ptp + code super page</t>
  </si>
  <si>
    <t>database size = 10GB</t>
  </si>
  <si>
    <t>10GB/2MB * 2 # of super pages for each iteration</t>
  </si>
  <si>
    <t>OS</t>
  </si>
  <si>
    <t>USR</t>
  </si>
  <si>
    <t xml:space="preserve"> Enable UseLargePage in jvm</t>
  </si>
  <si>
    <t xml:space="preserve"> Disable UseLargePage in jvm</t>
  </si>
  <si>
    <t>Results are normalized to the baseline</t>
  </si>
  <si>
    <t>compiler.compiler</t>
  </si>
  <si>
    <t>compiler.sunflow</t>
  </si>
  <si>
    <t>compress</t>
  </si>
  <si>
    <t>crypto.aes</t>
  </si>
  <si>
    <t>crypto.rsa</t>
  </si>
  <si>
    <t>crypto.signverify</t>
  </si>
  <si>
    <t>derby</t>
  </si>
  <si>
    <t>mpegaudio</t>
  </si>
  <si>
    <t>scimark.fft.large</t>
  </si>
  <si>
    <t>scimark.lu.large</t>
  </si>
  <si>
    <t>scimark.sor.large</t>
  </si>
  <si>
    <t>scimark.sparse.large</t>
  </si>
  <si>
    <t>scimark.monte_carlo</t>
  </si>
  <si>
    <t>serial</t>
  </si>
  <si>
    <t>sunflow</t>
  </si>
  <si>
    <t>xml.transform</t>
  </si>
  <si>
    <t>xml.validation</t>
  </si>
  <si>
    <t>Occationally medium (300, 400 kBpS for writes),usually none</t>
  </si>
  <si>
    <t>Sometimes 40 - 400 kBps for writes</t>
  </si>
  <si>
    <t>Sometimes 8 - 600 kBps for writes</t>
  </si>
  <si>
    <t>Sometimes 8 - 400 kBps for writes</t>
  </si>
  <si>
    <t>a lot of IO</t>
  </si>
  <si>
    <t>some IO 40 - 500 KBps for writes</t>
  </si>
  <si>
    <t>IO 4 - 400 KbpS for writes</t>
  </si>
  <si>
    <t>IO 4-400 Kbps for writes</t>
  </si>
  <si>
    <t>Occationally 32 KbpS for writes</t>
  </si>
  <si>
    <t>4-300 KBps for writes</t>
  </si>
  <si>
    <t>12 - 300 KBps for writes</t>
  </si>
  <si>
    <t>I/O (output of gstat)</t>
  </si>
  <si>
    <t>4 - 415 KBps for writes</t>
  </si>
  <si>
    <t>Sometimes 32, 64 KBps for writes, at the beginning it is 64 - 700</t>
  </si>
  <si>
    <t>Ocationally 5 - 300 KBps for writes</t>
  </si>
  <si>
    <t>Sometimes 15 - 300 KBps for writes</t>
  </si>
  <si>
    <t>JIT code size (# of 4KB pages)</t>
  </si>
  <si>
    <t>some IO</t>
  </si>
  <si>
    <t>java -jar SPECjvm2008.jar compiler.compiler</t>
  </si>
  <si>
    <t>Disable UseLargePage in jvm (Disable alignment)</t>
  </si>
  <si>
    <t>java -jar SPECjvm2008.jar BENCHMARK</t>
  </si>
  <si>
    <t>Disable large page in /boot/loader.conf by "vm.pmap.pg_ps_enabled="0""</t>
  </si>
  <si>
    <t>Std. dev.</t>
  </si>
  <si>
    <t>Disabling large page</t>
  </si>
  <si>
    <t>JVM UseLargePage option</t>
  </si>
  <si>
    <t>ops/min</t>
  </si>
  <si>
    <t>code super page with padding /baseline</t>
  </si>
  <si>
    <t>code super page with padding</t>
  </si>
  <si>
    <t>shared_ptp + super_page (col I/col B)</t>
  </si>
  <si>
    <t>super page with padding (col K/ col B)</t>
  </si>
  <si>
    <t>code super page with padding / baseline</t>
  </si>
  <si>
    <t>code super page with padding (col k / col 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</si>
</sst>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1"/>
      <color rgb="FF00B05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8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  <xf numFmtId="0" fontId="4" fillId="0" borderId="0" xfId="0" applyFont="1"/>
    <xf numFmtId="43" fontId="0" fillId="0" borderId="0" xfId="1" applyFont="1"/>
    <xf numFmtId="43" fontId="0" fillId="0" borderId="0" xfId="1" applyFont="1" applyAlignment="1">
      <alignment horizontal="left"/>
    </xf>
    <xf numFmtId="0" fontId="0" fillId="0" borderId="0" xfId="0" applyFont="1" applyAlignment="1">
      <alignment wrapText="1"/>
    </xf>
    <xf numFmtId="43" fontId="3" fillId="0" borderId="0" xfId="1" applyNumberFormat="1" applyFont="1"/>
    <xf numFmtId="164" fontId="3" fillId="0" borderId="0" xfId="1" applyNumberFormat="1" applyFont="1"/>
    <xf numFmtId="0" fontId="5" fillId="0" borderId="0" xfId="0" applyFont="1"/>
    <xf numFmtId="43" fontId="5" fillId="0" borderId="0" xfId="1" applyFont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wrapText="1"/>
    </xf>
    <xf numFmtId="43" fontId="7" fillId="0" borderId="0" xfId="1" applyFont="1"/>
    <xf numFmtId="0" fontId="8" fillId="0" borderId="0" xfId="0" applyFont="1"/>
    <xf numFmtId="0" fontId="9" fillId="0" borderId="0" xfId="0" applyFont="1"/>
    <xf numFmtId="43" fontId="9" fillId="0" borderId="0" xfId="1" applyFont="1" applyAlignment="1">
      <alignment horizontal="left"/>
    </xf>
    <xf numFmtId="43" fontId="10" fillId="0" borderId="0" xfId="1" applyFont="1"/>
    <xf numFmtId="0" fontId="10" fillId="0" borderId="0" xfId="0" applyFont="1"/>
    <xf numFmtId="43" fontId="9" fillId="0" borderId="0" xfId="1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1" fillId="0" borderId="0" xfId="0" applyFont="1" applyAlignment="1">
      <alignment wrapText="1"/>
    </xf>
    <xf numFmtId="0" fontId="0" fillId="0" borderId="0" xfId="0" applyFont="1"/>
    <xf numFmtId="165" fontId="7" fillId="0" borderId="0" xfId="1" applyNumberFormat="1" applyFont="1"/>
    <xf numFmtId="165" fontId="0" fillId="0" borderId="0" xfId="1" applyNumberFormat="1" applyFont="1"/>
    <xf numFmtId="165" fontId="3" fillId="0" borderId="0" xfId="1" applyNumberFormat="1" applyFont="1"/>
    <xf numFmtId="0" fontId="7" fillId="0" borderId="1" xfId="0" applyFont="1" applyBorder="1" applyAlignment="1">
      <alignment wrapText="1"/>
    </xf>
    <xf numFmtId="0" fontId="7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164" fontId="7" fillId="0" borderId="1" xfId="1" applyNumberFormat="1" applyFont="1" applyBorder="1"/>
    <xf numFmtId="164" fontId="7" fillId="0" borderId="0" xfId="1" applyNumberFormat="1" applyFont="1" applyBorder="1"/>
    <xf numFmtId="164" fontId="10" fillId="0" borderId="1" xfId="1" applyNumberFormat="1" applyFont="1" applyBorder="1"/>
    <xf numFmtId="164" fontId="10" fillId="0" borderId="0" xfId="1" applyNumberFormat="1" applyFont="1" applyBorder="1"/>
    <xf numFmtId="0" fontId="0" fillId="0" borderId="2" xfId="0" applyFont="1" applyBorder="1" applyAlignment="1">
      <alignment wrapText="1"/>
    </xf>
    <xf numFmtId="0" fontId="7" fillId="0" borderId="2" xfId="0" applyFont="1" applyBorder="1"/>
    <xf numFmtId="164" fontId="7" fillId="0" borderId="2" xfId="1" applyNumberFormat="1" applyFont="1" applyBorder="1"/>
    <xf numFmtId="164" fontId="17" fillId="0" borderId="2" xfId="1" applyNumberFormat="1" applyFont="1" applyBorder="1"/>
    <xf numFmtId="0" fontId="3" fillId="0" borderId="0" xfId="0" applyFont="1" applyBorder="1" applyAlignment="1">
      <alignment wrapText="1"/>
    </xf>
    <xf numFmtId="0" fontId="0" fillId="0" borderId="2" xfId="0" applyBorder="1"/>
    <xf numFmtId="164" fontId="0" fillId="0" borderId="0" xfId="1" applyNumberFormat="1" applyFont="1" applyBorder="1"/>
    <xf numFmtId="164" fontId="0" fillId="0" borderId="2" xfId="1" applyNumberFormat="1" applyFont="1" applyBorder="1"/>
    <xf numFmtId="0" fontId="0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164" fontId="0" fillId="0" borderId="1" xfId="1" applyNumberFormat="1" applyFont="1" applyBorder="1"/>
    <xf numFmtId="0" fontId="0" fillId="0" borderId="0" xfId="0" applyFont="1" applyFill="1" applyBorder="1" applyAlignment="1">
      <alignment wrapText="1"/>
    </xf>
    <xf numFmtId="0" fontId="18" fillId="0" borderId="0" xfId="0" applyFont="1"/>
    <xf numFmtId="0" fontId="19" fillId="0" borderId="0" xfId="0" applyFont="1"/>
    <xf numFmtId="0" fontId="19" fillId="0" borderId="1" xfId="0" applyFont="1" applyBorder="1" applyAlignment="1">
      <alignment wrapText="1"/>
    </xf>
    <xf numFmtId="0" fontId="19" fillId="0" borderId="0" xfId="0" applyFont="1" applyBorder="1" applyAlignment="1">
      <alignment wrapText="1"/>
    </xf>
    <xf numFmtId="0" fontId="19" fillId="0" borderId="2" xfId="0" applyFont="1" applyBorder="1" applyAlignment="1">
      <alignment wrapText="1"/>
    </xf>
    <xf numFmtId="0" fontId="19" fillId="0" borderId="0" xfId="0" applyFont="1" applyAlignment="1">
      <alignment wrapText="1"/>
    </xf>
    <xf numFmtId="0" fontId="19" fillId="0" borderId="2" xfId="0" applyFont="1" applyBorder="1"/>
    <xf numFmtId="0" fontId="19" fillId="0" borderId="0" xfId="0" applyFont="1" applyFill="1" applyBorder="1" applyAlignment="1">
      <alignment wrapText="1"/>
    </xf>
    <xf numFmtId="43" fontId="19" fillId="0" borderId="0" xfId="1" applyFont="1"/>
    <xf numFmtId="0" fontId="20" fillId="0" borderId="0" xfId="0" applyFont="1"/>
    <xf numFmtId="43" fontId="20" fillId="0" borderId="0" xfId="1" applyFont="1"/>
    <xf numFmtId="43" fontId="7" fillId="0" borderId="1" xfId="1" applyNumberFormat="1" applyFont="1" applyBorder="1"/>
    <xf numFmtId="43" fontId="0" fillId="0" borderId="1" xfId="1" applyNumberFormat="1" applyFont="1" applyBorder="1"/>
    <xf numFmtId="0" fontId="0" fillId="0" borderId="0" xfId="0"/>
    <xf numFmtId="43" fontId="0" fillId="0" borderId="0" xfId="1" applyFont="1"/>
    <xf numFmtId="0" fontId="0" fillId="0" borderId="0" xfId="0" applyFont="1" applyAlignment="1">
      <alignment wrapText="1"/>
    </xf>
    <xf numFmtId="0" fontId="15" fillId="0" borderId="0" xfId="0" applyFont="1"/>
    <xf numFmtId="0" fontId="11" fillId="0" borderId="0" xfId="0" applyFont="1" applyAlignment="1">
      <alignment wrapText="1"/>
    </xf>
    <xf numFmtId="0" fontId="0" fillId="0" borderId="2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21" fillId="0" borderId="0" xfId="0" applyFont="1"/>
    <xf numFmtId="0" fontId="22" fillId="0" borderId="0" xfId="0" applyFont="1"/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wrapText="1"/>
    </xf>
    <xf numFmtId="0" fontId="22" fillId="0" borderId="0" xfId="0" applyFont="1" applyAlignment="1">
      <alignment wrapText="1"/>
    </xf>
    <xf numFmtId="0" fontId="22" fillId="0" borderId="2" xfId="0" applyFont="1" applyBorder="1" applyAlignment="1">
      <alignment wrapText="1"/>
    </xf>
    <xf numFmtId="0" fontId="22" fillId="0" borderId="0" xfId="0" applyFont="1" applyFill="1" applyBorder="1" applyAlignment="1">
      <alignment wrapText="1"/>
    </xf>
    <xf numFmtId="43" fontId="22" fillId="0" borderId="0" xfId="1" applyFont="1"/>
    <xf numFmtId="0" fontId="0" fillId="0" borderId="0" xfId="0" applyAlignment="1">
      <alignment wrapText="1"/>
    </xf>
    <xf numFmtId="43" fontId="0" fillId="0" borderId="0" xfId="0" applyNumberFormat="1"/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wrapText="1"/>
    </xf>
    <xf numFmtId="49" fontId="0" fillId="0" borderId="0" xfId="0" applyNumberFormat="1"/>
    <xf numFmtId="43" fontId="0" fillId="0" borderId="0" xfId="1" applyFont="1" applyAlignment="1">
      <alignment wrapText="1"/>
    </xf>
    <xf numFmtId="0" fontId="10" fillId="0" borderId="0" xfId="0" applyFont="1" applyAlignment="1">
      <alignment wrapText="1"/>
    </xf>
    <xf numFmtId="43" fontId="14" fillId="0" borderId="0" xfId="1" applyFont="1"/>
    <xf numFmtId="43" fontId="15" fillId="0" borderId="0" xfId="1" applyFont="1"/>
    <xf numFmtId="43" fontId="0" fillId="0" borderId="0" xfId="1" applyFont="1"/>
    <xf numFmtId="43" fontId="1" fillId="0" borderId="0" xfId="1" applyFont="1"/>
    <xf numFmtId="43" fontId="1" fillId="0" borderId="0" xfId="1" applyFont="1" applyAlignment="1">
      <alignment wrapText="1"/>
    </xf>
    <xf numFmtId="43" fontId="11" fillId="0" borderId="0" xfId="1" applyFont="1"/>
    <xf numFmtId="0" fontId="7" fillId="0" borderId="0" xfId="0" applyFont="1" applyAlignment="1">
      <alignment horizontal="center"/>
    </xf>
    <xf numFmtId="0" fontId="0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center" wrapText="1"/>
    </xf>
    <xf numFmtId="43" fontId="0" fillId="0" borderId="0" xfId="1" applyFont="1" applyAlignment="1">
      <alignment horizontal="center"/>
    </xf>
    <xf numFmtId="43" fontId="1" fillId="0" borderId="0" xfId="1" applyFont="1" applyAlignment="1">
      <alignment horizontal="center"/>
    </xf>
    <xf numFmtId="43" fontId="0" fillId="0" borderId="0" xfId="1" applyFont="1" applyAlignment="1">
      <alignment horizontal="center" wrapText="1"/>
    </xf>
    <xf numFmtId="43" fontId="1" fillId="0" borderId="0" xfId="1" applyFont="1" applyAlignment="1">
      <alignment horizontal="center" wrapText="1"/>
    </xf>
    <xf numFmtId="0" fontId="0" fillId="0" borderId="0" xfId="0" applyAlignment="1">
      <alignment horizontal="center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center" wrapText="1"/>
    </xf>
    <xf numFmtId="43" fontId="4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'postgres summary'!$B$3</c:f>
              <c:strCache>
                <c:ptCount val="1"/>
                <c:pt idx="0">
                  <c:v>Shared ptp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'postgres summary'!$A$4:$A$8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summary'!$B$4:$B$8</c:f>
              <c:numCache>
                <c:formatCode>_(* #,##0.00_);_(* \(#,##0.00\);_(* "-"??_);_(@_)</c:formatCode>
                <c:ptCount val="5"/>
                <c:pt idx="0">
                  <c:v>0.9356013083638639</c:v>
                </c:pt>
                <c:pt idx="1">
                  <c:v>0.94469744673390132</c:v>
                </c:pt>
                <c:pt idx="2">
                  <c:v>0.87222223701487334</c:v>
                </c:pt>
                <c:pt idx="3">
                  <c:v>0.8835802154119029</c:v>
                </c:pt>
                <c:pt idx="4">
                  <c:v>0.90400805184937105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3C-48C1-9DE2-0D8FD0EBBDCF}"/>
            </c:ext>
          </c:extLst>
        </c:ser>
        <c:ser>
          <c:idx val="1"/>
          <c:order val="1"/>
          <c:tx>
            <c:strRef>
              <c:f>'postgres summary'!$C$3</c:f>
              <c:strCache>
                <c:ptCount val="1"/>
                <c:pt idx="0">
                  <c:v>Code super page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'postgres summary'!$A$4:$A$8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summary'!$C$4:$C$8</c:f>
              <c:numCache>
                <c:formatCode>_(* #,##0.00_);_(* \(#,##0.00\);_(* "-"??_);_(@_)</c:formatCode>
                <c:ptCount val="5"/>
                <c:pt idx="0">
                  <c:v>0.29882809452770503</c:v>
                </c:pt>
                <c:pt idx="1">
                  <c:v>0.29466756956271822</c:v>
                </c:pt>
                <c:pt idx="2">
                  <c:v>0.28024151734484376</c:v>
                </c:pt>
                <c:pt idx="3">
                  <c:v>0.2790662450692325</c:v>
                </c:pt>
                <c:pt idx="4">
                  <c:v>0.29114478875725908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3C-48C1-9DE2-0D8FD0EBBDCF}"/>
            </c:ext>
          </c:extLst>
        </c:ser>
        <c:ser>
          <c:idx val="2"/>
          <c:order val="2"/>
          <c:tx>
            <c:strRef>
              <c:f>'postgres summary'!$D$3</c:f>
              <c:strCache>
                <c:ptCount val="1"/>
                <c:pt idx="0">
                  <c:v>shared ptp + code super page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'postgres summary'!$A$4:$A$8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summary'!$D$4:$D$8</c:f>
              <c:numCache>
                <c:formatCode>_(* #,##0.00_);_(* \(#,##0.00\);_(* "-"??_);_(@_)</c:formatCode>
                <c:ptCount val="5"/>
                <c:pt idx="0">
                  <c:v>0.38405980306350745</c:v>
                </c:pt>
                <c:pt idx="1">
                  <c:v>0.38277691547795289</c:v>
                </c:pt>
                <c:pt idx="2">
                  <c:v>0.37004112521020127</c:v>
                </c:pt>
                <c:pt idx="3">
                  <c:v>0.36589759015925816</c:v>
                </c:pt>
                <c:pt idx="4">
                  <c:v>0.36980716829392185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3C-48C1-9DE2-0D8FD0EBB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257352"/>
        <c:axId val="128257680"/>
      </c:lineChart>
      <c:catAx>
        <c:axId val="128257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</a:t>
                </a:r>
                <a:r>
                  <a:rPr lang="en-US" baseline="0"/>
                  <a:t> Size (GB)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57680"/>
        <c:crosses val="autoZero"/>
        <c:auto val="1"/>
        <c:lblAlgn val="ctr"/>
        <c:lblOffset val="100"/>
        <c:noMultiLvlLbl val="0"/>
      </c:catAx>
      <c:valAx>
        <c:axId val="12825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ITLB_MISSES.WALK_PENDING normalized to the baseline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257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'postgres summary'!$B$12</c:f>
              <c:strCache>
                <c:ptCount val="1"/>
                <c:pt idx="0">
                  <c:v>Shared ptp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'postgres summary'!$A$13:$A$17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summary'!$B$13:$B$17</c:f>
              <c:numCache>
                <c:formatCode>_(* #,##0.00_);_(* \(#,##0.00\);_(* "-"??_);_(@_)</c:formatCode>
                <c:ptCount val="5"/>
                <c:pt idx="0">
                  <c:v>0.96271978203603858</c:v>
                </c:pt>
                <c:pt idx="1">
                  <c:v>0.9442762311353079</c:v>
                </c:pt>
                <c:pt idx="2">
                  <c:v>0.86439751671266363</c:v>
                </c:pt>
                <c:pt idx="3">
                  <c:v>0.87182608862774247</c:v>
                </c:pt>
                <c:pt idx="4">
                  <c:v>0.91955706039378737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E-4399-B19A-7A01C9B4C1E1}"/>
            </c:ext>
          </c:extLst>
        </c:ser>
        <c:ser>
          <c:idx val="1"/>
          <c:order val="1"/>
          <c:tx>
            <c:strRef>
              <c:f>'postgres summary'!$C$12</c:f>
              <c:strCache>
                <c:ptCount val="1"/>
                <c:pt idx="0">
                  <c:v>Code super page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'postgres summary'!$A$13:$A$17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summary'!$C$13:$C$17</c:f>
              <c:numCache>
                <c:formatCode>_(* #,##0.00_);_(* \(#,##0.00\);_(* "-"??_);_(@_)</c:formatCode>
                <c:ptCount val="5"/>
                <c:pt idx="0">
                  <c:v>0.38730105438735418</c:v>
                </c:pt>
                <c:pt idx="1">
                  <c:v>0.41434324900610719</c:v>
                </c:pt>
                <c:pt idx="2">
                  <c:v>0.41517545864783562</c:v>
                </c:pt>
                <c:pt idx="3">
                  <c:v>0.4396266532861684</c:v>
                </c:pt>
                <c:pt idx="4">
                  <c:v>0.44375153500032488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DE-4399-B19A-7A01C9B4C1E1}"/>
            </c:ext>
          </c:extLst>
        </c:ser>
        <c:ser>
          <c:idx val="2"/>
          <c:order val="2"/>
          <c:tx>
            <c:strRef>
              <c:f>'postgres summary'!$D$12</c:f>
              <c:strCache>
                <c:ptCount val="1"/>
                <c:pt idx="0">
                  <c:v>Shared ptp + code super page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'postgres summary'!$A$13:$A$17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summary'!$D$13:$D$17</c:f>
              <c:numCache>
                <c:formatCode>_(* #,##0.00_);_(* \(#,##0.00\);_(* "-"??_);_(@_)</c:formatCode>
                <c:ptCount val="5"/>
                <c:pt idx="0">
                  <c:v>0.36957921312384739</c:v>
                </c:pt>
                <c:pt idx="1">
                  <c:v>0.40083074332271823</c:v>
                </c:pt>
                <c:pt idx="2">
                  <c:v>0.42928869176101703</c:v>
                </c:pt>
                <c:pt idx="3">
                  <c:v>0.40648641375508454</c:v>
                </c:pt>
                <c:pt idx="4">
                  <c:v>0.4494151032037067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DE-4399-B19A-7A01C9B4C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787936"/>
        <c:axId val="731788264"/>
      </c:lineChart>
      <c:catAx>
        <c:axId val="73178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</a:t>
                </a:r>
                <a:r>
                  <a:rPr lang="en-US" baseline="0"/>
                  <a:t> Size (GB)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88264"/>
        <c:crosses val="autoZero"/>
        <c:auto val="1"/>
        <c:lblAlgn val="ctr"/>
        <c:lblOffset val="100"/>
        <c:noMultiLvlLbl val="0"/>
      </c:catAx>
      <c:valAx>
        <c:axId val="7317882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DTLB_LOAD_MISSES.WALK_PENDING normalized</a:t>
                </a:r>
                <a:r>
                  <a:rPr lang="en-US" baseline="0"/>
                  <a:t> to the baseline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78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'postgres summary'!$B$21</c:f>
              <c:strCache>
                <c:ptCount val="1"/>
                <c:pt idx="0">
                  <c:v>Shared ptp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'postgres summary'!$A$22:$A$26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summary'!$B$22:$B$26</c:f>
              <c:numCache>
                <c:formatCode>_(* #,##0.00_);_(* \(#,##0.00\);_(* "-"??_);_(@_)</c:formatCode>
                <c:ptCount val="5"/>
                <c:pt idx="0">
                  <c:v>1.0094562549662873</c:v>
                </c:pt>
                <c:pt idx="1">
                  <c:v>1.0059484718001523</c:v>
                </c:pt>
                <c:pt idx="2">
                  <c:v>1.0044824862086825</c:v>
                </c:pt>
                <c:pt idx="3">
                  <c:v>1.0125669639090009</c:v>
                </c:pt>
                <c:pt idx="4">
                  <c:v>1.0031291270585641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B7-4733-8173-334A3BB87992}"/>
            </c:ext>
          </c:extLst>
        </c:ser>
        <c:ser>
          <c:idx val="1"/>
          <c:order val="1"/>
          <c:tx>
            <c:strRef>
              <c:f>'postgres summary'!$C$21</c:f>
              <c:strCache>
                <c:ptCount val="1"/>
                <c:pt idx="0">
                  <c:v>Code super page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'postgres summary'!$A$22:$A$26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summary'!$C$22:$C$26</c:f>
              <c:numCache>
                <c:formatCode>_(* #,##0.00_);_(* \(#,##0.00\);_(* "-"??_);_(@_)</c:formatCode>
                <c:ptCount val="5"/>
                <c:pt idx="0">
                  <c:v>0.9671215656845743</c:v>
                </c:pt>
                <c:pt idx="1">
                  <c:v>0.94756235202180572</c:v>
                </c:pt>
                <c:pt idx="2">
                  <c:v>0.9577061352660623</c:v>
                </c:pt>
                <c:pt idx="3">
                  <c:v>0.95545547272293507</c:v>
                </c:pt>
                <c:pt idx="4">
                  <c:v>0.94905852788502132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B7-4733-8173-334A3BB87992}"/>
            </c:ext>
          </c:extLst>
        </c:ser>
        <c:ser>
          <c:idx val="2"/>
          <c:order val="2"/>
          <c:tx>
            <c:strRef>
              <c:f>'postgres summary'!$D$21</c:f>
              <c:strCache>
                <c:ptCount val="1"/>
                <c:pt idx="0">
                  <c:v>Shared ptp + code super page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'postgres summary'!$A$22:$A$26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8</c:v>
                </c:pt>
                <c:pt idx="3">
                  <c:v>10</c:v>
                </c:pt>
                <c:pt idx="4">
                  <c:v>12</c:v>
                </c:pt>
              </c:numCache>
            </c:numRef>
          </c:cat>
          <c:val>
            <c:numRef>
              <c:f>'postgres summary'!$D$22:$D$26</c:f>
              <c:numCache>
                <c:formatCode>_(* #,##0.00_);_(* \(#,##0.00\);_(* "-"??_);_(@_)</c:formatCode>
                <c:ptCount val="5"/>
                <c:pt idx="0">
                  <c:v>0.97077908181122374</c:v>
                </c:pt>
                <c:pt idx="1">
                  <c:v>0.95768295161371098</c:v>
                </c:pt>
                <c:pt idx="2">
                  <c:v>0.96908148802760707</c:v>
                </c:pt>
                <c:pt idx="3">
                  <c:v>0.96531645829242818</c:v>
                </c:pt>
                <c:pt idx="4">
                  <c:v>0.96926551111416337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B7-4733-8173-334A3BB879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92226856"/>
        <c:axId val="892223904"/>
      </c:lineChart>
      <c:catAx>
        <c:axId val="8922268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Database Size (GB)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223904"/>
        <c:crosses val="autoZero"/>
        <c:auto val="1"/>
        <c:lblAlgn val="ctr"/>
        <c:lblOffset val="100"/>
        <c:noMultiLvlLbl val="0"/>
      </c:catAx>
      <c:valAx>
        <c:axId val="89222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CPU_CLK_UNHALTED.THREAD_P normalized to the baseline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2226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188118</xdr:colOff>
      <xdr:row>27</xdr:row>
      <xdr:rowOff>116681</xdr:rowOff>
    </xdr:from>
    <xdr:to>
      <xdr:col>5</xdr:col>
      <xdr:colOff>509588</xdr:colOff>
      <xdr:row>47</xdr:row>
      <xdr:rowOff>157163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1531F6-5503-42DD-B658-9F14AD3AA6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216694</xdr:colOff>
      <xdr:row>27</xdr:row>
      <xdr:rowOff>102393</xdr:rowOff>
    </xdr:from>
    <xdr:to>
      <xdr:col>15</xdr:col>
      <xdr:colOff>57151</xdr:colOff>
      <xdr:row>47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87063C-0E93-4F41-B001-2C1E33205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169067</xdr:colOff>
      <xdr:row>49</xdr:row>
      <xdr:rowOff>97631</xdr:rowOff>
    </xdr:from>
    <xdr:to>
      <xdr:col>5</xdr:col>
      <xdr:colOff>619124</xdr:colOff>
      <xdr:row>67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99CFAE2-5DB8-4C17-9E87-B35DF7B82A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D2A71-BD87-4620-9FEC-7336DAF0F286}">
  <dimension ref="A1:P41"/>
  <sheetViews>
    <sheetView topLeftCell="B1" workbookViewId="0">
      <selection activeCell="A10" sqref="A10:XFD10"/>
    </sheetView>
  </sheetViews>
  <sheetFormatPr defaultRowHeight="14.25" x14ac:dyDescent="0.45"/>
  <cols>
    <col min="1" max="1" width="43.33203125" style="13" customWidth="1"/>
    <col min="2" max="2" width="19.46484375" style="13" bestFit="1" customWidth="1"/>
    <col min="3" max="3" width="16.9296875" style="13" bestFit="1" customWidth="1"/>
    <col min="4" max="4" width="19.46484375" style="13" bestFit="1" customWidth="1"/>
    <col min="5" max="5" width="14.46484375" style="13" bestFit="1" customWidth="1"/>
    <col min="6" max="6" width="18" style="13" bestFit="1" customWidth="1"/>
    <col min="7" max="7" width="14.46484375" style="13" bestFit="1" customWidth="1"/>
    <col min="8" max="8" width="17.9296875" style="13" bestFit="1" customWidth="1"/>
    <col min="9" max="9" width="14.9296875" style="13" customWidth="1"/>
    <col min="10" max="11" width="9.06640625" style="13"/>
    <col min="12" max="12" width="11.59765625" style="13" customWidth="1"/>
    <col min="13" max="16384" width="9.06640625" style="13"/>
  </cols>
  <sheetData>
    <row r="1" spans="1:16" ht="21" x14ac:dyDescent="0.65">
      <c r="A1" s="12" t="s">
        <v>31</v>
      </c>
    </row>
    <row r="3" spans="1:16" ht="57" x14ac:dyDescent="0.45">
      <c r="B3" s="93" t="s">
        <v>24</v>
      </c>
      <c r="C3" s="93"/>
      <c r="D3" s="93" t="s">
        <v>25</v>
      </c>
      <c r="E3" s="93"/>
      <c r="F3" s="93" t="s">
        <v>42</v>
      </c>
      <c r="G3" s="93"/>
      <c r="H3" s="94" t="s">
        <v>114</v>
      </c>
      <c r="I3" s="95"/>
      <c r="J3" s="33" t="s">
        <v>45</v>
      </c>
      <c r="K3" s="34" t="s">
        <v>46</v>
      </c>
      <c r="L3" s="40" t="s">
        <v>115</v>
      </c>
      <c r="M3" s="93" t="s">
        <v>44</v>
      </c>
      <c r="N3" s="93"/>
      <c r="O3" s="93"/>
      <c r="P3" s="93"/>
    </row>
    <row r="4" spans="1:16" ht="42.75" x14ac:dyDescent="0.45">
      <c r="A4" s="14" t="s">
        <v>23</v>
      </c>
      <c r="B4" s="14" t="s">
        <v>28</v>
      </c>
      <c r="C4" s="14" t="s">
        <v>26</v>
      </c>
      <c r="D4" s="14" t="s">
        <v>27</v>
      </c>
      <c r="E4" s="14" t="s">
        <v>26</v>
      </c>
      <c r="F4" s="14" t="s">
        <v>27</v>
      </c>
      <c r="G4" s="14" t="s">
        <v>26</v>
      </c>
      <c r="H4" s="14" t="s">
        <v>27</v>
      </c>
      <c r="I4" s="14" t="s">
        <v>26</v>
      </c>
      <c r="J4" s="33"/>
      <c r="K4" s="34"/>
      <c r="L4" s="41"/>
      <c r="M4" s="14" t="s">
        <v>29</v>
      </c>
      <c r="N4" s="14" t="s">
        <v>30</v>
      </c>
      <c r="O4" s="14" t="s">
        <v>43</v>
      </c>
      <c r="P4" s="7" t="s">
        <v>116</v>
      </c>
    </row>
    <row r="5" spans="1:16" x14ac:dyDescent="0.45">
      <c r="A5" s="13" t="s">
        <v>0</v>
      </c>
      <c r="B5" s="30">
        <v>11060181.4</v>
      </c>
      <c r="C5" s="30">
        <v>38115.304997300002</v>
      </c>
      <c r="D5" s="30">
        <v>11558800.800000001</v>
      </c>
      <c r="E5" s="30">
        <v>48028.480735500001</v>
      </c>
      <c r="F5" s="30">
        <v>10593137.4</v>
      </c>
      <c r="G5" s="30">
        <v>3107.88472116</v>
      </c>
      <c r="H5" s="31">
        <v>10804970.6</v>
      </c>
      <c r="I5" s="31">
        <v>6987.18900846</v>
      </c>
      <c r="J5" s="36">
        <f t="shared" ref="J5:J37" si="0">D5/B5</f>
        <v>1.0450823889741989</v>
      </c>
      <c r="K5" s="37">
        <f t="shared" ref="K5:K37" si="1">F5/B5</f>
        <v>0.95777248282745164</v>
      </c>
      <c r="L5" s="42">
        <f>H5/B5</f>
        <v>0.97692526091841492</v>
      </c>
      <c r="M5" s="15">
        <f t="shared" ref="M5:M37" si="2">C5/B5</f>
        <v>3.4461735860227393E-3</v>
      </c>
      <c r="N5" s="15">
        <f t="shared" ref="N5:N37" si="3">E5/B5</f>
        <v>4.3424677225908787E-3</v>
      </c>
      <c r="O5" s="15">
        <f t="shared" ref="O5:O37" si="4">G5/B5</f>
        <v>2.8099762641867697E-4</v>
      </c>
      <c r="P5" s="15">
        <f>I5/B5</f>
        <v>6.3174271341155392E-4</v>
      </c>
    </row>
    <row r="6" spans="1:16" x14ac:dyDescent="0.45">
      <c r="A6" s="16" t="s">
        <v>1</v>
      </c>
      <c r="B6" s="30">
        <v>158167304127</v>
      </c>
      <c r="C6" s="30">
        <v>552804965.96500003</v>
      </c>
      <c r="D6" s="30">
        <v>77076505682.800003</v>
      </c>
      <c r="E6" s="30">
        <v>342947323.72899997</v>
      </c>
      <c r="F6" s="30">
        <v>72706085161.399994</v>
      </c>
      <c r="G6" s="30">
        <v>12249880.3443</v>
      </c>
      <c r="H6" s="31">
        <v>67703389142.400002</v>
      </c>
      <c r="I6" s="31">
        <v>34659249.850100003</v>
      </c>
      <c r="J6" s="36">
        <f t="shared" si="0"/>
        <v>0.48730997919084235</v>
      </c>
      <c r="K6" s="37">
        <f t="shared" si="1"/>
        <v>0.45967834858600637</v>
      </c>
      <c r="L6" s="42">
        <f t="shared" ref="L6:L37" si="5">H6/B6</f>
        <v>0.42804920723715284</v>
      </c>
      <c r="M6" s="15">
        <f t="shared" si="2"/>
        <v>3.4950647291878151E-3</v>
      </c>
      <c r="N6" s="15">
        <f t="shared" si="3"/>
        <v>2.1682567432118041E-3</v>
      </c>
      <c r="O6" s="15">
        <f t="shared" si="4"/>
        <v>7.7448878653605882E-5</v>
      </c>
      <c r="P6" s="15">
        <f t="shared" ref="P6:P37" si="6">I6/B6</f>
        <v>2.1913030661678632E-4</v>
      </c>
    </row>
    <row r="7" spans="1:16" x14ac:dyDescent="0.45">
      <c r="A7" s="16" t="s">
        <v>2</v>
      </c>
      <c r="B7" s="30">
        <v>138115690601</v>
      </c>
      <c r="C7" s="30">
        <v>600091493.84000003</v>
      </c>
      <c r="D7" s="30">
        <v>107043986904</v>
      </c>
      <c r="E7" s="30">
        <v>643825984.86000001</v>
      </c>
      <c r="F7" s="30">
        <v>98269727224</v>
      </c>
      <c r="G7" s="30">
        <v>104851095.565</v>
      </c>
      <c r="H7" s="31">
        <v>95519695509.600006</v>
      </c>
      <c r="I7" s="31">
        <v>160538541.021</v>
      </c>
      <c r="J7" s="63">
        <f t="shared" si="0"/>
        <v>0.77503132655099627</v>
      </c>
      <c r="K7" s="37">
        <f t="shared" si="1"/>
        <v>0.71150299286335028</v>
      </c>
      <c r="L7" s="42">
        <f t="shared" si="5"/>
        <v>0.69159191902059258</v>
      </c>
      <c r="M7" s="15">
        <f t="shared" si="2"/>
        <v>4.3448466371108687E-3</v>
      </c>
      <c r="N7" s="15">
        <f t="shared" si="3"/>
        <v>4.6614977781194869E-3</v>
      </c>
      <c r="O7" s="15">
        <f t="shared" si="4"/>
        <v>7.5915412006230694E-4</v>
      </c>
      <c r="P7" s="15">
        <f t="shared" si="6"/>
        <v>1.1623483206175103E-3</v>
      </c>
    </row>
    <row r="8" spans="1:16" x14ac:dyDescent="0.45">
      <c r="A8" s="17" t="s">
        <v>3</v>
      </c>
      <c r="B8" s="30">
        <v>5427037.7999999998</v>
      </c>
      <c r="C8" s="30">
        <v>18018.001169899999</v>
      </c>
      <c r="D8" s="30">
        <v>4563338.4000000004</v>
      </c>
      <c r="E8" s="30">
        <v>34264.711851100001</v>
      </c>
      <c r="F8" s="30">
        <v>4818117.2</v>
      </c>
      <c r="G8" s="30">
        <v>3934.6960949999998</v>
      </c>
      <c r="H8" s="31">
        <v>3942278.2</v>
      </c>
      <c r="I8" s="31">
        <v>24405.584675599999</v>
      </c>
      <c r="J8" s="63">
        <f t="shared" si="0"/>
        <v>0.84085251810849748</v>
      </c>
      <c r="K8" s="37">
        <f t="shared" si="1"/>
        <v>0.88779871774617092</v>
      </c>
      <c r="L8" s="42">
        <f t="shared" si="5"/>
        <v>0.72641436180894126</v>
      </c>
      <c r="M8" s="15">
        <f t="shared" si="2"/>
        <v>3.3200434258814264E-3</v>
      </c>
      <c r="N8" s="15">
        <f t="shared" si="3"/>
        <v>6.3137042920725561E-3</v>
      </c>
      <c r="O8" s="15">
        <f t="shared" si="4"/>
        <v>7.2501726356134831E-4</v>
      </c>
      <c r="P8" s="15">
        <f t="shared" si="6"/>
        <v>4.497036058160494E-3</v>
      </c>
    </row>
    <row r="9" spans="1:16" x14ac:dyDescent="0.45">
      <c r="A9" s="17" t="s">
        <v>35</v>
      </c>
      <c r="B9" s="30">
        <v>2176628.7999999998</v>
      </c>
      <c r="C9" s="30">
        <v>8777.2189992000003</v>
      </c>
      <c r="D9" s="30">
        <v>1766594.6</v>
      </c>
      <c r="E9" s="30">
        <v>11426.3262968</v>
      </c>
      <c r="F9" s="30">
        <v>1619907.4</v>
      </c>
      <c r="G9" s="30">
        <v>12149.9388081</v>
      </c>
      <c r="H9" s="31">
        <v>1295281.8</v>
      </c>
      <c r="I9" s="31">
        <v>15989.5548081</v>
      </c>
      <c r="J9" s="36">
        <f t="shared" si="0"/>
        <v>0.81161960183564619</v>
      </c>
      <c r="K9" s="37">
        <f t="shared" si="1"/>
        <v>0.74422767906038922</v>
      </c>
      <c r="L9" s="42">
        <f t="shared" si="5"/>
        <v>0.59508621773267001</v>
      </c>
      <c r="M9" s="15">
        <f t="shared" si="2"/>
        <v>4.0324831680992185E-3</v>
      </c>
      <c r="N9" s="15">
        <f t="shared" si="3"/>
        <v>5.2495521040611063E-3</v>
      </c>
      <c r="O9" s="15">
        <f t="shared" si="4"/>
        <v>5.5819985511999107E-3</v>
      </c>
      <c r="P9" s="15">
        <f t="shared" si="6"/>
        <v>7.34601821316524E-3</v>
      </c>
    </row>
    <row r="10" spans="1:16" x14ac:dyDescent="0.45">
      <c r="A10" s="17" t="s">
        <v>4</v>
      </c>
      <c r="B10" s="30">
        <v>153519617</v>
      </c>
      <c r="C10" s="30">
        <v>288303.59377699997</v>
      </c>
      <c r="D10" s="30">
        <v>131940813.8</v>
      </c>
      <c r="E10" s="30">
        <v>277103.72511599999</v>
      </c>
      <c r="F10" s="30">
        <v>136084138.59999999</v>
      </c>
      <c r="G10" s="30">
        <v>197541.10542499999</v>
      </c>
      <c r="H10" s="31">
        <v>113062584.40000001</v>
      </c>
      <c r="I10" s="31">
        <v>472019.21357600001</v>
      </c>
      <c r="J10" s="36">
        <f t="shared" si="0"/>
        <v>0.85943944088917312</v>
      </c>
      <c r="K10" s="37">
        <f t="shared" si="1"/>
        <v>0.88642833573510016</v>
      </c>
      <c r="L10" s="42">
        <f t="shared" si="5"/>
        <v>0.73646994833240109</v>
      </c>
      <c r="M10" s="15">
        <f t="shared" si="2"/>
        <v>1.8779593084641423E-3</v>
      </c>
      <c r="N10" s="15">
        <f t="shared" si="3"/>
        <v>1.8050053180890882E-3</v>
      </c>
      <c r="O10" s="15">
        <f t="shared" si="4"/>
        <v>1.2867482950077969E-3</v>
      </c>
      <c r="P10" s="15">
        <f t="shared" si="6"/>
        <v>3.0746508022880229E-3</v>
      </c>
    </row>
    <row r="11" spans="1:16" x14ac:dyDescent="0.45">
      <c r="A11" s="15" t="s">
        <v>34</v>
      </c>
      <c r="B11" s="30">
        <v>4383215.8</v>
      </c>
      <c r="C11" s="30">
        <v>4428.0626644200001</v>
      </c>
      <c r="D11" s="30">
        <v>4509902.8</v>
      </c>
      <c r="E11" s="30">
        <v>6367.88974151</v>
      </c>
      <c r="F11" s="30">
        <v>8433161.5999999996</v>
      </c>
      <c r="G11" s="30">
        <v>6668.6516958100001</v>
      </c>
      <c r="H11" s="31">
        <v>8668917.4000000004</v>
      </c>
      <c r="I11" s="31">
        <v>5292.6841810200003</v>
      </c>
      <c r="J11" s="36">
        <f t="shared" si="0"/>
        <v>1.028902752175697</v>
      </c>
      <c r="K11" s="37">
        <f t="shared" si="1"/>
        <v>1.9239667825617894</v>
      </c>
      <c r="L11" s="42">
        <f t="shared" si="5"/>
        <v>1.9777528179196655</v>
      </c>
      <c r="M11" s="15">
        <f t="shared" si="2"/>
        <v>1.0102314981662551E-3</v>
      </c>
      <c r="N11" s="15">
        <f t="shared" si="3"/>
        <v>1.4527894660148835E-3</v>
      </c>
      <c r="O11" s="15">
        <f t="shared" si="4"/>
        <v>1.5214062003997158E-3</v>
      </c>
      <c r="P11" s="15">
        <f t="shared" si="6"/>
        <v>1.2074888443822456E-3</v>
      </c>
    </row>
    <row r="12" spans="1:16" x14ac:dyDescent="0.45">
      <c r="A12" s="13" t="s">
        <v>5</v>
      </c>
      <c r="B12" s="30">
        <v>17775974.600000001</v>
      </c>
      <c r="C12" s="30">
        <v>109609.235453</v>
      </c>
      <c r="D12" s="30">
        <v>17466646.399999999</v>
      </c>
      <c r="E12" s="30">
        <v>26263.132559500002</v>
      </c>
      <c r="F12" s="30">
        <v>14177905.199999999</v>
      </c>
      <c r="G12" s="30">
        <v>83422.891844900005</v>
      </c>
      <c r="H12" s="31">
        <v>14551410.4</v>
      </c>
      <c r="I12" s="31">
        <v>81156.9152435</v>
      </c>
      <c r="J12" s="36">
        <f t="shared" si="0"/>
        <v>0.98259852374001466</v>
      </c>
      <c r="K12" s="37">
        <f t="shared" si="1"/>
        <v>0.79758806586053499</v>
      </c>
      <c r="L12" s="42">
        <f t="shared" si="5"/>
        <v>0.81859986456101252</v>
      </c>
      <c r="M12" s="15">
        <f t="shared" si="2"/>
        <v>6.166144918602662E-3</v>
      </c>
      <c r="N12" s="15">
        <f t="shared" si="3"/>
        <v>1.4774510624863291E-3</v>
      </c>
      <c r="O12" s="15">
        <f t="shared" si="4"/>
        <v>4.6930136727861881E-3</v>
      </c>
      <c r="P12" s="15">
        <f t="shared" si="6"/>
        <v>4.5655395594174615E-3</v>
      </c>
    </row>
    <row r="13" spans="1:16" x14ac:dyDescent="0.45">
      <c r="A13" s="13" t="s">
        <v>36</v>
      </c>
      <c r="B13" s="30">
        <v>3778745</v>
      </c>
      <c r="C13" s="30">
        <v>37023.3373374</v>
      </c>
      <c r="D13" s="30">
        <v>3744922.4</v>
      </c>
      <c r="E13" s="30">
        <v>90744.508086400005</v>
      </c>
      <c r="F13" s="30">
        <v>1685866.6</v>
      </c>
      <c r="G13" s="30">
        <v>91067.958599299993</v>
      </c>
      <c r="H13" s="31">
        <v>1730408.8</v>
      </c>
      <c r="I13" s="31">
        <v>61040.994357600001</v>
      </c>
      <c r="J13" s="36">
        <f t="shared" si="0"/>
        <v>0.99104925047866421</v>
      </c>
      <c r="K13" s="37">
        <f t="shared" si="1"/>
        <v>0.44614457974803806</v>
      </c>
      <c r="L13" s="42">
        <f t="shared" si="5"/>
        <v>0.45793214413780237</v>
      </c>
      <c r="M13" s="15">
        <f t="shared" si="2"/>
        <v>9.7977866559929294E-3</v>
      </c>
      <c r="N13" s="15">
        <f t="shared" si="3"/>
        <v>2.4014456674477904E-2</v>
      </c>
      <c r="O13" s="15">
        <f t="shared" si="4"/>
        <v>2.4100054012456514E-2</v>
      </c>
      <c r="P13" s="15">
        <f t="shared" si="6"/>
        <v>1.615377442976438E-2</v>
      </c>
    </row>
    <row r="14" spans="1:16" x14ac:dyDescent="0.45">
      <c r="A14" s="13" t="s">
        <v>6</v>
      </c>
      <c r="B14" s="30">
        <v>469606679.60000002</v>
      </c>
      <c r="C14" s="30">
        <v>2704649.26914</v>
      </c>
      <c r="D14" s="30">
        <v>465798168.80000001</v>
      </c>
      <c r="E14" s="30">
        <v>4047272.3654299998</v>
      </c>
      <c r="F14" s="30">
        <v>299984120.60000002</v>
      </c>
      <c r="G14" s="30">
        <v>3365377.74603</v>
      </c>
      <c r="H14" s="31">
        <v>301620729.60000002</v>
      </c>
      <c r="I14" s="31">
        <v>4198949.4724099999</v>
      </c>
      <c r="J14" s="36">
        <f t="shared" si="0"/>
        <v>0.99188999866176519</v>
      </c>
      <c r="K14" s="37">
        <f t="shared" si="1"/>
        <v>0.63879866627007831</v>
      </c>
      <c r="L14" s="42">
        <f t="shared" si="5"/>
        <v>0.64228372956047708</v>
      </c>
      <c r="M14" s="15">
        <f t="shared" si="2"/>
        <v>5.7593926718498912E-3</v>
      </c>
      <c r="N14" s="15">
        <f t="shared" si="3"/>
        <v>8.6184301485604329E-3</v>
      </c>
      <c r="O14" s="15">
        <f t="shared" si="4"/>
        <v>7.166375378000479E-3</v>
      </c>
      <c r="P14" s="15">
        <f t="shared" si="6"/>
        <v>8.9414176901967558E-3</v>
      </c>
    </row>
    <row r="15" spans="1:16" s="20" customFormat="1" x14ac:dyDescent="0.45">
      <c r="A15" s="18" t="s">
        <v>32</v>
      </c>
      <c r="B15" s="30">
        <v>643995703.79999995</v>
      </c>
      <c r="C15" s="30">
        <v>141094510.22799999</v>
      </c>
      <c r="D15" s="30">
        <v>375302332.39999998</v>
      </c>
      <c r="E15" s="30">
        <v>16956708.175900001</v>
      </c>
      <c r="F15" s="30">
        <v>548955151.20000005</v>
      </c>
      <c r="G15" s="30">
        <v>16014400.234200001</v>
      </c>
      <c r="H15" s="31">
        <v>292914952.60000002</v>
      </c>
      <c r="I15" s="31">
        <v>14675530.8246</v>
      </c>
      <c r="J15" s="38">
        <f t="shared" si="0"/>
        <v>0.58277148463175821</v>
      </c>
      <c r="K15" s="39">
        <f t="shared" si="1"/>
        <v>0.85242051765377025</v>
      </c>
      <c r="L15" s="43">
        <f t="shared" si="5"/>
        <v>0.45483991721001921</v>
      </c>
      <c r="M15" s="19">
        <f t="shared" si="2"/>
        <v>0.21909231598199988</v>
      </c>
      <c r="N15" s="19">
        <f t="shared" si="3"/>
        <v>2.6330467852260852E-2</v>
      </c>
      <c r="O15" s="19">
        <f t="shared" si="4"/>
        <v>2.4867247001345603E-2</v>
      </c>
      <c r="P15" s="15">
        <f t="shared" si="6"/>
        <v>2.2788243365607374E-2</v>
      </c>
    </row>
    <row r="16" spans="1:16" x14ac:dyDescent="0.45">
      <c r="A16" s="20" t="s">
        <v>7</v>
      </c>
      <c r="B16" s="30">
        <v>6210147.5999999996</v>
      </c>
      <c r="C16" s="30">
        <v>25652.449751200002</v>
      </c>
      <c r="D16" s="30">
        <v>6209546.4000000004</v>
      </c>
      <c r="E16" s="30">
        <v>30482.5218484</v>
      </c>
      <c r="F16" s="30">
        <v>5369027.4000000004</v>
      </c>
      <c r="G16" s="30">
        <v>23986.761495499999</v>
      </c>
      <c r="H16" s="31">
        <v>5424610.5999999996</v>
      </c>
      <c r="I16" s="31">
        <v>17171.6633626</v>
      </c>
      <c r="J16" s="36">
        <f t="shared" si="0"/>
        <v>0.99990319070677169</v>
      </c>
      <c r="K16" s="37">
        <f t="shared" si="1"/>
        <v>0.86455713226526221</v>
      </c>
      <c r="L16" s="42">
        <f t="shared" si="5"/>
        <v>0.87350751534472382</v>
      </c>
      <c r="M16" s="15">
        <f t="shared" si="2"/>
        <v>4.1307310878086062E-3</v>
      </c>
      <c r="N16" s="15">
        <f t="shared" si="3"/>
        <v>4.9085019892924934E-3</v>
      </c>
      <c r="O16" s="15">
        <f t="shared" si="4"/>
        <v>3.8625106906476749E-3</v>
      </c>
      <c r="P16" s="15">
        <f t="shared" si="6"/>
        <v>2.7650974612262037E-3</v>
      </c>
    </row>
    <row r="17" spans="1:16" x14ac:dyDescent="0.45">
      <c r="A17" s="20" t="s">
        <v>37</v>
      </c>
      <c r="B17" s="30">
        <v>1110071</v>
      </c>
      <c r="C17" s="30">
        <v>6416.1450420000001</v>
      </c>
      <c r="D17" s="30">
        <v>1089568.3999999999</v>
      </c>
      <c r="E17" s="30">
        <v>8594.6275917000003</v>
      </c>
      <c r="F17" s="30">
        <v>702127.2</v>
      </c>
      <c r="G17" s="30">
        <v>7013.5801813300004</v>
      </c>
      <c r="H17" s="31">
        <v>684374</v>
      </c>
      <c r="I17" s="31">
        <v>10153.442628000001</v>
      </c>
      <c r="J17" s="36">
        <f t="shared" si="0"/>
        <v>0.98153037057989978</v>
      </c>
      <c r="K17" s="37">
        <f t="shared" si="1"/>
        <v>0.63250656939961492</v>
      </c>
      <c r="L17" s="42">
        <f t="shared" si="5"/>
        <v>0.6165137184918803</v>
      </c>
      <c r="M17" s="15">
        <f t="shared" si="2"/>
        <v>5.7799411407018107E-3</v>
      </c>
      <c r="N17" s="15">
        <f t="shared" si="3"/>
        <v>7.7424125048758145E-3</v>
      </c>
      <c r="O17" s="15">
        <f t="shared" si="4"/>
        <v>6.318136570840965E-3</v>
      </c>
      <c r="P17" s="15">
        <f t="shared" si="6"/>
        <v>9.1466605541447362E-3</v>
      </c>
    </row>
    <row r="18" spans="1:16" x14ac:dyDescent="0.45">
      <c r="A18" s="20" t="s">
        <v>8</v>
      </c>
      <c r="B18" s="30">
        <v>142493877.59999999</v>
      </c>
      <c r="C18" s="30">
        <v>371768.52788299997</v>
      </c>
      <c r="D18" s="30">
        <v>140258619.59999999</v>
      </c>
      <c r="E18" s="30">
        <v>1273454.5480599999</v>
      </c>
      <c r="F18" s="30">
        <v>99214962</v>
      </c>
      <c r="G18" s="30">
        <v>527914.96147800004</v>
      </c>
      <c r="H18" s="31">
        <v>97703802.400000006</v>
      </c>
      <c r="I18" s="31">
        <v>863786.38081500004</v>
      </c>
      <c r="J18" s="36">
        <f t="shared" si="0"/>
        <v>0.98431330498090119</v>
      </c>
      <c r="K18" s="37">
        <f t="shared" si="1"/>
        <v>0.69627526228537417</v>
      </c>
      <c r="L18" s="42">
        <f t="shared" si="5"/>
        <v>0.68567017787436513</v>
      </c>
      <c r="M18" s="15">
        <f t="shared" si="2"/>
        <v>2.6090140442848052E-3</v>
      </c>
      <c r="N18" s="15">
        <f t="shared" si="3"/>
        <v>8.936907111439291E-3</v>
      </c>
      <c r="O18" s="15">
        <f t="shared" si="4"/>
        <v>3.7048255712426488E-3</v>
      </c>
      <c r="P18" s="15">
        <f t="shared" si="6"/>
        <v>6.0619192583120504E-3</v>
      </c>
    </row>
    <row r="19" spans="1:16" x14ac:dyDescent="0.45">
      <c r="A19" s="21" t="s">
        <v>33</v>
      </c>
      <c r="B19" s="30">
        <v>129526124.8</v>
      </c>
      <c r="C19" s="30">
        <v>8081944.83452</v>
      </c>
      <c r="D19" s="30">
        <v>58015974</v>
      </c>
      <c r="E19" s="30">
        <v>2038374.7693700001</v>
      </c>
      <c r="F19" s="30">
        <v>84578620</v>
      </c>
      <c r="G19" s="30">
        <v>4502817.2907499997</v>
      </c>
      <c r="H19" s="31">
        <v>55939934.399999999</v>
      </c>
      <c r="I19" s="31">
        <v>1169488.4267500001</v>
      </c>
      <c r="J19" s="36">
        <f t="shared" si="0"/>
        <v>0.44790943981055475</v>
      </c>
      <c r="K19" s="37">
        <f t="shared" si="1"/>
        <v>0.65298502623001353</v>
      </c>
      <c r="L19" s="43">
        <f t="shared" si="5"/>
        <v>0.43188147940329641</v>
      </c>
      <c r="M19" s="15">
        <f t="shared" si="2"/>
        <v>6.2396252856319535E-2</v>
      </c>
      <c r="N19" s="15">
        <f t="shared" si="3"/>
        <v>1.5737170956958948E-2</v>
      </c>
      <c r="O19" s="15">
        <f t="shared" si="4"/>
        <v>3.4763776787908658E-2</v>
      </c>
      <c r="P19" s="15">
        <f t="shared" si="6"/>
        <v>9.0289771932557661E-3</v>
      </c>
    </row>
    <row r="20" spans="1:16" x14ac:dyDescent="0.45">
      <c r="A20" s="20" t="s">
        <v>38</v>
      </c>
      <c r="B20" s="30">
        <v>2762373</v>
      </c>
      <c r="C20" s="30">
        <v>38040.132260500002</v>
      </c>
      <c r="D20" s="30">
        <v>2772015.2</v>
      </c>
      <c r="E20" s="30">
        <v>25998.012880999999</v>
      </c>
      <c r="F20" s="30">
        <v>1120678.3999999999</v>
      </c>
      <c r="G20" s="30">
        <v>49133.758751399997</v>
      </c>
      <c r="H20" s="31">
        <v>1145902.6000000001</v>
      </c>
      <c r="I20" s="31">
        <v>101207.463068</v>
      </c>
      <c r="J20" s="36">
        <f t="shared" si="0"/>
        <v>1.0034905496107875</v>
      </c>
      <c r="K20" s="37">
        <f t="shared" si="1"/>
        <v>0.40569408982784</v>
      </c>
      <c r="L20" s="42">
        <f t="shared" si="5"/>
        <v>0.41482544174881525</v>
      </c>
      <c r="M20" s="15">
        <f t="shared" si="2"/>
        <v>1.3770816707410621E-2</v>
      </c>
      <c r="N20" s="15">
        <f t="shared" si="3"/>
        <v>9.4114780592628143E-3</v>
      </c>
      <c r="O20" s="15">
        <f t="shared" si="4"/>
        <v>1.7786793728218453E-2</v>
      </c>
      <c r="P20" s="15">
        <f t="shared" si="6"/>
        <v>3.6637870073302915E-2</v>
      </c>
    </row>
    <row r="21" spans="1:16" x14ac:dyDescent="0.45">
      <c r="A21" s="20" t="s">
        <v>39</v>
      </c>
      <c r="B21" s="30">
        <v>551144.6</v>
      </c>
      <c r="C21" s="30">
        <v>5290.3938076499999</v>
      </c>
      <c r="D21" s="30">
        <v>527654</v>
      </c>
      <c r="E21" s="30">
        <v>4825.0795641100003</v>
      </c>
      <c r="F21" s="30">
        <v>188306.6</v>
      </c>
      <c r="G21" s="30">
        <v>2862.5033519600001</v>
      </c>
      <c r="H21" s="31">
        <v>181167.8</v>
      </c>
      <c r="I21" s="31">
        <v>3491.3778025299998</v>
      </c>
      <c r="J21" s="36">
        <f t="shared" si="0"/>
        <v>0.95737851736186841</v>
      </c>
      <c r="K21" s="37">
        <f t="shared" si="1"/>
        <v>0.34166460126797943</v>
      </c>
      <c r="L21" s="42">
        <f t="shared" si="5"/>
        <v>0.32871192061030807</v>
      </c>
      <c r="M21" s="15">
        <f t="shared" si="2"/>
        <v>9.5989216036045707E-3</v>
      </c>
      <c r="N21" s="15">
        <f t="shared" si="3"/>
        <v>8.7546527065855331E-3</v>
      </c>
      <c r="O21" s="15">
        <f t="shared" si="4"/>
        <v>5.1937428978892294E-3</v>
      </c>
      <c r="P21" s="15">
        <f t="shared" si="6"/>
        <v>6.3347763953960539E-3</v>
      </c>
    </row>
    <row r="22" spans="1:16" x14ac:dyDescent="0.45">
      <c r="A22" s="17" t="s">
        <v>9</v>
      </c>
      <c r="B22" s="30">
        <v>21921636153.799999</v>
      </c>
      <c r="C22" s="30">
        <v>44023942.3477</v>
      </c>
      <c r="D22" s="30">
        <v>24100457793</v>
      </c>
      <c r="E22" s="30">
        <v>45888213.592100002</v>
      </c>
      <c r="F22" s="30">
        <v>42672266919.400002</v>
      </c>
      <c r="G22" s="30">
        <v>97728438.242799997</v>
      </c>
      <c r="H22" s="31">
        <v>41935223407</v>
      </c>
      <c r="I22" s="31">
        <v>34215386.213</v>
      </c>
      <c r="J22" s="36">
        <f t="shared" si="0"/>
        <v>1.0993913786322156</v>
      </c>
      <c r="K22" s="37">
        <f t="shared" si="1"/>
        <v>1.946582208554857</v>
      </c>
      <c r="L22" s="42">
        <f t="shared" si="5"/>
        <v>1.912960470321954</v>
      </c>
      <c r="M22" s="15">
        <f t="shared" si="2"/>
        <v>2.0082416311826561E-3</v>
      </c>
      <c r="N22" s="15">
        <f t="shared" si="3"/>
        <v>2.0932841540728486E-3</v>
      </c>
      <c r="O22" s="15">
        <f t="shared" si="4"/>
        <v>4.4580813930651473E-3</v>
      </c>
      <c r="P22" s="15">
        <f t="shared" si="6"/>
        <v>1.5608044022329484E-3</v>
      </c>
    </row>
    <row r="23" spans="1:16" x14ac:dyDescent="0.45">
      <c r="A23" s="13" t="s">
        <v>10</v>
      </c>
      <c r="B23" s="30">
        <v>209163281.19999999</v>
      </c>
      <c r="C23" s="30">
        <v>277638.59746100003</v>
      </c>
      <c r="D23" s="30">
        <v>210255495.19999999</v>
      </c>
      <c r="E23" s="30">
        <v>759532.77214400005</v>
      </c>
      <c r="F23" s="30">
        <v>424145380.60000002</v>
      </c>
      <c r="G23" s="30">
        <v>1372976.29354</v>
      </c>
      <c r="H23" s="31">
        <v>404822394.80000001</v>
      </c>
      <c r="I23" s="31">
        <v>1719144.66136</v>
      </c>
      <c r="J23" s="36">
        <f t="shared" si="0"/>
        <v>1.005221824756878</v>
      </c>
      <c r="K23" s="37">
        <f t="shared" si="1"/>
        <v>2.0278195014278637</v>
      </c>
      <c r="L23" s="42">
        <f t="shared" si="5"/>
        <v>1.9354371975686908</v>
      </c>
      <c r="M23" s="15">
        <f t="shared" si="2"/>
        <v>1.3273773286981694E-3</v>
      </c>
      <c r="N23" s="15">
        <f t="shared" si="3"/>
        <v>3.6312911510397558E-3</v>
      </c>
      <c r="O23" s="15">
        <f t="shared" si="4"/>
        <v>6.5641363324529835E-3</v>
      </c>
      <c r="P23" s="15">
        <f t="shared" si="6"/>
        <v>8.2191513323802267E-3</v>
      </c>
    </row>
    <row r="24" spans="1:16" x14ac:dyDescent="0.45">
      <c r="A24" s="13" t="s">
        <v>11</v>
      </c>
      <c r="B24" s="30">
        <v>708340622.39999998</v>
      </c>
      <c r="C24" s="30">
        <v>641845.68573499995</v>
      </c>
      <c r="D24" s="30">
        <v>686259407.20000005</v>
      </c>
      <c r="E24" s="30">
        <v>1098996.8950100001</v>
      </c>
      <c r="F24" s="30">
        <v>638935891.60000002</v>
      </c>
      <c r="G24" s="30">
        <v>723161.32633499999</v>
      </c>
      <c r="H24" s="31">
        <v>642281088.39999998</v>
      </c>
      <c r="I24" s="31">
        <v>1740604.2342699999</v>
      </c>
      <c r="J24" s="36">
        <f t="shared" si="0"/>
        <v>0.96882684050339463</v>
      </c>
      <c r="K24" s="37">
        <f t="shared" si="1"/>
        <v>0.90201785891532971</v>
      </c>
      <c r="L24" s="42">
        <f t="shared" si="5"/>
        <v>0.90674044109431839</v>
      </c>
      <c r="M24" s="15">
        <f t="shared" si="2"/>
        <v>9.0612576130435401E-4</v>
      </c>
      <c r="N24" s="15">
        <f t="shared" si="3"/>
        <v>1.5515090625275428E-3</v>
      </c>
      <c r="O24" s="15">
        <f t="shared" si="4"/>
        <v>1.0209231314233884E-3</v>
      </c>
      <c r="P24" s="15">
        <f t="shared" si="6"/>
        <v>2.457298338153308E-3</v>
      </c>
    </row>
    <row r="25" spans="1:16" x14ac:dyDescent="0.45">
      <c r="A25" s="13" t="s">
        <v>12</v>
      </c>
      <c r="B25" s="30">
        <v>556696993.39999998</v>
      </c>
      <c r="C25" s="30">
        <v>561072.16255300003</v>
      </c>
      <c r="D25" s="30">
        <v>589117249</v>
      </c>
      <c r="E25" s="30">
        <v>1712351.1913900001</v>
      </c>
      <c r="F25" s="30">
        <v>558449117.39999998</v>
      </c>
      <c r="G25" s="30">
        <v>1017194.8683</v>
      </c>
      <c r="H25" s="31">
        <v>573417884.20000005</v>
      </c>
      <c r="I25" s="31">
        <v>849579.106745</v>
      </c>
      <c r="J25" s="36">
        <f t="shared" si="0"/>
        <v>1.0582368074273132</v>
      </c>
      <c r="K25" s="37">
        <f t="shared" si="1"/>
        <v>1.0031473566783593</v>
      </c>
      <c r="L25" s="42">
        <f t="shared" si="5"/>
        <v>1.0300358920530144</v>
      </c>
      <c r="M25" s="15">
        <f t="shared" si="2"/>
        <v>1.0078591571444978E-3</v>
      </c>
      <c r="N25" s="15">
        <f t="shared" si="3"/>
        <v>3.0759124114033702E-3</v>
      </c>
      <c r="O25" s="15">
        <f t="shared" si="4"/>
        <v>1.8271966264583747E-3</v>
      </c>
      <c r="P25" s="15">
        <f t="shared" si="6"/>
        <v>1.5261068710938003E-3</v>
      </c>
    </row>
    <row r="26" spans="1:16" x14ac:dyDescent="0.45">
      <c r="A26" s="20" t="s">
        <v>13</v>
      </c>
      <c r="B26" s="30">
        <v>1477601681.4000001</v>
      </c>
      <c r="C26" s="30">
        <v>1728466.8404600001</v>
      </c>
      <c r="D26" s="30">
        <v>1489098104.5999999</v>
      </c>
      <c r="E26" s="30">
        <v>2668410.3672199999</v>
      </c>
      <c r="F26" s="30">
        <v>1620387369.5999999</v>
      </c>
      <c r="G26" s="30">
        <v>817772.39235400001</v>
      </c>
      <c r="H26" s="31">
        <v>1624019431.2</v>
      </c>
      <c r="I26" s="31">
        <v>3915069.8189099999</v>
      </c>
      <c r="J26" s="36">
        <f t="shared" si="0"/>
        <v>1.0077804616390982</v>
      </c>
      <c r="K26" s="37">
        <f t="shared" si="1"/>
        <v>1.0966334093940073</v>
      </c>
      <c r="L26" s="42">
        <f t="shared" si="5"/>
        <v>1.0990914883510905</v>
      </c>
      <c r="M26" s="15">
        <f t="shared" si="2"/>
        <v>1.1697786096333553E-3</v>
      </c>
      <c r="N26" s="15">
        <f t="shared" si="3"/>
        <v>1.80590642309755E-3</v>
      </c>
      <c r="O26" s="15">
        <f t="shared" si="4"/>
        <v>5.5344576461172936E-4</v>
      </c>
      <c r="P26" s="15">
        <f t="shared" si="6"/>
        <v>2.6496111016878002E-3</v>
      </c>
    </row>
    <row r="27" spans="1:16" x14ac:dyDescent="0.45">
      <c r="A27" s="17" t="s">
        <v>14</v>
      </c>
      <c r="B27" s="30">
        <v>2789833426.5999999</v>
      </c>
      <c r="C27" s="30">
        <v>2035141.57268</v>
      </c>
      <c r="D27" s="30">
        <v>2027571768.2</v>
      </c>
      <c r="E27" s="30">
        <v>5045395.4141699998</v>
      </c>
      <c r="F27" s="30">
        <v>1682159963.2</v>
      </c>
      <c r="G27" s="30">
        <v>1509844.4139099999</v>
      </c>
      <c r="H27" s="31">
        <v>1637656202</v>
      </c>
      <c r="I27" s="31">
        <v>9713922.2558999993</v>
      </c>
      <c r="J27" s="36">
        <f t="shared" si="0"/>
        <v>0.7267716233047733</v>
      </c>
      <c r="K27" s="37">
        <f t="shared" si="1"/>
        <v>0.60296071699523168</v>
      </c>
      <c r="L27" s="42">
        <f t="shared" si="5"/>
        <v>0.58700859570523867</v>
      </c>
      <c r="M27" s="15">
        <f t="shared" si="2"/>
        <v>7.29484976871988E-4</v>
      </c>
      <c r="N27" s="15">
        <f t="shared" si="3"/>
        <v>1.8084934269064507E-3</v>
      </c>
      <c r="O27" s="15">
        <f t="shared" si="4"/>
        <v>5.4119518373900324E-4</v>
      </c>
      <c r="P27" s="15">
        <f t="shared" si="6"/>
        <v>3.481900447274539E-3</v>
      </c>
    </row>
    <row r="28" spans="1:16" x14ac:dyDescent="0.45">
      <c r="A28" s="17" t="s">
        <v>15</v>
      </c>
      <c r="B28" s="30">
        <v>4267317226.4000001</v>
      </c>
      <c r="C28" s="30">
        <v>3092450.0057700002</v>
      </c>
      <c r="D28" s="30">
        <v>3516513600.4000001</v>
      </c>
      <c r="E28" s="30">
        <v>7286563.9173800005</v>
      </c>
      <c r="F28" s="30">
        <v>3302437286.5999999</v>
      </c>
      <c r="G28" s="30">
        <v>1972912.4042799999</v>
      </c>
      <c r="H28" s="31">
        <v>3261570624.1999998</v>
      </c>
      <c r="I28" s="31">
        <v>13498579.8166</v>
      </c>
      <c r="J28" s="36">
        <f t="shared" si="0"/>
        <v>0.82405722701956374</v>
      </c>
      <c r="K28" s="37">
        <f t="shared" si="1"/>
        <v>0.77389074010464565</v>
      </c>
      <c r="L28" s="42">
        <f t="shared" si="5"/>
        <v>0.76431407630585979</v>
      </c>
      <c r="M28" s="15">
        <f t="shared" si="2"/>
        <v>7.2468247418738471E-4</v>
      </c>
      <c r="N28" s="15">
        <f t="shared" si="3"/>
        <v>1.7075280629012671E-3</v>
      </c>
      <c r="O28" s="15">
        <f t="shared" si="4"/>
        <v>4.6233085088553185E-4</v>
      </c>
      <c r="P28" s="15">
        <f t="shared" si="6"/>
        <v>3.1632473285769032E-3</v>
      </c>
    </row>
    <row r="29" spans="1:16" x14ac:dyDescent="0.45">
      <c r="A29" s="17" t="s">
        <v>16</v>
      </c>
      <c r="B29" s="30">
        <v>1761068036.8</v>
      </c>
      <c r="C29" s="30">
        <v>4653678.0338899996</v>
      </c>
      <c r="D29" s="30">
        <v>1373532614.5999999</v>
      </c>
      <c r="E29" s="30">
        <v>2175874.9010899998</v>
      </c>
      <c r="F29" s="30">
        <v>1410393731.4000001</v>
      </c>
      <c r="G29" s="30">
        <v>1459853.02018</v>
      </c>
      <c r="H29" s="31">
        <v>1367730336.4000001</v>
      </c>
      <c r="I29" s="31">
        <v>4200816.1546900002</v>
      </c>
      <c r="J29" s="36">
        <f t="shared" si="0"/>
        <v>0.77994295841960626</v>
      </c>
      <c r="K29" s="37">
        <f t="shared" si="1"/>
        <v>0.80087407296472046</v>
      </c>
      <c r="L29" s="42">
        <f t="shared" si="5"/>
        <v>0.77664820882518226</v>
      </c>
      <c r="M29" s="15">
        <f t="shared" si="2"/>
        <v>2.6425316550211775E-3</v>
      </c>
      <c r="N29" s="15">
        <f t="shared" si="3"/>
        <v>1.2355427817790259E-3</v>
      </c>
      <c r="O29" s="15">
        <f t="shared" si="4"/>
        <v>8.2895889861965154E-4</v>
      </c>
      <c r="P29" s="15">
        <f t="shared" si="6"/>
        <v>2.3853798188985453E-3</v>
      </c>
    </row>
    <row r="30" spans="1:16" x14ac:dyDescent="0.45">
      <c r="A30" s="17" t="s">
        <v>17</v>
      </c>
      <c r="B30" s="30">
        <v>23105024.199999999</v>
      </c>
      <c r="C30" s="30">
        <v>88711.490000799997</v>
      </c>
      <c r="D30" s="30">
        <v>19289191</v>
      </c>
      <c r="E30" s="30">
        <v>113025.01339399999</v>
      </c>
      <c r="F30" s="30">
        <v>36502679.799999997</v>
      </c>
      <c r="G30" s="30">
        <v>92017.848028299995</v>
      </c>
      <c r="H30" s="31">
        <v>36093126.799999997</v>
      </c>
      <c r="I30" s="31">
        <v>183516.248173</v>
      </c>
      <c r="J30" s="36">
        <f t="shared" si="0"/>
        <v>0.83484833571392669</v>
      </c>
      <c r="K30" s="37">
        <f t="shared" si="1"/>
        <v>1.5798589728376047</v>
      </c>
      <c r="L30" s="42">
        <f t="shared" si="5"/>
        <v>1.5621332610419858</v>
      </c>
      <c r="M30" s="15">
        <f t="shared" si="2"/>
        <v>3.8394891618767487E-3</v>
      </c>
      <c r="N30" s="15">
        <f t="shared" si="3"/>
        <v>4.8917937681277127E-3</v>
      </c>
      <c r="O30" s="15">
        <f t="shared" si="4"/>
        <v>3.9825904198057495E-3</v>
      </c>
      <c r="P30" s="15">
        <f t="shared" si="6"/>
        <v>7.9426988080367397E-3</v>
      </c>
    </row>
    <row r="31" spans="1:16" x14ac:dyDescent="0.45">
      <c r="A31" s="13" t="s">
        <v>18</v>
      </c>
      <c r="B31" s="30">
        <v>130671943206</v>
      </c>
      <c r="C31" s="30">
        <v>313480336.10299999</v>
      </c>
      <c r="D31" s="30">
        <v>139001519472</v>
      </c>
      <c r="E31" s="30">
        <v>218100109.76300001</v>
      </c>
      <c r="F31" s="30">
        <v>130652543017</v>
      </c>
      <c r="G31" s="30">
        <v>197662034.19400001</v>
      </c>
      <c r="H31" s="31">
        <v>127126561769</v>
      </c>
      <c r="I31" s="31">
        <v>175314491.96599999</v>
      </c>
      <c r="J31" s="36">
        <f t="shared" si="0"/>
        <v>1.0637441830406447</v>
      </c>
      <c r="K31" s="37">
        <f t="shared" si="1"/>
        <v>0.99985153516107572</v>
      </c>
      <c r="L31" s="42">
        <f t="shared" si="5"/>
        <v>0.97286807443116674</v>
      </c>
      <c r="M31" s="15">
        <f t="shared" si="2"/>
        <v>2.3989873297346515E-3</v>
      </c>
      <c r="N31" s="15">
        <f t="shared" si="3"/>
        <v>1.6690660933936859E-3</v>
      </c>
      <c r="O31" s="15">
        <f t="shared" si="4"/>
        <v>1.512658565751887E-3</v>
      </c>
      <c r="P31" s="15">
        <f t="shared" si="6"/>
        <v>1.3416383629469909E-3</v>
      </c>
    </row>
    <row r="32" spans="1:16" x14ac:dyDescent="0.45">
      <c r="A32" s="20" t="s">
        <v>19</v>
      </c>
      <c r="B32" s="30">
        <v>9231106491.2000008</v>
      </c>
      <c r="C32" s="30">
        <v>31595097.076900002</v>
      </c>
      <c r="D32" s="30">
        <v>9057620010</v>
      </c>
      <c r="E32" s="30">
        <v>20076141.795600001</v>
      </c>
      <c r="F32" s="30">
        <v>12030245569.4</v>
      </c>
      <c r="G32" s="30">
        <v>17225067.5526</v>
      </c>
      <c r="H32" s="31">
        <v>11529529727.799999</v>
      </c>
      <c r="I32" s="31">
        <v>14354904.1007</v>
      </c>
      <c r="J32" s="36">
        <f t="shared" si="0"/>
        <v>0.98120631785957779</v>
      </c>
      <c r="K32" s="37">
        <f t="shared" si="1"/>
        <v>1.3032289878649341</v>
      </c>
      <c r="L32" s="42">
        <f t="shared" si="5"/>
        <v>1.2489867535155272</v>
      </c>
      <c r="M32" s="15">
        <f t="shared" si="2"/>
        <v>3.4226771305281289E-3</v>
      </c>
      <c r="N32" s="15">
        <f t="shared" si="3"/>
        <v>2.1748359001966398E-3</v>
      </c>
      <c r="O32" s="15">
        <f t="shared" si="4"/>
        <v>1.8659808083701158E-3</v>
      </c>
      <c r="P32" s="15">
        <f t="shared" si="6"/>
        <v>1.5550577944674897E-3</v>
      </c>
    </row>
    <row r="33" spans="1:16" x14ac:dyDescent="0.45">
      <c r="A33" s="20" t="s">
        <v>20</v>
      </c>
      <c r="B33" s="30">
        <v>9682033494.3999996</v>
      </c>
      <c r="C33" s="30">
        <v>102150439.789</v>
      </c>
      <c r="D33" s="30">
        <v>9079195596.3999996</v>
      </c>
      <c r="E33" s="30">
        <v>22140042.7073</v>
      </c>
      <c r="F33" s="30">
        <v>12507954174.4</v>
      </c>
      <c r="G33" s="30">
        <v>34985071.001500003</v>
      </c>
      <c r="H33" s="31">
        <v>12233291262.4</v>
      </c>
      <c r="I33" s="31">
        <v>65031884.0832</v>
      </c>
      <c r="J33" s="63">
        <f t="shared" si="0"/>
        <v>0.93773643745927171</v>
      </c>
      <c r="K33" s="37">
        <f t="shared" si="1"/>
        <v>1.2918726403533398</v>
      </c>
      <c r="L33" s="42">
        <f t="shared" si="5"/>
        <v>1.2635043319645221</v>
      </c>
      <c r="M33" s="15">
        <f t="shared" si="2"/>
        <v>1.0550515018160482E-2</v>
      </c>
      <c r="N33" s="15">
        <f t="shared" si="3"/>
        <v>2.2867141205518034E-3</v>
      </c>
      <c r="O33" s="15">
        <f t="shared" si="4"/>
        <v>3.6134011539760784E-3</v>
      </c>
      <c r="P33" s="15">
        <f t="shared" si="6"/>
        <v>6.7167588421186367E-3</v>
      </c>
    </row>
    <row r="34" spans="1:16" x14ac:dyDescent="0.45">
      <c r="A34" s="17" t="s">
        <v>21</v>
      </c>
      <c r="B34" s="30">
        <v>1579196789850</v>
      </c>
      <c r="C34" s="30">
        <v>17815351085.299999</v>
      </c>
      <c r="D34" s="30">
        <v>1074457425660</v>
      </c>
      <c r="E34" s="30">
        <v>757369498.28299999</v>
      </c>
      <c r="F34" s="30">
        <v>996257070573</v>
      </c>
      <c r="G34" s="30">
        <v>218264110.53299999</v>
      </c>
      <c r="H34" s="31">
        <v>956592454894</v>
      </c>
      <c r="I34" s="31">
        <v>668541308.98099995</v>
      </c>
      <c r="J34" s="36">
        <f t="shared" si="0"/>
        <v>0.68038222504369283</v>
      </c>
      <c r="K34" s="37">
        <f t="shared" si="1"/>
        <v>0.63086315586268982</v>
      </c>
      <c r="L34" s="42">
        <f t="shared" si="5"/>
        <v>0.60574620024706483</v>
      </c>
      <c r="M34" s="15">
        <f t="shared" si="2"/>
        <v>1.1281273619478539E-2</v>
      </c>
      <c r="N34" s="15">
        <f t="shared" si="3"/>
        <v>4.7959158931353875E-4</v>
      </c>
      <c r="O34" s="15">
        <f t="shared" si="4"/>
        <v>1.382121037326398E-4</v>
      </c>
      <c r="P34" s="15">
        <f t="shared" si="6"/>
        <v>4.2334262156428355E-4</v>
      </c>
    </row>
    <row r="35" spans="1:16" x14ac:dyDescent="0.45">
      <c r="A35" s="17" t="s">
        <v>40</v>
      </c>
      <c r="B35" s="30">
        <v>43080528284.400002</v>
      </c>
      <c r="C35" s="30">
        <v>172680137.38299999</v>
      </c>
      <c r="D35" s="30">
        <v>20490251939.599998</v>
      </c>
      <c r="E35" s="30">
        <v>3347136.4973900001</v>
      </c>
      <c r="F35" s="30">
        <v>19695167716.799999</v>
      </c>
      <c r="G35" s="30">
        <v>3458974.2125200001</v>
      </c>
      <c r="H35" s="31">
        <v>18214255282</v>
      </c>
      <c r="I35" s="31">
        <v>5792846.8419399997</v>
      </c>
      <c r="J35" s="36">
        <f t="shared" si="0"/>
        <v>0.47562675657855791</v>
      </c>
      <c r="K35" s="37">
        <f t="shared" si="1"/>
        <v>0.45717098886950897</v>
      </c>
      <c r="L35" s="42">
        <f t="shared" si="5"/>
        <v>0.42279554145104598</v>
      </c>
      <c r="M35" s="15">
        <f t="shared" si="2"/>
        <v>4.0083105815935322E-3</v>
      </c>
      <c r="N35" s="15">
        <f t="shared" si="3"/>
        <v>7.7694880510600431E-5</v>
      </c>
      <c r="O35" s="15">
        <f t="shared" si="4"/>
        <v>8.0290895916718314E-5</v>
      </c>
      <c r="P35" s="15">
        <f t="shared" si="6"/>
        <v>1.3446554795470468E-4</v>
      </c>
    </row>
    <row r="36" spans="1:16" x14ac:dyDescent="0.45">
      <c r="A36" s="17" t="s">
        <v>41</v>
      </c>
      <c r="B36" s="30">
        <v>22991226992</v>
      </c>
      <c r="C36" s="30">
        <v>103385613.002</v>
      </c>
      <c r="D36" s="30">
        <v>10742157139.4</v>
      </c>
      <c r="E36" s="30">
        <v>1698179.0649699999</v>
      </c>
      <c r="F36" s="30">
        <v>10573749849.4</v>
      </c>
      <c r="G36" s="30">
        <v>1780264.3950700001</v>
      </c>
      <c r="H36" s="31">
        <v>9828772029.2000008</v>
      </c>
      <c r="I36" s="31">
        <v>1926026.93246</v>
      </c>
      <c r="J36" s="36">
        <f t="shared" si="0"/>
        <v>0.46722852778313345</v>
      </c>
      <c r="K36" s="37">
        <f t="shared" si="1"/>
        <v>0.45990367774104568</v>
      </c>
      <c r="L36" s="42">
        <f t="shared" si="5"/>
        <v>0.4275009782044259</v>
      </c>
      <c r="M36" s="15">
        <f t="shared" si="2"/>
        <v>4.4967418675816622E-3</v>
      </c>
      <c r="N36" s="15">
        <f t="shared" si="3"/>
        <v>7.3862045969138413E-5</v>
      </c>
      <c r="O36" s="15">
        <f t="shared" si="4"/>
        <v>7.7432335198528493E-5</v>
      </c>
      <c r="P36" s="15">
        <f t="shared" si="6"/>
        <v>8.3772255092352322E-5</v>
      </c>
    </row>
    <row r="37" spans="1:16" x14ac:dyDescent="0.45">
      <c r="A37" s="13" t="s">
        <v>22</v>
      </c>
      <c r="B37" s="30">
        <v>1123007.6000000001</v>
      </c>
      <c r="C37" s="30">
        <v>807.77313646799996</v>
      </c>
      <c r="D37" s="30">
        <v>1157807.2</v>
      </c>
      <c r="E37" s="30">
        <v>2195.0648646499999</v>
      </c>
      <c r="F37" s="30">
        <v>1063081.3999999999</v>
      </c>
      <c r="G37" s="30">
        <v>870.85626827900001</v>
      </c>
      <c r="H37" s="31">
        <v>1074984.6000000001</v>
      </c>
      <c r="I37" s="31">
        <v>1170.08693694</v>
      </c>
      <c r="J37" s="36">
        <f t="shared" si="0"/>
        <v>1.0309878579628489</v>
      </c>
      <c r="K37" s="37">
        <f t="shared" si="1"/>
        <v>0.94663776095549113</v>
      </c>
      <c r="L37" s="42">
        <f t="shared" si="5"/>
        <v>0.95723715494000217</v>
      </c>
      <c r="M37" s="15">
        <f t="shared" si="2"/>
        <v>7.1929445220851563E-4</v>
      </c>
      <c r="N37" s="15">
        <f t="shared" si="3"/>
        <v>1.9546304625632093E-3</v>
      </c>
      <c r="O37" s="15">
        <f t="shared" si="4"/>
        <v>7.7546783145456888E-4</v>
      </c>
      <c r="P37" s="15">
        <f t="shared" si="6"/>
        <v>1.0419225452614922E-3</v>
      </c>
    </row>
    <row r="41" spans="1:16" x14ac:dyDescent="0.45">
      <c r="A41" s="13" t="s">
        <v>47</v>
      </c>
    </row>
  </sheetData>
  <mergeCells count="5">
    <mergeCell ref="B3:C3"/>
    <mergeCell ref="D3:E3"/>
    <mergeCell ref="F3:G3"/>
    <mergeCell ref="H3:I3"/>
    <mergeCell ref="M3:P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67B38-292E-4CA0-8E76-A7B2040A6BB6}">
  <dimension ref="A1:E112"/>
  <sheetViews>
    <sheetView workbookViewId="0">
      <selection activeCell="H62" sqref="H62"/>
    </sheetView>
  </sheetViews>
  <sheetFormatPr defaultRowHeight="14.25" x14ac:dyDescent="0.45"/>
  <cols>
    <col min="1" max="1" width="35.59765625" customWidth="1"/>
    <col min="2" max="2" width="19.3984375" style="89" bestFit="1" customWidth="1"/>
    <col min="3" max="3" width="17.9296875" style="89" bestFit="1" customWidth="1"/>
    <col min="4" max="4" width="19.3984375" style="89" bestFit="1" customWidth="1"/>
    <col min="5" max="5" width="16.9296875" style="89" bestFit="1" customWidth="1"/>
  </cols>
  <sheetData>
    <row r="1" spans="1:5" ht="15.75" x14ac:dyDescent="0.5">
      <c r="A1" s="87" t="s">
        <v>250</v>
      </c>
    </row>
    <row r="2" spans="1:5" x14ac:dyDescent="0.45">
      <c r="A2" s="66" t="s">
        <v>251</v>
      </c>
    </row>
    <row r="3" spans="1:5" ht="15.75" x14ac:dyDescent="0.5">
      <c r="A3" s="25" t="s">
        <v>213</v>
      </c>
      <c r="B3" s="100" t="s">
        <v>253</v>
      </c>
      <c r="C3" s="100"/>
      <c r="D3" s="100" t="s">
        <v>254</v>
      </c>
      <c r="E3" s="100"/>
    </row>
    <row r="4" spans="1:5" s="65" customFormat="1" x14ac:dyDescent="0.45">
      <c r="B4" s="89" t="s">
        <v>27</v>
      </c>
      <c r="C4" s="89" t="s">
        <v>252</v>
      </c>
      <c r="D4" s="89" t="s">
        <v>27</v>
      </c>
      <c r="E4" s="89" t="s">
        <v>252</v>
      </c>
    </row>
    <row r="5" spans="1:5" x14ac:dyDescent="0.45">
      <c r="A5" s="65" t="s">
        <v>15</v>
      </c>
      <c r="B5" s="89">
        <v>90289511821.399994</v>
      </c>
      <c r="C5" s="89">
        <v>2545680340.5999999</v>
      </c>
      <c r="D5" s="89">
        <v>92117323626.800003</v>
      </c>
      <c r="E5" s="89">
        <v>3181278064.9499998</v>
      </c>
    </row>
    <row r="6" spans="1:5" x14ac:dyDescent="0.45">
      <c r="A6" s="65" t="s">
        <v>2</v>
      </c>
      <c r="B6" s="89">
        <v>3964144006670</v>
      </c>
      <c r="C6" s="89">
        <v>33289401708.599998</v>
      </c>
      <c r="D6" s="89">
        <v>3700167144430</v>
      </c>
      <c r="E6" s="89">
        <v>34079577539.299999</v>
      </c>
    </row>
    <row r="7" spans="1:5" x14ac:dyDescent="0.45">
      <c r="A7" s="65" t="s">
        <v>35</v>
      </c>
      <c r="B7" s="89">
        <v>747192881.79999995</v>
      </c>
      <c r="C7" s="89">
        <v>39059552.8561</v>
      </c>
      <c r="D7" s="89">
        <v>22253348</v>
      </c>
      <c r="E7" s="89">
        <v>2143929.8163399999</v>
      </c>
    </row>
    <row r="8" spans="1:5" x14ac:dyDescent="0.45">
      <c r="A8" s="65" t="s">
        <v>36</v>
      </c>
      <c r="B8" s="89">
        <v>1710097253.5999999</v>
      </c>
      <c r="C8" s="89">
        <v>43619769.917900003</v>
      </c>
      <c r="D8" s="89">
        <v>315165764.60000002</v>
      </c>
      <c r="E8" s="89">
        <v>34396183.450800002</v>
      </c>
    </row>
    <row r="9" spans="1:5" x14ac:dyDescent="0.45">
      <c r="A9" s="65" t="s">
        <v>1</v>
      </c>
      <c r="B9" s="89">
        <v>4092336543910</v>
      </c>
      <c r="C9" s="89">
        <v>41266651332.199997</v>
      </c>
      <c r="D9" s="89">
        <v>4066172447170</v>
      </c>
      <c r="E9" s="89">
        <v>39305937076.5</v>
      </c>
    </row>
    <row r="10" spans="1:5" x14ac:dyDescent="0.45">
      <c r="A10" s="65" t="s">
        <v>4</v>
      </c>
      <c r="B10" s="89">
        <v>41861371048.599998</v>
      </c>
      <c r="C10" s="89">
        <v>1026333651.85</v>
      </c>
      <c r="D10" s="89">
        <v>1582700873.2</v>
      </c>
      <c r="E10" s="89">
        <v>176658593.78799999</v>
      </c>
    </row>
    <row r="11" spans="1:5" x14ac:dyDescent="0.45">
      <c r="A11" s="65" t="s">
        <v>6</v>
      </c>
      <c r="B11" s="89">
        <v>98531599097.199997</v>
      </c>
      <c r="C11" s="89">
        <v>2308525077.5599999</v>
      </c>
      <c r="D11" s="89">
        <v>23125875195</v>
      </c>
      <c r="E11" s="89">
        <v>988004258.55700004</v>
      </c>
    </row>
    <row r="12" spans="1:5" x14ac:dyDescent="0.45">
      <c r="A12" s="65" t="s">
        <v>20</v>
      </c>
      <c r="B12" s="89">
        <v>379631535645</v>
      </c>
      <c r="C12" s="89">
        <v>9128303567.9599991</v>
      </c>
      <c r="D12" s="89">
        <v>370562734903</v>
      </c>
      <c r="E12" s="89">
        <v>7485436852.7399998</v>
      </c>
    </row>
    <row r="13" spans="1:5" ht="15.75" x14ac:dyDescent="0.5">
      <c r="A13" s="25" t="s">
        <v>219</v>
      </c>
      <c r="B13" s="100" t="s">
        <v>253</v>
      </c>
      <c r="C13" s="100"/>
      <c r="D13" s="100" t="s">
        <v>254</v>
      </c>
      <c r="E13" s="100"/>
    </row>
    <row r="14" spans="1:5" s="65" customFormat="1" x14ac:dyDescent="0.45">
      <c r="B14" s="89" t="s">
        <v>27</v>
      </c>
      <c r="C14" s="89" t="s">
        <v>252</v>
      </c>
      <c r="D14" s="89" t="s">
        <v>27</v>
      </c>
      <c r="E14" s="89" t="s">
        <v>252</v>
      </c>
    </row>
    <row r="15" spans="1:5" x14ac:dyDescent="0.45">
      <c r="A15" s="65" t="s">
        <v>15</v>
      </c>
      <c r="B15" s="89">
        <v>71908292432.399994</v>
      </c>
      <c r="C15" s="89">
        <v>947107052.00600004</v>
      </c>
      <c r="D15" s="89">
        <v>67223387405</v>
      </c>
      <c r="E15" s="89">
        <v>2175128550.96</v>
      </c>
    </row>
    <row r="16" spans="1:5" x14ac:dyDescent="0.45">
      <c r="A16" s="65" t="s">
        <v>2</v>
      </c>
      <c r="B16" s="89">
        <v>4087276724510</v>
      </c>
      <c r="C16" s="89">
        <v>89365235636.300003</v>
      </c>
      <c r="D16" s="89">
        <v>3862404794310</v>
      </c>
      <c r="E16" s="89">
        <v>94771635667.100006</v>
      </c>
    </row>
    <row r="17" spans="1:5" x14ac:dyDescent="0.45">
      <c r="A17" s="65" t="s">
        <v>35</v>
      </c>
      <c r="B17" s="89">
        <v>350874330.60000002</v>
      </c>
      <c r="C17" s="89">
        <v>27516194.804299999</v>
      </c>
      <c r="D17" s="89">
        <v>20662800.600000001</v>
      </c>
      <c r="E17" s="89">
        <v>2144711.6541900001</v>
      </c>
    </row>
    <row r="18" spans="1:5" x14ac:dyDescent="0.45">
      <c r="A18" s="65" t="s">
        <v>36</v>
      </c>
      <c r="B18" s="89">
        <v>4070085627</v>
      </c>
      <c r="C18" s="89">
        <v>82642394.727200001</v>
      </c>
      <c r="D18" s="89">
        <v>99357086.200000003</v>
      </c>
      <c r="E18" s="89">
        <v>8261611.41182</v>
      </c>
    </row>
    <row r="19" spans="1:5" x14ac:dyDescent="0.45">
      <c r="A19" s="65" t="s">
        <v>1</v>
      </c>
      <c r="B19" s="89">
        <v>5023202358250</v>
      </c>
      <c r="C19" s="89">
        <v>124559497977</v>
      </c>
      <c r="D19" s="89">
        <v>5210236316740</v>
      </c>
      <c r="E19" s="89">
        <v>32983397166.5</v>
      </c>
    </row>
    <row r="20" spans="1:5" x14ac:dyDescent="0.45">
      <c r="A20" s="65" t="s">
        <v>4</v>
      </c>
      <c r="B20" s="89">
        <v>19332250566.200001</v>
      </c>
      <c r="C20" s="89">
        <v>757966486.98800004</v>
      </c>
      <c r="D20" s="89">
        <v>1357393199.4000001</v>
      </c>
      <c r="E20" s="89">
        <v>116361710.15899999</v>
      </c>
    </row>
    <row r="21" spans="1:5" x14ac:dyDescent="0.45">
      <c r="A21" s="65" t="s">
        <v>6</v>
      </c>
      <c r="B21" s="89">
        <v>175433786081</v>
      </c>
      <c r="C21" s="89">
        <v>4456076869.1700001</v>
      </c>
      <c r="D21" s="89">
        <v>6588236300.3999996</v>
      </c>
      <c r="E21" s="89">
        <v>1201300574.28</v>
      </c>
    </row>
    <row r="22" spans="1:5" x14ac:dyDescent="0.45">
      <c r="A22" s="65" t="s">
        <v>20</v>
      </c>
      <c r="B22" s="89">
        <v>295153806703</v>
      </c>
      <c r="C22" s="89">
        <v>5885513835.75</v>
      </c>
      <c r="D22" s="89">
        <v>287720174566</v>
      </c>
      <c r="E22" s="89">
        <v>5648173000.7600002</v>
      </c>
    </row>
    <row r="23" spans="1:5" ht="15.75" x14ac:dyDescent="0.5">
      <c r="A23" s="25" t="s">
        <v>226</v>
      </c>
      <c r="B23" s="100" t="s">
        <v>253</v>
      </c>
      <c r="C23" s="100"/>
      <c r="D23" s="100" t="s">
        <v>254</v>
      </c>
      <c r="E23" s="100"/>
    </row>
    <row r="24" spans="1:5" s="65" customFormat="1" x14ac:dyDescent="0.45">
      <c r="B24" s="89" t="s">
        <v>27</v>
      </c>
      <c r="C24" s="89" t="s">
        <v>252</v>
      </c>
      <c r="D24" s="89" t="s">
        <v>27</v>
      </c>
      <c r="E24" s="89" t="s">
        <v>252</v>
      </c>
    </row>
    <row r="25" spans="1:5" x14ac:dyDescent="0.45">
      <c r="A25" s="65" t="s">
        <v>15</v>
      </c>
      <c r="B25" s="89">
        <v>40294149954</v>
      </c>
      <c r="C25" s="89">
        <v>4529306435.6899996</v>
      </c>
      <c r="D25" s="89">
        <v>40624275035</v>
      </c>
      <c r="E25" s="89">
        <v>2874249027.8099999</v>
      </c>
    </row>
    <row r="26" spans="1:5" x14ac:dyDescent="0.45">
      <c r="A26" s="65" t="s">
        <v>2</v>
      </c>
      <c r="B26" s="89">
        <v>4146157808590</v>
      </c>
      <c r="C26" s="89">
        <v>59569523744.300003</v>
      </c>
      <c r="D26" s="89">
        <v>4099691420920</v>
      </c>
      <c r="E26" s="89">
        <v>68497264188.300003</v>
      </c>
    </row>
    <row r="27" spans="1:5" x14ac:dyDescent="0.45">
      <c r="A27" s="65" t="s">
        <v>35</v>
      </c>
      <c r="B27" s="89">
        <v>79597440.799999997</v>
      </c>
      <c r="C27" s="89">
        <v>17044838.4452</v>
      </c>
      <c r="D27" s="89">
        <v>21631632.800000001</v>
      </c>
      <c r="E27" s="89">
        <v>1986951.9867499999</v>
      </c>
    </row>
    <row r="28" spans="1:5" x14ac:dyDescent="0.45">
      <c r="A28" s="65" t="s">
        <v>36</v>
      </c>
      <c r="B28" s="89">
        <v>223910102.59999999</v>
      </c>
      <c r="C28" s="89">
        <v>26869462.566199999</v>
      </c>
      <c r="D28" s="89">
        <v>69364795.599999994</v>
      </c>
      <c r="E28" s="89">
        <v>7251873.1159100002</v>
      </c>
    </row>
    <row r="29" spans="1:5" x14ac:dyDescent="0.45">
      <c r="A29" s="65" t="s">
        <v>1</v>
      </c>
      <c r="B29" s="89">
        <v>5885076913780</v>
      </c>
      <c r="C29" s="89">
        <v>104123750464</v>
      </c>
      <c r="D29" s="89">
        <v>5822487687980</v>
      </c>
      <c r="E29" s="89">
        <v>97654896788.199997</v>
      </c>
    </row>
    <row r="30" spans="1:5" x14ac:dyDescent="0.45">
      <c r="A30" s="65" t="s">
        <v>4</v>
      </c>
      <c r="B30" s="89">
        <v>4334188240.8000002</v>
      </c>
      <c r="C30" s="89">
        <v>623614766.86800003</v>
      </c>
      <c r="D30" s="89">
        <v>1689944837</v>
      </c>
      <c r="E30" s="89">
        <v>227857052.08700001</v>
      </c>
    </row>
    <row r="31" spans="1:5" x14ac:dyDescent="0.45">
      <c r="A31" s="65" t="s">
        <v>6</v>
      </c>
      <c r="B31" s="89">
        <v>17496272047.799999</v>
      </c>
      <c r="C31" s="89">
        <v>1012415961.34</v>
      </c>
      <c r="D31" s="89">
        <v>10267823251.6</v>
      </c>
      <c r="E31" s="89">
        <v>481878702.21200001</v>
      </c>
    </row>
    <row r="32" spans="1:5" x14ac:dyDescent="0.45">
      <c r="A32" s="65" t="s">
        <v>20</v>
      </c>
      <c r="B32" s="89">
        <v>19437452595</v>
      </c>
      <c r="C32" s="89">
        <v>1374609098.1400001</v>
      </c>
      <c r="D32" s="89">
        <v>18255621763</v>
      </c>
      <c r="E32" s="89">
        <v>5466704566.9700003</v>
      </c>
    </row>
    <row r="33" spans="1:5" ht="15.75" x14ac:dyDescent="0.5">
      <c r="A33" s="25" t="s">
        <v>228</v>
      </c>
      <c r="B33" s="100" t="s">
        <v>253</v>
      </c>
      <c r="C33" s="100"/>
      <c r="D33" s="100" t="s">
        <v>254</v>
      </c>
      <c r="E33" s="100"/>
    </row>
    <row r="34" spans="1:5" s="65" customFormat="1" x14ac:dyDescent="0.45">
      <c r="B34" s="89" t="s">
        <v>27</v>
      </c>
      <c r="C34" s="89" t="s">
        <v>252</v>
      </c>
      <c r="D34" s="89" t="s">
        <v>27</v>
      </c>
      <c r="E34" s="89" t="s">
        <v>252</v>
      </c>
    </row>
    <row r="35" spans="1:5" x14ac:dyDescent="0.45">
      <c r="A35" s="65" t="s">
        <v>15</v>
      </c>
      <c r="B35" s="89">
        <v>40365781853.199997</v>
      </c>
      <c r="C35" s="89">
        <v>4652896627.0600004</v>
      </c>
      <c r="D35" s="89">
        <v>38786412837.199997</v>
      </c>
      <c r="E35" s="89">
        <v>2939784111.73</v>
      </c>
    </row>
    <row r="36" spans="1:5" x14ac:dyDescent="0.45">
      <c r="A36" s="65" t="s">
        <v>2</v>
      </c>
      <c r="B36" s="89">
        <v>4065961026910</v>
      </c>
      <c r="C36" s="89">
        <v>49081940881.5</v>
      </c>
      <c r="D36" s="89">
        <v>4039823891140</v>
      </c>
      <c r="E36" s="89">
        <v>33423873625.299999</v>
      </c>
    </row>
    <row r="37" spans="1:5" x14ac:dyDescent="0.45">
      <c r="A37" s="65" t="s">
        <v>35</v>
      </c>
      <c r="B37" s="89">
        <v>225092260.19999999</v>
      </c>
      <c r="C37" s="89">
        <v>16736796.092399999</v>
      </c>
      <c r="D37" s="89">
        <v>20351982.199999999</v>
      </c>
      <c r="E37" s="89">
        <v>1972202.42392</v>
      </c>
    </row>
    <row r="38" spans="1:5" x14ac:dyDescent="0.45">
      <c r="A38" s="65" t="s">
        <v>36</v>
      </c>
      <c r="B38" s="89">
        <v>225824857</v>
      </c>
      <c r="C38" s="89">
        <v>9516999.7423299998</v>
      </c>
      <c r="D38" s="89">
        <v>70118822.200000003</v>
      </c>
      <c r="E38" s="89">
        <v>4941895.6287500001</v>
      </c>
    </row>
    <row r="39" spans="1:5" x14ac:dyDescent="0.45">
      <c r="A39" s="65" t="s">
        <v>1</v>
      </c>
      <c r="B39" s="89">
        <v>5624551317970</v>
      </c>
      <c r="C39" s="89">
        <v>44094027736.800003</v>
      </c>
      <c r="D39" s="89">
        <v>5624753824550</v>
      </c>
      <c r="E39" s="89">
        <v>71974064113.899994</v>
      </c>
    </row>
    <row r="40" spans="1:5" x14ac:dyDescent="0.45">
      <c r="A40" s="65" t="s">
        <v>4</v>
      </c>
      <c r="B40" s="89">
        <v>12551811211</v>
      </c>
      <c r="C40" s="89">
        <v>390505449.551</v>
      </c>
      <c r="D40" s="89">
        <v>1353057809</v>
      </c>
      <c r="E40" s="89">
        <v>111016282.46799999</v>
      </c>
    </row>
    <row r="41" spans="1:5" x14ac:dyDescent="0.45">
      <c r="A41" s="65" t="s">
        <v>6</v>
      </c>
      <c r="B41" s="89">
        <v>14402772944.200001</v>
      </c>
      <c r="C41" s="89">
        <v>391419432.83700001</v>
      </c>
      <c r="D41" s="89">
        <v>5957282709.1999998</v>
      </c>
      <c r="E41" s="89">
        <v>246599899.89199999</v>
      </c>
    </row>
    <row r="42" spans="1:5" x14ac:dyDescent="0.45">
      <c r="A42" s="65" t="s">
        <v>20</v>
      </c>
      <c r="B42" s="89">
        <v>34565416857.800003</v>
      </c>
      <c r="C42" s="89">
        <v>355020110.76899999</v>
      </c>
      <c r="D42" s="89">
        <v>32495196789.599998</v>
      </c>
      <c r="E42" s="89">
        <v>821707004.03400004</v>
      </c>
    </row>
    <row r="44" spans="1:5" ht="15.75" x14ac:dyDescent="0.5">
      <c r="A44" s="87" t="s">
        <v>215</v>
      </c>
      <c r="B44" s="100" t="s">
        <v>253</v>
      </c>
      <c r="C44" s="100"/>
      <c r="D44" s="100" t="s">
        <v>254</v>
      </c>
      <c r="E44" s="100"/>
    </row>
    <row r="45" spans="1:5" x14ac:dyDescent="0.45">
      <c r="A45" s="66"/>
      <c r="B45" s="66" t="s">
        <v>27</v>
      </c>
      <c r="C45" s="66" t="s">
        <v>252</v>
      </c>
      <c r="D45" s="66" t="s">
        <v>27</v>
      </c>
      <c r="E45" s="66" t="s">
        <v>252</v>
      </c>
    </row>
    <row r="46" spans="1:5" x14ac:dyDescent="0.45">
      <c r="A46" s="66" t="s">
        <v>15</v>
      </c>
      <c r="B46" s="66">
        <v>77219160230.199997</v>
      </c>
      <c r="C46" s="66">
        <v>378925074.94800001</v>
      </c>
      <c r="D46" s="66">
        <v>85809134662.199997</v>
      </c>
      <c r="E46" s="66">
        <v>764596703.148</v>
      </c>
    </row>
    <row r="47" spans="1:5" x14ac:dyDescent="0.45">
      <c r="A47" s="66" t="s">
        <v>2</v>
      </c>
      <c r="B47" s="66">
        <v>2502988215720</v>
      </c>
      <c r="C47" s="66">
        <v>12345783540.700001</v>
      </c>
      <c r="D47" s="66">
        <v>2496480524770</v>
      </c>
      <c r="E47" s="66">
        <v>356465032.57700002</v>
      </c>
    </row>
    <row r="48" spans="1:5" x14ac:dyDescent="0.45">
      <c r="A48" s="66" t="s">
        <v>35</v>
      </c>
      <c r="B48" s="66">
        <v>2111374</v>
      </c>
      <c r="C48" s="66">
        <v>365362.88185599999</v>
      </c>
      <c r="D48" s="66">
        <v>1868902</v>
      </c>
      <c r="E48" s="66">
        <v>223780.34701600001</v>
      </c>
    </row>
    <row r="49" spans="1:5" x14ac:dyDescent="0.45">
      <c r="A49" s="66" t="s">
        <v>36</v>
      </c>
      <c r="B49" s="66">
        <v>7585142.4000000004</v>
      </c>
      <c r="C49" s="66">
        <v>281972.89983200002</v>
      </c>
      <c r="D49" s="66">
        <v>2381881.6</v>
      </c>
      <c r="E49" s="66">
        <v>195956.82455200001</v>
      </c>
    </row>
    <row r="50" spans="1:5" x14ac:dyDescent="0.45">
      <c r="A50" s="66" t="s">
        <v>1</v>
      </c>
      <c r="B50" s="66">
        <v>3035835106870</v>
      </c>
      <c r="C50" s="66">
        <v>9189227442.0599995</v>
      </c>
      <c r="D50" s="66">
        <v>3241560128780</v>
      </c>
      <c r="E50" s="66">
        <v>12686939398</v>
      </c>
    </row>
    <row r="51" spans="1:5" x14ac:dyDescent="0.45">
      <c r="A51" s="66" t="s">
        <v>4</v>
      </c>
      <c r="B51" s="66">
        <v>216066627.40000001</v>
      </c>
      <c r="C51" s="66">
        <v>167367014.83399999</v>
      </c>
      <c r="D51" s="66">
        <v>272713376.80000001</v>
      </c>
      <c r="E51" s="66">
        <v>270773758.31199998</v>
      </c>
    </row>
    <row r="52" spans="1:5" x14ac:dyDescent="0.45">
      <c r="A52" s="66" t="s">
        <v>6</v>
      </c>
      <c r="B52" s="66">
        <v>363776137.60000002</v>
      </c>
      <c r="C52" s="66">
        <v>6291224.5249100002</v>
      </c>
      <c r="D52" s="66">
        <v>156461014.80000001</v>
      </c>
      <c r="E52" s="66">
        <v>8377484.2311800001</v>
      </c>
    </row>
    <row r="53" spans="1:5" x14ac:dyDescent="0.45">
      <c r="A53" s="66" t="s">
        <v>20</v>
      </c>
      <c r="B53" s="66">
        <v>1741820567.2</v>
      </c>
      <c r="C53" s="66">
        <v>120187680.292</v>
      </c>
      <c r="D53" s="66">
        <v>1898321356.2</v>
      </c>
      <c r="E53" s="66">
        <v>620101156.01699996</v>
      </c>
    </row>
    <row r="54" spans="1:5" x14ac:dyDescent="0.45">
      <c r="A54" s="89"/>
    </row>
    <row r="55" spans="1:5" x14ac:dyDescent="0.45">
      <c r="A55" s="66"/>
      <c r="B55" s="66"/>
      <c r="C55" s="66"/>
      <c r="D55" s="66"/>
      <c r="E55" s="66"/>
    </row>
    <row r="56" spans="1:5" ht="15.75" x14ac:dyDescent="0.5">
      <c r="A56" s="87" t="s">
        <v>216</v>
      </c>
      <c r="B56" s="100" t="s">
        <v>253</v>
      </c>
      <c r="C56" s="100"/>
      <c r="D56" s="100" t="s">
        <v>254</v>
      </c>
      <c r="E56" s="100"/>
    </row>
    <row r="57" spans="1:5" x14ac:dyDescent="0.45">
      <c r="A57" s="66"/>
      <c r="B57" s="66" t="s">
        <v>27</v>
      </c>
      <c r="C57" s="66" t="s">
        <v>252</v>
      </c>
      <c r="D57" s="66" t="s">
        <v>27</v>
      </c>
      <c r="E57" s="66" t="s">
        <v>252</v>
      </c>
    </row>
    <row r="58" spans="1:5" x14ac:dyDescent="0.45">
      <c r="A58" s="66" t="s">
        <v>15</v>
      </c>
      <c r="B58" s="66">
        <v>2299685937.4000001</v>
      </c>
      <c r="C58" s="66">
        <v>63286475.464400001</v>
      </c>
      <c r="D58" s="66">
        <v>2240429227</v>
      </c>
      <c r="E58" s="66">
        <v>47357527.493799999</v>
      </c>
    </row>
    <row r="59" spans="1:5" x14ac:dyDescent="0.45">
      <c r="A59" s="66" t="s">
        <v>2</v>
      </c>
      <c r="B59" s="66">
        <v>2542231726420</v>
      </c>
      <c r="C59" s="66">
        <v>13443432764.799999</v>
      </c>
      <c r="D59" s="66">
        <v>2530614734600</v>
      </c>
      <c r="E59" s="66">
        <v>11236549837.1</v>
      </c>
    </row>
    <row r="60" spans="1:5" x14ac:dyDescent="0.45">
      <c r="A60" s="66" t="s">
        <v>35</v>
      </c>
      <c r="B60" s="66">
        <v>2552694.6</v>
      </c>
      <c r="C60" s="66">
        <v>446243.07650999998</v>
      </c>
      <c r="D60" s="66">
        <v>3209626.2</v>
      </c>
      <c r="E60" s="66">
        <v>1593167.1845199999</v>
      </c>
    </row>
    <row r="61" spans="1:5" x14ac:dyDescent="0.45">
      <c r="A61" s="66" t="s">
        <v>36</v>
      </c>
      <c r="B61" s="66">
        <v>3603745.8</v>
      </c>
      <c r="C61" s="66">
        <v>296501.54971799999</v>
      </c>
      <c r="D61" s="66">
        <v>2389406.6</v>
      </c>
      <c r="E61" s="66">
        <v>208478.24429199999</v>
      </c>
    </row>
    <row r="62" spans="1:5" x14ac:dyDescent="0.45">
      <c r="A62" s="66" t="s">
        <v>1</v>
      </c>
      <c r="B62" s="66">
        <v>5090730960520</v>
      </c>
      <c r="C62" s="66">
        <v>41806844543.099998</v>
      </c>
      <c r="D62" s="66">
        <v>5101011400440</v>
      </c>
      <c r="E62" s="66">
        <v>30374819122.099998</v>
      </c>
    </row>
    <row r="63" spans="1:5" x14ac:dyDescent="0.45">
      <c r="A63" s="66" t="s">
        <v>4</v>
      </c>
      <c r="B63" s="66">
        <v>120824213.2</v>
      </c>
      <c r="C63" s="66">
        <v>3180826.1693299999</v>
      </c>
      <c r="D63" s="66">
        <v>136936514</v>
      </c>
      <c r="E63" s="66">
        <v>50896741.250200003</v>
      </c>
    </row>
    <row r="64" spans="1:5" x14ac:dyDescent="0.45">
      <c r="A64" s="89"/>
    </row>
    <row r="65" spans="1:5" x14ac:dyDescent="0.45">
      <c r="A65" s="66" t="s">
        <v>6</v>
      </c>
      <c r="B65" s="66">
        <v>239184100.59999999</v>
      </c>
      <c r="C65" s="66">
        <v>5664526.7246300001</v>
      </c>
      <c r="D65" s="66">
        <v>176584489.40000001</v>
      </c>
      <c r="E65" s="66">
        <v>19873294.455499999</v>
      </c>
    </row>
    <row r="66" spans="1:5" x14ac:dyDescent="0.45">
      <c r="A66" s="66" t="s">
        <v>20</v>
      </c>
      <c r="B66" s="66">
        <v>3705435174.1999998</v>
      </c>
      <c r="C66" s="66">
        <v>34007592.8495</v>
      </c>
      <c r="D66" s="66">
        <v>3561687479.8000002</v>
      </c>
      <c r="E66" s="66">
        <v>145421983.42500001</v>
      </c>
    </row>
    <row r="67" spans="1:5" x14ac:dyDescent="0.45">
      <c r="A67" s="66"/>
      <c r="B67" s="66"/>
      <c r="C67" s="66"/>
      <c r="D67" s="66"/>
      <c r="E67" s="66"/>
    </row>
    <row r="68" spans="1:5" ht="15.75" x14ac:dyDescent="0.5">
      <c r="A68" s="87" t="s">
        <v>217</v>
      </c>
      <c r="B68" s="100" t="s">
        <v>253</v>
      </c>
      <c r="C68" s="100"/>
      <c r="D68" s="100" t="s">
        <v>254</v>
      </c>
      <c r="E68" s="100"/>
    </row>
    <row r="69" spans="1:5" x14ac:dyDescent="0.45">
      <c r="A69" s="66"/>
      <c r="B69" s="66" t="s">
        <v>27</v>
      </c>
      <c r="C69" s="66" t="s">
        <v>252</v>
      </c>
      <c r="D69" s="66" t="s">
        <v>27</v>
      </c>
      <c r="E69" s="66" t="s">
        <v>252</v>
      </c>
    </row>
    <row r="70" spans="1:5" x14ac:dyDescent="0.45">
      <c r="A70" s="66" t="s">
        <v>15</v>
      </c>
      <c r="B70" s="66">
        <v>1215807563.4000001</v>
      </c>
      <c r="C70" s="66">
        <v>30922099.335499998</v>
      </c>
      <c r="D70" s="66">
        <v>1241489272.5999999</v>
      </c>
      <c r="E70" s="66">
        <v>27399273.483399998</v>
      </c>
    </row>
    <row r="71" spans="1:5" x14ac:dyDescent="0.45">
      <c r="A71" s="66" t="s">
        <v>2</v>
      </c>
      <c r="B71" s="66">
        <v>2496026482640</v>
      </c>
      <c r="C71" s="66">
        <v>983254684.33399999</v>
      </c>
      <c r="D71" s="66">
        <v>2493671755080</v>
      </c>
      <c r="E71" s="66">
        <v>2406771683.4000001</v>
      </c>
    </row>
    <row r="72" spans="1:5" x14ac:dyDescent="0.45">
      <c r="A72" s="66" t="s">
        <v>35</v>
      </c>
      <c r="B72" s="66">
        <v>7776960.7999999998</v>
      </c>
      <c r="C72" s="66">
        <v>403671.21094899997</v>
      </c>
      <c r="D72" s="66">
        <v>6954931.2000000002</v>
      </c>
      <c r="E72" s="66">
        <v>2914010.7823100002</v>
      </c>
    </row>
    <row r="73" spans="1:5" x14ac:dyDescent="0.45">
      <c r="A73" s="66" t="s">
        <v>36</v>
      </c>
      <c r="B73" s="66">
        <v>12653060.4</v>
      </c>
      <c r="C73" s="66">
        <v>240964.33450699999</v>
      </c>
      <c r="D73" s="66">
        <v>8150452.5999999996</v>
      </c>
      <c r="E73" s="66">
        <v>155363.36829099999</v>
      </c>
    </row>
    <row r="74" spans="1:5" x14ac:dyDescent="0.45">
      <c r="A74" s="89"/>
    </row>
    <row r="75" spans="1:5" x14ac:dyDescent="0.45">
      <c r="A75" s="66" t="s">
        <v>1</v>
      </c>
      <c r="B75" s="66">
        <v>4767456607590</v>
      </c>
      <c r="C75" s="66">
        <v>22916285503.599998</v>
      </c>
      <c r="D75" s="66">
        <v>4798326030420</v>
      </c>
      <c r="E75" s="66">
        <v>26698891828.700001</v>
      </c>
    </row>
    <row r="76" spans="1:5" x14ac:dyDescent="0.45">
      <c r="A76" s="66" t="s">
        <v>4</v>
      </c>
      <c r="B76" s="66">
        <v>319953738.80000001</v>
      </c>
      <c r="C76" s="66">
        <v>11663517.0461</v>
      </c>
      <c r="D76" s="66">
        <v>435256532</v>
      </c>
      <c r="E76" s="66">
        <v>299441646.55699998</v>
      </c>
    </row>
    <row r="77" spans="1:5" x14ac:dyDescent="0.45">
      <c r="A77" s="66" t="s">
        <v>6</v>
      </c>
      <c r="B77" s="66">
        <v>685283007.60000002</v>
      </c>
      <c r="C77" s="66">
        <v>42876590.606799997</v>
      </c>
      <c r="D77" s="66">
        <v>656935750.39999998</v>
      </c>
      <c r="E77" s="66">
        <v>166482376.817</v>
      </c>
    </row>
    <row r="78" spans="1:5" x14ac:dyDescent="0.45">
      <c r="A78" s="66" t="s">
        <v>20</v>
      </c>
      <c r="B78" s="66">
        <v>711490740.20000005</v>
      </c>
      <c r="C78" s="66">
        <v>69875378.624899998</v>
      </c>
      <c r="D78" s="66">
        <v>673616089.79999995</v>
      </c>
      <c r="E78" s="66">
        <v>7898672.1684600003</v>
      </c>
    </row>
    <row r="79" spans="1:5" x14ac:dyDescent="0.45">
      <c r="A79" s="66"/>
      <c r="B79" s="66"/>
      <c r="C79" s="66"/>
      <c r="D79" s="66"/>
      <c r="E79" s="66"/>
    </row>
    <row r="80" spans="1:5" ht="15.75" x14ac:dyDescent="0.5">
      <c r="A80" s="87" t="s">
        <v>218</v>
      </c>
      <c r="B80" s="100" t="s">
        <v>253</v>
      </c>
      <c r="C80" s="100"/>
      <c r="D80" s="100" t="s">
        <v>254</v>
      </c>
      <c r="E80" s="100"/>
    </row>
    <row r="81" spans="1:5" ht="18" x14ac:dyDescent="0.55000000000000004">
      <c r="A81" s="88"/>
      <c r="B81" s="66" t="s">
        <v>27</v>
      </c>
      <c r="C81" s="66" t="s">
        <v>252</v>
      </c>
      <c r="D81" s="66" t="s">
        <v>27</v>
      </c>
      <c r="E81" s="66" t="s">
        <v>252</v>
      </c>
    </row>
    <row r="82" spans="1:5" x14ac:dyDescent="0.45">
      <c r="A82" s="66" t="s">
        <v>15</v>
      </c>
      <c r="B82" s="66">
        <v>4693737610.1999998</v>
      </c>
      <c r="C82" s="66">
        <v>197261402.081</v>
      </c>
      <c r="D82" s="66">
        <v>4841383742.3999996</v>
      </c>
      <c r="E82" s="66">
        <v>154824785.83899999</v>
      </c>
    </row>
    <row r="83" spans="1:5" x14ac:dyDescent="0.45">
      <c r="A83" s="66" t="s">
        <v>2</v>
      </c>
      <c r="B83" s="66">
        <v>2495570721710</v>
      </c>
      <c r="C83" s="66">
        <v>1471358751.97</v>
      </c>
      <c r="D83" s="66">
        <v>2497107247450</v>
      </c>
      <c r="E83" s="66">
        <v>920187736.73500001</v>
      </c>
    </row>
    <row r="84" spans="1:5" x14ac:dyDescent="0.45">
      <c r="A84" s="66" t="s">
        <v>35</v>
      </c>
      <c r="B84" s="66">
        <v>10616827</v>
      </c>
      <c r="C84" s="66">
        <v>66342.843210100007</v>
      </c>
      <c r="D84" s="66">
        <v>9615897.5999999996</v>
      </c>
      <c r="E84" s="66">
        <v>5772763.6471100003</v>
      </c>
    </row>
    <row r="85" spans="1:5" x14ac:dyDescent="0.45">
      <c r="A85" s="66" t="s">
        <v>36</v>
      </c>
      <c r="B85" s="66">
        <v>13326614</v>
      </c>
      <c r="C85" s="66">
        <v>249511.52518600001</v>
      </c>
      <c r="D85" s="66">
        <v>7128517.5999999996</v>
      </c>
      <c r="E85" s="66">
        <v>75471.941595800003</v>
      </c>
    </row>
    <row r="86" spans="1:5" x14ac:dyDescent="0.45">
      <c r="A86" s="66" t="s">
        <v>1</v>
      </c>
      <c r="B86" s="66">
        <v>4709770154660</v>
      </c>
      <c r="C86" s="66">
        <v>18373280108.799999</v>
      </c>
      <c r="D86" s="66">
        <v>4737179485360</v>
      </c>
      <c r="E86" s="66">
        <v>15049173668</v>
      </c>
    </row>
    <row r="87" spans="1:5" x14ac:dyDescent="0.45">
      <c r="A87" s="66" t="s">
        <v>4</v>
      </c>
      <c r="B87" s="66">
        <v>487512057.60000002</v>
      </c>
      <c r="C87" s="66">
        <v>15212714.154899999</v>
      </c>
      <c r="D87" s="66">
        <v>497466808.60000002</v>
      </c>
      <c r="E87" s="66">
        <v>253963295.05899999</v>
      </c>
    </row>
    <row r="88" spans="1:5" x14ac:dyDescent="0.45">
      <c r="A88" s="66" t="s">
        <v>6</v>
      </c>
      <c r="B88" s="66">
        <v>757433944.79999995</v>
      </c>
      <c r="C88" s="66">
        <v>10469600.8805</v>
      </c>
      <c r="D88" s="66">
        <v>454664977</v>
      </c>
      <c r="E88" s="66">
        <v>5122739</v>
      </c>
    </row>
    <row r="89" spans="1:5" x14ac:dyDescent="0.45">
      <c r="A89" s="66" t="s">
        <v>20</v>
      </c>
      <c r="B89" s="66">
        <v>2488286264.4000001</v>
      </c>
      <c r="C89" s="66">
        <v>58382264.978100002</v>
      </c>
      <c r="D89" s="66">
        <v>1494125647.4000001</v>
      </c>
      <c r="E89" s="66">
        <v>20023914.6558</v>
      </c>
    </row>
    <row r="90" spans="1:5" x14ac:dyDescent="0.45">
      <c r="A90" s="66"/>
      <c r="B90" s="66"/>
      <c r="C90" s="66"/>
      <c r="D90" s="66"/>
      <c r="E90" s="66"/>
    </row>
    <row r="91" spans="1:5" ht="15.75" x14ac:dyDescent="0.5">
      <c r="A91" s="87" t="s">
        <v>220</v>
      </c>
      <c r="B91" s="100" t="s">
        <v>253</v>
      </c>
      <c r="C91" s="100"/>
      <c r="D91" s="100" t="s">
        <v>254</v>
      </c>
      <c r="E91" s="100"/>
    </row>
    <row r="92" spans="1:5" ht="15.75" x14ac:dyDescent="0.5">
      <c r="A92" s="87"/>
      <c r="B92" s="66" t="s">
        <v>27</v>
      </c>
      <c r="C92" s="66" t="s">
        <v>252</v>
      </c>
      <c r="D92" s="66" t="s">
        <v>27</v>
      </c>
      <c r="E92" s="66" t="s">
        <v>252</v>
      </c>
    </row>
    <row r="93" spans="1:5" x14ac:dyDescent="0.45">
      <c r="A93" s="66" t="s">
        <v>15</v>
      </c>
      <c r="B93" s="66">
        <v>6591492322</v>
      </c>
      <c r="C93" s="66">
        <v>120477411.669</v>
      </c>
      <c r="D93" s="66">
        <v>6377164573.3999996</v>
      </c>
      <c r="E93" s="66">
        <v>208790822.65900001</v>
      </c>
    </row>
    <row r="94" spans="1:5" x14ac:dyDescent="0.45">
      <c r="A94" s="66" t="s">
        <v>2</v>
      </c>
      <c r="B94" s="66">
        <v>2513389594330</v>
      </c>
      <c r="C94" s="66">
        <v>11078130492.799999</v>
      </c>
      <c r="D94" s="66">
        <v>2513806135820</v>
      </c>
      <c r="E94" s="66">
        <v>10634461937.700001</v>
      </c>
    </row>
    <row r="95" spans="1:5" x14ac:dyDescent="0.45">
      <c r="A95" s="66" t="s">
        <v>35</v>
      </c>
      <c r="B95" s="66">
        <v>7542781.2000000002</v>
      </c>
      <c r="C95" s="66">
        <v>1274865.7178700001</v>
      </c>
      <c r="D95" s="66">
        <v>4473245.4000000004</v>
      </c>
      <c r="E95" s="66">
        <v>622229.35078199999</v>
      </c>
    </row>
    <row r="96" spans="1:5" x14ac:dyDescent="0.45">
      <c r="A96" s="66" t="s">
        <v>36</v>
      </c>
      <c r="B96" s="66">
        <v>11642898.6</v>
      </c>
      <c r="C96" s="66">
        <v>190061.40458500001</v>
      </c>
      <c r="D96" s="66">
        <v>5717564.7999999998</v>
      </c>
      <c r="E96" s="66">
        <v>233003.043729</v>
      </c>
    </row>
    <row r="97" spans="1:5" x14ac:dyDescent="0.45">
      <c r="A97" s="66" t="s">
        <v>1</v>
      </c>
      <c r="B97" s="66">
        <v>3984125135400</v>
      </c>
      <c r="C97" s="66">
        <v>30193828357.799999</v>
      </c>
      <c r="D97" s="66">
        <v>4006031494590</v>
      </c>
      <c r="E97" s="66">
        <v>16125274268.4</v>
      </c>
    </row>
    <row r="98" spans="1:5" x14ac:dyDescent="0.45">
      <c r="A98" s="66" t="s">
        <v>4</v>
      </c>
      <c r="B98" s="66">
        <v>506807053</v>
      </c>
      <c r="C98" s="66">
        <v>98763874.267199993</v>
      </c>
      <c r="D98" s="66">
        <v>365051462.80000001</v>
      </c>
      <c r="E98" s="66">
        <v>235344848.553</v>
      </c>
    </row>
    <row r="99" spans="1:5" x14ac:dyDescent="0.45">
      <c r="A99" s="66" t="s">
        <v>6</v>
      </c>
      <c r="B99" s="66">
        <v>1581515018.4000001</v>
      </c>
      <c r="C99" s="66">
        <v>74471418.124799997</v>
      </c>
      <c r="D99" s="66">
        <v>1206091961.2</v>
      </c>
      <c r="E99" s="66">
        <v>47903481.994999997</v>
      </c>
    </row>
    <row r="100" spans="1:5" x14ac:dyDescent="0.45">
      <c r="A100" s="66" t="s">
        <v>20</v>
      </c>
      <c r="B100" s="66">
        <v>1848697751.4000001</v>
      </c>
      <c r="C100" s="66">
        <v>96789709.229499996</v>
      </c>
      <c r="D100" s="66">
        <v>1400747536.4000001</v>
      </c>
      <c r="E100" s="66">
        <v>33666990.807700001</v>
      </c>
    </row>
    <row r="101" spans="1:5" x14ac:dyDescent="0.45">
      <c r="A101" s="66"/>
      <c r="B101" s="66"/>
      <c r="C101" s="66"/>
      <c r="D101" s="66"/>
      <c r="E101" s="66"/>
    </row>
    <row r="102" spans="1:5" ht="15.75" x14ac:dyDescent="0.5">
      <c r="A102" s="87"/>
      <c r="B102" s="100"/>
      <c r="C102" s="100"/>
      <c r="D102" s="66"/>
      <c r="E102" s="66"/>
    </row>
    <row r="103" spans="1:5" ht="15.75" x14ac:dyDescent="0.5">
      <c r="A103" s="87" t="s">
        <v>225</v>
      </c>
      <c r="B103" s="100" t="s">
        <v>253</v>
      </c>
      <c r="C103" s="100"/>
      <c r="D103" s="100" t="s">
        <v>254</v>
      </c>
      <c r="E103" s="100"/>
    </row>
    <row r="104" spans="1:5" ht="15.75" x14ac:dyDescent="0.5">
      <c r="A104" s="87"/>
      <c r="B104" s="66" t="s">
        <v>27</v>
      </c>
      <c r="C104" s="66" t="s">
        <v>252</v>
      </c>
      <c r="D104" s="66" t="s">
        <v>27</v>
      </c>
      <c r="E104" s="66" t="s">
        <v>252</v>
      </c>
    </row>
    <row r="105" spans="1:5" x14ac:dyDescent="0.45">
      <c r="A105" s="66" t="s">
        <v>15</v>
      </c>
      <c r="B105" s="66">
        <v>93338770.599999994</v>
      </c>
      <c r="C105" s="66">
        <v>1076302.1475</v>
      </c>
      <c r="D105" s="66">
        <v>94497164.400000006</v>
      </c>
      <c r="E105" s="66">
        <v>1657129.5503499999</v>
      </c>
    </row>
    <row r="106" spans="1:5" x14ac:dyDescent="0.45">
      <c r="A106" s="66" t="s">
        <v>2</v>
      </c>
      <c r="B106" s="66">
        <v>2493334692250</v>
      </c>
      <c r="C106" s="66">
        <v>880322425.48800004</v>
      </c>
      <c r="D106" s="66">
        <v>2492751669680</v>
      </c>
      <c r="E106" s="66">
        <v>752773655.06500006</v>
      </c>
    </row>
    <row r="107" spans="1:5" x14ac:dyDescent="0.45">
      <c r="A107" s="66" t="s">
        <v>35</v>
      </c>
      <c r="B107" s="66">
        <v>1052233.8</v>
      </c>
      <c r="C107" s="66">
        <v>39581.562361299999</v>
      </c>
      <c r="D107" s="66">
        <v>2600616.7999999998</v>
      </c>
      <c r="E107" s="66">
        <v>2131550.9088599999</v>
      </c>
    </row>
    <row r="108" spans="1:5" x14ac:dyDescent="0.45">
      <c r="A108" s="66" t="s">
        <v>36</v>
      </c>
      <c r="B108" s="66">
        <v>1377112.4</v>
      </c>
      <c r="C108" s="66">
        <v>6318.8227890999997</v>
      </c>
      <c r="D108" s="66">
        <v>1159288.3999999999</v>
      </c>
      <c r="E108" s="66">
        <v>6664.0119327599996</v>
      </c>
    </row>
    <row r="109" spans="1:5" x14ac:dyDescent="0.45">
      <c r="A109" s="66" t="s">
        <v>1</v>
      </c>
      <c r="B109" s="66">
        <v>5511382429610</v>
      </c>
      <c r="C109" s="66">
        <v>2252842596.8000002</v>
      </c>
      <c r="D109" s="66">
        <v>5508323108560</v>
      </c>
      <c r="E109" s="66">
        <v>3508530635.8699999</v>
      </c>
    </row>
    <row r="110" spans="1:5" x14ac:dyDescent="0.45">
      <c r="A110" s="66" t="s">
        <v>4</v>
      </c>
      <c r="B110" s="66">
        <v>44684137.799999997</v>
      </c>
      <c r="C110" s="66">
        <v>8528438.0449499991</v>
      </c>
      <c r="D110" s="66">
        <v>311308041.39999998</v>
      </c>
      <c r="E110" s="66">
        <v>373472800.54299998</v>
      </c>
    </row>
    <row r="111" spans="1:5" x14ac:dyDescent="0.45">
      <c r="A111" s="66" t="s">
        <v>6</v>
      </c>
      <c r="B111" s="66">
        <v>71122744.799999997</v>
      </c>
      <c r="C111" s="66">
        <v>473789.90292099997</v>
      </c>
      <c r="D111" s="66">
        <v>59142649.399999999</v>
      </c>
      <c r="E111" s="66">
        <v>839422.56346500001</v>
      </c>
    </row>
    <row r="112" spans="1:5" x14ac:dyDescent="0.45">
      <c r="A112" s="66" t="s">
        <v>20</v>
      </c>
      <c r="B112" s="66">
        <v>119964765.40000001</v>
      </c>
      <c r="C112" s="66">
        <v>1007390.79641</v>
      </c>
      <c r="D112" s="66">
        <v>119147428.59999999</v>
      </c>
      <c r="E112" s="66">
        <v>1016777.71449</v>
      </c>
    </row>
  </sheetData>
  <mergeCells count="21">
    <mergeCell ref="B103:C103"/>
    <mergeCell ref="D44:E44"/>
    <mergeCell ref="D56:E56"/>
    <mergeCell ref="D68:E68"/>
    <mergeCell ref="D80:E80"/>
    <mergeCell ref="D91:E91"/>
    <mergeCell ref="D103:E103"/>
    <mergeCell ref="B44:C44"/>
    <mergeCell ref="B56:C56"/>
    <mergeCell ref="B68:C68"/>
    <mergeCell ref="B80:C80"/>
    <mergeCell ref="B91:C91"/>
    <mergeCell ref="B102:C102"/>
    <mergeCell ref="B33:C33"/>
    <mergeCell ref="D33:E33"/>
    <mergeCell ref="B3:C3"/>
    <mergeCell ref="D3:E3"/>
    <mergeCell ref="B13:C13"/>
    <mergeCell ref="D13:E13"/>
    <mergeCell ref="B23:C23"/>
    <mergeCell ref="D23:E23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DBF21-342B-4234-A56D-2C760D6B9FBB}">
  <dimension ref="A1:E26"/>
  <sheetViews>
    <sheetView workbookViewId="0">
      <selection activeCell="B21" sqref="B21"/>
    </sheetView>
  </sheetViews>
  <sheetFormatPr defaultRowHeight="14.25" x14ac:dyDescent="0.45"/>
  <cols>
    <col min="1" max="1" width="35.19921875" customWidth="1"/>
    <col min="2" max="2" width="19.3984375" bestFit="1" customWidth="1"/>
    <col min="3" max="3" width="16.9296875" bestFit="1" customWidth="1"/>
    <col min="4" max="4" width="19.3984375" bestFit="1" customWidth="1"/>
    <col min="5" max="5" width="16.9296875" bestFit="1" customWidth="1"/>
  </cols>
  <sheetData>
    <row r="1" spans="1:5" ht="15.75" x14ac:dyDescent="0.5">
      <c r="A1" s="87" t="s">
        <v>248</v>
      </c>
      <c r="B1" s="89"/>
      <c r="C1" s="89"/>
      <c r="D1" s="89"/>
      <c r="E1" s="89"/>
    </row>
    <row r="2" spans="1:5" x14ac:dyDescent="0.45">
      <c r="A2" s="89"/>
      <c r="B2" s="89"/>
      <c r="C2" s="89"/>
      <c r="D2" s="89"/>
      <c r="E2" s="89"/>
    </row>
    <row r="3" spans="1:5" x14ac:dyDescent="0.45">
      <c r="A3" s="92" t="s">
        <v>208</v>
      </c>
      <c r="B3" s="89"/>
      <c r="C3" s="89"/>
      <c r="D3" s="89"/>
      <c r="E3" s="89"/>
    </row>
    <row r="4" spans="1:5" x14ac:dyDescent="0.45">
      <c r="A4" s="90"/>
      <c r="B4" s="100" t="s">
        <v>210</v>
      </c>
      <c r="C4" s="101"/>
      <c r="D4" s="102" t="s">
        <v>249</v>
      </c>
      <c r="E4" s="103"/>
    </row>
    <row r="5" spans="1:5" ht="28.5" x14ac:dyDescent="0.45">
      <c r="A5" s="91" t="s">
        <v>23</v>
      </c>
      <c r="B5" s="91" t="s">
        <v>28</v>
      </c>
      <c r="C5" s="91" t="s">
        <v>26</v>
      </c>
      <c r="D5" s="91" t="s">
        <v>28</v>
      </c>
      <c r="E5" s="91" t="s">
        <v>26</v>
      </c>
    </row>
    <row r="6" spans="1:5" x14ac:dyDescent="0.45">
      <c r="A6" s="89" t="s">
        <v>15</v>
      </c>
      <c r="B6" s="89">
        <v>848515828.20000005</v>
      </c>
      <c r="C6" s="89">
        <v>31125912.630600002</v>
      </c>
      <c r="D6" s="89">
        <v>840330563</v>
      </c>
      <c r="E6" s="89">
        <v>24387713.008200001</v>
      </c>
    </row>
    <row r="7" spans="1:5" x14ac:dyDescent="0.45">
      <c r="A7" s="89" t="s">
        <v>2</v>
      </c>
      <c r="B7" s="89">
        <v>140402962470</v>
      </c>
      <c r="C7" s="89">
        <v>651623475.11199999</v>
      </c>
      <c r="D7" s="89">
        <v>140348996038</v>
      </c>
      <c r="E7" s="89">
        <v>616223577.551</v>
      </c>
    </row>
    <row r="8" spans="1:5" x14ac:dyDescent="0.45">
      <c r="A8" s="89" t="s">
        <v>35</v>
      </c>
      <c r="B8" s="89">
        <v>2644396</v>
      </c>
      <c r="C8" s="89">
        <v>779678.30018699996</v>
      </c>
      <c r="D8" s="89">
        <v>2330265.7999999998</v>
      </c>
      <c r="E8" s="89">
        <v>420625.344896</v>
      </c>
    </row>
    <row r="9" spans="1:5" x14ac:dyDescent="0.45">
      <c r="A9" s="89" t="s">
        <v>36</v>
      </c>
      <c r="B9" s="89">
        <v>3505292.4</v>
      </c>
      <c r="C9" s="89">
        <v>394822.744389</v>
      </c>
      <c r="D9" s="89">
        <v>3674564</v>
      </c>
      <c r="E9" s="89">
        <v>26949.256546299999</v>
      </c>
    </row>
    <row r="10" spans="1:5" x14ac:dyDescent="0.45">
      <c r="A10" s="89" t="s">
        <v>1</v>
      </c>
      <c r="B10" s="89">
        <v>209033496735</v>
      </c>
      <c r="C10" s="89">
        <v>1325523106.99</v>
      </c>
      <c r="D10" s="89">
        <v>208488972487</v>
      </c>
      <c r="E10" s="89">
        <v>890197947.329</v>
      </c>
    </row>
    <row r="11" spans="1:5" x14ac:dyDescent="0.45">
      <c r="A11" s="89" t="s">
        <v>4</v>
      </c>
      <c r="B11" s="89">
        <v>138323111.59999999</v>
      </c>
      <c r="C11" s="89">
        <v>19480498.205499999</v>
      </c>
      <c r="D11" s="89">
        <v>153799543</v>
      </c>
      <c r="E11" s="89">
        <v>42691851.003799997</v>
      </c>
    </row>
    <row r="12" spans="1:5" x14ac:dyDescent="0.45">
      <c r="A12" s="89" t="s">
        <v>6</v>
      </c>
      <c r="B12" s="89">
        <v>171923672.59999999</v>
      </c>
      <c r="C12" s="89">
        <v>6170074.2861400004</v>
      </c>
      <c r="D12" s="89">
        <v>177880719.59999999</v>
      </c>
      <c r="E12" s="89">
        <v>10236150.110099999</v>
      </c>
    </row>
    <row r="13" spans="1:5" x14ac:dyDescent="0.45">
      <c r="A13" s="89" t="s">
        <v>20</v>
      </c>
      <c r="B13" s="89">
        <v>2547202360.8000002</v>
      </c>
      <c r="C13" s="89">
        <v>123523596.719</v>
      </c>
      <c r="D13" s="89">
        <v>2446884702.4000001</v>
      </c>
      <c r="E13" s="89">
        <v>135724290.56</v>
      </c>
    </row>
    <row r="14" spans="1:5" x14ac:dyDescent="0.45">
      <c r="A14" s="89"/>
      <c r="B14" s="89"/>
      <c r="C14" s="89"/>
      <c r="D14" s="89"/>
      <c r="E14" s="89"/>
    </row>
    <row r="15" spans="1:5" x14ac:dyDescent="0.45">
      <c r="A15" s="89"/>
      <c r="B15" s="89"/>
      <c r="C15" s="89"/>
      <c r="D15" s="89"/>
      <c r="E15" s="89"/>
    </row>
    <row r="16" spans="1:5" x14ac:dyDescent="0.45">
      <c r="A16" s="92" t="s">
        <v>209</v>
      </c>
      <c r="B16" s="89"/>
      <c r="C16" s="89"/>
      <c r="D16" s="89"/>
      <c r="E16" s="89"/>
    </row>
    <row r="17" spans="1:5" x14ac:dyDescent="0.45">
      <c r="A17" s="90"/>
      <c r="B17" s="100" t="s">
        <v>210</v>
      </c>
      <c r="C17" s="101"/>
      <c r="D17" s="100" t="s">
        <v>211</v>
      </c>
      <c r="E17" s="101"/>
    </row>
    <row r="18" spans="1:5" ht="28.5" x14ac:dyDescent="0.45">
      <c r="A18" s="91" t="s">
        <v>23</v>
      </c>
      <c r="B18" s="91" t="s">
        <v>28</v>
      </c>
      <c r="C18" s="91" t="s">
        <v>26</v>
      </c>
      <c r="D18" s="91" t="s">
        <v>28</v>
      </c>
      <c r="E18" s="91" t="s">
        <v>26</v>
      </c>
    </row>
    <row r="19" spans="1:5" x14ac:dyDescent="0.45">
      <c r="A19" s="89" t="s">
        <v>15</v>
      </c>
      <c r="B19" s="89">
        <v>64023665052.199997</v>
      </c>
      <c r="C19" s="89">
        <v>901945315.08700001</v>
      </c>
      <c r="D19" s="89">
        <v>64170277315</v>
      </c>
      <c r="E19" s="89">
        <v>1127219042.1600001</v>
      </c>
    </row>
    <row r="20" spans="1:5" x14ac:dyDescent="0.45">
      <c r="A20" s="89" t="s">
        <v>2</v>
      </c>
      <c r="B20" s="89">
        <v>2473983034190</v>
      </c>
      <c r="C20" s="89">
        <v>14971484657</v>
      </c>
      <c r="D20" s="89">
        <v>2478098843780</v>
      </c>
      <c r="E20" s="89">
        <v>16463842483</v>
      </c>
    </row>
    <row r="21" spans="1:5" x14ac:dyDescent="0.45">
      <c r="A21" s="89" t="s">
        <v>35</v>
      </c>
      <c r="B21" s="89">
        <v>19486541.199999999</v>
      </c>
      <c r="C21" s="89">
        <v>1957661.6367800001</v>
      </c>
      <c r="D21" s="89">
        <v>19266334</v>
      </c>
      <c r="E21" s="89">
        <v>1437223.44961</v>
      </c>
    </row>
    <row r="22" spans="1:5" x14ac:dyDescent="0.45">
      <c r="A22" s="89" t="s">
        <v>36</v>
      </c>
      <c r="B22" s="89">
        <v>217977453.80000001</v>
      </c>
      <c r="C22" s="89">
        <v>11480066.7805</v>
      </c>
      <c r="D22" s="89">
        <v>203274321</v>
      </c>
      <c r="E22" s="89">
        <v>10443566.922800001</v>
      </c>
    </row>
    <row r="23" spans="1:5" x14ac:dyDescent="0.45">
      <c r="A23" s="89" t="s">
        <v>1</v>
      </c>
      <c r="B23" s="89">
        <v>2713558839040</v>
      </c>
      <c r="C23" s="89">
        <v>20899612744.799999</v>
      </c>
      <c r="D23" s="89">
        <v>2708449528150</v>
      </c>
      <c r="E23" s="89">
        <v>23185814766.799999</v>
      </c>
    </row>
    <row r="24" spans="1:5" x14ac:dyDescent="0.45">
      <c r="A24" s="89" t="s">
        <v>4</v>
      </c>
      <c r="B24" s="89">
        <v>1733947706</v>
      </c>
      <c r="C24" s="89">
        <v>645790981.324</v>
      </c>
      <c r="D24" s="89">
        <v>1349642605.8</v>
      </c>
      <c r="E24" s="89">
        <v>165785934.153</v>
      </c>
    </row>
    <row r="25" spans="1:5" x14ac:dyDescent="0.45">
      <c r="A25" s="89" t="s">
        <v>6</v>
      </c>
      <c r="B25" s="89">
        <v>15451772579</v>
      </c>
      <c r="C25" s="89">
        <v>768428597.255</v>
      </c>
      <c r="D25" s="89">
        <v>15726153788.200001</v>
      </c>
      <c r="E25" s="89">
        <v>948509332.69700003</v>
      </c>
    </row>
    <row r="26" spans="1:5" x14ac:dyDescent="0.45">
      <c r="A26" s="89" t="s">
        <v>20</v>
      </c>
      <c r="B26" s="89">
        <v>255258511247</v>
      </c>
      <c r="C26" s="89">
        <v>1877302684.26</v>
      </c>
      <c r="D26" s="89">
        <v>254163773567</v>
      </c>
      <c r="E26" s="89">
        <v>1935192897</v>
      </c>
    </row>
  </sheetData>
  <mergeCells count="4">
    <mergeCell ref="B4:C4"/>
    <mergeCell ref="D4:E4"/>
    <mergeCell ref="B17:C17"/>
    <mergeCell ref="D17:E17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BAF00-EAB6-4E4C-AFCD-518EB49BC392}">
  <dimension ref="A1:G18"/>
  <sheetViews>
    <sheetView workbookViewId="0">
      <selection activeCell="D1" sqref="D1"/>
    </sheetView>
  </sheetViews>
  <sheetFormatPr defaultRowHeight="14.25" x14ac:dyDescent="0.45"/>
  <cols>
    <col min="1" max="1" width="28" customWidth="1"/>
    <col min="2" max="2" width="18.6640625" style="80" customWidth="1"/>
    <col min="3" max="3" width="23.19921875" customWidth="1"/>
    <col min="4" max="4" width="18.06640625" style="84" customWidth="1"/>
    <col min="5" max="5" width="14.3984375" bestFit="1" customWidth="1"/>
  </cols>
  <sheetData>
    <row r="1" spans="1:7" ht="57" x14ac:dyDescent="0.45">
      <c r="B1" t="s">
        <v>241</v>
      </c>
      <c r="C1" t="s">
        <v>246</v>
      </c>
      <c r="D1" s="85" t="s">
        <v>35</v>
      </c>
      <c r="E1" s="85" t="s">
        <v>36</v>
      </c>
      <c r="F1" t="s">
        <v>255</v>
      </c>
    </row>
    <row r="2" spans="1:7" x14ac:dyDescent="0.45">
      <c r="A2" s="20" t="s">
        <v>213</v>
      </c>
      <c r="B2" s="86" t="s">
        <v>247</v>
      </c>
      <c r="C2" s="20">
        <v>5183</v>
      </c>
      <c r="D2" s="31">
        <v>22461837</v>
      </c>
      <c r="E2" s="31">
        <v>234230712</v>
      </c>
      <c r="F2">
        <v>262.36</v>
      </c>
      <c r="G2">
        <v>1312</v>
      </c>
    </row>
    <row r="3" spans="1:7" x14ac:dyDescent="0.45">
      <c r="A3" s="20" t="s">
        <v>214</v>
      </c>
      <c r="B3" s="86" t="s">
        <v>247</v>
      </c>
      <c r="C3" s="20">
        <v>4720</v>
      </c>
      <c r="D3" s="31">
        <v>19273052</v>
      </c>
      <c r="E3" s="31">
        <v>164835403</v>
      </c>
    </row>
    <row r="4" spans="1:7" ht="42.75" x14ac:dyDescent="0.45">
      <c r="A4" s="4" t="s">
        <v>215</v>
      </c>
      <c r="B4" s="80" t="s">
        <v>230</v>
      </c>
      <c r="C4">
        <v>603</v>
      </c>
      <c r="D4" s="31">
        <v>1750817</v>
      </c>
      <c r="E4" s="31">
        <v>2099095</v>
      </c>
    </row>
    <row r="5" spans="1:7" ht="28.5" x14ac:dyDescent="0.45">
      <c r="A5" s="4" t="s">
        <v>216</v>
      </c>
      <c r="B5" s="80" t="s">
        <v>231</v>
      </c>
      <c r="C5">
        <v>678</v>
      </c>
      <c r="D5" s="31">
        <v>1866777</v>
      </c>
      <c r="E5" s="31">
        <v>2288612</v>
      </c>
    </row>
    <row r="6" spans="1:7" ht="28.5" x14ac:dyDescent="0.45">
      <c r="A6" s="4" t="s">
        <v>217</v>
      </c>
      <c r="B6" s="80" t="s">
        <v>232</v>
      </c>
      <c r="C6">
        <v>898</v>
      </c>
      <c r="D6" s="31">
        <v>5567804</v>
      </c>
      <c r="E6" s="31">
        <v>7934715</v>
      </c>
    </row>
    <row r="7" spans="1:7" ht="28.5" x14ac:dyDescent="0.45">
      <c r="A7" s="4" t="s">
        <v>218</v>
      </c>
      <c r="B7" s="80" t="s">
        <v>233</v>
      </c>
      <c r="C7">
        <v>923</v>
      </c>
      <c r="D7" s="31">
        <v>6453022</v>
      </c>
      <c r="E7" s="31">
        <v>7174248</v>
      </c>
    </row>
    <row r="8" spans="1:7" x14ac:dyDescent="0.45">
      <c r="A8" s="65" t="s">
        <v>219</v>
      </c>
      <c r="B8" s="80" t="s">
        <v>234</v>
      </c>
      <c r="C8">
        <v>3131</v>
      </c>
      <c r="D8" s="31">
        <v>68753598</v>
      </c>
      <c r="E8" s="31">
        <v>131915011</v>
      </c>
      <c r="F8">
        <v>204.87</v>
      </c>
      <c r="G8">
        <v>1025</v>
      </c>
    </row>
    <row r="9" spans="1:7" ht="28.5" x14ac:dyDescent="0.45">
      <c r="A9" s="4" t="s">
        <v>220</v>
      </c>
      <c r="B9" s="80" t="s">
        <v>235</v>
      </c>
      <c r="C9">
        <v>875</v>
      </c>
      <c r="D9" s="31">
        <v>4009599</v>
      </c>
      <c r="E9" s="31">
        <v>5617691</v>
      </c>
    </row>
    <row r="10" spans="1:7" ht="28.5" x14ac:dyDescent="0.45">
      <c r="A10" s="4" t="s">
        <v>221</v>
      </c>
      <c r="B10" s="80" t="s">
        <v>237</v>
      </c>
      <c r="C10">
        <v>501</v>
      </c>
      <c r="D10" s="31">
        <v>1050761</v>
      </c>
      <c r="E10" s="31">
        <v>2009094</v>
      </c>
    </row>
    <row r="11" spans="1:7" ht="28.5" x14ac:dyDescent="0.45">
      <c r="A11" s="65" t="s">
        <v>222</v>
      </c>
      <c r="B11" s="80" t="s">
        <v>236</v>
      </c>
      <c r="C11">
        <v>469</v>
      </c>
      <c r="D11" s="31">
        <v>842540</v>
      </c>
      <c r="E11" s="31">
        <v>20425597</v>
      </c>
    </row>
    <row r="12" spans="1:7" ht="28.5" x14ac:dyDescent="0.45">
      <c r="A12" s="65" t="s">
        <v>223</v>
      </c>
      <c r="B12" s="80" t="s">
        <v>238</v>
      </c>
      <c r="C12">
        <v>486</v>
      </c>
      <c r="D12" s="31">
        <v>689792</v>
      </c>
      <c r="E12" s="31">
        <v>5395646</v>
      </c>
    </row>
    <row r="13" spans="1:7" x14ac:dyDescent="0.45">
      <c r="A13" s="65" t="s">
        <v>224</v>
      </c>
      <c r="B13" s="80" t="s">
        <v>239</v>
      </c>
      <c r="C13">
        <v>479</v>
      </c>
      <c r="D13" s="31">
        <v>746177</v>
      </c>
      <c r="E13" s="31">
        <v>2798645</v>
      </c>
    </row>
    <row r="14" spans="1:7" ht="28.5" x14ac:dyDescent="0.45">
      <c r="A14" s="4" t="s">
        <v>225</v>
      </c>
      <c r="B14" s="80" t="s">
        <v>240</v>
      </c>
      <c r="C14">
        <v>582</v>
      </c>
      <c r="D14" s="31">
        <v>1153442</v>
      </c>
      <c r="E14" s="31">
        <v>1195215</v>
      </c>
    </row>
    <row r="15" spans="1:7" ht="28.5" x14ac:dyDescent="0.45">
      <c r="A15" s="65" t="s">
        <v>226</v>
      </c>
      <c r="B15" s="80" t="s">
        <v>245</v>
      </c>
      <c r="C15">
        <v>1368</v>
      </c>
      <c r="D15" s="31">
        <v>10310539</v>
      </c>
      <c r="E15" s="31">
        <v>45385911</v>
      </c>
      <c r="F15">
        <v>63.75</v>
      </c>
      <c r="G15">
        <v>319</v>
      </c>
    </row>
    <row r="16" spans="1:7" ht="28.5" x14ac:dyDescent="0.45">
      <c r="A16" s="65" t="s">
        <v>227</v>
      </c>
      <c r="B16" s="80" t="s">
        <v>242</v>
      </c>
      <c r="C16">
        <v>1352</v>
      </c>
      <c r="D16" s="31">
        <v>5801726</v>
      </c>
      <c r="E16" s="31">
        <v>15956099</v>
      </c>
    </row>
    <row r="17" spans="1:7" ht="57" x14ac:dyDescent="0.45">
      <c r="A17" s="65" t="s">
        <v>228</v>
      </c>
      <c r="B17" s="80" t="s">
        <v>243</v>
      </c>
      <c r="C17">
        <v>4685</v>
      </c>
      <c r="D17" s="31">
        <v>16926746</v>
      </c>
      <c r="E17" s="31">
        <v>47436162</v>
      </c>
      <c r="F17">
        <v>145</v>
      </c>
      <c r="G17">
        <v>725</v>
      </c>
    </row>
    <row r="18" spans="1:7" ht="28.5" x14ac:dyDescent="0.45">
      <c r="A18" s="65" t="s">
        <v>229</v>
      </c>
      <c r="B18" s="80" t="s">
        <v>244</v>
      </c>
      <c r="C18">
        <v>2490</v>
      </c>
      <c r="D18" s="31">
        <v>4921673</v>
      </c>
      <c r="E18" s="31">
        <v>15650890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CC425-F9E0-4DC1-9C1B-7FD63E026DA8}">
  <dimension ref="A1:G26"/>
  <sheetViews>
    <sheetView topLeftCell="A46" workbookViewId="0">
      <selection activeCell="D85" sqref="D85"/>
    </sheetView>
  </sheetViews>
  <sheetFormatPr defaultRowHeight="14.25" x14ac:dyDescent="0.45"/>
  <cols>
    <col min="1" max="1" width="19.46484375" customWidth="1"/>
    <col min="2" max="2" width="13.06640625" customWidth="1"/>
    <col min="3" max="3" width="17.33203125" customWidth="1"/>
    <col min="4" max="4" width="22.1328125" customWidth="1"/>
    <col min="7" max="7" width="19.59765625" customWidth="1"/>
  </cols>
  <sheetData>
    <row r="1" spans="1:7" x14ac:dyDescent="0.45">
      <c r="A1" s="22" t="s">
        <v>212</v>
      </c>
    </row>
    <row r="2" spans="1:7" x14ac:dyDescent="0.45">
      <c r="A2" s="66" t="s">
        <v>4</v>
      </c>
      <c r="E2" s="104" t="s">
        <v>204</v>
      </c>
      <c r="F2" s="104"/>
      <c r="G2" s="104"/>
    </row>
    <row r="3" spans="1:7" ht="42.75" x14ac:dyDescent="0.45">
      <c r="A3" t="s">
        <v>201</v>
      </c>
      <c r="B3" t="s">
        <v>25</v>
      </c>
      <c r="C3" t="s">
        <v>202</v>
      </c>
      <c r="D3" s="80" t="s">
        <v>203</v>
      </c>
      <c r="E3" s="80" t="s">
        <v>25</v>
      </c>
      <c r="F3" s="80" t="s">
        <v>202</v>
      </c>
      <c r="G3" s="80" t="s">
        <v>203</v>
      </c>
    </row>
    <row r="4" spans="1:7" x14ac:dyDescent="0.45">
      <c r="A4">
        <v>1</v>
      </c>
      <c r="B4" s="81">
        <v>0.9356013083638639</v>
      </c>
      <c r="C4" s="81">
        <v>0.29882809452770503</v>
      </c>
      <c r="D4" s="81">
        <v>0.38405980306350745</v>
      </c>
      <c r="E4" s="81">
        <v>3.4640422932770171E-2</v>
      </c>
      <c r="F4" s="81">
        <v>1.2445591937164885E-2</v>
      </c>
      <c r="G4" s="81">
        <v>1.0409780317991439E-2</v>
      </c>
    </row>
    <row r="5" spans="1:7" x14ac:dyDescent="0.45">
      <c r="A5">
        <v>4</v>
      </c>
      <c r="B5" s="81">
        <v>0.94469744673390132</v>
      </c>
      <c r="C5" s="81">
        <v>0.29466756956271822</v>
      </c>
      <c r="D5" s="81">
        <v>0.38277691547795289</v>
      </c>
      <c r="E5" s="81">
        <v>9.8580753532644672E-3</v>
      </c>
      <c r="F5" s="81">
        <v>9.6764378341133751E-3</v>
      </c>
      <c r="G5" s="81">
        <v>4.9566377119578762E-3</v>
      </c>
    </row>
    <row r="6" spans="1:7" x14ac:dyDescent="0.45">
      <c r="A6">
        <v>8</v>
      </c>
      <c r="B6" s="81">
        <v>0.87222223701487334</v>
      </c>
      <c r="C6" s="81">
        <v>0.28024151734484376</v>
      </c>
      <c r="D6" s="81">
        <v>0.37004112521020127</v>
      </c>
      <c r="E6" s="81">
        <v>9.341955830266235E-3</v>
      </c>
      <c r="F6" s="81">
        <v>8.2292052415342976E-3</v>
      </c>
      <c r="G6" s="81">
        <v>7.8543122896674276E-3</v>
      </c>
    </row>
    <row r="7" spans="1:7" x14ac:dyDescent="0.45">
      <c r="A7">
        <v>10</v>
      </c>
      <c r="B7" s="81">
        <v>0.8835802154119029</v>
      </c>
      <c r="C7" s="81">
        <v>0.2790662450692325</v>
      </c>
      <c r="D7" s="81">
        <v>0.36589759015925816</v>
      </c>
      <c r="E7" s="81">
        <v>1.78778409257737E-2</v>
      </c>
      <c r="F7" s="81">
        <v>3.6076317302390845E-3</v>
      </c>
      <c r="G7" s="81">
        <v>3.7763396325711275E-3</v>
      </c>
    </row>
    <row r="8" spans="1:7" x14ac:dyDescent="0.45">
      <c r="A8">
        <v>12</v>
      </c>
      <c r="B8" s="81">
        <v>0.90400805184937105</v>
      </c>
      <c r="C8" s="81">
        <v>0.29114478875725908</v>
      </c>
      <c r="D8" s="81">
        <v>0.36980716829392185</v>
      </c>
      <c r="E8" s="81">
        <v>1.8841533980046916E-2</v>
      </c>
      <c r="F8" s="81">
        <v>9.4314524537784418E-3</v>
      </c>
      <c r="G8" s="81">
        <v>1.1562533614423927E-2</v>
      </c>
    </row>
    <row r="11" spans="1:7" x14ac:dyDescent="0.45">
      <c r="A11" s="66" t="s">
        <v>6</v>
      </c>
      <c r="B11" s="65"/>
      <c r="C11" s="65"/>
      <c r="D11" s="65"/>
      <c r="E11" s="104" t="s">
        <v>204</v>
      </c>
      <c r="F11" s="104"/>
      <c r="G11" s="104"/>
    </row>
    <row r="12" spans="1:7" ht="42.75" x14ac:dyDescent="0.45">
      <c r="A12" s="65" t="s">
        <v>201</v>
      </c>
      <c r="B12" s="65" t="s">
        <v>25</v>
      </c>
      <c r="C12" s="65" t="s">
        <v>202</v>
      </c>
      <c r="D12" s="80" t="s">
        <v>205</v>
      </c>
      <c r="E12" s="80" t="s">
        <v>25</v>
      </c>
      <c r="F12" s="80" t="s">
        <v>202</v>
      </c>
      <c r="G12" s="80" t="s">
        <v>203</v>
      </c>
    </row>
    <row r="13" spans="1:7" x14ac:dyDescent="0.45">
      <c r="A13" s="65">
        <v>1</v>
      </c>
      <c r="B13" s="81">
        <v>0.96271978203603858</v>
      </c>
      <c r="C13" s="81">
        <v>0.38730105438735418</v>
      </c>
      <c r="D13" s="81">
        <v>0.36957921312384739</v>
      </c>
      <c r="E13" s="81">
        <v>5.1252841937856744E-2</v>
      </c>
      <c r="F13" s="81">
        <v>5.5295311611507636E-3</v>
      </c>
      <c r="G13" s="81">
        <v>3.1795331807251317E-2</v>
      </c>
    </row>
    <row r="14" spans="1:7" x14ac:dyDescent="0.45">
      <c r="A14" s="65">
        <v>4</v>
      </c>
      <c r="B14" s="81">
        <v>0.9442762311353079</v>
      </c>
      <c r="C14" s="81">
        <v>0.41434324900610719</v>
      </c>
      <c r="D14" s="81">
        <v>0.40083074332271823</v>
      </c>
      <c r="E14" s="81">
        <v>8.5005017896467427E-3</v>
      </c>
      <c r="F14" s="81">
        <v>6.0953616896922656E-3</v>
      </c>
      <c r="G14" s="81">
        <v>2.0913418320206361E-2</v>
      </c>
    </row>
    <row r="15" spans="1:7" x14ac:dyDescent="0.45">
      <c r="A15" s="65">
        <v>8</v>
      </c>
      <c r="B15" s="81">
        <v>0.86439751671266363</v>
      </c>
      <c r="C15" s="81">
        <v>0.41517545864783562</v>
      </c>
      <c r="D15" s="81">
        <v>0.42928869176101703</v>
      </c>
      <c r="E15" s="81">
        <v>1.0873531107782013E-2</v>
      </c>
      <c r="F15" s="81">
        <v>4.5428457859383424E-3</v>
      </c>
      <c r="G15" s="81">
        <v>3.2045527585561561E-3</v>
      </c>
    </row>
    <row r="16" spans="1:7" x14ac:dyDescent="0.45">
      <c r="A16">
        <v>10</v>
      </c>
      <c r="B16" s="81">
        <v>0.87182608862774247</v>
      </c>
      <c r="C16" s="81">
        <v>0.4396266532861684</v>
      </c>
      <c r="D16" s="81">
        <v>0.40648641375508454</v>
      </c>
      <c r="E16" s="81">
        <v>2.966505280632557E-2</v>
      </c>
      <c r="F16" s="81">
        <v>3.8832662288856685E-3</v>
      </c>
      <c r="G16" s="81">
        <v>1.9088334041327464E-2</v>
      </c>
    </row>
    <row r="17" spans="1:7" x14ac:dyDescent="0.45">
      <c r="A17" s="65">
        <v>12</v>
      </c>
      <c r="B17" s="81">
        <v>0.91955706039378737</v>
      </c>
      <c r="C17" s="81">
        <v>0.44375153500032488</v>
      </c>
      <c r="D17" s="81">
        <v>0.4494151032037067</v>
      </c>
      <c r="E17" s="81">
        <v>2.0072354924216499E-2</v>
      </c>
      <c r="F17" s="81">
        <v>9.5140644989271071E-3</v>
      </c>
      <c r="G17" s="81">
        <v>1.2858348739257596E-2</v>
      </c>
    </row>
    <row r="20" spans="1:7" x14ac:dyDescent="0.45">
      <c r="A20" s="66" t="s">
        <v>2</v>
      </c>
      <c r="E20" s="104" t="s">
        <v>204</v>
      </c>
      <c r="F20" s="104"/>
      <c r="G20" s="104"/>
    </row>
    <row r="21" spans="1:7" ht="42.75" x14ac:dyDescent="0.45">
      <c r="A21" s="65" t="s">
        <v>201</v>
      </c>
      <c r="B21" s="65" t="s">
        <v>25</v>
      </c>
      <c r="C21" s="65" t="s">
        <v>202</v>
      </c>
      <c r="D21" s="80" t="s">
        <v>205</v>
      </c>
      <c r="E21" s="80" t="s">
        <v>25</v>
      </c>
      <c r="F21" s="80" t="s">
        <v>202</v>
      </c>
      <c r="G21" s="80" t="s">
        <v>203</v>
      </c>
    </row>
    <row r="22" spans="1:7" x14ac:dyDescent="0.45">
      <c r="A22" s="65">
        <v>1</v>
      </c>
      <c r="B22" s="81">
        <v>1.0094562549662873</v>
      </c>
      <c r="C22" s="81">
        <v>0.9671215656845743</v>
      </c>
      <c r="D22" s="81">
        <v>0.97077908181122374</v>
      </c>
      <c r="E22" s="81">
        <v>8.8724391134134273E-3</v>
      </c>
      <c r="F22" s="81">
        <v>8.0843775352822231E-4</v>
      </c>
      <c r="G22" s="81">
        <v>7.2454012088226626E-3</v>
      </c>
    </row>
    <row r="23" spans="1:7" x14ac:dyDescent="0.45">
      <c r="A23" s="65">
        <v>4</v>
      </c>
      <c r="B23" s="81">
        <v>1.0059484718001523</v>
      </c>
      <c r="C23" s="81">
        <v>0.94756235202180572</v>
      </c>
      <c r="D23" s="81">
        <v>0.95768295161371098</v>
      </c>
      <c r="E23" s="81">
        <v>8.1780096950417776E-3</v>
      </c>
      <c r="F23" s="81">
        <v>1.5056313778154947E-3</v>
      </c>
      <c r="G23" s="81">
        <v>8.7729185882929796E-3</v>
      </c>
    </row>
    <row r="24" spans="1:7" x14ac:dyDescent="0.45">
      <c r="A24" s="65">
        <v>8</v>
      </c>
      <c r="B24" s="81">
        <v>1.0044824862086825</v>
      </c>
      <c r="C24" s="81">
        <v>0.9577061352660623</v>
      </c>
      <c r="D24" s="81">
        <v>0.96908148802760707</v>
      </c>
      <c r="E24" s="81">
        <v>8.1221646247106195E-3</v>
      </c>
      <c r="F24" s="81">
        <v>8.7680013656943213E-3</v>
      </c>
      <c r="G24" s="81">
        <v>1.2309038169908636E-3</v>
      </c>
    </row>
    <row r="25" spans="1:7" x14ac:dyDescent="0.45">
      <c r="A25" s="65">
        <v>10</v>
      </c>
      <c r="B25" s="81">
        <v>1.0125669639090009</v>
      </c>
      <c r="C25" s="81">
        <v>0.95545547272293507</v>
      </c>
      <c r="D25" s="81">
        <v>0.96531645829242818</v>
      </c>
      <c r="E25" s="81">
        <v>7.094640920187089E-3</v>
      </c>
      <c r="F25" s="81">
        <v>9.7277594852813887E-3</v>
      </c>
      <c r="G25" s="81">
        <v>1.1418859023494183E-3</v>
      </c>
    </row>
    <row r="26" spans="1:7" x14ac:dyDescent="0.45">
      <c r="A26" s="65">
        <v>12</v>
      </c>
      <c r="B26" s="81">
        <v>1.0031291270585641</v>
      </c>
      <c r="C26" s="81">
        <v>0.94905852788502132</v>
      </c>
      <c r="D26" s="81">
        <v>0.96926551111416337</v>
      </c>
      <c r="E26" s="81">
        <v>7.5384279310884246E-3</v>
      </c>
      <c r="F26" s="81">
        <v>9.1452993911554203E-4</v>
      </c>
      <c r="G26" s="81">
        <v>1.2846948576943572E-3</v>
      </c>
    </row>
  </sheetData>
  <mergeCells count="3">
    <mergeCell ref="E2:G2"/>
    <mergeCell ref="E11:G11"/>
    <mergeCell ref="E20:G20"/>
  </mergeCells>
  <pageMargins left="0.7" right="0.7" top="0.75" bottom="0.75" header="0.3" footer="0.3"/>
  <pageSetup orientation="portrait" horizontalDpi="4294967295" verticalDpi="4294967295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ACDA3-EFA6-47B5-8321-84E7AF859506}">
  <dimension ref="A1:T83"/>
  <sheetViews>
    <sheetView topLeftCell="E51" workbookViewId="0">
      <selection activeCell="T59" sqref="T59:T66"/>
    </sheetView>
  </sheetViews>
  <sheetFormatPr defaultRowHeight="14.25" x14ac:dyDescent="0.45"/>
  <cols>
    <col min="1" max="1" width="33.33203125" customWidth="1"/>
    <col min="2" max="2" width="18" bestFit="1" customWidth="1"/>
    <col min="3" max="3" width="16.9296875" bestFit="1" customWidth="1"/>
    <col min="4" max="4" width="18" bestFit="1" customWidth="1"/>
    <col min="5" max="5" width="17" bestFit="1" customWidth="1"/>
    <col min="6" max="6" width="18" bestFit="1" customWidth="1"/>
    <col min="7" max="7" width="17" bestFit="1" customWidth="1"/>
    <col min="8" max="8" width="18" bestFit="1" customWidth="1"/>
    <col min="9" max="9" width="17" bestFit="1" customWidth="1"/>
    <col min="10" max="10" width="19.3984375" bestFit="1" customWidth="1"/>
    <col min="11" max="11" width="15.86328125" bestFit="1" customWidth="1"/>
    <col min="15" max="15" width="14" customWidth="1"/>
  </cols>
  <sheetData>
    <row r="1" spans="1:16" x14ac:dyDescent="0.45">
      <c r="A1" s="72" t="s">
        <v>117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6" x14ac:dyDescent="0.45">
      <c r="A2" s="22" t="s">
        <v>199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</row>
    <row r="3" spans="1:16" x14ac:dyDescent="0.45">
      <c r="A3" s="29" t="s">
        <v>200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</row>
    <row r="4" spans="1:16" x14ac:dyDescent="0.4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</row>
    <row r="5" spans="1:16" x14ac:dyDescent="0.4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</row>
    <row r="6" spans="1:16" ht="71.25" x14ac:dyDescent="0.45">
      <c r="A6" s="73"/>
      <c r="B6" s="105" t="s">
        <v>24</v>
      </c>
      <c r="C6" s="105"/>
      <c r="D6" s="105" t="s">
        <v>25</v>
      </c>
      <c r="E6" s="105"/>
      <c r="F6" s="105" t="s">
        <v>42</v>
      </c>
      <c r="G6" s="105"/>
      <c r="H6" s="106" t="s">
        <v>114</v>
      </c>
      <c r="I6" s="106"/>
      <c r="J6" s="76" t="s">
        <v>45</v>
      </c>
      <c r="K6" s="76" t="s">
        <v>46</v>
      </c>
      <c r="L6" s="77" t="s">
        <v>115</v>
      </c>
      <c r="M6" s="105" t="s">
        <v>44</v>
      </c>
      <c r="N6" s="105"/>
      <c r="O6" s="105"/>
      <c r="P6" s="73"/>
    </row>
    <row r="7" spans="1:16" ht="99.75" x14ac:dyDescent="0.45">
      <c r="A7" s="76" t="s">
        <v>23</v>
      </c>
      <c r="B7" s="76" t="s">
        <v>28</v>
      </c>
      <c r="C7" s="76" t="s">
        <v>26</v>
      </c>
      <c r="D7" s="76" t="s">
        <v>27</v>
      </c>
      <c r="E7" s="76" t="s">
        <v>26</v>
      </c>
      <c r="F7" s="76" t="s">
        <v>27</v>
      </c>
      <c r="G7" s="76" t="s">
        <v>26</v>
      </c>
      <c r="H7" s="76" t="s">
        <v>27</v>
      </c>
      <c r="I7" s="76" t="s">
        <v>26</v>
      </c>
      <c r="J7" s="76"/>
      <c r="K7" s="76"/>
      <c r="L7" s="73"/>
      <c r="M7" s="76" t="s">
        <v>29</v>
      </c>
      <c r="N7" s="76" t="s">
        <v>30</v>
      </c>
      <c r="O7" s="76" t="s">
        <v>43</v>
      </c>
      <c r="P7" s="78" t="s">
        <v>118</v>
      </c>
    </row>
    <row r="8" spans="1:16" x14ac:dyDescent="0.45">
      <c r="A8" s="66" t="s">
        <v>15</v>
      </c>
      <c r="B8" s="66">
        <v>13300161702.799999</v>
      </c>
      <c r="C8" s="66">
        <v>125241443.06</v>
      </c>
      <c r="D8" s="66">
        <v>13677965368.200001</v>
      </c>
      <c r="E8" s="66">
        <v>107651978.021</v>
      </c>
      <c r="F8" s="66">
        <v>13946645014</v>
      </c>
      <c r="G8" s="66">
        <v>1806520616.8599999</v>
      </c>
      <c r="H8" s="66">
        <v>14593221457</v>
      </c>
      <c r="I8" s="66">
        <v>2113898519.0799999</v>
      </c>
      <c r="J8" s="66">
        <f>D8/B8</f>
        <v>1.0284059452691063</v>
      </c>
      <c r="K8" s="66">
        <f>F8/B8</f>
        <v>1.0486071767882266</v>
      </c>
      <c r="L8" s="66">
        <f>H8/B8</f>
        <v>1.0972213558822959</v>
      </c>
      <c r="M8" s="66">
        <f>C8/B8</f>
        <v>9.4165353669071333E-3</v>
      </c>
      <c r="N8" s="66">
        <f>E8/B8</f>
        <v>8.0940352776565638E-3</v>
      </c>
      <c r="O8" s="66">
        <f>G8/B8</f>
        <v>0.13582696641046738</v>
      </c>
      <c r="P8" s="66">
        <f>I8/B8</f>
        <v>0.15893780589411738</v>
      </c>
    </row>
    <row r="9" spans="1:16" x14ac:dyDescent="0.45">
      <c r="A9" s="66" t="s">
        <v>2</v>
      </c>
      <c r="B9" s="66">
        <v>338061420427</v>
      </c>
      <c r="C9" s="66">
        <v>10187269073.299999</v>
      </c>
      <c r="D9" s="66">
        <v>326696879273</v>
      </c>
      <c r="E9" s="66">
        <v>4678703300.5900002</v>
      </c>
      <c r="F9" s="66">
        <v>334503842865</v>
      </c>
      <c r="G9" s="66">
        <v>13832307230.5</v>
      </c>
      <c r="H9" s="66">
        <v>343959204435</v>
      </c>
      <c r="I9" s="66">
        <v>19087632535.599998</v>
      </c>
      <c r="J9" s="66">
        <f t="shared" ref="J9:J15" si="0">D9/B9</f>
        <v>0.96638320592853921</v>
      </c>
      <c r="K9" s="66">
        <f t="shared" ref="K9:K15" si="1">F9/B9</f>
        <v>0.98947653489266396</v>
      </c>
      <c r="L9" s="66">
        <f t="shared" ref="L9:L15" si="2">H9/B9</f>
        <v>1.0174458948925631</v>
      </c>
      <c r="M9" s="66">
        <f t="shared" ref="M9:M15" si="3">C9/B9</f>
        <v>3.0134373394138325E-2</v>
      </c>
      <c r="N9" s="66">
        <f t="shared" ref="N9:N15" si="4">E9/B9</f>
        <v>1.3839802526654489E-2</v>
      </c>
      <c r="O9" s="66">
        <f t="shared" ref="O9:O15" si="5">G9/B9</f>
        <v>4.0916550646413995E-2</v>
      </c>
      <c r="P9" s="66">
        <f t="shared" ref="P9:P15" si="6">I9/B9</f>
        <v>5.6462025484868145E-2</v>
      </c>
    </row>
    <row r="10" spans="1:16" x14ac:dyDescent="0.45">
      <c r="A10" s="66" t="s">
        <v>35</v>
      </c>
      <c r="B10" s="66">
        <v>84120736.599999994</v>
      </c>
      <c r="C10" s="66">
        <v>1942491.9396200001</v>
      </c>
      <c r="D10" s="66">
        <v>54650354.399999999</v>
      </c>
      <c r="E10" s="66">
        <v>2110333.1493700002</v>
      </c>
      <c r="F10" s="66">
        <v>73058279</v>
      </c>
      <c r="G10" s="66">
        <v>5535577.3796300003</v>
      </c>
      <c r="H10" s="66">
        <v>48964596.799999997</v>
      </c>
      <c r="I10" s="66">
        <v>6379096.9760699999</v>
      </c>
      <c r="J10" s="66">
        <f t="shared" si="0"/>
        <v>0.64966566638457135</v>
      </c>
      <c r="K10" s="66">
        <f t="shared" si="1"/>
        <v>0.86849309638593919</v>
      </c>
      <c r="L10" s="66">
        <f t="shared" si="2"/>
        <v>0.58207522638359777</v>
      </c>
      <c r="M10" s="66">
        <f t="shared" si="3"/>
        <v>2.3091713388776962E-2</v>
      </c>
      <c r="N10" s="66">
        <f t="shared" si="4"/>
        <v>2.5086955186861742E-2</v>
      </c>
      <c r="O10" s="66">
        <f t="shared" si="5"/>
        <v>6.5805146309548604E-2</v>
      </c>
      <c r="P10" s="66">
        <f t="shared" si="6"/>
        <v>7.5832633354163959E-2</v>
      </c>
    </row>
    <row r="11" spans="1:16" x14ac:dyDescent="0.45">
      <c r="A11" s="66" t="s">
        <v>36</v>
      </c>
      <c r="B11" s="66">
        <v>16749914.4</v>
      </c>
      <c r="C11" s="66">
        <v>4948842.44814</v>
      </c>
      <c r="D11" s="66">
        <v>7749925.4000000004</v>
      </c>
      <c r="E11" s="66">
        <v>515495.68698100001</v>
      </c>
      <c r="F11" s="66">
        <v>10514158.199999999</v>
      </c>
      <c r="G11" s="66">
        <v>12573631.119999999</v>
      </c>
      <c r="H11" s="66">
        <v>15665488.4</v>
      </c>
      <c r="I11" s="66">
        <v>12819897.091499999</v>
      </c>
      <c r="J11" s="66">
        <f t="shared" si="0"/>
        <v>0.46268447795769035</v>
      </c>
      <c r="K11" s="66">
        <f t="shared" si="1"/>
        <v>0.62771414521378088</v>
      </c>
      <c r="L11" s="66">
        <f t="shared" si="2"/>
        <v>0.93525781839219424</v>
      </c>
      <c r="M11" s="66">
        <f t="shared" si="3"/>
        <v>0.29545479039224226</v>
      </c>
      <c r="N11" s="66">
        <f t="shared" si="4"/>
        <v>3.0776019188551794E-2</v>
      </c>
      <c r="O11" s="66">
        <f t="shared" si="5"/>
        <v>0.75066838072915754</v>
      </c>
      <c r="P11" s="66">
        <f t="shared" si="6"/>
        <v>0.76537090192532564</v>
      </c>
    </row>
    <row r="12" spans="1:16" x14ac:dyDescent="0.45">
      <c r="A12" s="66" t="s">
        <v>1</v>
      </c>
      <c r="B12" s="66">
        <v>153785542243</v>
      </c>
      <c r="C12" s="66">
        <v>190866239.28099999</v>
      </c>
      <c r="D12" s="66">
        <v>152907857946</v>
      </c>
      <c r="E12" s="66">
        <v>514095111.53100002</v>
      </c>
      <c r="F12" s="66">
        <v>151698784971</v>
      </c>
      <c r="G12" s="66">
        <v>1058535319.75</v>
      </c>
      <c r="H12" s="66">
        <v>152793389151</v>
      </c>
      <c r="I12" s="66">
        <v>529403644.43300003</v>
      </c>
      <c r="J12" s="66">
        <f t="shared" si="0"/>
        <v>0.99429280357438832</v>
      </c>
      <c r="K12" s="66">
        <f t="shared" si="1"/>
        <v>0.98643073177384477</v>
      </c>
      <c r="L12" s="66">
        <f t="shared" si="2"/>
        <v>0.99354846315505863</v>
      </c>
      <c r="M12" s="66">
        <f t="shared" si="3"/>
        <v>1.2411195259136125E-3</v>
      </c>
      <c r="N12" s="66">
        <f t="shared" si="4"/>
        <v>3.3429352592759779E-3</v>
      </c>
      <c r="O12" s="66">
        <f t="shared" si="5"/>
        <v>6.8831913865959162E-3</v>
      </c>
      <c r="P12" s="66">
        <f t="shared" si="6"/>
        <v>3.4424799412969354E-3</v>
      </c>
    </row>
    <row r="13" spans="1:16" x14ac:dyDescent="0.45">
      <c r="A13" s="66" t="s">
        <v>4</v>
      </c>
      <c r="B13" s="66">
        <v>4266685843.5999999</v>
      </c>
      <c r="C13" s="66">
        <v>49406518.2016</v>
      </c>
      <c r="D13" s="66">
        <v>3535419423.8000002</v>
      </c>
      <c r="E13" s="66">
        <v>96266867.696799994</v>
      </c>
      <c r="F13" s="66">
        <v>3874049893</v>
      </c>
      <c r="G13" s="66">
        <v>34933171.063000001</v>
      </c>
      <c r="H13" s="66">
        <v>2914015164.8000002</v>
      </c>
      <c r="I13" s="66">
        <v>46608971.733800001</v>
      </c>
      <c r="J13" s="66">
        <f t="shared" si="0"/>
        <v>0.82861020318688461</v>
      </c>
      <c r="K13" s="66">
        <f t="shared" si="1"/>
        <v>0.90797636268699011</v>
      </c>
      <c r="L13" s="66">
        <f t="shared" si="2"/>
        <v>0.68296923458074688</v>
      </c>
      <c r="M13" s="66">
        <f t="shared" si="3"/>
        <v>1.1579600657899257E-2</v>
      </c>
      <c r="N13" s="66">
        <f t="shared" si="4"/>
        <v>2.2562445707410037E-2</v>
      </c>
      <c r="O13" s="66">
        <f t="shared" si="5"/>
        <v>8.1874251687406342E-3</v>
      </c>
      <c r="P13" s="66">
        <f t="shared" si="6"/>
        <v>1.0923928651487932E-2</v>
      </c>
    </row>
    <row r="14" spans="1:16" x14ac:dyDescent="0.45">
      <c r="A14" s="66" t="s">
        <v>6</v>
      </c>
      <c r="B14" s="66">
        <v>1427529350.4000001</v>
      </c>
      <c r="C14" s="66">
        <v>54266504.609499998</v>
      </c>
      <c r="D14" s="66">
        <v>978358233.20000005</v>
      </c>
      <c r="E14" s="66">
        <v>29110680.692299999</v>
      </c>
      <c r="F14" s="66">
        <v>466778888.39999998</v>
      </c>
      <c r="G14" s="66">
        <v>24326412.497499999</v>
      </c>
      <c r="H14" s="66">
        <v>846131783.39999998</v>
      </c>
      <c r="I14" s="66">
        <v>601232379.42200005</v>
      </c>
      <c r="J14" s="66">
        <f t="shared" si="0"/>
        <v>0.68535069553971673</v>
      </c>
      <c r="K14" s="66">
        <f t="shared" si="1"/>
        <v>0.32698374171375633</v>
      </c>
      <c r="L14" s="66">
        <f t="shared" si="2"/>
        <v>0.59272461414745004</v>
      </c>
      <c r="M14" s="66">
        <f t="shared" si="3"/>
        <v>3.8014282924756879E-2</v>
      </c>
      <c r="N14" s="66">
        <f t="shared" si="4"/>
        <v>2.0392351781869184E-2</v>
      </c>
      <c r="O14" s="66">
        <f t="shared" si="5"/>
        <v>1.7040919327286425E-2</v>
      </c>
      <c r="P14" s="66">
        <f t="shared" si="6"/>
        <v>0.4211698899595529</v>
      </c>
    </row>
    <row r="15" spans="1:16" x14ac:dyDescent="0.45">
      <c r="A15" s="66" t="s">
        <v>20</v>
      </c>
      <c r="B15" s="66">
        <v>218581302.80000001</v>
      </c>
      <c r="C15" s="66">
        <v>1818257.88693</v>
      </c>
      <c r="D15" s="66">
        <v>220467523.59999999</v>
      </c>
      <c r="E15" s="66">
        <v>1871631.13164</v>
      </c>
      <c r="F15" s="66">
        <v>213248411.40000001</v>
      </c>
      <c r="G15" s="66">
        <v>3947465.8204199998</v>
      </c>
      <c r="H15" s="66">
        <v>222067635.59999999</v>
      </c>
      <c r="I15" s="66">
        <v>2133921.9328299998</v>
      </c>
      <c r="J15" s="66">
        <f t="shared" si="0"/>
        <v>1.008629378523404</v>
      </c>
      <c r="K15" s="66">
        <f t="shared" si="1"/>
        <v>0.97560225265525313</v>
      </c>
      <c r="L15" s="66">
        <f t="shared" si="2"/>
        <v>1.0159498216697425</v>
      </c>
      <c r="M15" s="66">
        <f t="shared" si="3"/>
        <v>8.3184511375782692E-3</v>
      </c>
      <c r="N15" s="66">
        <f t="shared" si="4"/>
        <v>8.562631422105331E-3</v>
      </c>
      <c r="O15" s="66">
        <f t="shared" si="5"/>
        <v>1.8059485280092307E-2</v>
      </c>
      <c r="P15" s="66">
        <f t="shared" si="6"/>
        <v>9.7626004854702506E-3</v>
      </c>
    </row>
    <row r="18" spans="1:16" x14ac:dyDescent="0.45">
      <c r="A18" s="72" t="s">
        <v>117</v>
      </c>
      <c r="B18" s="65"/>
      <c r="C18" s="65"/>
      <c r="D18" s="65"/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</row>
    <row r="19" spans="1:16" x14ac:dyDescent="0.45">
      <c r="A19" s="22" t="s">
        <v>206</v>
      </c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</row>
    <row r="20" spans="1:16" x14ac:dyDescent="0.45">
      <c r="A20" s="29" t="s">
        <v>207</v>
      </c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</row>
    <row r="21" spans="1:16" x14ac:dyDescent="0.45">
      <c r="A21" s="65"/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</row>
    <row r="22" spans="1:16" x14ac:dyDescent="0.45">
      <c r="A22" s="65"/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</row>
    <row r="23" spans="1:16" ht="71.25" x14ac:dyDescent="0.45">
      <c r="A23" s="73"/>
      <c r="B23" s="82" t="s">
        <v>24</v>
      </c>
      <c r="C23" s="82"/>
      <c r="D23" s="82" t="s">
        <v>25</v>
      </c>
      <c r="E23" s="82"/>
      <c r="F23" s="82" t="s">
        <v>42</v>
      </c>
      <c r="G23" s="82"/>
      <c r="H23" s="83" t="s">
        <v>114</v>
      </c>
      <c r="I23" s="83"/>
      <c r="J23" s="76" t="s">
        <v>45</v>
      </c>
      <c r="K23" s="76" t="s">
        <v>46</v>
      </c>
      <c r="L23" s="77" t="s">
        <v>115</v>
      </c>
      <c r="M23" s="82" t="s">
        <v>44</v>
      </c>
      <c r="N23" s="82"/>
      <c r="O23" s="82"/>
      <c r="P23" s="73"/>
    </row>
    <row r="24" spans="1:16" ht="99.75" x14ac:dyDescent="0.45">
      <c r="A24" s="76" t="s">
        <v>23</v>
      </c>
      <c r="B24" s="76" t="s">
        <v>28</v>
      </c>
      <c r="C24" s="76" t="s">
        <v>26</v>
      </c>
      <c r="D24" s="76" t="s">
        <v>27</v>
      </c>
      <c r="E24" s="76" t="s">
        <v>26</v>
      </c>
      <c r="F24" s="76" t="s">
        <v>27</v>
      </c>
      <c r="G24" s="76" t="s">
        <v>26</v>
      </c>
      <c r="H24" s="76" t="s">
        <v>27</v>
      </c>
      <c r="I24" s="76" t="s">
        <v>26</v>
      </c>
      <c r="J24" s="76"/>
      <c r="K24" s="76"/>
      <c r="L24" s="73"/>
      <c r="M24" s="76" t="s">
        <v>29</v>
      </c>
      <c r="N24" s="76" t="s">
        <v>30</v>
      </c>
      <c r="O24" s="76" t="s">
        <v>43</v>
      </c>
      <c r="P24" s="78" t="s">
        <v>118</v>
      </c>
    </row>
    <row r="25" spans="1:16" x14ac:dyDescent="0.45">
      <c r="A25" s="66" t="s">
        <v>15</v>
      </c>
      <c r="B25" s="66">
        <v>13262885030.6</v>
      </c>
      <c r="C25" s="66">
        <v>119560090.043</v>
      </c>
      <c r="D25" s="66">
        <v>13715608254.200001</v>
      </c>
      <c r="E25" s="66">
        <v>83218311.488299996</v>
      </c>
      <c r="F25" s="66">
        <v>14145941114</v>
      </c>
      <c r="G25" s="66">
        <v>1542247625.99</v>
      </c>
      <c r="H25" s="66">
        <v>14318098847.4</v>
      </c>
      <c r="I25" s="66">
        <v>1445918025.8099999</v>
      </c>
      <c r="J25" s="66">
        <f>D25/B25</f>
        <v>1.0341345960969639</v>
      </c>
      <c r="K25" s="66">
        <f>F25/B25</f>
        <v>1.0665809951124978</v>
      </c>
      <c r="L25" s="66">
        <f>H25/B25</f>
        <v>1.0795614087255843</v>
      </c>
      <c r="M25" s="66">
        <f>C25/B25</f>
        <v>9.0146366923299203E-3</v>
      </c>
      <c r="N25" s="66">
        <f>E25/B25</f>
        <v>6.2745255874796105E-3</v>
      </c>
      <c r="O25" s="66">
        <f>G25/B25</f>
        <v>0.11628296727535081</v>
      </c>
      <c r="P25" s="66">
        <f>I25/B25</f>
        <v>0.10901987180571888</v>
      </c>
    </row>
    <row r="26" spans="1:16" x14ac:dyDescent="0.45">
      <c r="A26" s="66" t="s">
        <v>2</v>
      </c>
      <c r="B26" s="66">
        <v>332601002359</v>
      </c>
      <c r="C26" s="66">
        <v>1943562028.3699999</v>
      </c>
      <c r="D26" s="66">
        <v>327694617467</v>
      </c>
      <c r="E26" s="66">
        <v>3642730629.4899998</v>
      </c>
      <c r="F26" s="66">
        <v>336590036741</v>
      </c>
      <c r="G26" s="66">
        <v>10635418052.799999</v>
      </c>
      <c r="H26" s="66">
        <v>330342530203</v>
      </c>
      <c r="I26" s="66">
        <v>9487789611.1800003</v>
      </c>
      <c r="J26" s="66">
        <f t="shared" ref="J26:J32" si="7">D26/B26</f>
        <v>0.98524843624282232</v>
      </c>
      <c r="K26" s="66">
        <f t="shared" ref="K26:K32" si="8">F26/B26</f>
        <v>1.011993452676653</v>
      </c>
      <c r="L26" s="66">
        <f t="shared" ref="L26:L32" si="9">H26/B26</f>
        <v>0.99320966521453158</v>
      </c>
      <c r="M26" s="66">
        <f t="shared" ref="M26:M32" si="10">C26/B26</f>
        <v>5.8435242665690309E-3</v>
      </c>
      <c r="N26" s="66">
        <f t="shared" ref="N26:N32" si="11">E26/B26</f>
        <v>1.0952253912807335E-2</v>
      </c>
      <c r="O26" s="66">
        <f t="shared" ref="O26:O32" si="12">G26/B26</f>
        <v>3.1976506316479567E-2</v>
      </c>
      <c r="P26" s="66">
        <f t="shared" ref="P26:P32" si="13">I26/B26</f>
        <v>2.8526040342293231E-2</v>
      </c>
    </row>
    <row r="27" spans="1:16" x14ac:dyDescent="0.45">
      <c r="A27" s="66" t="s">
        <v>35</v>
      </c>
      <c r="B27" s="66">
        <v>86319115.200000003</v>
      </c>
      <c r="C27" s="66">
        <v>3306173.1024099998</v>
      </c>
      <c r="D27" s="66">
        <v>56114747.399999999</v>
      </c>
      <c r="E27" s="66">
        <v>1100940.5670799999</v>
      </c>
      <c r="F27" s="66">
        <v>70701144.599999994</v>
      </c>
      <c r="G27" s="66">
        <v>3863511.5445699999</v>
      </c>
      <c r="H27" s="66">
        <v>45267427.600000001</v>
      </c>
      <c r="I27" s="66">
        <v>2817987.1842299998</v>
      </c>
      <c r="J27" s="66">
        <f t="shared" si="7"/>
        <v>0.65008483080466051</v>
      </c>
      <c r="K27" s="66">
        <f t="shared" si="8"/>
        <v>0.8190670680090566</v>
      </c>
      <c r="L27" s="66">
        <f t="shared" si="9"/>
        <v>0.52441950424440864</v>
      </c>
      <c r="M27" s="66">
        <f t="shared" si="10"/>
        <v>3.8301749209889949E-2</v>
      </c>
      <c r="N27" s="66">
        <f t="shared" si="11"/>
        <v>1.2754307832386121E-2</v>
      </c>
      <c r="O27" s="66">
        <f t="shared" si="12"/>
        <v>4.475847019073708E-2</v>
      </c>
      <c r="P27" s="66">
        <f t="shared" si="13"/>
        <v>3.2646154651849349E-2</v>
      </c>
    </row>
    <row r="28" spans="1:16" x14ac:dyDescent="0.45">
      <c r="A28" s="66" t="s">
        <v>36</v>
      </c>
      <c r="B28" s="66">
        <v>12280609.6</v>
      </c>
      <c r="C28" s="66">
        <v>752116.45976600004</v>
      </c>
      <c r="D28" s="66">
        <v>8963795.8000000007</v>
      </c>
      <c r="E28" s="66">
        <v>424811.63017100003</v>
      </c>
      <c r="F28" s="66">
        <v>12668705.800000001</v>
      </c>
      <c r="G28" s="66">
        <v>13938810.4915</v>
      </c>
      <c r="H28" s="66">
        <v>8208905.4000000004</v>
      </c>
      <c r="I28" s="66">
        <v>9881130.8596700002</v>
      </c>
      <c r="J28" s="66">
        <f t="shared" si="7"/>
        <v>0.72991456385031583</v>
      </c>
      <c r="K28" s="66">
        <f t="shared" si="8"/>
        <v>1.0316023562869387</v>
      </c>
      <c r="L28" s="66">
        <f t="shared" si="9"/>
        <v>0.66844445572148148</v>
      </c>
      <c r="M28" s="66">
        <f t="shared" si="10"/>
        <v>6.1244228443350243E-2</v>
      </c>
      <c r="N28" s="66">
        <f t="shared" si="11"/>
        <v>3.4592063749913526E-2</v>
      </c>
      <c r="O28" s="66">
        <f t="shared" si="12"/>
        <v>1.1350259429711047</v>
      </c>
      <c r="P28" s="66">
        <f t="shared" si="13"/>
        <v>0.80461240781320831</v>
      </c>
    </row>
    <row r="29" spans="1:16" x14ac:dyDescent="0.45">
      <c r="A29" s="66" t="s">
        <v>1</v>
      </c>
      <c r="B29" s="66">
        <v>153829362033</v>
      </c>
      <c r="C29" s="66">
        <v>322782211.26899999</v>
      </c>
      <c r="D29" s="66">
        <v>154115698435</v>
      </c>
      <c r="E29" s="66">
        <v>776435323.48599994</v>
      </c>
      <c r="F29" s="66">
        <v>151695092204</v>
      </c>
      <c r="G29" s="66">
        <v>1218867124.8299999</v>
      </c>
      <c r="H29" s="66">
        <v>152379066001</v>
      </c>
      <c r="I29" s="66">
        <v>1284794210.98</v>
      </c>
      <c r="J29" s="66">
        <f t="shared" si="7"/>
        <v>1.0018613897777109</v>
      </c>
      <c r="K29" s="66">
        <f t="shared" si="8"/>
        <v>0.98612573177972263</v>
      </c>
      <c r="L29" s="66">
        <f t="shared" si="9"/>
        <v>0.99057204676121013</v>
      </c>
      <c r="M29" s="66">
        <f t="shared" si="10"/>
        <v>2.0983133974107988E-3</v>
      </c>
      <c r="N29" s="66">
        <f t="shared" si="11"/>
        <v>5.047380508016645E-3</v>
      </c>
      <c r="O29" s="66">
        <f t="shared" si="12"/>
        <v>7.9235011360739068E-3</v>
      </c>
      <c r="P29" s="66">
        <f t="shared" si="13"/>
        <v>8.3520739733964552E-3</v>
      </c>
    </row>
    <row r="30" spans="1:16" x14ac:dyDescent="0.45">
      <c r="A30" s="66" t="s">
        <v>4</v>
      </c>
      <c r="B30" s="66">
        <v>4386419114.6000004</v>
      </c>
      <c r="C30" s="66">
        <v>41048189.8926</v>
      </c>
      <c r="D30" s="66">
        <v>3613697486</v>
      </c>
      <c r="E30" s="66">
        <v>68629632.229399994</v>
      </c>
      <c r="F30" s="66">
        <v>3837564622.8000002</v>
      </c>
      <c r="G30" s="66">
        <v>80744662.975199997</v>
      </c>
      <c r="H30" s="66">
        <v>2888920272.4000001</v>
      </c>
      <c r="I30" s="66">
        <v>35565621.018399999</v>
      </c>
      <c r="J30" s="66">
        <f t="shared" si="7"/>
        <v>0.82383771171613973</v>
      </c>
      <c r="K30" s="66">
        <f t="shared" si="8"/>
        <v>0.87487413367018152</v>
      </c>
      <c r="L30" s="66">
        <f t="shared" si="9"/>
        <v>0.65860561814176799</v>
      </c>
      <c r="M30" s="66">
        <f t="shared" si="10"/>
        <v>9.3580181966590771E-3</v>
      </c>
      <c r="N30" s="66">
        <f t="shared" si="11"/>
        <v>1.5645935884459679E-2</v>
      </c>
      <c r="O30" s="66">
        <f t="shared" si="12"/>
        <v>1.8407876873061443E-2</v>
      </c>
      <c r="P30" s="66">
        <f t="shared" si="13"/>
        <v>8.1081219302600194E-3</v>
      </c>
    </row>
    <row r="31" spans="1:16" x14ac:dyDescent="0.45">
      <c r="A31" s="66" t="s">
        <v>6</v>
      </c>
      <c r="B31" s="66">
        <v>1491766167.2</v>
      </c>
      <c r="C31" s="66">
        <v>55847395.93</v>
      </c>
      <c r="D31" s="66">
        <v>1074641505</v>
      </c>
      <c r="E31" s="66">
        <v>54212200.792800002</v>
      </c>
      <c r="F31" s="66">
        <v>574298550.60000002</v>
      </c>
      <c r="G31" s="66">
        <v>38487983.581</v>
      </c>
      <c r="H31" s="66">
        <v>332554462.60000002</v>
      </c>
      <c r="I31" s="66">
        <v>17724406.446699999</v>
      </c>
      <c r="J31" s="66">
        <f t="shared" si="7"/>
        <v>0.72038200666332952</v>
      </c>
      <c r="K31" s="66">
        <f t="shared" si="8"/>
        <v>0.38497893518924686</v>
      </c>
      <c r="L31" s="66">
        <f t="shared" si="9"/>
        <v>0.22292666901287531</v>
      </c>
      <c r="M31" s="66">
        <f t="shared" si="10"/>
        <v>3.7437097822659346E-2</v>
      </c>
      <c r="N31" s="66">
        <f t="shared" si="11"/>
        <v>3.6340950736639017E-2</v>
      </c>
      <c r="O31" s="66">
        <f t="shared" si="12"/>
        <v>2.5800279177292766E-2</v>
      </c>
      <c r="P31" s="66">
        <f t="shared" si="13"/>
        <v>1.1881491105250211E-2</v>
      </c>
    </row>
    <row r="32" spans="1:16" x14ac:dyDescent="0.45">
      <c r="A32" s="66" t="s">
        <v>20</v>
      </c>
      <c r="B32" s="66">
        <v>187512188.80000001</v>
      </c>
      <c r="C32" s="66">
        <v>1993470.81675</v>
      </c>
      <c r="D32" s="66">
        <v>192958437</v>
      </c>
      <c r="E32" s="66">
        <v>2550307.78107</v>
      </c>
      <c r="F32" s="66">
        <v>186540778.80000001</v>
      </c>
      <c r="G32" s="66">
        <v>2947692.3917800002</v>
      </c>
      <c r="H32" s="66">
        <v>193022723.59999999</v>
      </c>
      <c r="I32" s="66">
        <v>2689966.5303699998</v>
      </c>
      <c r="J32" s="66">
        <f t="shared" si="7"/>
        <v>1.0290447689553075</v>
      </c>
      <c r="K32" s="66">
        <f t="shared" si="8"/>
        <v>0.99481948343616156</v>
      </c>
      <c r="L32" s="66">
        <f t="shared" si="9"/>
        <v>1.0293876085350244</v>
      </c>
      <c r="M32" s="66">
        <f t="shared" si="10"/>
        <v>1.0631153257328944E-2</v>
      </c>
      <c r="N32" s="66">
        <f t="shared" si="11"/>
        <v>1.3600757355513306E-2</v>
      </c>
      <c r="O32" s="66">
        <f t="shared" si="12"/>
        <v>1.5720004180229591E-2</v>
      </c>
      <c r="P32" s="66">
        <f t="shared" si="13"/>
        <v>1.4345555601396722E-2</v>
      </c>
    </row>
    <row r="36" spans="1:16" x14ac:dyDescent="0.45">
      <c r="A36" s="72" t="s">
        <v>117</v>
      </c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</row>
    <row r="37" spans="1:16" x14ac:dyDescent="0.45">
      <c r="A37" s="22" t="s">
        <v>178</v>
      </c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</row>
    <row r="38" spans="1:16" x14ac:dyDescent="0.45">
      <c r="A38" s="29" t="s">
        <v>179</v>
      </c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</row>
    <row r="39" spans="1:16" x14ac:dyDescent="0.45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</row>
    <row r="40" spans="1:16" x14ac:dyDescent="0.45">
      <c r="A40" s="65"/>
      <c r="B40" s="65"/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</row>
    <row r="41" spans="1:16" ht="71.25" x14ac:dyDescent="0.45">
      <c r="A41" s="73"/>
      <c r="B41" s="105" t="s">
        <v>24</v>
      </c>
      <c r="C41" s="105"/>
      <c r="D41" s="105" t="s">
        <v>25</v>
      </c>
      <c r="E41" s="105"/>
      <c r="F41" s="105" t="s">
        <v>42</v>
      </c>
      <c r="G41" s="105"/>
      <c r="H41" s="106" t="s">
        <v>114</v>
      </c>
      <c r="I41" s="106"/>
      <c r="J41" s="76" t="s">
        <v>45</v>
      </c>
      <c r="K41" s="76" t="s">
        <v>46</v>
      </c>
      <c r="L41" s="77" t="s">
        <v>115</v>
      </c>
      <c r="M41" s="105" t="s">
        <v>44</v>
      </c>
      <c r="N41" s="105"/>
      <c r="O41" s="105"/>
      <c r="P41" s="73"/>
    </row>
    <row r="42" spans="1:16" ht="99.75" x14ac:dyDescent="0.45">
      <c r="A42" s="76" t="s">
        <v>23</v>
      </c>
      <c r="B42" s="76" t="s">
        <v>28</v>
      </c>
      <c r="C42" s="76" t="s">
        <v>26</v>
      </c>
      <c r="D42" s="76" t="s">
        <v>27</v>
      </c>
      <c r="E42" s="76" t="s">
        <v>26</v>
      </c>
      <c r="F42" s="76" t="s">
        <v>27</v>
      </c>
      <c r="G42" s="76" t="s">
        <v>26</v>
      </c>
      <c r="H42" s="76" t="s">
        <v>27</v>
      </c>
      <c r="I42" s="76" t="s">
        <v>26</v>
      </c>
      <c r="J42" s="76"/>
      <c r="K42" s="76"/>
      <c r="L42" s="73"/>
      <c r="M42" s="76" t="s">
        <v>29</v>
      </c>
      <c r="N42" s="76" t="s">
        <v>30</v>
      </c>
      <c r="O42" s="76" t="s">
        <v>43</v>
      </c>
      <c r="P42" s="78" t="s">
        <v>118</v>
      </c>
    </row>
    <row r="43" spans="1:16" x14ac:dyDescent="0.45">
      <c r="A43" s="66" t="s">
        <v>1</v>
      </c>
      <c r="B43" s="66">
        <v>13563151726</v>
      </c>
      <c r="C43" s="66">
        <v>93351086.245000005</v>
      </c>
      <c r="D43" s="66">
        <v>13364827557.6</v>
      </c>
      <c r="E43" s="66">
        <v>146986924.491</v>
      </c>
      <c r="F43" s="66">
        <v>13582753150.799999</v>
      </c>
      <c r="G43" s="66">
        <v>1401281353.04</v>
      </c>
      <c r="H43" s="66">
        <v>14365139458.200001</v>
      </c>
      <c r="I43" s="66">
        <v>1279732382.5799999</v>
      </c>
      <c r="J43" s="66">
        <f>D43/B43</f>
        <v>0.98537772249352484</v>
      </c>
      <c r="K43" s="66">
        <f>F43/B43</f>
        <v>1.0014451968978879</v>
      </c>
      <c r="L43" s="66">
        <f>H43/B43</f>
        <v>1.0591298946145846</v>
      </c>
      <c r="M43" s="66">
        <f>C43/B43</f>
        <v>6.8826986625866492E-3</v>
      </c>
      <c r="N43" s="66">
        <f>E43/B43</f>
        <v>1.0837224817682468E-2</v>
      </c>
      <c r="O43" s="66">
        <f>G43/B43</f>
        <v>0.10331531942931831</v>
      </c>
      <c r="P43" s="66">
        <f>I43/B43</f>
        <v>9.4353614000115174E-2</v>
      </c>
    </row>
    <row r="44" spans="1:16" x14ac:dyDescent="0.45">
      <c r="A44" s="66" t="s">
        <v>2</v>
      </c>
      <c r="B44" s="66">
        <v>334355105530</v>
      </c>
      <c r="C44" s="66">
        <v>262052286.92399999</v>
      </c>
      <c r="D44" s="66">
        <v>332263518861</v>
      </c>
      <c r="E44" s="66">
        <v>17801899819.900002</v>
      </c>
      <c r="F44" s="66">
        <v>329292059095</v>
      </c>
      <c r="G44" s="66">
        <v>10898951281.200001</v>
      </c>
      <c r="H44" s="66">
        <v>334514741490</v>
      </c>
      <c r="I44" s="66">
        <v>18754581602.700001</v>
      </c>
      <c r="J44" s="66">
        <f t="shared" ref="J44:J50" si="14">D44/B44</f>
        <v>0.99374441534043711</v>
      </c>
      <c r="K44" s="66">
        <f t="shared" ref="K44:K50" si="15">F44/B44</f>
        <v>0.98485727793217226</v>
      </c>
      <c r="L44" s="66">
        <f t="shared" ref="L44:L50" si="16">H44/B44</f>
        <v>1.0004774443618767</v>
      </c>
      <c r="M44" s="66">
        <f t="shared" ref="M44:M50" si="17">C44/B44</f>
        <v>7.8375440539067036E-4</v>
      </c>
      <c r="N44" s="66">
        <f t="shared" ref="N44:N50" si="18">E44/B44</f>
        <v>5.324249435845007E-2</v>
      </c>
      <c r="O44" s="66">
        <f t="shared" ref="O44:O50" si="19">G44/B44</f>
        <v>3.2596933921268008E-2</v>
      </c>
      <c r="P44" s="66">
        <f t="shared" ref="P44:P50" si="20">I44/B44</f>
        <v>5.6091805665630087E-2</v>
      </c>
    </row>
    <row r="45" spans="1:16" x14ac:dyDescent="0.45">
      <c r="A45" s="66" t="s">
        <v>35</v>
      </c>
      <c r="B45" s="66">
        <v>89023452.400000006</v>
      </c>
      <c r="C45" s="66">
        <v>954956.12547500001</v>
      </c>
      <c r="D45" s="66">
        <v>53305900.200000003</v>
      </c>
      <c r="E45" s="66">
        <v>1130037.8262499999</v>
      </c>
      <c r="F45" s="66">
        <v>76088356</v>
      </c>
      <c r="G45" s="66">
        <v>4772971.2505999999</v>
      </c>
      <c r="H45" s="66">
        <v>45756372</v>
      </c>
      <c r="I45" s="66">
        <v>3295743.5932900002</v>
      </c>
      <c r="J45" s="66">
        <f t="shared" si="14"/>
        <v>0.59878491299670156</v>
      </c>
      <c r="K45" s="66">
        <f t="shared" si="15"/>
        <v>0.85470012618832103</v>
      </c>
      <c r="L45" s="66">
        <f t="shared" si="16"/>
        <v>0.51398110010840237</v>
      </c>
      <c r="M45" s="66">
        <f t="shared" si="17"/>
        <v>1.0727017428892703E-2</v>
      </c>
      <c r="N45" s="66">
        <f t="shared" si="18"/>
        <v>1.2693709306762405E-2</v>
      </c>
      <c r="O45" s="66">
        <f t="shared" si="19"/>
        <v>5.3614762424109265E-2</v>
      </c>
      <c r="P45" s="66">
        <f t="shared" si="20"/>
        <v>3.7021071464197676E-2</v>
      </c>
    </row>
    <row r="46" spans="1:16" x14ac:dyDescent="0.45">
      <c r="A46" s="66" t="s">
        <v>36</v>
      </c>
      <c r="B46" s="66">
        <v>11554263.4</v>
      </c>
      <c r="C46" s="66">
        <v>648866.92103199998</v>
      </c>
      <c r="D46" s="66">
        <v>8492568</v>
      </c>
      <c r="E46" s="66">
        <v>208867.300303</v>
      </c>
      <c r="F46" s="66">
        <v>7906681.5999999996</v>
      </c>
      <c r="G46" s="66">
        <v>7852306.4089599997</v>
      </c>
      <c r="H46" s="66">
        <v>7801803.2000000002</v>
      </c>
      <c r="I46" s="66">
        <v>7452421.4309700001</v>
      </c>
      <c r="J46" s="66">
        <f t="shared" si="14"/>
        <v>0.73501595956346288</v>
      </c>
      <c r="K46" s="66">
        <f t="shared" si="15"/>
        <v>0.68430858171365549</v>
      </c>
      <c r="L46" s="66">
        <f t="shared" si="16"/>
        <v>0.67523155132502866</v>
      </c>
      <c r="M46" s="66">
        <f t="shared" si="17"/>
        <v>5.6158224766799061E-2</v>
      </c>
      <c r="N46" s="66">
        <f t="shared" si="18"/>
        <v>1.8077076233436049E-2</v>
      </c>
      <c r="O46" s="66">
        <f t="shared" si="19"/>
        <v>0.6796025100968357</v>
      </c>
      <c r="P46" s="66">
        <f t="shared" si="20"/>
        <v>0.64499320925728587</v>
      </c>
    </row>
    <row r="47" spans="1:16" x14ac:dyDescent="0.45">
      <c r="A47" s="66" t="s">
        <v>15</v>
      </c>
      <c r="B47" s="66">
        <v>154266408196</v>
      </c>
      <c r="C47" s="66">
        <v>333540127.14300001</v>
      </c>
      <c r="D47" s="66">
        <v>153708667247</v>
      </c>
      <c r="E47" s="66">
        <v>1125204248.3900001</v>
      </c>
      <c r="F47" s="66">
        <v>151315685357</v>
      </c>
      <c r="G47" s="66">
        <v>505401413.60900003</v>
      </c>
      <c r="H47" s="66">
        <v>152691956895</v>
      </c>
      <c r="I47" s="66">
        <v>1049509775.46</v>
      </c>
      <c r="J47" s="66">
        <f t="shared" si="14"/>
        <v>0.99638455996012187</v>
      </c>
      <c r="K47" s="66">
        <f t="shared" si="15"/>
        <v>0.98087255110489757</v>
      </c>
      <c r="L47" s="66">
        <f t="shared" si="16"/>
        <v>0.98979394594447534</v>
      </c>
      <c r="M47" s="66">
        <f t="shared" si="17"/>
        <v>2.1621047060305411E-3</v>
      </c>
      <c r="N47" s="66">
        <f t="shared" si="18"/>
        <v>7.2939031999785398E-3</v>
      </c>
      <c r="O47" s="66">
        <f t="shared" si="19"/>
        <v>3.2761598556626322E-3</v>
      </c>
      <c r="P47" s="66">
        <f t="shared" si="20"/>
        <v>6.8032294764169728E-3</v>
      </c>
    </row>
    <row r="48" spans="1:16" x14ac:dyDescent="0.45">
      <c r="A48" s="66" t="s">
        <v>4</v>
      </c>
      <c r="B48" s="66">
        <v>4339882189</v>
      </c>
      <c r="C48" s="66">
        <v>94571446.819900006</v>
      </c>
      <c r="D48" s="66">
        <v>3521968783.8000002</v>
      </c>
      <c r="E48" s="66">
        <v>46258535.239299998</v>
      </c>
      <c r="F48" s="66">
        <v>3772166970</v>
      </c>
      <c r="G48" s="66">
        <v>46064277.778800003</v>
      </c>
      <c r="H48" s="66">
        <v>2916716897.8000002</v>
      </c>
      <c r="I48" s="66">
        <v>36696330.085299999</v>
      </c>
      <c r="J48" s="66">
        <f t="shared" si="14"/>
        <v>0.81153557410541965</v>
      </c>
      <c r="K48" s="66">
        <f t="shared" si="15"/>
        <v>0.86918649072111942</v>
      </c>
      <c r="L48" s="66">
        <f t="shared" si="16"/>
        <v>0.67207282842672578</v>
      </c>
      <c r="M48" s="66">
        <f t="shared" si="17"/>
        <v>2.1791247481234337E-2</v>
      </c>
      <c r="N48" s="66">
        <f t="shared" si="18"/>
        <v>1.065893801369731E-2</v>
      </c>
      <c r="O48" s="66">
        <f t="shared" si="19"/>
        <v>1.0614177015117127E-2</v>
      </c>
      <c r="P48" s="66">
        <f t="shared" si="20"/>
        <v>8.4556051264045029E-3</v>
      </c>
    </row>
    <row r="49" spans="1:20" x14ac:dyDescent="0.45">
      <c r="A49" s="66" t="s">
        <v>6</v>
      </c>
      <c r="B49" s="66">
        <v>1476198697</v>
      </c>
      <c r="C49" s="66">
        <v>71316578.637799993</v>
      </c>
      <c r="D49" s="66">
        <v>1043094764.4</v>
      </c>
      <c r="E49" s="66">
        <v>43551366.377800003</v>
      </c>
      <c r="F49" s="66">
        <v>430432636.19999999</v>
      </c>
      <c r="G49" s="66">
        <v>29782884.002</v>
      </c>
      <c r="H49" s="66">
        <v>404692467.80000001</v>
      </c>
      <c r="I49" s="66">
        <v>17091650.657299999</v>
      </c>
      <c r="J49" s="66">
        <f t="shared" si="14"/>
        <v>0.70660864727751482</v>
      </c>
      <c r="K49" s="66">
        <f t="shared" si="15"/>
        <v>0.29158177491603626</v>
      </c>
      <c r="L49" s="66">
        <f t="shared" si="16"/>
        <v>0.27414498374943358</v>
      </c>
      <c r="M49" s="66">
        <f t="shared" si="17"/>
        <v>4.8310961649493986E-2</v>
      </c>
      <c r="N49" s="66">
        <f t="shared" si="18"/>
        <v>2.9502374217174915E-2</v>
      </c>
      <c r="O49" s="66">
        <f t="shared" si="19"/>
        <v>2.0175389710427309E-2</v>
      </c>
      <c r="P49" s="66">
        <f t="shared" si="20"/>
        <v>1.157815048342371E-2</v>
      </c>
    </row>
    <row r="50" spans="1:20" x14ac:dyDescent="0.45">
      <c r="A50" s="66" t="s">
        <v>20</v>
      </c>
      <c r="B50" s="66">
        <v>166283139.19999999</v>
      </c>
      <c r="C50" s="66">
        <v>3557251.2152300002</v>
      </c>
      <c r="D50" s="66">
        <v>164423405.80000001</v>
      </c>
      <c r="E50" s="66">
        <v>3329099.5423099999</v>
      </c>
      <c r="F50" s="66">
        <v>162008092</v>
      </c>
      <c r="G50" s="66">
        <v>1281746.34726</v>
      </c>
      <c r="H50" s="66">
        <v>166116687.19999999</v>
      </c>
      <c r="I50" s="66">
        <v>2042722.8918000001</v>
      </c>
      <c r="J50" s="66">
        <f t="shared" si="14"/>
        <v>0.98881586305775027</v>
      </c>
      <c r="K50" s="66">
        <f t="shared" si="15"/>
        <v>0.97429055513043872</v>
      </c>
      <c r="L50" s="66">
        <f t="shared" si="16"/>
        <v>0.99899898449836333</v>
      </c>
      <c r="M50" s="66">
        <f t="shared" si="17"/>
        <v>2.1392735501291286E-2</v>
      </c>
      <c r="N50" s="66">
        <f t="shared" si="18"/>
        <v>2.0020668110588571E-2</v>
      </c>
      <c r="O50" s="66">
        <f t="shared" si="19"/>
        <v>7.7082159587951778E-3</v>
      </c>
      <c r="P50" s="66">
        <f t="shared" si="20"/>
        <v>1.2284606254294244E-2</v>
      </c>
    </row>
    <row r="53" spans="1:20" x14ac:dyDescent="0.45">
      <c r="A53" s="22" t="s">
        <v>117</v>
      </c>
    </row>
    <row r="54" spans="1:20" x14ac:dyDescent="0.45">
      <c r="A54" s="23" t="s">
        <v>48</v>
      </c>
    </row>
    <row r="55" spans="1:20" x14ac:dyDescent="0.45">
      <c r="A55" s="24" t="s">
        <v>49</v>
      </c>
    </row>
    <row r="57" spans="1:20" ht="71.25" x14ac:dyDescent="0.45">
      <c r="A57" s="2"/>
      <c r="B57" s="96" t="s">
        <v>24</v>
      </c>
      <c r="C57" s="96"/>
      <c r="D57" s="96" t="s">
        <v>25</v>
      </c>
      <c r="E57" s="96"/>
      <c r="F57" s="97" t="s">
        <v>42</v>
      </c>
      <c r="G57" s="96"/>
      <c r="H57" s="94" t="s">
        <v>114</v>
      </c>
      <c r="I57" s="95"/>
      <c r="J57" s="104" t="s">
        <v>257</v>
      </c>
      <c r="K57" s="104"/>
      <c r="L57" s="67" t="s">
        <v>45</v>
      </c>
      <c r="M57" s="67" t="s">
        <v>46</v>
      </c>
      <c r="N57" s="70" t="s">
        <v>115</v>
      </c>
      <c r="O57" s="71" t="s">
        <v>260</v>
      </c>
      <c r="P57" s="97" t="s">
        <v>44</v>
      </c>
      <c r="Q57" s="97"/>
      <c r="R57" s="97"/>
      <c r="S57" s="97"/>
      <c r="T57" s="97"/>
    </row>
    <row r="58" spans="1:20" ht="85.5" x14ac:dyDescent="0.45">
      <c r="A58" s="3" t="s">
        <v>23</v>
      </c>
      <c r="B58" s="3" t="s">
        <v>28</v>
      </c>
      <c r="C58" s="3" t="s">
        <v>26</v>
      </c>
      <c r="D58" s="3" t="s">
        <v>27</v>
      </c>
      <c r="E58" s="3" t="s">
        <v>26</v>
      </c>
      <c r="F58" s="3" t="s">
        <v>27</v>
      </c>
      <c r="G58" s="3" t="s">
        <v>26</v>
      </c>
      <c r="H58" s="14" t="s">
        <v>27</v>
      </c>
      <c r="I58" s="14" t="s">
        <v>26</v>
      </c>
      <c r="J58" s="76" t="s">
        <v>27</v>
      </c>
      <c r="K58" s="76" t="s">
        <v>26</v>
      </c>
      <c r="L58" s="3"/>
      <c r="M58" s="3"/>
      <c r="N58" s="65"/>
      <c r="P58" s="3" t="s">
        <v>29</v>
      </c>
      <c r="Q58" s="67" t="s">
        <v>30</v>
      </c>
      <c r="R58" s="67" t="s">
        <v>43</v>
      </c>
      <c r="S58" s="71" t="s">
        <v>258</v>
      </c>
      <c r="T58" s="71" t="s">
        <v>261</v>
      </c>
    </row>
    <row r="59" spans="1:20" x14ac:dyDescent="0.45">
      <c r="A59" s="65" t="s">
        <v>1</v>
      </c>
      <c r="B59" s="66">
        <v>154224661811</v>
      </c>
      <c r="C59" s="66">
        <v>396037299.84799999</v>
      </c>
      <c r="D59" s="66">
        <v>154231498991</v>
      </c>
      <c r="E59" s="66">
        <v>776501347.76400006</v>
      </c>
      <c r="F59" s="66">
        <v>151858466289</v>
      </c>
      <c r="G59" s="66">
        <v>357254358.009</v>
      </c>
      <c r="H59" s="66">
        <v>153324861138</v>
      </c>
      <c r="I59" s="66">
        <v>336290655.68900001</v>
      </c>
      <c r="J59" s="89">
        <v>152349812576</v>
      </c>
      <c r="K59" s="89">
        <v>610749918.77499998</v>
      </c>
      <c r="L59" s="66">
        <f>D59/B59</f>
        <v>1.0000443325984296</v>
      </c>
      <c r="M59" s="66">
        <f>F59/B59</f>
        <v>0.98465747634512735</v>
      </c>
      <c r="N59" s="66">
        <f>H59/B59</f>
        <v>0.99416564988741751</v>
      </c>
      <c r="O59" s="89">
        <f>J59/B59</f>
        <v>0.98784338890431411</v>
      </c>
      <c r="P59" s="66">
        <f>C59/B59</f>
        <v>2.5679245796196831E-3</v>
      </c>
      <c r="Q59" s="66">
        <f>E59/B59</f>
        <v>5.0348714573003293E-3</v>
      </c>
      <c r="R59" s="66">
        <f>G59/B59</f>
        <v>2.3164541508076692E-3</v>
      </c>
      <c r="S59" s="66">
        <f>I59/B59</f>
        <v>2.180524513654756E-3</v>
      </c>
      <c r="T59" s="89">
        <f>K59/B59</f>
        <v>3.9601313538522448E-3</v>
      </c>
    </row>
    <row r="60" spans="1:20" x14ac:dyDescent="0.45">
      <c r="A60" s="65" t="s">
        <v>2</v>
      </c>
      <c r="B60" s="66">
        <v>334478074273</v>
      </c>
      <c r="C60" s="66">
        <v>1257152096.21</v>
      </c>
      <c r="D60" s="66">
        <v>320995802715</v>
      </c>
      <c r="E60" s="66">
        <v>2139277529.4000001</v>
      </c>
      <c r="F60" s="66">
        <v>326887773402</v>
      </c>
      <c r="G60" s="66">
        <v>1119009493.4200001</v>
      </c>
      <c r="H60" s="66">
        <v>328914925755</v>
      </c>
      <c r="I60" s="66">
        <v>11811502965.6</v>
      </c>
      <c r="J60" s="89">
        <v>333899737888</v>
      </c>
      <c r="K60" s="89">
        <v>295526922.85100001</v>
      </c>
      <c r="L60" s="66">
        <f>D60/B60</f>
        <v>0.95969161330737685</v>
      </c>
      <c r="M60" s="66">
        <f>F60/B60</f>
        <v>0.97730703010205444</v>
      </c>
      <c r="N60" s="66">
        <f>H60/B60</f>
        <v>0.98336767356098986</v>
      </c>
      <c r="O60" s="89">
        <f t="shared" ref="O60:O66" si="21">J60/B60</f>
        <v>0.99827092886056268</v>
      </c>
      <c r="P60" s="66">
        <f>C60/B60</f>
        <v>3.7585485952777767E-3</v>
      </c>
      <c r="Q60" s="66">
        <f>E60/B60</f>
        <v>6.3958677532146048E-3</v>
      </c>
      <c r="R60" s="66">
        <f>G60/B60</f>
        <v>3.3455391533576814E-3</v>
      </c>
      <c r="S60" s="66">
        <f>I60/B60</f>
        <v>3.5313235378051977E-2</v>
      </c>
      <c r="T60" s="89">
        <f t="shared" ref="T60:T66" si="22">K60/B60</f>
        <v>8.835464730934555E-4</v>
      </c>
    </row>
    <row r="61" spans="1:20" x14ac:dyDescent="0.45">
      <c r="A61" s="65" t="s">
        <v>35</v>
      </c>
      <c r="B61" s="66">
        <v>91553547.599999994</v>
      </c>
      <c r="C61" s="66">
        <v>1407369.3687</v>
      </c>
      <c r="D61" s="66">
        <v>55426876</v>
      </c>
      <c r="E61" s="66">
        <v>1793666.85338</v>
      </c>
      <c r="F61" s="66">
        <v>71791787.599999994</v>
      </c>
      <c r="G61" s="66">
        <v>2846669.9186200001</v>
      </c>
      <c r="H61" s="66">
        <v>46162437.600000001</v>
      </c>
      <c r="I61" s="66">
        <v>1415999.3302199999</v>
      </c>
      <c r="J61" s="89">
        <v>38564055.600000001</v>
      </c>
      <c r="K61" s="89">
        <v>1614908.7911</v>
      </c>
      <c r="L61" s="66">
        <f>D61/B61</f>
        <v>0.60540391337058364</v>
      </c>
      <c r="M61" s="66">
        <f>F61/B61</f>
        <v>0.7841508000723284</v>
      </c>
      <c r="N61" s="66">
        <f>H61/B61</f>
        <v>0.50421243971544372</v>
      </c>
      <c r="O61" s="89">
        <f t="shared" si="21"/>
        <v>0.42121858312347915</v>
      </c>
      <c r="P61" s="66">
        <f>C61/B61</f>
        <v>1.5372089947282393E-2</v>
      </c>
      <c r="Q61" s="66">
        <f>E61/B61</f>
        <v>1.9591451127776945E-2</v>
      </c>
      <c r="R61" s="66">
        <f>G61/B61</f>
        <v>3.1092950445319505E-2</v>
      </c>
      <c r="S61" s="66">
        <f>I61/B61</f>
        <v>1.546635130302695E-2</v>
      </c>
      <c r="T61" s="89">
        <f t="shared" si="22"/>
        <v>1.7638953742738422E-2</v>
      </c>
    </row>
    <row r="62" spans="1:20" x14ac:dyDescent="0.45">
      <c r="A62" s="65" t="s">
        <v>36</v>
      </c>
      <c r="B62" s="66">
        <v>11773123.6</v>
      </c>
      <c r="C62" s="66">
        <v>488609.35972299997</v>
      </c>
      <c r="D62" s="66">
        <v>7471985</v>
      </c>
      <c r="E62" s="66">
        <v>261195.06404100001</v>
      </c>
      <c r="F62" s="66">
        <v>14173087.6</v>
      </c>
      <c r="G62" s="66">
        <v>6172868.7977600005</v>
      </c>
      <c r="H62" s="66">
        <v>3821710</v>
      </c>
      <c r="I62" s="66">
        <v>508277.09580800001</v>
      </c>
      <c r="J62" s="89">
        <v>28255273</v>
      </c>
      <c r="K62" s="89">
        <v>4510084.6777999997</v>
      </c>
      <c r="L62" s="66">
        <f>D62/B62</f>
        <v>0.63466461865736301</v>
      </c>
      <c r="M62" s="66">
        <f>F62/B62</f>
        <v>1.2038510833267733</v>
      </c>
      <c r="N62" s="66">
        <f>H62/B62</f>
        <v>0.32461308738829514</v>
      </c>
      <c r="O62" s="89">
        <f t="shared" si="21"/>
        <v>2.399981004191615</v>
      </c>
      <c r="P62" s="66">
        <f>C62/B62</f>
        <v>4.1502100574481351E-2</v>
      </c>
      <c r="Q62" s="66">
        <f>E62/B62</f>
        <v>2.2185706437414791E-2</v>
      </c>
      <c r="R62" s="66">
        <f>G62/B62</f>
        <v>0.52431869463767466</v>
      </c>
      <c r="S62" s="66">
        <f>I62/B62</f>
        <v>4.3172662844378873E-2</v>
      </c>
      <c r="T62" s="89">
        <f t="shared" si="22"/>
        <v>0.38308309935691154</v>
      </c>
    </row>
    <row r="63" spans="1:20" x14ac:dyDescent="0.45">
      <c r="A63" s="65" t="s">
        <v>15</v>
      </c>
      <c r="B63" s="66">
        <v>13403983485.6</v>
      </c>
      <c r="C63" s="66">
        <v>121796591.243</v>
      </c>
      <c r="D63" s="66">
        <v>13356814029.799999</v>
      </c>
      <c r="E63" s="66">
        <v>244857269.73199999</v>
      </c>
      <c r="F63" s="66">
        <v>13099183008.6</v>
      </c>
      <c r="G63" s="66">
        <v>86653181.352899998</v>
      </c>
      <c r="H63" s="66">
        <v>13620259009.4</v>
      </c>
      <c r="I63" s="66">
        <v>186564319.986</v>
      </c>
      <c r="J63" s="89">
        <v>13733318987</v>
      </c>
      <c r="K63" s="89">
        <v>230056561.917</v>
      </c>
      <c r="L63" s="66">
        <f>D63/B63</f>
        <v>0.99648093748767474</v>
      </c>
      <c r="M63" s="66">
        <f>F63/B63</f>
        <v>0.97726045564533492</v>
      </c>
      <c r="N63" s="66">
        <f>H63/B63</f>
        <v>1.0161351678799326</v>
      </c>
      <c r="O63" s="89">
        <f t="shared" si="21"/>
        <v>1.0245699721842993</v>
      </c>
      <c r="P63" s="66">
        <f>C63/B63</f>
        <v>9.0865966355335327E-3</v>
      </c>
      <c r="Q63" s="66">
        <f>E63/B63</f>
        <v>1.8267500105103231E-2</v>
      </c>
      <c r="R63" s="66">
        <f>G63/B63</f>
        <v>6.4647335208963931E-3</v>
      </c>
      <c r="S63" s="66">
        <f>I63/B63</f>
        <v>1.3918572802363376E-2</v>
      </c>
      <c r="T63" s="89">
        <f t="shared" si="22"/>
        <v>1.7163297922901163E-2</v>
      </c>
    </row>
    <row r="64" spans="1:20" x14ac:dyDescent="0.45">
      <c r="A64" s="65" t="s">
        <v>4</v>
      </c>
      <c r="B64" s="66">
        <v>4207290989</v>
      </c>
      <c r="C64" s="66">
        <v>47812624.160400003</v>
      </c>
      <c r="D64" s="66">
        <v>3557269894.1999998</v>
      </c>
      <c r="E64" s="66">
        <v>24548824.4307</v>
      </c>
      <c r="F64" s="66">
        <v>3744450908.5999999</v>
      </c>
      <c r="G64" s="66">
        <v>52157654.794100001</v>
      </c>
      <c r="H64" s="66">
        <v>2911940947</v>
      </c>
      <c r="I64" s="66">
        <v>53453576.313600004</v>
      </c>
      <c r="J64" s="89">
        <v>2119472151.8</v>
      </c>
      <c r="K64" s="89">
        <v>78561700.676100001</v>
      </c>
      <c r="L64" s="66">
        <f>D64/B64</f>
        <v>0.84550127469207947</v>
      </c>
      <c r="M64" s="66">
        <f>F64/B64</f>
        <v>0.88999095103949322</v>
      </c>
      <c r="N64" s="66">
        <f>H64/B64</f>
        <v>0.69211779138008178</v>
      </c>
      <c r="O64" s="89">
        <f t="shared" si="21"/>
        <v>0.50376172157841681</v>
      </c>
      <c r="P64" s="66">
        <f>C64/B64</f>
        <v>1.1364230400370818E-2</v>
      </c>
      <c r="Q64" s="66">
        <f>E64/B64</f>
        <v>5.8348292273776928E-3</v>
      </c>
      <c r="R64" s="66">
        <f>G64/B64</f>
        <v>1.2396968721789544E-2</v>
      </c>
      <c r="S64" s="66">
        <f>I64/B64</f>
        <v>1.2704986760686356E-2</v>
      </c>
      <c r="T64" s="89">
        <f t="shared" si="22"/>
        <v>1.8672751868482659E-2</v>
      </c>
    </row>
    <row r="65" spans="1:20" x14ac:dyDescent="0.45">
      <c r="A65" s="65" t="s">
        <v>6</v>
      </c>
      <c r="B65" s="66">
        <v>1591523887.2</v>
      </c>
      <c r="C65" s="66">
        <v>46781665.820299998</v>
      </c>
      <c r="D65" s="66">
        <v>885658835</v>
      </c>
      <c r="E65" s="66">
        <v>49874908.9133</v>
      </c>
      <c r="F65" s="66">
        <v>852721605.60000002</v>
      </c>
      <c r="G65" s="66">
        <v>74307902.240899995</v>
      </c>
      <c r="H65" s="66">
        <v>379748471.39999998</v>
      </c>
      <c r="I65" s="66">
        <v>8505820.7215299997</v>
      </c>
      <c r="J65" s="89">
        <v>2018861338</v>
      </c>
      <c r="K65" s="89">
        <v>625092452.051</v>
      </c>
      <c r="L65" s="66">
        <f>D65/B65</f>
        <v>0.55648478927837985</v>
      </c>
      <c r="M65" s="66">
        <f>F65/B65</f>
        <v>0.5357893855430661</v>
      </c>
      <c r="N65" s="66">
        <f>H65/B65</f>
        <v>0.23860683113471773</v>
      </c>
      <c r="O65" s="89">
        <f t="shared" si="21"/>
        <v>1.2685083486568483</v>
      </c>
      <c r="P65" s="66">
        <f>C65/B65</f>
        <v>2.9394259298617203E-2</v>
      </c>
      <c r="Q65" s="66">
        <f>E65/B65</f>
        <v>3.1337832447520426E-2</v>
      </c>
      <c r="R65" s="66">
        <f>G65/B65</f>
        <v>4.668978130867478E-2</v>
      </c>
      <c r="S65" s="66">
        <f>I65/B65</f>
        <v>5.3444505545527567E-3</v>
      </c>
      <c r="T65" s="89">
        <f t="shared" si="22"/>
        <v>0.39276347472907724</v>
      </c>
    </row>
    <row r="66" spans="1:20" x14ac:dyDescent="0.45">
      <c r="A66" s="65" t="s">
        <v>20</v>
      </c>
      <c r="B66" s="66">
        <v>103376374</v>
      </c>
      <c r="C66" s="66">
        <v>2023324.2933499999</v>
      </c>
      <c r="D66" s="66">
        <v>105115239.59999999</v>
      </c>
      <c r="E66" s="66">
        <v>1651547.44683</v>
      </c>
      <c r="F66" s="66">
        <v>101048964</v>
      </c>
      <c r="G66" s="66">
        <v>2492931.63693</v>
      </c>
      <c r="H66" s="66">
        <v>106508726.8</v>
      </c>
      <c r="I66" s="66">
        <v>2375056.0667400002</v>
      </c>
      <c r="J66" s="89">
        <v>128485884</v>
      </c>
      <c r="K66" s="89">
        <v>49094371.382399999</v>
      </c>
      <c r="L66" s="66">
        <f>D66/B66</f>
        <v>1.0168207254009509</v>
      </c>
      <c r="M66" s="66">
        <f>F66/B66</f>
        <v>0.97748605498583263</v>
      </c>
      <c r="N66" s="66">
        <f>H66/B66</f>
        <v>1.030300470782618</v>
      </c>
      <c r="O66" s="89">
        <f t="shared" si="21"/>
        <v>1.2428940871924952</v>
      </c>
      <c r="P66" s="66">
        <f>C66/B66</f>
        <v>1.9572405328803659E-2</v>
      </c>
      <c r="Q66" s="66">
        <f>E66/B66</f>
        <v>1.5976062836465903E-2</v>
      </c>
      <c r="R66" s="66">
        <f>G66/B66</f>
        <v>2.4115100389669308E-2</v>
      </c>
      <c r="S66" s="66">
        <f>I66/B66</f>
        <v>2.2974844007780736E-2</v>
      </c>
      <c r="T66" s="89">
        <f t="shared" si="22"/>
        <v>0.47490900950346737</v>
      </c>
    </row>
    <row r="69" spans="1:20" x14ac:dyDescent="0.45">
      <c r="A69" s="72" t="s">
        <v>117</v>
      </c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</row>
    <row r="70" spans="1:20" x14ac:dyDescent="0.45">
      <c r="A70" s="72" t="s">
        <v>150</v>
      </c>
      <c r="B70" s="65"/>
      <c r="C70" s="65"/>
      <c r="D70" s="65"/>
      <c r="E70" s="65"/>
      <c r="F70" s="65"/>
      <c r="G70" s="65"/>
      <c r="H70" s="65"/>
      <c r="I70" s="65"/>
      <c r="J70" s="65"/>
      <c r="K70" s="65"/>
      <c r="L70" s="65"/>
      <c r="M70" s="65"/>
      <c r="N70" s="65"/>
      <c r="O70" s="65"/>
      <c r="P70" s="65"/>
    </row>
    <row r="71" spans="1:20" x14ac:dyDescent="0.45">
      <c r="A71" s="73" t="s">
        <v>151</v>
      </c>
      <c r="B71" s="65"/>
      <c r="C71" s="65"/>
      <c r="D71" s="65"/>
      <c r="E71" s="65"/>
      <c r="F71" s="65"/>
      <c r="G71" s="65"/>
      <c r="H71" s="65"/>
      <c r="I71" s="65"/>
      <c r="J71" s="65"/>
      <c r="K71" s="65"/>
      <c r="L71" s="65"/>
      <c r="M71" s="65"/>
      <c r="N71" s="65"/>
      <c r="O71" s="65"/>
      <c r="P71" s="65"/>
    </row>
    <row r="72" spans="1:20" x14ac:dyDescent="0.45">
      <c r="A72" s="65"/>
      <c r="B72" s="65"/>
      <c r="C72" s="65"/>
      <c r="D72" s="65"/>
      <c r="E72" s="65"/>
      <c r="F72" s="65"/>
      <c r="G72" s="65"/>
      <c r="H72" s="65"/>
      <c r="I72" s="65"/>
      <c r="J72" s="65"/>
      <c r="K72" s="65"/>
      <c r="L72" s="65"/>
      <c r="M72" s="65"/>
      <c r="N72" s="65"/>
      <c r="O72" s="65"/>
      <c r="P72" s="65"/>
    </row>
    <row r="73" spans="1:20" x14ac:dyDescent="0.45">
      <c r="A73" s="65"/>
      <c r="B73" s="65"/>
      <c r="C73" s="65"/>
      <c r="D73" s="65"/>
      <c r="E73" s="65"/>
      <c r="F73" s="65"/>
      <c r="G73" s="65"/>
      <c r="H73" s="65"/>
      <c r="I73" s="65"/>
      <c r="J73" s="65"/>
      <c r="K73" s="65"/>
      <c r="L73" s="65"/>
      <c r="M73" s="65"/>
      <c r="N73" s="65"/>
      <c r="O73" s="65"/>
      <c r="P73" s="65"/>
    </row>
    <row r="74" spans="1:20" ht="71.25" x14ac:dyDescent="0.45">
      <c r="A74" s="73"/>
      <c r="B74" s="105" t="s">
        <v>24</v>
      </c>
      <c r="C74" s="105"/>
      <c r="D74" s="105" t="s">
        <v>25</v>
      </c>
      <c r="E74" s="105"/>
      <c r="F74" s="105" t="s">
        <v>42</v>
      </c>
      <c r="G74" s="105"/>
      <c r="H74" s="106" t="s">
        <v>114</v>
      </c>
      <c r="I74" s="106"/>
      <c r="J74" s="76" t="s">
        <v>45</v>
      </c>
      <c r="K74" s="76" t="s">
        <v>46</v>
      </c>
      <c r="L74" s="77" t="s">
        <v>115</v>
      </c>
      <c r="M74" s="105" t="s">
        <v>44</v>
      </c>
      <c r="N74" s="105"/>
      <c r="O74" s="105"/>
      <c r="P74" s="73"/>
    </row>
    <row r="75" spans="1:20" ht="99.75" x14ac:dyDescent="0.45">
      <c r="A75" s="76" t="s">
        <v>23</v>
      </c>
      <c r="B75" s="76" t="s">
        <v>28</v>
      </c>
      <c r="C75" s="76" t="s">
        <v>26</v>
      </c>
      <c r="D75" s="76" t="s">
        <v>27</v>
      </c>
      <c r="E75" s="76" t="s">
        <v>26</v>
      </c>
      <c r="F75" s="76" t="s">
        <v>27</v>
      </c>
      <c r="G75" s="76" t="s">
        <v>26</v>
      </c>
      <c r="H75" s="76" t="s">
        <v>27</v>
      </c>
      <c r="I75" s="76" t="s">
        <v>26</v>
      </c>
      <c r="J75" s="76"/>
      <c r="K75" s="76"/>
      <c r="L75" s="73"/>
      <c r="M75" s="76" t="s">
        <v>29</v>
      </c>
      <c r="N75" s="76" t="s">
        <v>30</v>
      </c>
      <c r="O75" s="76" t="s">
        <v>43</v>
      </c>
      <c r="P75" s="78" t="s">
        <v>118</v>
      </c>
    </row>
    <row r="76" spans="1:20" x14ac:dyDescent="0.45">
      <c r="A76" s="66" t="s">
        <v>1</v>
      </c>
      <c r="B76" s="66">
        <v>152191676326</v>
      </c>
      <c r="C76" s="66">
        <v>361244554.66000003</v>
      </c>
      <c r="D76" s="66">
        <v>153390874835</v>
      </c>
      <c r="E76" s="66">
        <v>1330183544.27</v>
      </c>
      <c r="F76" s="66">
        <v>152201793910</v>
      </c>
      <c r="G76" s="66">
        <v>1149440198.28</v>
      </c>
      <c r="H76" s="66">
        <v>151870700503</v>
      </c>
      <c r="I76" s="66">
        <v>759082047.57500005</v>
      </c>
      <c r="J76" s="66">
        <f>D76/B76</f>
        <v>1.0078795275664831</v>
      </c>
      <c r="K76" s="66">
        <f>F76/B76</f>
        <v>1.0000664792204426</v>
      </c>
      <c r="L76" s="66">
        <f>H76/B76</f>
        <v>0.99789097649261405</v>
      </c>
      <c r="M76" s="66">
        <f>C76/B76</f>
        <v>2.3736157152655399E-3</v>
      </c>
      <c r="N76" s="66">
        <f>E76/B76</f>
        <v>8.7401859049157163E-3</v>
      </c>
      <c r="O76" s="66">
        <f>G76/B76</f>
        <v>7.552582546090484E-3</v>
      </c>
      <c r="P76" s="66">
        <f>I76/B76</f>
        <v>4.9876712439188807E-3</v>
      </c>
    </row>
    <row r="77" spans="1:20" x14ac:dyDescent="0.45">
      <c r="A77" s="66" t="s">
        <v>2</v>
      </c>
      <c r="B77" s="66">
        <v>329076787597</v>
      </c>
      <c r="C77" s="66">
        <v>412474474.41000003</v>
      </c>
      <c r="D77" s="66">
        <v>333412643633</v>
      </c>
      <c r="E77" s="66">
        <v>10225280940.5</v>
      </c>
      <c r="F77" s="66">
        <v>327746794941</v>
      </c>
      <c r="G77" s="66">
        <v>2835431253.3299999</v>
      </c>
      <c r="H77" s="66">
        <v>326503011286</v>
      </c>
      <c r="I77" s="66">
        <v>14249038008</v>
      </c>
      <c r="J77" s="66">
        <f t="shared" ref="J77:J83" si="23">D77/B77</f>
        <v>1.013175818530567</v>
      </c>
      <c r="K77" s="66">
        <f t="shared" ref="K77:K83" si="24">F77/B77</f>
        <v>0.99595841242491778</v>
      </c>
      <c r="L77" s="66">
        <f t="shared" ref="L77:L83" si="25">H77/B77</f>
        <v>0.99217879714399082</v>
      </c>
      <c r="M77" s="66">
        <f t="shared" ref="M77:M83" si="26">C77/B77</f>
        <v>1.2534292601492512E-3</v>
      </c>
      <c r="N77" s="66">
        <f t="shared" ref="N77:N83" si="27">E77/B77</f>
        <v>3.1072629021230966E-2</v>
      </c>
      <c r="O77" s="66">
        <f t="shared" ref="O77:O83" si="28">G77/B77</f>
        <v>8.6163210539248886E-3</v>
      </c>
      <c r="P77" s="66">
        <f t="shared" ref="P77:P83" si="29">I77/B77</f>
        <v>4.3300039823683696E-2</v>
      </c>
    </row>
    <row r="78" spans="1:20" x14ac:dyDescent="0.45">
      <c r="A78" s="66" t="s">
        <v>35</v>
      </c>
      <c r="B78" s="66">
        <v>89180840.200000003</v>
      </c>
      <c r="C78" s="66">
        <v>2451957.1950300001</v>
      </c>
      <c r="D78" s="66">
        <v>58644676.600000001</v>
      </c>
      <c r="E78" s="66">
        <v>823780.93678700004</v>
      </c>
      <c r="F78" s="66">
        <v>74403713.599999994</v>
      </c>
      <c r="G78" s="66">
        <v>3040391.5781800002</v>
      </c>
      <c r="H78" s="66">
        <v>45688361.600000001</v>
      </c>
      <c r="I78" s="66">
        <v>1261450.3099700001</v>
      </c>
      <c r="J78" s="66">
        <f t="shared" si="23"/>
        <v>0.65759277966524476</v>
      </c>
      <c r="K78" s="66">
        <f t="shared" si="24"/>
        <v>0.83430155438252973</v>
      </c>
      <c r="L78" s="66">
        <f t="shared" si="25"/>
        <v>0.51231140565100886</v>
      </c>
      <c r="M78" s="66">
        <f t="shared" si="26"/>
        <v>2.7494215007743333E-2</v>
      </c>
      <c r="N78" s="66">
        <f t="shared" si="27"/>
        <v>9.2371964083267297E-3</v>
      </c>
      <c r="O78" s="66">
        <f t="shared" si="28"/>
        <v>3.4092430295134181E-2</v>
      </c>
      <c r="P78" s="66">
        <f t="shared" si="29"/>
        <v>1.4144857876882843E-2</v>
      </c>
    </row>
    <row r="79" spans="1:20" x14ac:dyDescent="0.45">
      <c r="A79" s="66" t="s">
        <v>36</v>
      </c>
      <c r="B79" s="66">
        <v>9365000.4000000004</v>
      </c>
      <c r="C79" s="66">
        <v>228787.049768</v>
      </c>
      <c r="D79" s="66">
        <v>8007886.7999999998</v>
      </c>
      <c r="E79" s="66">
        <v>399759.497836</v>
      </c>
      <c r="F79" s="66">
        <v>2663329.2000000002</v>
      </c>
      <c r="G79" s="66">
        <v>75350.234408100005</v>
      </c>
      <c r="H79" s="66">
        <v>2482229.6</v>
      </c>
      <c r="I79" s="66">
        <v>173898.34443699999</v>
      </c>
      <c r="J79" s="66">
        <f t="shared" si="23"/>
        <v>0.85508664794077316</v>
      </c>
      <c r="K79" s="66">
        <f t="shared" si="24"/>
        <v>0.28439178710552965</v>
      </c>
      <c r="L79" s="66">
        <f t="shared" si="25"/>
        <v>0.2650538701525309</v>
      </c>
      <c r="M79" s="66">
        <f t="shared" si="26"/>
        <v>2.4430009609823399E-2</v>
      </c>
      <c r="N79" s="66">
        <f t="shared" si="27"/>
        <v>4.2686543594381475E-2</v>
      </c>
      <c r="O79" s="66">
        <f t="shared" si="28"/>
        <v>8.045940329922464E-3</v>
      </c>
      <c r="P79" s="66">
        <f t="shared" si="29"/>
        <v>1.8568962841368376E-2</v>
      </c>
    </row>
    <row r="80" spans="1:20" x14ac:dyDescent="0.45">
      <c r="A80" s="66" t="s">
        <v>15</v>
      </c>
      <c r="B80" s="66">
        <v>13314226111.799999</v>
      </c>
      <c r="C80" s="66">
        <v>69454845.720300004</v>
      </c>
      <c r="D80" s="66">
        <v>13399672688.4</v>
      </c>
      <c r="E80" s="66">
        <v>103191540.17900001</v>
      </c>
      <c r="F80" s="66">
        <v>13040676172</v>
      </c>
      <c r="G80" s="66">
        <v>90360710.352699995</v>
      </c>
      <c r="H80" s="66">
        <v>13422847444.200001</v>
      </c>
      <c r="I80" s="66">
        <v>149206640.58399999</v>
      </c>
      <c r="J80" s="66">
        <f t="shared" si="23"/>
        <v>1.006417690061931</v>
      </c>
      <c r="K80" s="66">
        <f t="shared" si="24"/>
        <v>0.97945431168864105</v>
      </c>
      <c r="L80" s="66">
        <f t="shared" si="25"/>
        <v>1.0081582911006546</v>
      </c>
      <c r="M80" s="66">
        <f t="shared" si="26"/>
        <v>5.2165890181738962E-3</v>
      </c>
      <c r="N80" s="66">
        <f t="shared" si="27"/>
        <v>7.7504722627133723E-3</v>
      </c>
      <c r="O80" s="66">
        <f t="shared" si="28"/>
        <v>6.7867790132102391E-3</v>
      </c>
      <c r="P80" s="66">
        <f t="shared" si="29"/>
        <v>1.120655750706852E-2</v>
      </c>
    </row>
    <row r="81" spans="1:16" x14ac:dyDescent="0.45">
      <c r="A81" s="66" t="s">
        <v>4</v>
      </c>
      <c r="B81" s="66">
        <v>4249181412.4000001</v>
      </c>
      <c r="C81" s="66">
        <v>74875268.073799998</v>
      </c>
      <c r="D81" s="66">
        <v>3608770196.1999998</v>
      </c>
      <c r="E81" s="66">
        <v>42084565.060699999</v>
      </c>
      <c r="F81" s="66">
        <v>3709863843.8000002</v>
      </c>
      <c r="G81" s="66">
        <v>38265556.192500003</v>
      </c>
      <c r="H81" s="66">
        <v>2956884482.8000002</v>
      </c>
      <c r="I81" s="66">
        <v>58635839.859700002</v>
      </c>
      <c r="J81" s="66">
        <f t="shared" si="23"/>
        <v>0.84928597909913983</v>
      </c>
      <c r="K81" s="66">
        <f t="shared" si="24"/>
        <v>0.87307730213020363</v>
      </c>
      <c r="L81" s="66">
        <f t="shared" si="25"/>
        <v>0.6958715563828819</v>
      </c>
      <c r="M81" s="66">
        <f t="shared" si="26"/>
        <v>1.7621104115559366E-2</v>
      </c>
      <c r="N81" s="66">
        <f t="shared" si="27"/>
        <v>9.9041582310156109E-3</v>
      </c>
      <c r="O81" s="66">
        <f t="shared" si="28"/>
        <v>9.0053947992978379E-3</v>
      </c>
      <c r="P81" s="66">
        <f t="shared" si="29"/>
        <v>1.3799326074567764E-2</v>
      </c>
    </row>
    <row r="82" spans="1:16" x14ac:dyDescent="0.45">
      <c r="A82" s="66" t="s">
        <v>6</v>
      </c>
      <c r="B82" s="66">
        <v>1200047302.5999999</v>
      </c>
      <c r="C82" s="66">
        <v>31685201.2073</v>
      </c>
      <c r="D82" s="66">
        <v>959150403</v>
      </c>
      <c r="E82" s="66">
        <v>33065051.145599999</v>
      </c>
      <c r="F82" s="66">
        <v>345116464.19999999</v>
      </c>
      <c r="G82" s="66">
        <v>8786793.3537900001</v>
      </c>
      <c r="H82" s="66">
        <v>314148983</v>
      </c>
      <c r="I82" s="66">
        <v>15612839.249600001</v>
      </c>
      <c r="J82" s="66">
        <f t="shared" si="23"/>
        <v>0.79926049658369536</v>
      </c>
      <c r="K82" s="66">
        <f t="shared" si="24"/>
        <v>0.28758571720654441</v>
      </c>
      <c r="L82" s="66">
        <f t="shared" si="25"/>
        <v>0.26178050008476395</v>
      </c>
      <c r="M82" s="66">
        <f t="shared" si="26"/>
        <v>2.6403293552388674E-2</v>
      </c>
      <c r="N82" s="66">
        <f t="shared" si="27"/>
        <v>2.7553123176029714E-2</v>
      </c>
      <c r="O82" s="66">
        <f t="shared" si="28"/>
        <v>7.3220391685833545E-3</v>
      </c>
      <c r="P82" s="66">
        <f t="shared" si="29"/>
        <v>1.3010186528292274E-2</v>
      </c>
    </row>
    <row r="83" spans="1:16" x14ac:dyDescent="0.45">
      <c r="A83" s="66" t="s">
        <v>20</v>
      </c>
      <c r="B83" s="66">
        <v>54409205.399999999</v>
      </c>
      <c r="C83" s="66">
        <v>1367307.0280200001</v>
      </c>
      <c r="D83" s="66">
        <v>55558445.600000001</v>
      </c>
      <c r="E83" s="66">
        <v>8566182.6584099997</v>
      </c>
      <c r="F83" s="66">
        <v>53866379.200000003</v>
      </c>
      <c r="G83" s="66">
        <v>1758501.7690600001</v>
      </c>
      <c r="H83" s="66">
        <v>53714283.799999997</v>
      </c>
      <c r="I83" s="66">
        <v>1412663.2752100001</v>
      </c>
      <c r="J83" s="66">
        <f t="shared" si="23"/>
        <v>1.0211221647431006</v>
      </c>
      <c r="K83" s="66">
        <f t="shared" si="24"/>
        <v>0.99002326543809449</v>
      </c>
      <c r="L83" s="66">
        <f t="shared" si="25"/>
        <v>0.98722786714323163</v>
      </c>
      <c r="M83" s="66">
        <f t="shared" si="26"/>
        <v>2.5130067935526221E-2</v>
      </c>
      <c r="N83" s="66">
        <f t="shared" si="27"/>
        <v>0.15743995148309958</v>
      </c>
      <c r="O83" s="66">
        <f t="shared" si="28"/>
        <v>3.2319931087617028E-2</v>
      </c>
      <c r="P83" s="66">
        <f t="shared" si="29"/>
        <v>2.5963681417960943E-2</v>
      </c>
    </row>
  </sheetData>
  <mergeCells count="21">
    <mergeCell ref="B6:C6"/>
    <mergeCell ref="D6:E6"/>
    <mergeCell ref="F6:G6"/>
    <mergeCell ref="H6:I6"/>
    <mergeCell ref="M6:O6"/>
    <mergeCell ref="B41:C41"/>
    <mergeCell ref="D41:E41"/>
    <mergeCell ref="F41:G41"/>
    <mergeCell ref="H41:I41"/>
    <mergeCell ref="M41:O41"/>
    <mergeCell ref="B57:C57"/>
    <mergeCell ref="D57:E57"/>
    <mergeCell ref="F57:G57"/>
    <mergeCell ref="H57:I57"/>
    <mergeCell ref="J57:K57"/>
    <mergeCell ref="P57:T57"/>
    <mergeCell ref="B74:C74"/>
    <mergeCell ref="D74:E74"/>
    <mergeCell ref="F74:G74"/>
    <mergeCell ref="H74:I74"/>
    <mergeCell ref="M74:O7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BCD50-CCED-4858-989E-30CB05A9C1BE}">
  <dimension ref="A1:T79"/>
  <sheetViews>
    <sheetView tabSelected="1" topLeftCell="D8" workbookViewId="0">
      <selection activeCell="R57" sqref="R57"/>
    </sheetView>
  </sheetViews>
  <sheetFormatPr defaultRowHeight="14.25" x14ac:dyDescent="0.45"/>
  <cols>
    <col min="1" max="1" width="33.265625" customWidth="1"/>
    <col min="2" max="2" width="19.3984375" bestFit="1" customWidth="1"/>
    <col min="3" max="3" width="19.46484375" customWidth="1"/>
    <col min="4" max="4" width="19.46484375" bestFit="1" customWidth="1"/>
    <col min="5" max="5" width="16.9296875" bestFit="1" customWidth="1"/>
    <col min="6" max="6" width="19.46484375" bestFit="1" customWidth="1"/>
    <col min="7" max="7" width="17.06640625" bestFit="1" customWidth="1"/>
    <col min="8" max="8" width="19.46484375" bestFit="1" customWidth="1"/>
    <col min="9" max="9" width="17.06640625" bestFit="1" customWidth="1"/>
    <col min="10" max="10" width="19.3984375" bestFit="1" customWidth="1"/>
    <col min="11" max="11" width="17" bestFit="1" customWidth="1"/>
    <col min="15" max="15" width="10.53125" customWidth="1"/>
  </cols>
  <sheetData>
    <row r="1" spans="1:16" x14ac:dyDescent="0.45">
      <c r="A1" s="72" t="s">
        <v>117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</row>
    <row r="2" spans="1:16" x14ac:dyDescent="0.45">
      <c r="A2" s="22" t="s">
        <v>199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  <c r="M2" s="65"/>
      <c r="N2" s="65"/>
      <c r="O2" s="65"/>
      <c r="P2" s="65"/>
    </row>
    <row r="3" spans="1:16" x14ac:dyDescent="0.45">
      <c r="A3" s="29" t="s">
        <v>200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</row>
    <row r="4" spans="1:16" x14ac:dyDescent="0.45">
      <c r="A4" s="65"/>
      <c r="B4" s="65"/>
      <c r="C4" s="65"/>
      <c r="D4" s="65"/>
      <c r="E4" s="65"/>
      <c r="F4" s="65"/>
      <c r="G4" s="65"/>
      <c r="H4" s="65"/>
      <c r="I4" s="65"/>
      <c r="J4" s="65"/>
      <c r="K4" s="65"/>
      <c r="L4" s="65"/>
      <c r="M4" s="65"/>
      <c r="N4" s="65"/>
      <c r="O4" s="65"/>
      <c r="P4" s="65"/>
    </row>
    <row r="5" spans="1:16" x14ac:dyDescent="0.45">
      <c r="A5" s="65"/>
      <c r="B5" s="65"/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  <c r="O5" s="65"/>
      <c r="P5" s="65"/>
    </row>
    <row r="6" spans="1:16" ht="71.25" x14ac:dyDescent="0.45">
      <c r="A6" s="73"/>
      <c r="B6" s="74" t="s">
        <v>24</v>
      </c>
      <c r="C6" s="74"/>
      <c r="D6" s="74" t="s">
        <v>25</v>
      </c>
      <c r="E6" s="74"/>
      <c r="F6" s="74" t="s">
        <v>42</v>
      </c>
      <c r="G6" s="74"/>
      <c r="H6" s="75" t="s">
        <v>114</v>
      </c>
      <c r="I6" s="75"/>
      <c r="J6" s="76" t="s">
        <v>45</v>
      </c>
      <c r="K6" s="76" t="s">
        <v>46</v>
      </c>
      <c r="L6" s="77" t="s">
        <v>115</v>
      </c>
      <c r="M6" s="74" t="s">
        <v>44</v>
      </c>
      <c r="N6" s="74"/>
      <c r="O6" s="74"/>
      <c r="P6" s="73"/>
    </row>
    <row r="7" spans="1:16" ht="99.75" x14ac:dyDescent="0.45">
      <c r="A7" s="76" t="s">
        <v>23</v>
      </c>
      <c r="B7" s="76" t="s">
        <v>28</v>
      </c>
      <c r="C7" s="76" t="s">
        <v>26</v>
      </c>
      <c r="D7" s="76" t="s">
        <v>27</v>
      </c>
      <c r="E7" s="76" t="s">
        <v>26</v>
      </c>
      <c r="F7" s="76" t="s">
        <v>27</v>
      </c>
      <c r="G7" s="76" t="s">
        <v>26</v>
      </c>
      <c r="H7" s="76" t="s">
        <v>27</v>
      </c>
      <c r="I7" s="76" t="s">
        <v>26</v>
      </c>
      <c r="J7" s="76"/>
      <c r="K7" s="76"/>
      <c r="L7" s="73"/>
      <c r="M7" s="76" t="s">
        <v>29</v>
      </c>
      <c r="N7" s="76" t="s">
        <v>30</v>
      </c>
      <c r="O7" s="76" t="s">
        <v>43</v>
      </c>
      <c r="P7" s="78" t="s">
        <v>118</v>
      </c>
    </row>
    <row r="8" spans="1:16" x14ac:dyDescent="0.45">
      <c r="A8" s="66" t="s">
        <v>15</v>
      </c>
      <c r="B8" s="66">
        <v>51992876606.199997</v>
      </c>
      <c r="C8" s="66">
        <v>408965132.06699997</v>
      </c>
      <c r="D8" s="66">
        <v>50461448197.199997</v>
      </c>
      <c r="E8" s="66">
        <v>481067204.264</v>
      </c>
      <c r="F8" s="66">
        <v>51102351958.400002</v>
      </c>
      <c r="G8" s="66">
        <v>346886606.662</v>
      </c>
      <c r="H8" s="66">
        <v>50530284552.400002</v>
      </c>
      <c r="I8" s="66">
        <v>383381610.75999999</v>
      </c>
      <c r="J8" s="66">
        <f>D8/B8</f>
        <v>0.97054541873881661</v>
      </c>
      <c r="K8" s="66">
        <f>F8/B8</f>
        <v>0.98287217969213492</v>
      </c>
      <c r="L8" s="66">
        <f>H8/B8</f>
        <v>0.97186937616708857</v>
      </c>
      <c r="M8" s="66">
        <f>C8/B8</f>
        <v>7.8657915999637545E-3</v>
      </c>
      <c r="N8" s="66">
        <f>E8/B8</f>
        <v>9.2525598825327193E-3</v>
      </c>
      <c r="O8" s="66">
        <f>G8/B8</f>
        <v>6.6718102421868073E-3</v>
      </c>
      <c r="P8" s="66">
        <f>I8/B8</f>
        <v>7.3737333993611513E-3</v>
      </c>
    </row>
    <row r="9" spans="1:16" x14ac:dyDescent="0.45">
      <c r="A9" s="66" t="s">
        <v>2</v>
      </c>
      <c r="B9" s="66">
        <v>1197770886210</v>
      </c>
      <c r="C9" s="66">
        <v>1636625293.4200001</v>
      </c>
      <c r="D9" s="66">
        <v>1201518863500</v>
      </c>
      <c r="E9" s="66">
        <v>9029309503.6499996</v>
      </c>
      <c r="F9" s="66">
        <v>1136754674010</v>
      </c>
      <c r="G9" s="66">
        <v>1095397335.6400001</v>
      </c>
      <c r="H9" s="66">
        <v>1160958010220</v>
      </c>
      <c r="I9" s="66">
        <v>1538770098.21</v>
      </c>
      <c r="J9" s="66">
        <f t="shared" ref="J9:J15" si="0">D9/B9</f>
        <v>1.0031291270585641</v>
      </c>
      <c r="K9" s="66">
        <f t="shared" ref="K9:K15" si="1">F9/B9</f>
        <v>0.94905852788502132</v>
      </c>
      <c r="L9" s="66">
        <f t="shared" ref="L9:L15" si="2">H9/B9</f>
        <v>0.96926551111416337</v>
      </c>
      <c r="M9" s="66">
        <f t="shared" ref="M9:M15" si="3">C9/B9</f>
        <v>1.3663926150339386E-3</v>
      </c>
      <c r="N9" s="66">
        <f t="shared" ref="N9:N15" si="4">E9/B9</f>
        <v>7.5384279310884246E-3</v>
      </c>
      <c r="O9" s="66">
        <f t="shared" ref="O9:O15" si="5">G9/B9</f>
        <v>9.1452993911554203E-4</v>
      </c>
      <c r="P9" s="66">
        <f t="shared" ref="P9:P15" si="6">I9/B9</f>
        <v>1.2846948576943572E-3</v>
      </c>
    </row>
    <row r="10" spans="1:16" x14ac:dyDescent="0.45">
      <c r="A10" s="66" t="s">
        <v>35</v>
      </c>
      <c r="B10" s="66">
        <v>404439252.60000002</v>
      </c>
      <c r="C10" s="66">
        <v>7001423.5197700001</v>
      </c>
      <c r="D10" s="66">
        <v>384945157.80000001</v>
      </c>
      <c r="E10" s="66">
        <v>1376418.76461</v>
      </c>
      <c r="F10" s="66">
        <v>91658472.799999997</v>
      </c>
      <c r="G10" s="66">
        <v>4791678.4400699995</v>
      </c>
      <c r="H10" s="66">
        <v>109212339.8</v>
      </c>
      <c r="I10" s="66">
        <v>2846936.1150500001</v>
      </c>
      <c r="J10" s="66">
        <f t="shared" si="0"/>
        <v>0.95179969630870587</v>
      </c>
      <c r="K10" s="66">
        <f t="shared" si="1"/>
        <v>0.22663100134509542</v>
      </c>
      <c r="L10" s="66">
        <f t="shared" si="2"/>
        <v>0.2700339769147323</v>
      </c>
      <c r="M10" s="66">
        <f t="shared" si="3"/>
        <v>1.7311434225932006E-2</v>
      </c>
      <c r="N10" s="66">
        <f t="shared" si="4"/>
        <v>3.4032768969912783E-3</v>
      </c>
      <c r="O10" s="66">
        <f t="shared" si="5"/>
        <v>1.1847708671366483E-2</v>
      </c>
      <c r="P10" s="66">
        <f t="shared" si="6"/>
        <v>7.0392181192800475E-3</v>
      </c>
    </row>
    <row r="11" spans="1:16" x14ac:dyDescent="0.45">
      <c r="A11" s="66" t="s">
        <v>36</v>
      </c>
      <c r="B11" s="66">
        <v>229038474</v>
      </c>
      <c r="C11" s="66">
        <v>3573469.8929099999</v>
      </c>
      <c r="D11" s="66">
        <v>208782992.19999999</v>
      </c>
      <c r="E11" s="66">
        <v>3405304.9452200001</v>
      </c>
      <c r="F11" s="66">
        <v>89729864</v>
      </c>
      <c r="G11" s="66">
        <v>1002320.1988</v>
      </c>
      <c r="H11" s="66">
        <v>86479485.599999994</v>
      </c>
      <c r="I11" s="66">
        <v>2378656.7719999999</v>
      </c>
      <c r="J11" s="66">
        <f t="shared" si="0"/>
        <v>0.91156297260345875</v>
      </c>
      <c r="K11" s="66">
        <f t="shared" si="1"/>
        <v>0.39176764686268384</v>
      </c>
      <c r="L11" s="66">
        <f t="shared" si="2"/>
        <v>0.37757623900340864</v>
      </c>
      <c r="M11" s="66">
        <f t="shared" si="3"/>
        <v>1.5602050740654166E-2</v>
      </c>
      <c r="N11" s="66">
        <f t="shared" si="4"/>
        <v>1.4867829346522804E-2</v>
      </c>
      <c r="O11" s="66">
        <f t="shared" si="5"/>
        <v>4.3762088582549675E-3</v>
      </c>
      <c r="P11" s="66">
        <f t="shared" si="6"/>
        <v>1.0385402637637202E-2</v>
      </c>
    </row>
    <row r="12" spans="1:16" x14ac:dyDescent="0.45">
      <c r="A12" s="66" t="s">
        <v>1</v>
      </c>
      <c r="B12" s="66">
        <v>950956907531</v>
      </c>
      <c r="C12" s="66">
        <v>2624406021.52</v>
      </c>
      <c r="D12" s="66">
        <v>948097236548</v>
      </c>
      <c r="E12" s="66">
        <v>7598643193.7299995</v>
      </c>
      <c r="F12" s="66">
        <v>946849938482</v>
      </c>
      <c r="G12" s="66">
        <v>7989826900.2299995</v>
      </c>
      <c r="H12" s="66">
        <v>947663923486</v>
      </c>
      <c r="I12" s="66">
        <v>6334625579.9899998</v>
      </c>
      <c r="J12" s="66">
        <f t="shared" si="0"/>
        <v>0.99699284903411167</v>
      </c>
      <c r="K12" s="66">
        <f t="shared" si="1"/>
        <v>0.99568122486258281</v>
      </c>
      <c r="L12" s="66">
        <f t="shared" si="2"/>
        <v>0.99653718899466259</v>
      </c>
      <c r="M12" s="66">
        <f t="shared" si="3"/>
        <v>2.7597528349984119E-3</v>
      </c>
      <c r="N12" s="66">
        <f t="shared" si="4"/>
        <v>7.9905231599385514E-3</v>
      </c>
      <c r="O12" s="66">
        <f t="shared" si="5"/>
        <v>8.4018811335775916E-3</v>
      </c>
      <c r="P12" s="66">
        <f t="shared" si="6"/>
        <v>6.6613171741259991E-3</v>
      </c>
    </row>
    <row r="13" spans="1:16" x14ac:dyDescent="0.45">
      <c r="A13" s="66" t="s">
        <v>4</v>
      </c>
      <c r="B13" s="66">
        <v>21913890718.200001</v>
      </c>
      <c r="C13" s="66">
        <v>277515978.53299999</v>
      </c>
      <c r="D13" s="66">
        <v>19810333656.599998</v>
      </c>
      <c r="E13" s="66">
        <v>412891316.602</v>
      </c>
      <c r="F13" s="66">
        <v>6380115084</v>
      </c>
      <c r="G13" s="66">
        <v>206679818.38600001</v>
      </c>
      <c r="H13" s="66">
        <v>8103913872.8000002</v>
      </c>
      <c r="I13" s="66">
        <v>253380098.05199999</v>
      </c>
      <c r="J13" s="66">
        <f t="shared" si="0"/>
        <v>0.90400805184937105</v>
      </c>
      <c r="K13" s="66">
        <f t="shared" si="1"/>
        <v>0.29114478875725908</v>
      </c>
      <c r="L13" s="66">
        <f t="shared" si="2"/>
        <v>0.36980716829392185</v>
      </c>
      <c r="M13" s="66">
        <f t="shared" si="3"/>
        <v>1.2663930020537907E-2</v>
      </c>
      <c r="N13" s="66">
        <f t="shared" si="4"/>
        <v>1.8841533980046916E-2</v>
      </c>
      <c r="O13" s="66">
        <f t="shared" si="5"/>
        <v>9.4314524537784418E-3</v>
      </c>
      <c r="P13" s="66">
        <f t="shared" si="6"/>
        <v>1.1562533614423927E-2</v>
      </c>
    </row>
    <row r="14" spans="1:16" x14ac:dyDescent="0.45">
      <c r="A14" s="66" t="s">
        <v>6</v>
      </c>
      <c r="B14" s="66">
        <v>13736323640.200001</v>
      </c>
      <c r="C14" s="66">
        <v>150530157.21799999</v>
      </c>
      <c r="D14" s="66">
        <v>12631333387.200001</v>
      </c>
      <c r="E14" s="66">
        <v>275720363.45999998</v>
      </c>
      <c r="F14" s="66">
        <v>6095514700.6000004</v>
      </c>
      <c r="G14" s="66">
        <v>130688269.09100001</v>
      </c>
      <c r="H14" s="66">
        <v>6173311306.3999996</v>
      </c>
      <c r="I14" s="66">
        <v>176626439.76100001</v>
      </c>
      <c r="J14" s="66">
        <f t="shared" si="0"/>
        <v>0.91955706039378737</v>
      </c>
      <c r="K14" s="66">
        <f t="shared" si="1"/>
        <v>0.44375153500032488</v>
      </c>
      <c r="L14" s="66">
        <f t="shared" si="2"/>
        <v>0.4494151032037067</v>
      </c>
      <c r="M14" s="66">
        <f t="shared" si="3"/>
        <v>1.0958547655172186E-2</v>
      </c>
      <c r="N14" s="66">
        <f t="shared" si="4"/>
        <v>2.0072354924216499E-2</v>
      </c>
      <c r="O14" s="66">
        <f t="shared" si="5"/>
        <v>9.5140644989271071E-3</v>
      </c>
      <c r="P14" s="66">
        <f t="shared" si="6"/>
        <v>1.2858348739257596E-2</v>
      </c>
    </row>
    <row r="15" spans="1:16" x14ac:dyDescent="0.45">
      <c r="A15" s="66" t="s">
        <v>20</v>
      </c>
      <c r="B15" s="66">
        <v>77524402435</v>
      </c>
      <c r="C15" s="66">
        <v>231022053.02900001</v>
      </c>
      <c r="D15" s="66">
        <v>77626737930</v>
      </c>
      <c r="E15" s="66">
        <v>640001930.86699998</v>
      </c>
      <c r="F15" s="66">
        <v>77531568395.399994</v>
      </c>
      <c r="G15" s="66">
        <v>687743552.06900001</v>
      </c>
      <c r="H15" s="66">
        <v>77427236154</v>
      </c>
      <c r="I15" s="66">
        <v>541236748.62699997</v>
      </c>
      <c r="J15" s="66">
        <f t="shared" si="0"/>
        <v>1.0013200423580924</v>
      </c>
      <c r="K15" s="66">
        <f t="shared" si="1"/>
        <v>1.0000924349001723</v>
      </c>
      <c r="L15" s="66">
        <f t="shared" si="2"/>
        <v>0.99874663618231085</v>
      </c>
      <c r="M15" s="66">
        <f t="shared" si="3"/>
        <v>2.9799914062246329E-3</v>
      </c>
      <c r="N15" s="66">
        <f t="shared" si="4"/>
        <v>8.2554900233330637E-3</v>
      </c>
      <c r="O15" s="66">
        <f t="shared" si="5"/>
        <v>8.8713170365374381E-3</v>
      </c>
      <c r="P15" s="66">
        <f t="shared" si="6"/>
        <v>6.9815017159377346E-3</v>
      </c>
    </row>
    <row r="19" spans="1:16" x14ac:dyDescent="0.45">
      <c r="A19" s="72" t="s">
        <v>117</v>
      </c>
      <c r="B19" s="65"/>
      <c r="C19" s="65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</row>
    <row r="20" spans="1:16" x14ac:dyDescent="0.45">
      <c r="A20" s="22" t="s">
        <v>206</v>
      </c>
      <c r="B20" s="65"/>
      <c r="C20" s="65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</row>
    <row r="21" spans="1:16" x14ac:dyDescent="0.45">
      <c r="A21" s="29" t="s">
        <v>200</v>
      </c>
      <c r="B21" s="65"/>
      <c r="C21" s="65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</row>
    <row r="22" spans="1:16" x14ac:dyDescent="0.45">
      <c r="A22" s="65"/>
      <c r="B22" s="65"/>
      <c r="C22" s="65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</row>
    <row r="23" spans="1:16" x14ac:dyDescent="0.45">
      <c r="A23" s="65"/>
      <c r="B23" s="65"/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</row>
    <row r="24" spans="1:16" ht="71.25" x14ac:dyDescent="0.45">
      <c r="A24" s="73"/>
      <c r="B24" s="82" t="s">
        <v>24</v>
      </c>
      <c r="C24" s="82"/>
      <c r="D24" s="82" t="s">
        <v>25</v>
      </c>
      <c r="E24" s="82"/>
      <c r="F24" s="82" t="s">
        <v>42</v>
      </c>
      <c r="G24" s="82"/>
      <c r="H24" s="83" t="s">
        <v>114</v>
      </c>
      <c r="I24" s="83"/>
      <c r="J24" s="76" t="s">
        <v>45</v>
      </c>
      <c r="K24" s="76" t="s">
        <v>46</v>
      </c>
      <c r="L24" s="77" t="s">
        <v>115</v>
      </c>
      <c r="M24" s="82" t="s">
        <v>44</v>
      </c>
      <c r="N24" s="82"/>
      <c r="O24" s="82"/>
      <c r="P24" s="73"/>
    </row>
    <row r="25" spans="1:16" ht="99.75" x14ac:dyDescent="0.45">
      <c r="A25" s="76" t="s">
        <v>23</v>
      </c>
      <c r="B25" s="76" t="s">
        <v>28</v>
      </c>
      <c r="C25" s="76" t="s">
        <v>26</v>
      </c>
      <c r="D25" s="76" t="s">
        <v>27</v>
      </c>
      <c r="E25" s="76" t="s">
        <v>26</v>
      </c>
      <c r="F25" s="76" t="s">
        <v>27</v>
      </c>
      <c r="G25" s="76" t="s">
        <v>26</v>
      </c>
      <c r="H25" s="76" t="s">
        <v>27</v>
      </c>
      <c r="I25" s="76" t="s">
        <v>26</v>
      </c>
      <c r="J25" s="76"/>
      <c r="K25" s="76"/>
      <c r="L25" s="73"/>
      <c r="M25" s="76" t="s">
        <v>29</v>
      </c>
      <c r="N25" s="76" t="s">
        <v>30</v>
      </c>
      <c r="O25" s="76" t="s">
        <v>43</v>
      </c>
      <c r="P25" s="78" t="s">
        <v>118</v>
      </c>
    </row>
    <row r="26" spans="1:16" x14ac:dyDescent="0.45">
      <c r="A26" s="66" t="s">
        <v>15</v>
      </c>
      <c r="B26" s="66">
        <v>52469169049.800003</v>
      </c>
      <c r="C26" s="66">
        <v>637856645.74600005</v>
      </c>
      <c r="D26" s="66">
        <v>50400535600.800003</v>
      </c>
      <c r="E26" s="66">
        <v>461873720.50400001</v>
      </c>
      <c r="F26" s="66">
        <v>51186803524.400002</v>
      </c>
      <c r="G26" s="66">
        <v>587992420.84399998</v>
      </c>
      <c r="H26" s="66">
        <v>49832824243.199997</v>
      </c>
      <c r="I26" s="66">
        <v>617553463.33399999</v>
      </c>
      <c r="J26" s="66">
        <f>D26/B26</f>
        <v>0.9605743051307597</v>
      </c>
      <c r="K26" s="66">
        <f>F26/B26</f>
        <v>0.97555963723795835</v>
      </c>
      <c r="L26" s="66">
        <f>H26/B26</f>
        <v>0.94975440140670464</v>
      </c>
      <c r="M26" s="66">
        <f>C26/B26</f>
        <v>1.2156789545124908E-2</v>
      </c>
      <c r="N26" s="66">
        <f>E26/B26</f>
        <v>8.8027641540429635E-3</v>
      </c>
      <c r="O26" s="66">
        <f>G26/B26</f>
        <v>1.1206436684482641E-2</v>
      </c>
      <c r="P26" s="66">
        <f>I26/B26</f>
        <v>1.1769835019644816E-2</v>
      </c>
    </row>
    <row r="27" spans="1:16" x14ac:dyDescent="0.45">
      <c r="A27" s="66" t="s">
        <v>2</v>
      </c>
      <c r="B27" s="66">
        <v>1199052206970</v>
      </c>
      <c r="C27" s="66">
        <v>1984546599.22</v>
      </c>
      <c r="D27" s="66">
        <v>1214120652780</v>
      </c>
      <c r="E27" s="66">
        <v>8506844853.0100002</v>
      </c>
      <c r="F27" s="66">
        <v>1145640993230</v>
      </c>
      <c r="G27" s="66">
        <v>11664091479.700001</v>
      </c>
      <c r="H27" s="66">
        <v>1157464829740</v>
      </c>
      <c r="I27" s="66">
        <v>1369180811.3199999</v>
      </c>
      <c r="J27" s="66">
        <f t="shared" ref="J27:J33" si="7">D27/B27</f>
        <v>1.0125669639090009</v>
      </c>
      <c r="K27" s="66">
        <f t="shared" ref="K27:K33" si="8">F27/B27</f>
        <v>0.95545547272293507</v>
      </c>
      <c r="L27" s="66">
        <f t="shared" ref="L27:L33" si="9">H27/B27</f>
        <v>0.96531645829242818</v>
      </c>
      <c r="M27" s="66">
        <f t="shared" ref="M27:M33" si="10">C27/B27</f>
        <v>1.6550960731184017E-3</v>
      </c>
      <c r="N27" s="66">
        <f t="shared" ref="N27:N33" si="11">E27/B27</f>
        <v>7.094640920187089E-3</v>
      </c>
      <c r="O27" s="66">
        <f t="shared" ref="O27:O33" si="12">G27/B27</f>
        <v>9.7277594852813887E-3</v>
      </c>
      <c r="P27" s="66">
        <f t="shared" ref="P27:P33" si="13">I27/B27</f>
        <v>1.1418859023494183E-3</v>
      </c>
    </row>
    <row r="28" spans="1:16" x14ac:dyDescent="0.45">
      <c r="A28" s="66" t="s">
        <v>35</v>
      </c>
      <c r="B28" s="66">
        <v>403737333.80000001</v>
      </c>
      <c r="C28" s="66">
        <v>2123322.2323400001</v>
      </c>
      <c r="D28" s="66">
        <v>356483817.80000001</v>
      </c>
      <c r="E28" s="66">
        <v>7433885.8036900004</v>
      </c>
      <c r="F28" s="66">
        <v>89981380.799999997</v>
      </c>
      <c r="G28" s="66">
        <v>2673890.0485899998</v>
      </c>
      <c r="H28" s="66">
        <v>113934678.2</v>
      </c>
      <c r="I28" s="66">
        <v>2929671.2354899999</v>
      </c>
      <c r="J28" s="66">
        <f t="shared" si="7"/>
        <v>0.88295975614826827</v>
      </c>
      <c r="K28" s="66">
        <f t="shared" si="8"/>
        <v>0.22287109282931514</v>
      </c>
      <c r="L28" s="66">
        <f t="shared" si="9"/>
        <v>0.28220000644389254</v>
      </c>
      <c r="M28" s="66">
        <f t="shared" si="10"/>
        <v>5.2591674204492409E-3</v>
      </c>
      <c r="N28" s="66">
        <f t="shared" si="11"/>
        <v>1.8412678693153842E-2</v>
      </c>
      <c r="O28" s="66">
        <f t="shared" si="12"/>
        <v>6.6228456591397832E-3</v>
      </c>
      <c r="P28" s="66">
        <f t="shared" si="13"/>
        <v>7.2563793095767447E-3</v>
      </c>
    </row>
    <row r="29" spans="1:16" x14ac:dyDescent="0.45">
      <c r="A29" s="66" t="s">
        <v>36</v>
      </c>
      <c r="B29" s="66">
        <v>224176779</v>
      </c>
      <c r="C29" s="66">
        <v>3342066.7619099999</v>
      </c>
      <c r="D29" s="66">
        <v>186668068.80000001</v>
      </c>
      <c r="E29" s="66">
        <v>6286697.4452900002</v>
      </c>
      <c r="F29" s="66">
        <v>89221285.200000003</v>
      </c>
      <c r="G29" s="66">
        <v>1330473.51361</v>
      </c>
      <c r="H29" s="66">
        <v>77104586.599999994</v>
      </c>
      <c r="I29" s="66">
        <v>3133223.5035199998</v>
      </c>
      <c r="J29" s="66">
        <f t="shared" si="7"/>
        <v>0.8326824465615148</v>
      </c>
      <c r="K29" s="66">
        <f t="shared" si="8"/>
        <v>0.39799521430361884</v>
      </c>
      <c r="L29" s="66">
        <f t="shared" si="9"/>
        <v>0.34394546546678678</v>
      </c>
      <c r="M29" s="66">
        <f t="shared" si="10"/>
        <v>1.490817548908578E-2</v>
      </c>
      <c r="N29" s="66">
        <f t="shared" si="11"/>
        <v>2.8043481904475039E-2</v>
      </c>
      <c r="O29" s="66">
        <f t="shared" si="12"/>
        <v>5.9349301009004153E-3</v>
      </c>
      <c r="P29" s="66">
        <f t="shared" si="13"/>
        <v>1.39765747259666E-2</v>
      </c>
    </row>
    <row r="30" spans="1:16" x14ac:dyDescent="0.45">
      <c r="A30" s="66" t="s">
        <v>1</v>
      </c>
      <c r="B30" s="66">
        <v>950995779400</v>
      </c>
      <c r="C30" s="66">
        <v>637180427.74300003</v>
      </c>
      <c r="D30" s="66">
        <v>946077808737</v>
      </c>
      <c r="E30" s="66">
        <v>3521766033.73</v>
      </c>
      <c r="F30" s="66">
        <v>945621067069</v>
      </c>
      <c r="G30" s="66">
        <v>7195794721.2200003</v>
      </c>
      <c r="H30" s="66">
        <v>948577201159</v>
      </c>
      <c r="I30" s="66">
        <v>5139775762.0500002</v>
      </c>
      <c r="J30" s="66">
        <f t="shared" si="7"/>
        <v>0.99482860936974626</v>
      </c>
      <c r="K30" s="66">
        <f t="shared" si="8"/>
        <v>0.99434833208787632</v>
      </c>
      <c r="L30" s="66">
        <f t="shared" si="9"/>
        <v>0.99745679392759667</v>
      </c>
      <c r="M30" s="66">
        <f t="shared" si="10"/>
        <v>6.7001393859498343E-4</v>
      </c>
      <c r="N30" s="66">
        <f t="shared" si="11"/>
        <v>3.7032404454538635E-3</v>
      </c>
      <c r="O30" s="66">
        <f t="shared" si="12"/>
        <v>7.5665895444456694E-3</v>
      </c>
      <c r="P30" s="66">
        <f t="shared" si="13"/>
        <v>5.4046252080033157E-3</v>
      </c>
    </row>
    <row r="31" spans="1:16" x14ac:dyDescent="0.45">
      <c r="A31" s="66" t="s">
        <v>4</v>
      </c>
      <c r="B31" s="66">
        <v>22193358661</v>
      </c>
      <c r="C31" s="66">
        <v>324971262.76700002</v>
      </c>
      <c r="D31" s="66">
        <v>19609612626.400002</v>
      </c>
      <c r="E31" s="66">
        <v>396769335.75</v>
      </c>
      <c r="F31" s="66">
        <v>6193417267</v>
      </c>
      <c r="G31" s="66">
        <v>80065464.906000003</v>
      </c>
      <c r="H31" s="66">
        <v>8120496451.6000004</v>
      </c>
      <c r="I31" s="66">
        <v>83809659.891399994</v>
      </c>
      <c r="J31" s="66">
        <f t="shared" si="7"/>
        <v>0.8835802154119029</v>
      </c>
      <c r="K31" s="66">
        <f t="shared" si="8"/>
        <v>0.2790662450692325</v>
      </c>
      <c r="L31" s="66">
        <f t="shared" si="9"/>
        <v>0.36589759015925816</v>
      </c>
      <c r="M31" s="66">
        <f t="shared" si="10"/>
        <v>1.4642725678924223E-2</v>
      </c>
      <c r="N31" s="66">
        <f t="shared" si="11"/>
        <v>1.78778409257737E-2</v>
      </c>
      <c r="O31" s="66">
        <f t="shared" si="12"/>
        <v>3.6076317302390845E-3</v>
      </c>
      <c r="P31" s="66">
        <f t="shared" si="13"/>
        <v>3.7763396325711275E-3</v>
      </c>
    </row>
    <row r="32" spans="1:16" x14ac:dyDescent="0.45">
      <c r="A32" s="66" t="s">
        <v>6</v>
      </c>
      <c r="B32" s="66">
        <v>13740354458.6</v>
      </c>
      <c r="C32" s="66">
        <v>135308267.20199999</v>
      </c>
      <c r="D32" s="66">
        <v>11979199484</v>
      </c>
      <c r="E32" s="66">
        <v>407608340.59200001</v>
      </c>
      <c r="F32" s="66">
        <v>6040626045.6000004</v>
      </c>
      <c r="G32" s="66">
        <v>53357454.442000002</v>
      </c>
      <c r="H32" s="66">
        <v>5585267407.6000004</v>
      </c>
      <c r="I32" s="66">
        <v>262280475.752</v>
      </c>
      <c r="J32" s="66">
        <f t="shared" si="7"/>
        <v>0.87182608862774247</v>
      </c>
      <c r="K32" s="66">
        <f t="shared" si="8"/>
        <v>0.4396266532861684</v>
      </c>
      <c r="L32" s="66">
        <f t="shared" si="9"/>
        <v>0.40648641375508454</v>
      </c>
      <c r="M32" s="66">
        <f t="shared" si="10"/>
        <v>9.8475092188987454E-3</v>
      </c>
      <c r="N32" s="66">
        <f t="shared" si="11"/>
        <v>2.966505280632557E-2</v>
      </c>
      <c r="O32" s="66">
        <f t="shared" si="12"/>
        <v>3.8832662288856685E-3</v>
      </c>
      <c r="P32" s="66">
        <f t="shared" si="13"/>
        <v>1.9088334041327464E-2</v>
      </c>
    </row>
    <row r="33" spans="1:16" x14ac:dyDescent="0.45">
      <c r="A33" s="66" t="s">
        <v>20</v>
      </c>
      <c r="B33" s="66">
        <v>74612746182.199997</v>
      </c>
      <c r="C33" s="66">
        <v>116723429.58499999</v>
      </c>
      <c r="D33" s="66">
        <v>74173630932</v>
      </c>
      <c r="E33" s="66">
        <v>325332360.18199998</v>
      </c>
      <c r="F33" s="66">
        <v>74137397380.199997</v>
      </c>
      <c r="G33" s="66">
        <v>567081744.995</v>
      </c>
      <c r="H33" s="66">
        <v>74612240797.199997</v>
      </c>
      <c r="I33" s="66">
        <v>341601953.45300001</v>
      </c>
      <c r="J33" s="66">
        <f t="shared" si="7"/>
        <v>0.99411474214971662</v>
      </c>
      <c r="K33" s="66">
        <f t="shared" si="8"/>
        <v>0.99362912067545095</v>
      </c>
      <c r="L33" s="66">
        <f t="shared" si="9"/>
        <v>0.99999322655945722</v>
      </c>
      <c r="M33" s="66">
        <f t="shared" si="10"/>
        <v>1.5643899408281817E-3</v>
      </c>
      <c r="N33" s="66">
        <f t="shared" si="11"/>
        <v>4.3602785962006708E-3</v>
      </c>
      <c r="O33" s="66">
        <f t="shared" si="12"/>
        <v>7.6003333748126531E-3</v>
      </c>
      <c r="P33" s="66">
        <f t="shared" si="13"/>
        <v>4.5783324020647609E-3</v>
      </c>
    </row>
    <row r="36" spans="1:16" x14ac:dyDescent="0.45">
      <c r="A36" s="22" t="s">
        <v>178</v>
      </c>
      <c r="B36" s="65"/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</row>
    <row r="37" spans="1:16" x14ac:dyDescent="0.45">
      <c r="A37" s="29" t="s">
        <v>179</v>
      </c>
      <c r="B37" s="6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</row>
    <row r="38" spans="1:16" x14ac:dyDescent="0.45">
      <c r="A38" s="65"/>
      <c r="B38" s="65"/>
      <c r="C38" s="65"/>
      <c r="D38" s="65"/>
      <c r="E38" s="65"/>
      <c r="F38" s="65"/>
      <c r="G38" s="65"/>
      <c r="H38" s="65"/>
      <c r="I38" s="65"/>
      <c r="J38" s="65"/>
      <c r="K38" s="65"/>
      <c r="L38" s="65"/>
      <c r="M38" s="65"/>
      <c r="N38" s="65"/>
      <c r="O38" s="65"/>
      <c r="P38" s="65"/>
    </row>
    <row r="39" spans="1:16" x14ac:dyDescent="0.45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</row>
    <row r="40" spans="1:16" ht="71.25" x14ac:dyDescent="0.45">
      <c r="A40" s="73"/>
      <c r="B40" s="105" t="s">
        <v>24</v>
      </c>
      <c r="C40" s="105"/>
      <c r="D40" s="105" t="s">
        <v>25</v>
      </c>
      <c r="E40" s="105"/>
      <c r="F40" s="105" t="s">
        <v>42</v>
      </c>
      <c r="G40" s="105"/>
      <c r="H40" s="106" t="s">
        <v>114</v>
      </c>
      <c r="I40" s="106"/>
      <c r="J40" s="76" t="s">
        <v>45</v>
      </c>
      <c r="K40" s="76" t="s">
        <v>46</v>
      </c>
      <c r="L40" s="77" t="s">
        <v>115</v>
      </c>
      <c r="M40" s="105" t="s">
        <v>44</v>
      </c>
      <c r="N40" s="105"/>
      <c r="O40" s="105"/>
      <c r="P40" s="73"/>
    </row>
    <row r="41" spans="1:16" ht="99.75" x14ac:dyDescent="0.45">
      <c r="A41" s="76" t="s">
        <v>23</v>
      </c>
      <c r="B41" s="76" t="s">
        <v>28</v>
      </c>
      <c r="C41" s="76" t="s">
        <v>26</v>
      </c>
      <c r="D41" s="76" t="s">
        <v>27</v>
      </c>
      <c r="E41" s="76" t="s">
        <v>26</v>
      </c>
      <c r="F41" s="76" t="s">
        <v>27</v>
      </c>
      <c r="G41" s="76" t="s">
        <v>26</v>
      </c>
      <c r="H41" s="76" t="s">
        <v>27</v>
      </c>
      <c r="I41" s="76" t="s">
        <v>26</v>
      </c>
      <c r="J41" s="76"/>
      <c r="K41" s="76"/>
      <c r="L41" s="73"/>
      <c r="M41" s="76" t="s">
        <v>29</v>
      </c>
      <c r="N41" s="76" t="s">
        <v>30</v>
      </c>
      <c r="O41" s="76" t="s">
        <v>43</v>
      </c>
      <c r="P41" s="78" t="s">
        <v>118</v>
      </c>
    </row>
    <row r="42" spans="1:16" x14ac:dyDescent="0.45">
      <c r="A42" s="66" t="s">
        <v>1</v>
      </c>
      <c r="B42" s="66">
        <v>51788007274.599998</v>
      </c>
      <c r="C42" s="66">
        <v>428699322.86000001</v>
      </c>
      <c r="D42" s="66">
        <v>49945315764.599998</v>
      </c>
      <c r="E42" s="66">
        <v>744176256.85500002</v>
      </c>
      <c r="F42" s="66">
        <v>51154787569</v>
      </c>
      <c r="G42" s="66">
        <v>225767672.954</v>
      </c>
      <c r="H42" s="66">
        <v>49897799664.599998</v>
      </c>
      <c r="I42" s="66">
        <v>796827727.65799999</v>
      </c>
      <c r="J42" s="66">
        <f>D42/B42</f>
        <v>0.96441856702017248</v>
      </c>
      <c r="K42" s="66">
        <f>F42/B42</f>
        <v>0.98777285053193065</v>
      </c>
      <c r="L42" s="66">
        <f>H42/B42</f>
        <v>0.96350105537026387</v>
      </c>
      <c r="M42" s="66">
        <f>C42/B42</f>
        <v>8.2779652166740225E-3</v>
      </c>
      <c r="N42" s="66">
        <f>E42/B42</f>
        <v>1.4369663866560656E-2</v>
      </c>
      <c r="O42" s="66">
        <f>G42/B42</f>
        <v>4.3594585857859459E-3</v>
      </c>
      <c r="P42" s="66">
        <f>I42/B42</f>
        <v>1.5386336906784459E-2</v>
      </c>
    </row>
    <row r="43" spans="1:16" x14ac:dyDescent="0.45">
      <c r="A43" s="66" t="s">
        <v>2</v>
      </c>
      <c r="B43" s="66">
        <v>1193613749360</v>
      </c>
      <c r="C43" s="66">
        <v>4888467322.5299997</v>
      </c>
      <c r="D43" s="66">
        <v>1198964106530</v>
      </c>
      <c r="E43" s="66">
        <v>9694727370.6200008</v>
      </c>
      <c r="F43" s="66">
        <v>1143131210900</v>
      </c>
      <c r="G43" s="66">
        <v>10465606984.5</v>
      </c>
      <c r="H43" s="66">
        <v>1156708988360</v>
      </c>
      <c r="I43" s="66">
        <v>1469223720.0999999</v>
      </c>
      <c r="J43" s="66">
        <f>D43/B43</f>
        <v>1.0044824862086825</v>
      </c>
      <c r="K43" s="66">
        <f t="shared" ref="K43:K49" si="14">F43/B43</f>
        <v>0.9577061352660623</v>
      </c>
      <c r="L43" s="66">
        <f t="shared" ref="L43:L49" si="15">H43/B43</f>
        <v>0.96908148802760707</v>
      </c>
      <c r="M43" s="66">
        <f t="shared" ref="M43:M49" si="16">C43/B43</f>
        <v>4.0955186090568512E-3</v>
      </c>
      <c r="N43" s="66">
        <f t="shared" ref="N43:N49" si="17">E43/B43</f>
        <v>8.1221646247106195E-3</v>
      </c>
      <c r="O43" s="66">
        <f t="shared" ref="O43:O49" si="18">G43/B43</f>
        <v>8.7680013656943213E-3</v>
      </c>
      <c r="P43" s="66">
        <f t="shared" ref="P43:P49" si="19">I43/B43</f>
        <v>1.2309038169908636E-3</v>
      </c>
    </row>
    <row r="44" spans="1:16" x14ac:dyDescent="0.45">
      <c r="A44" s="66" t="s">
        <v>35</v>
      </c>
      <c r="B44" s="66">
        <v>390152279.19999999</v>
      </c>
      <c r="C44" s="66">
        <v>3561803.4116799999</v>
      </c>
      <c r="D44" s="66">
        <v>361214159</v>
      </c>
      <c r="E44" s="66">
        <v>14024582.6665</v>
      </c>
      <c r="F44" s="66">
        <v>86523027.200000003</v>
      </c>
      <c r="G44" s="66">
        <v>4865573.5198299997</v>
      </c>
      <c r="H44" s="66">
        <v>105286045.59999999</v>
      </c>
      <c r="I44" s="66">
        <v>1932588.55125</v>
      </c>
      <c r="J44" s="66">
        <f t="shared" ref="J44:J49" si="20">D44/B44</f>
        <v>0.9258286527011016</v>
      </c>
      <c r="K44" s="66">
        <f t="shared" si="14"/>
        <v>0.22176732474154418</v>
      </c>
      <c r="L44" s="66">
        <f t="shared" si="15"/>
        <v>0.26985885053878728</v>
      </c>
      <c r="M44" s="66">
        <f t="shared" si="16"/>
        <v>9.1292646527233214E-3</v>
      </c>
      <c r="N44" s="66">
        <f t="shared" si="17"/>
        <v>3.5946432749943552E-2</v>
      </c>
      <c r="O44" s="66">
        <f t="shared" si="18"/>
        <v>1.2470960133327345E-2</v>
      </c>
      <c r="P44" s="66">
        <f t="shared" si="19"/>
        <v>4.9534211493336318E-3</v>
      </c>
    </row>
    <row r="45" spans="1:16" x14ac:dyDescent="0.45">
      <c r="A45" s="66" t="s">
        <v>36</v>
      </c>
      <c r="B45" s="66">
        <v>211631907.59999999</v>
      </c>
      <c r="C45" s="66">
        <v>2993638.6393900001</v>
      </c>
      <c r="D45" s="66">
        <v>186811746.59999999</v>
      </c>
      <c r="E45" s="66">
        <v>11166333.873400001</v>
      </c>
      <c r="F45" s="66">
        <v>80349971.799999997</v>
      </c>
      <c r="G45" s="66">
        <v>780433.75305399997</v>
      </c>
      <c r="H45" s="66">
        <v>76407676.400000006</v>
      </c>
      <c r="I45" s="66">
        <v>2191805.6304899999</v>
      </c>
      <c r="J45" s="66">
        <f t="shared" si="20"/>
        <v>0.88272013761312429</v>
      </c>
      <c r="K45" s="66">
        <f t="shared" si="14"/>
        <v>0.37966851365280613</v>
      </c>
      <c r="L45" s="66">
        <f t="shared" si="15"/>
        <v>0.36104043698559946</v>
      </c>
      <c r="M45" s="66">
        <f t="shared" si="16"/>
        <v>1.4145497592207122E-2</v>
      </c>
      <c r="N45" s="66">
        <f t="shared" si="17"/>
        <v>5.2762997791926537E-2</v>
      </c>
      <c r="O45" s="66">
        <f t="shared" si="18"/>
        <v>3.6876941757245682E-3</v>
      </c>
      <c r="P45" s="66">
        <f t="shared" si="19"/>
        <v>1.0356687965184698E-2</v>
      </c>
    </row>
    <row r="46" spans="1:16" x14ac:dyDescent="0.45">
      <c r="A46" s="66" t="s">
        <v>15</v>
      </c>
      <c r="B46" s="66">
        <v>952568389258</v>
      </c>
      <c r="C46" s="66">
        <v>1426578775.8399999</v>
      </c>
      <c r="D46" s="66">
        <v>944588372622</v>
      </c>
      <c r="E46" s="66">
        <v>6698761902.3400002</v>
      </c>
      <c r="F46" s="66">
        <v>945064389940</v>
      </c>
      <c r="G46" s="66">
        <v>8654323503.8500004</v>
      </c>
      <c r="H46" s="66">
        <v>942033089233</v>
      </c>
      <c r="I46" s="66">
        <v>6835264884.6199999</v>
      </c>
      <c r="J46" s="66">
        <f t="shared" si="20"/>
        <v>0.99162263127142403</v>
      </c>
      <c r="K46" s="66">
        <f t="shared" si="14"/>
        <v>0.99212235110610247</v>
      </c>
      <c r="L46" s="66">
        <f t="shared" si="15"/>
        <v>0.98894011165622819</v>
      </c>
      <c r="M46" s="66">
        <f t="shared" si="16"/>
        <v>1.4976129713387075E-3</v>
      </c>
      <c r="N46" s="66">
        <f t="shared" si="17"/>
        <v>7.0323159763447315E-3</v>
      </c>
      <c r="O46" s="66">
        <f t="shared" si="18"/>
        <v>9.0852516222916617E-3</v>
      </c>
      <c r="P46" s="66">
        <f t="shared" si="19"/>
        <v>7.1756159050630547E-3</v>
      </c>
    </row>
    <row r="47" spans="1:16" x14ac:dyDescent="0.45">
      <c r="A47" s="66" t="s">
        <v>4</v>
      </c>
      <c r="B47" s="66">
        <v>21723174024.599998</v>
      </c>
      <c r="C47" s="66">
        <v>293488626.32099998</v>
      </c>
      <c r="D47" s="66">
        <v>18947435442.799999</v>
      </c>
      <c r="E47" s="66">
        <v>202936932.23100001</v>
      </c>
      <c r="F47" s="66">
        <v>6087735250.1999998</v>
      </c>
      <c r="G47" s="66">
        <v>178764457.546</v>
      </c>
      <c r="H47" s="66">
        <v>8038467759.1999998</v>
      </c>
      <c r="I47" s="66">
        <v>170620592.71200001</v>
      </c>
      <c r="J47" s="66">
        <f t="shared" si="20"/>
        <v>0.87222223701487334</v>
      </c>
      <c r="K47" s="66">
        <f t="shared" si="14"/>
        <v>0.28024151734484376</v>
      </c>
      <c r="L47" s="66">
        <f t="shared" si="15"/>
        <v>0.37004112521020127</v>
      </c>
      <c r="M47" s="66">
        <f t="shared" si="16"/>
        <v>1.3510393370169771E-2</v>
      </c>
      <c r="N47" s="66">
        <f t="shared" si="17"/>
        <v>9.341955830266235E-3</v>
      </c>
      <c r="O47" s="66">
        <f t="shared" si="18"/>
        <v>8.2292052415342976E-3</v>
      </c>
      <c r="P47" s="66">
        <f t="shared" si="19"/>
        <v>7.8543122896674276E-3</v>
      </c>
    </row>
    <row r="48" spans="1:16" x14ac:dyDescent="0.45">
      <c r="A48" s="66" t="s">
        <v>6</v>
      </c>
      <c r="B48" s="66">
        <v>12876858062.4</v>
      </c>
      <c r="C48" s="66">
        <v>228036295.20899999</v>
      </c>
      <c r="D48" s="66">
        <v>11130724132.200001</v>
      </c>
      <c r="E48" s="66">
        <v>140016916.71200001</v>
      </c>
      <c r="F48" s="66">
        <v>5346155452</v>
      </c>
      <c r="G48" s="66">
        <v>58497580.384900004</v>
      </c>
      <c r="H48" s="66">
        <v>5527889551.6000004</v>
      </c>
      <c r="I48" s="66">
        <v>41264571.025399998</v>
      </c>
      <c r="J48" s="66">
        <f t="shared" si="20"/>
        <v>0.86439751671266363</v>
      </c>
      <c r="K48" s="66">
        <f t="shared" si="14"/>
        <v>0.41517545864783562</v>
      </c>
      <c r="L48" s="66">
        <f t="shared" si="15"/>
        <v>0.42928869176101703</v>
      </c>
      <c r="M48" s="66">
        <f t="shared" si="16"/>
        <v>1.7709001225606303E-2</v>
      </c>
      <c r="N48" s="66">
        <f t="shared" si="17"/>
        <v>1.0873531107782013E-2</v>
      </c>
      <c r="O48" s="66">
        <f t="shared" si="18"/>
        <v>4.5428457859383424E-3</v>
      </c>
      <c r="P48" s="66">
        <f t="shared" si="19"/>
        <v>3.2045527585561561E-3</v>
      </c>
    </row>
    <row r="49" spans="1:20" x14ac:dyDescent="0.45">
      <c r="A49" s="66" t="s">
        <v>20</v>
      </c>
      <c r="B49" s="66">
        <v>70611116528.399994</v>
      </c>
      <c r="C49" s="66">
        <v>124618292.34999999</v>
      </c>
      <c r="D49" s="66">
        <v>70588304130.399994</v>
      </c>
      <c r="E49" s="66">
        <v>556079933.59899998</v>
      </c>
      <c r="F49" s="66">
        <v>70272609435.199997</v>
      </c>
      <c r="G49" s="66">
        <v>663786584.04799998</v>
      </c>
      <c r="H49" s="66">
        <v>70235095344</v>
      </c>
      <c r="I49" s="66">
        <v>422516914.92000002</v>
      </c>
      <c r="J49" s="66">
        <f t="shared" si="20"/>
        <v>0.9996769290853682</v>
      </c>
      <c r="K49" s="66">
        <f t="shared" si="14"/>
        <v>0.99520603681342656</v>
      </c>
      <c r="L49" s="66">
        <f t="shared" si="15"/>
        <v>0.99467475940210126</v>
      </c>
      <c r="M49" s="66">
        <f t="shared" si="16"/>
        <v>1.7648537295098308E-3</v>
      </c>
      <c r="N49" s="66">
        <f t="shared" si="17"/>
        <v>7.8752462917838582E-3</v>
      </c>
      <c r="O49" s="66">
        <f t="shared" si="18"/>
        <v>9.4005960631003919E-3</v>
      </c>
      <c r="P49" s="66">
        <f t="shared" si="19"/>
        <v>5.9837166680413913E-3</v>
      </c>
    </row>
    <row r="52" spans="1:20" x14ac:dyDescent="0.45">
      <c r="A52" s="72" t="s">
        <v>48</v>
      </c>
    </row>
    <row r="53" spans="1:20" x14ac:dyDescent="0.45">
      <c r="A53" s="73" t="s">
        <v>49</v>
      </c>
    </row>
    <row r="54" spans="1:20" ht="71.25" x14ac:dyDescent="0.45">
      <c r="A54" s="73"/>
      <c r="B54" s="105" t="s">
        <v>24</v>
      </c>
      <c r="C54" s="105"/>
      <c r="D54" s="105" t="s">
        <v>25</v>
      </c>
      <c r="E54" s="105"/>
      <c r="F54" s="105" t="s">
        <v>42</v>
      </c>
      <c r="G54" s="105"/>
      <c r="H54" s="106" t="s">
        <v>114</v>
      </c>
      <c r="I54" s="106"/>
      <c r="J54" s="104" t="s">
        <v>257</v>
      </c>
      <c r="K54" s="104"/>
      <c r="L54" s="76" t="s">
        <v>45</v>
      </c>
      <c r="M54" s="76" t="s">
        <v>46</v>
      </c>
      <c r="N54" s="77" t="s">
        <v>115</v>
      </c>
      <c r="O54" s="71" t="s">
        <v>256</v>
      </c>
      <c r="P54" s="105" t="s">
        <v>44</v>
      </c>
      <c r="Q54" s="105"/>
      <c r="R54" s="105"/>
      <c r="S54" s="105"/>
      <c r="T54" s="105"/>
    </row>
    <row r="55" spans="1:20" ht="71.25" x14ac:dyDescent="0.45">
      <c r="A55" s="76" t="s">
        <v>23</v>
      </c>
      <c r="B55" s="76" t="s">
        <v>28</v>
      </c>
      <c r="C55" s="76" t="s">
        <v>26</v>
      </c>
      <c r="D55" s="76" t="s">
        <v>27</v>
      </c>
      <c r="E55" s="76" t="s">
        <v>26</v>
      </c>
      <c r="F55" s="76" t="s">
        <v>27</v>
      </c>
      <c r="G55" s="76" t="s">
        <v>26</v>
      </c>
      <c r="H55" s="76" t="s">
        <v>27</v>
      </c>
      <c r="I55" s="76" t="s">
        <v>26</v>
      </c>
      <c r="J55" s="76" t="s">
        <v>27</v>
      </c>
      <c r="K55" s="76" t="s">
        <v>26</v>
      </c>
      <c r="L55" s="76"/>
      <c r="M55" s="76"/>
      <c r="N55" s="73"/>
      <c r="P55" s="76" t="s">
        <v>29</v>
      </c>
      <c r="Q55" s="76" t="s">
        <v>30</v>
      </c>
      <c r="R55" s="76" t="s">
        <v>43</v>
      </c>
      <c r="S55" s="71" t="s">
        <v>258</v>
      </c>
      <c r="T55" s="71" t="s">
        <v>259</v>
      </c>
    </row>
    <row r="56" spans="1:20" x14ac:dyDescent="0.45">
      <c r="A56" s="73" t="s">
        <v>1</v>
      </c>
      <c r="B56" s="79">
        <v>950961617600</v>
      </c>
      <c r="C56" s="79">
        <v>3342695208.5900002</v>
      </c>
      <c r="D56" s="79">
        <v>947044998803</v>
      </c>
      <c r="E56" s="79">
        <v>4671101663.8400002</v>
      </c>
      <c r="F56" s="79">
        <v>942333772624</v>
      </c>
      <c r="G56" s="79">
        <v>1806397218.3</v>
      </c>
      <c r="H56" s="79">
        <v>944883191889</v>
      </c>
      <c r="I56" s="79">
        <v>6989132626.8100004</v>
      </c>
      <c r="J56" s="89">
        <v>944650499294</v>
      </c>
      <c r="K56" s="89">
        <v>2210716835.1999998</v>
      </c>
      <c r="L56" s="79">
        <f t="shared" ref="L56:L63" si="21">D56/B56</f>
        <v>0.99588141232567873</v>
      </c>
      <c r="M56" s="79">
        <f t="shared" ref="M56:M63" si="22">F56/B56</f>
        <v>0.99092724162960999</v>
      </c>
      <c r="N56" s="79">
        <f t="shared" ref="N56:N63" si="23">H56/B56</f>
        <v>0.99360812718567915</v>
      </c>
      <c r="O56" s="89">
        <f>J56/B56</f>
        <v>0.99336343529623439</v>
      </c>
      <c r="P56" s="79">
        <f t="shared" ref="P56:P63" si="24">C56/B56</f>
        <v>3.5150684809195187E-3</v>
      </c>
      <c r="Q56" s="79">
        <f t="shared" ref="Q56:Q63" si="25">E56/B56</f>
        <v>4.9119770739314856E-3</v>
      </c>
      <c r="R56" s="79">
        <f t="shared" ref="R56:R63" si="26">G56/B56</f>
        <v>1.8995479784546037E-3</v>
      </c>
      <c r="S56" s="79">
        <f t="shared" ref="S56:S63" si="27">I56/B56</f>
        <v>7.3495422921998699E-3</v>
      </c>
      <c r="T56" s="89">
        <f>K56/B56</f>
        <v>2.3247172065464861E-3</v>
      </c>
    </row>
    <row r="57" spans="1:20" x14ac:dyDescent="0.45">
      <c r="A57" s="73" t="s">
        <v>2</v>
      </c>
      <c r="B57" s="79">
        <v>1196533593690</v>
      </c>
      <c r="C57" s="79">
        <v>3862807717.6399999</v>
      </c>
      <c r="D57" s="79">
        <v>1203651140030</v>
      </c>
      <c r="E57" s="79">
        <v>9785263329.6399994</v>
      </c>
      <c r="F57" s="79">
        <v>1133790186310</v>
      </c>
      <c r="G57" s="79">
        <v>1801538523.27</v>
      </c>
      <c r="H57" s="79">
        <v>1145899823710</v>
      </c>
      <c r="I57" s="79">
        <v>10497091805.6</v>
      </c>
      <c r="J57" s="89">
        <v>1127172832440</v>
      </c>
      <c r="K57" s="89">
        <v>910911070.87199998</v>
      </c>
      <c r="L57" s="79">
        <f t="shared" si="21"/>
        <v>1.0059484718001523</v>
      </c>
      <c r="M57" s="79">
        <f t="shared" si="22"/>
        <v>0.94756235202180572</v>
      </c>
      <c r="N57" s="79">
        <f t="shared" si="23"/>
        <v>0.95768295161371098</v>
      </c>
      <c r="O57" s="89">
        <f t="shared" ref="O57:O63" si="28">J57/B57</f>
        <v>0.94203191484486637</v>
      </c>
      <c r="P57" s="79">
        <f t="shared" si="24"/>
        <v>3.2283320234473773E-3</v>
      </c>
      <c r="Q57" s="79">
        <f t="shared" si="25"/>
        <v>8.1780096950417776E-3</v>
      </c>
      <c r="R57" s="79">
        <f t="shared" si="26"/>
        <v>1.5056313778154947E-3</v>
      </c>
      <c r="S57" s="79">
        <f t="shared" si="27"/>
        <v>8.7729185882929796E-3</v>
      </c>
      <c r="T57" s="89">
        <f t="shared" ref="T57:T63" si="29">K57/B57</f>
        <v>7.6129168096554121E-4</v>
      </c>
    </row>
    <row r="58" spans="1:20" x14ac:dyDescent="0.45">
      <c r="A58" s="73" t="s">
        <v>35</v>
      </c>
      <c r="B58" s="79">
        <v>387762805.60000002</v>
      </c>
      <c r="C58" s="79">
        <v>6409107.8970799996</v>
      </c>
      <c r="D58" s="79">
        <v>373726151.39999998</v>
      </c>
      <c r="E58" s="79">
        <v>11967060.9714</v>
      </c>
      <c r="F58" s="79">
        <v>84708735.599999994</v>
      </c>
      <c r="G58" s="79">
        <v>3917699.6093700002</v>
      </c>
      <c r="H58" s="79">
        <v>109409320.40000001</v>
      </c>
      <c r="I58" s="79">
        <v>3682064.03516</v>
      </c>
      <c r="J58" s="89">
        <v>19356565.800000001</v>
      </c>
      <c r="K58" s="89">
        <v>761415.23543500004</v>
      </c>
      <c r="L58" s="79">
        <f t="shared" si="21"/>
        <v>0.96380092675912898</v>
      </c>
      <c r="M58" s="79">
        <f t="shared" si="22"/>
        <v>0.21845503069570318</v>
      </c>
      <c r="N58" s="79">
        <f t="shared" si="23"/>
        <v>0.2821552733267102</v>
      </c>
      <c r="O58" s="107">
        <f t="shared" si="28"/>
        <v>4.9918572695616989E-2</v>
      </c>
      <c r="P58" s="79">
        <f t="shared" si="24"/>
        <v>1.6528423573692028E-2</v>
      </c>
      <c r="Q58" s="79">
        <f t="shared" si="25"/>
        <v>3.086180726612733E-2</v>
      </c>
      <c r="R58" s="79">
        <f t="shared" si="26"/>
        <v>1.0103340374041279E-2</v>
      </c>
      <c r="S58" s="79">
        <f t="shared" si="27"/>
        <v>9.4956607028428199E-3</v>
      </c>
      <c r="T58" s="89">
        <f t="shared" si="29"/>
        <v>1.9636108065002097E-3</v>
      </c>
    </row>
    <row r="59" spans="1:20" x14ac:dyDescent="0.45">
      <c r="A59" s="73" t="s">
        <v>36</v>
      </c>
      <c r="B59" s="79">
        <v>197721030.40000001</v>
      </c>
      <c r="C59" s="79">
        <v>3206633.6842399999</v>
      </c>
      <c r="D59" s="79">
        <v>178376300</v>
      </c>
      <c r="E59" s="79">
        <v>7016479.1470799996</v>
      </c>
      <c r="F59" s="79">
        <v>74518004.200000003</v>
      </c>
      <c r="G59" s="79">
        <v>603428.89475700003</v>
      </c>
      <c r="H59" s="79">
        <v>72696324.200000003</v>
      </c>
      <c r="I59" s="79">
        <v>1204122.4476600001</v>
      </c>
      <c r="J59" s="89">
        <v>83903431.799999997</v>
      </c>
      <c r="K59" s="89">
        <v>958651.13287600002</v>
      </c>
      <c r="L59" s="79">
        <f t="shared" si="21"/>
        <v>0.90216149308515836</v>
      </c>
      <c r="M59" s="79">
        <f t="shared" si="22"/>
        <v>0.3768845633124922</v>
      </c>
      <c r="N59" s="79">
        <f t="shared" si="23"/>
        <v>0.36767117818944972</v>
      </c>
      <c r="O59" s="107">
        <f t="shared" si="28"/>
        <v>0.42435259228752226</v>
      </c>
      <c r="P59" s="79">
        <f t="shared" si="24"/>
        <v>1.6217969721039852E-2</v>
      </c>
      <c r="Q59" s="79">
        <f t="shared" si="25"/>
        <v>3.5486761994337652E-2</v>
      </c>
      <c r="R59" s="79">
        <f t="shared" si="26"/>
        <v>3.0519206456502464E-3</v>
      </c>
      <c r="S59" s="79">
        <f t="shared" si="27"/>
        <v>6.090006941719843E-3</v>
      </c>
      <c r="T59" s="89">
        <f t="shared" si="29"/>
        <v>4.8485036262283206E-3</v>
      </c>
    </row>
    <row r="60" spans="1:20" x14ac:dyDescent="0.45">
      <c r="A60" s="73" t="s">
        <v>15</v>
      </c>
      <c r="B60" s="79">
        <v>51646439040</v>
      </c>
      <c r="C60" s="79">
        <v>427666677.69199997</v>
      </c>
      <c r="D60" s="79">
        <v>50047193757.599998</v>
      </c>
      <c r="E60" s="79">
        <v>256065872.794</v>
      </c>
      <c r="F60" s="79">
        <v>50863014412</v>
      </c>
      <c r="G60" s="79">
        <v>255246866.58399999</v>
      </c>
      <c r="H60" s="79">
        <v>49480147960.800003</v>
      </c>
      <c r="I60" s="79">
        <v>676041009.45899999</v>
      </c>
      <c r="J60" s="89">
        <v>50887462587.400002</v>
      </c>
      <c r="K60" s="89">
        <v>246650670.877</v>
      </c>
      <c r="L60" s="79">
        <f t="shared" si="21"/>
        <v>0.96903474252772026</v>
      </c>
      <c r="M60" s="79">
        <f t="shared" si="22"/>
        <v>0.98483100398474244</v>
      </c>
      <c r="N60" s="79">
        <f t="shared" si="23"/>
        <v>0.95805536413609826</v>
      </c>
      <c r="O60" s="89">
        <f t="shared" si="28"/>
        <v>0.9853043798041492</v>
      </c>
      <c r="P60" s="79">
        <f t="shared" si="24"/>
        <v>8.2806614674977592E-3</v>
      </c>
      <c r="Q60" s="79">
        <f t="shared" si="25"/>
        <v>4.9580547575734666E-3</v>
      </c>
      <c r="R60" s="79">
        <f t="shared" si="26"/>
        <v>4.9421968160537092E-3</v>
      </c>
      <c r="S60" s="79">
        <f t="shared" si="27"/>
        <v>1.3089789383841323E-2</v>
      </c>
      <c r="T60" s="89">
        <f t="shared" si="29"/>
        <v>4.7757536717288459E-3</v>
      </c>
    </row>
    <row r="61" spans="1:20" x14ac:dyDescent="0.45">
      <c r="A61" s="73" t="s">
        <v>4</v>
      </c>
      <c r="B61" s="79">
        <v>21131880797.200001</v>
      </c>
      <c r="C61" s="79">
        <v>480889559.88700002</v>
      </c>
      <c r="D61" s="79">
        <v>19963233833.799999</v>
      </c>
      <c r="E61" s="79">
        <v>208319673.255</v>
      </c>
      <c r="F61" s="79">
        <v>6226879954.8000002</v>
      </c>
      <c r="G61" s="79">
        <v>204481330.852</v>
      </c>
      <c r="H61" s="79">
        <v>8088796149.8000002</v>
      </c>
      <c r="I61" s="79">
        <v>104743077.28399999</v>
      </c>
      <c r="J61" s="89">
        <v>3117494396.8000002</v>
      </c>
      <c r="K61" s="89">
        <v>129994248.771</v>
      </c>
      <c r="L61" s="79">
        <f t="shared" si="21"/>
        <v>0.94469744673390132</v>
      </c>
      <c r="M61" s="79">
        <f t="shared" si="22"/>
        <v>0.29466756956271822</v>
      </c>
      <c r="N61" s="79">
        <f t="shared" si="23"/>
        <v>0.38277691547795289</v>
      </c>
      <c r="O61" s="89">
        <f t="shared" si="28"/>
        <v>0.14752564746688671</v>
      </c>
      <c r="P61" s="79">
        <f t="shared" si="24"/>
        <v>2.275659059891718E-2</v>
      </c>
      <c r="Q61" s="79">
        <f t="shared" si="25"/>
        <v>9.8580753532644672E-3</v>
      </c>
      <c r="R61" s="79">
        <f t="shared" si="26"/>
        <v>9.6764378341133751E-3</v>
      </c>
      <c r="S61" s="79">
        <f t="shared" si="27"/>
        <v>4.9566377119578762E-3</v>
      </c>
      <c r="T61" s="89">
        <f t="shared" si="29"/>
        <v>6.1515702278722101E-3</v>
      </c>
    </row>
    <row r="62" spans="1:20" x14ac:dyDescent="0.45">
      <c r="A62" s="73" t="s">
        <v>6</v>
      </c>
      <c r="B62" s="79">
        <v>11957535869.799999</v>
      </c>
      <c r="C62" s="79">
        <v>180159381.93700001</v>
      </c>
      <c r="D62" s="79">
        <v>11291216904.799999</v>
      </c>
      <c r="E62" s="79">
        <v>101645055.061</v>
      </c>
      <c r="F62" s="79">
        <v>4954524262.3999996</v>
      </c>
      <c r="G62" s="79">
        <v>72885506.043899998</v>
      </c>
      <c r="H62" s="79">
        <v>4792947991</v>
      </c>
      <c r="I62" s="79">
        <v>250072949.72400001</v>
      </c>
      <c r="J62" s="89">
        <v>5890316559.3999996</v>
      </c>
      <c r="K62" s="89">
        <v>85332909.139300004</v>
      </c>
      <c r="L62" s="79">
        <f t="shared" si="21"/>
        <v>0.9442762311353079</v>
      </c>
      <c r="M62" s="79">
        <f t="shared" si="22"/>
        <v>0.41434324900610719</v>
      </c>
      <c r="N62" s="79">
        <f t="shared" si="23"/>
        <v>0.40083074332271823</v>
      </c>
      <c r="O62" s="89">
        <f t="shared" si="28"/>
        <v>0.49260287600529862</v>
      </c>
      <c r="P62" s="79">
        <f t="shared" si="24"/>
        <v>1.5066597658470026E-2</v>
      </c>
      <c r="Q62" s="79">
        <f t="shared" si="25"/>
        <v>8.5005017896467427E-3</v>
      </c>
      <c r="R62" s="79">
        <f t="shared" si="26"/>
        <v>6.0953616896922656E-3</v>
      </c>
      <c r="S62" s="79">
        <f t="shared" si="27"/>
        <v>2.0913418320206361E-2</v>
      </c>
      <c r="T62" s="89">
        <f t="shared" si="29"/>
        <v>7.1363289283385839E-3</v>
      </c>
    </row>
    <row r="63" spans="1:20" x14ac:dyDescent="0.45">
      <c r="A63" s="73" t="s">
        <v>20</v>
      </c>
      <c r="B63" s="79">
        <v>63735346968.599998</v>
      </c>
      <c r="C63" s="79">
        <v>70283082.364500001</v>
      </c>
      <c r="D63" s="79">
        <v>63401290363.800003</v>
      </c>
      <c r="E63" s="79">
        <v>105764495.332</v>
      </c>
      <c r="F63" s="79">
        <v>62937469818.199997</v>
      </c>
      <c r="G63" s="79">
        <v>118134134.51100001</v>
      </c>
      <c r="H63" s="79">
        <v>63760215368.599998</v>
      </c>
      <c r="I63" s="79">
        <v>554303853.73599994</v>
      </c>
      <c r="J63" s="89">
        <v>63285963155.199997</v>
      </c>
      <c r="K63" s="89">
        <v>182338858.338</v>
      </c>
      <c r="L63" s="79">
        <f t="shared" si="21"/>
        <v>0.99475869167285502</v>
      </c>
      <c r="M63" s="79">
        <f t="shared" si="22"/>
        <v>0.9874814025756683</v>
      </c>
      <c r="N63" s="79">
        <f t="shared" si="23"/>
        <v>1.0003901822329806</v>
      </c>
      <c r="O63" s="89">
        <f t="shared" si="28"/>
        <v>0.99294922151092402</v>
      </c>
      <c r="P63" s="79">
        <f t="shared" si="24"/>
        <v>1.1027331882122776E-3</v>
      </c>
      <c r="Q63" s="79">
        <f t="shared" si="25"/>
        <v>1.6594323301339551E-3</v>
      </c>
      <c r="R63" s="79">
        <f t="shared" si="26"/>
        <v>1.853510495035043E-3</v>
      </c>
      <c r="S63" s="79">
        <f t="shared" si="27"/>
        <v>8.696961420937812E-3</v>
      </c>
      <c r="T63" s="89">
        <f t="shared" si="29"/>
        <v>2.8608749620180379E-3</v>
      </c>
    </row>
    <row r="64" spans="1:20" x14ac:dyDescent="0.45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</row>
    <row r="66" spans="1:16" x14ac:dyDescent="0.45">
      <c r="A66" s="72" t="s">
        <v>150</v>
      </c>
      <c r="B66" s="65"/>
      <c r="C66" s="65"/>
      <c r="D66" s="65"/>
      <c r="E66" s="65"/>
      <c r="F66" s="65"/>
      <c r="G66" s="65"/>
      <c r="H66" s="65"/>
      <c r="I66" s="65"/>
      <c r="J66" s="65"/>
      <c r="K66" s="65"/>
      <c r="L66" s="65"/>
      <c r="M66" s="65"/>
      <c r="N66" s="65"/>
      <c r="O66" s="65"/>
      <c r="P66" s="65"/>
    </row>
    <row r="67" spans="1:16" x14ac:dyDescent="0.45">
      <c r="A67" s="73" t="s">
        <v>151</v>
      </c>
      <c r="B67" s="65"/>
      <c r="C67" s="65"/>
      <c r="D67" s="65"/>
      <c r="E67" s="65"/>
      <c r="F67" s="65"/>
      <c r="G67" s="65"/>
      <c r="H67" s="65"/>
      <c r="I67" s="65"/>
      <c r="J67" s="65"/>
      <c r="K67" s="65"/>
      <c r="L67" s="65"/>
      <c r="M67" s="65"/>
      <c r="N67" s="65"/>
      <c r="O67" s="65"/>
      <c r="P67" s="65"/>
    </row>
    <row r="68" spans="1:16" x14ac:dyDescent="0.45">
      <c r="A68" s="65"/>
      <c r="B68" s="65"/>
      <c r="C68" s="65"/>
      <c r="D68" s="65"/>
      <c r="E68" s="65"/>
      <c r="F68" s="65"/>
      <c r="G68" s="65"/>
      <c r="H68" s="65"/>
      <c r="I68" s="65"/>
      <c r="J68" s="65"/>
      <c r="K68" s="65"/>
      <c r="L68" s="65"/>
      <c r="M68" s="65"/>
      <c r="N68" s="65"/>
      <c r="O68" s="65"/>
      <c r="P68" s="65"/>
    </row>
    <row r="69" spans="1:16" x14ac:dyDescent="0.45">
      <c r="A69" s="65"/>
      <c r="B69" s="65"/>
      <c r="C69" s="65"/>
      <c r="D69" s="65"/>
      <c r="E69" s="65"/>
      <c r="F69" s="65"/>
      <c r="G69" s="65"/>
      <c r="H69" s="65"/>
      <c r="I69" s="65"/>
      <c r="J69" s="65"/>
      <c r="K69" s="65"/>
      <c r="L69" s="65"/>
      <c r="M69" s="65"/>
      <c r="N69" s="65"/>
      <c r="O69" s="65"/>
      <c r="P69" s="65"/>
    </row>
    <row r="70" spans="1:16" ht="71.25" x14ac:dyDescent="0.45">
      <c r="A70" s="73"/>
      <c r="B70" s="105" t="s">
        <v>24</v>
      </c>
      <c r="C70" s="105"/>
      <c r="D70" s="105" t="s">
        <v>25</v>
      </c>
      <c r="E70" s="105"/>
      <c r="F70" s="105" t="s">
        <v>42</v>
      </c>
      <c r="G70" s="105"/>
      <c r="H70" s="106" t="s">
        <v>114</v>
      </c>
      <c r="I70" s="106"/>
      <c r="J70" s="76" t="s">
        <v>45</v>
      </c>
      <c r="K70" s="76" t="s">
        <v>46</v>
      </c>
      <c r="L70" s="77" t="s">
        <v>115</v>
      </c>
      <c r="M70" s="105" t="s">
        <v>44</v>
      </c>
      <c r="N70" s="105"/>
      <c r="O70" s="105"/>
      <c r="P70" s="73"/>
    </row>
    <row r="71" spans="1:16" ht="99.75" x14ac:dyDescent="0.45">
      <c r="A71" s="76" t="s">
        <v>23</v>
      </c>
      <c r="B71" s="76" t="s">
        <v>28</v>
      </c>
      <c r="C71" s="76" t="s">
        <v>26</v>
      </c>
      <c r="D71" s="76" t="s">
        <v>27</v>
      </c>
      <c r="E71" s="76" t="s">
        <v>26</v>
      </c>
      <c r="F71" s="76" t="s">
        <v>27</v>
      </c>
      <c r="G71" s="76" t="s">
        <v>26</v>
      </c>
      <c r="H71" s="76" t="s">
        <v>27</v>
      </c>
      <c r="I71" s="76" t="s">
        <v>26</v>
      </c>
      <c r="J71" s="76"/>
      <c r="K71" s="76"/>
      <c r="L71" s="73"/>
      <c r="M71" s="76" t="s">
        <v>29</v>
      </c>
      <c r="N71" s="76" t="s">
        <v>30</v>
      </c>
      <c r="O71" s="76" t="s">
        <v>43</v>
      </c>
      <c r="P71" s="78" t="s">
        <v>118</v>
      </c>
    </row>
    <row r="72" spans="1:16" x14ac:dyDescent="0.45">
      <c r="A72" s="66" t="s">
        <v>1</v>
      </c>
      <c r="B72" s="66">
        <v>927274396101</v>
      </c>
      <c r="C72" s="66">
        <v>2252129313.96</v>
      </c>
      <c r="D72" s="66">
        <v>928584523878</v>
      </c>
      <c r="E72" s="66">
        <v>6426468418.3100004</v>
      </c>
      <c r="F72" s="66">
        <v>935859695818</v>
      </c>
      <c r="G72" s="66">
        <v>1303543522.45</v>
      </c>
      <c r="H72" s="66">
        <v>931436628179</v>
      </c>
      <c r="I72" s="66">
        <v>5821397551.7399998</v>
      </c>
      <c r="J72" s="66">
        <f>D72/B72</f>
        <v>1.0014128803539804</v>
      </c>
      <c r="K72" s="66">
        <f>F72/B72</f>
        <v>1.0092586398946195</v>
      </c>
      <c r="L72" s="66">
        <f>H72/B72</f>
        <v>1.0044886735744041</v>
      </c>
      <c r="M72" s="66">
        <f>C72/B72</f>
        <v>2.4287625361271111E-3</v>
      </c>
      <c r="N72" s="66">
        <f>E72/B72</f>
        <v>6.93049268407711E-3</v>
      </c>
      <c r="O72" s="66">
        <f>G72/B72</f>
        <v>1.4057797000878436E-3</v>
      </c>
      <c r="P72" s="66">
        <f>I72/B72</f>
        <v>6.2779664533149961E-3</v>
      </c>
    </row>
    <row r="73" spans="1:16" x14ac:dyDescent="0.45">
      <c r="A73" s="66" t="s">
        <v>2</v>
      </c>
      <c r="B73" s="66">
        <v>1167899698070</v>
      </c>
      <c r="C73" s="66">
        <v>1572343407.77</v>
      </c>
      <c r="D73" s="66">
        <v>1178943655390</v>
      </c>
      <c r="E73" s="66">
        <v>10362118961.700001</v>
      </c>
      <c r="F73" s="66">
        <v>1129500984560</v>
      </c>
      <c r="G73" s="66">
        <v>944174208.25399995</v>
      </c>
      <c r="H73" s="66">
        <v>1133772596540</v>
      </c>
      <c r="I73" s="66">
        <v>8461901884.1800003</v>
      </c>
      <c r="J73" s="66">
        <f t="shared" ref="J73:J79" si="30">D73/B73</f>
        <v>1.0094562549662873</v>
      </c>
      <c r="K73" s="66">
        <f t="shared" ref="K73:K79" si="31">F73/B73</f>
        <v>0.9671215656845743</v>
      </c>
      <c r="L73" s="66">
        <f t="shared" ref="L73:L79" si="32">H73/B73</f>
        <v>0.97077908181122374</v>
      </c>
      <c r="M73" s="66">
        <f t="shared" ref="M73:M79" si="33">C73/B73</f>
        <v>1.346300037895685E-3</v>
      </c>
      <c r="N73" s="66">
        <f t="shared" ref="N73:N79" si="34">E73/B73</f>
        <v>8.8724391134134273E-3</v>
      </c>
      <c r="O73" s="66">
        <f t="shared" ref="O73:O79" si="35">G73/B73</f>
        <v>8.0843775352822231E-4</v>
      </c>
      <c r="P73" s="66">
        <f t="shared" ref="P73:P79" si="36">I73/B73</f>
        <v>7.2454012088226626E-3</v>
      </c>
    </row>
    <row r="74" spans="1:16" x14ac:dyDescent="0.45">
      <c r="A74" s="66" t="s">
        <v>35</v>
      </c>
      <c r="B74" s="66">
        <v>368205228.60000002</v>
      </c>
      <c r="C74" s="66">
        <v>6887574.7414600002</v>
      </c>
      <c r="D74" s="66">
        <v>362294137.80000001</v>
      </c>
      <c r="E74" s="66">
        <v>20204685.2766</v>
      </c>
      <c r="F74" s="66">
        <v>88088658.400000006</v>
      </c>
      <c r="G74" s="66">
        <v>9483474.11558</v>
      </c>
      <c r="H74" s="66">
        <v>108439750</v>
      </c>
      <c r="I74" s="66">
        <v>3555898.5149500002</v>
      </c>
      <c r="J74" s="66">
        <f t="shared" si="30"/>
        <v>0.98394620624352536</v>
      </c>
      <c r="K74" s="66">
        <f t="shared" si="31"/>
        <v>0.23923793460221385</v>
      </c>
      <c r="L74" s="66">
        <f t="shared" si="32"/>
        <v>0.29450899003339137</v>
      </c>
      <c r="M74" s="66">
        <f t="shared" si="33"/>
        <v>1.8705803737899446E-2</v>
      </c>
      <c r="N74" s="66">
        <f t="shared" si="34"/>
        <v>5.4873433909189195E-2</v>
      </c>
      <c r="O74" s="66">
        <f t="shared" si="35"/>
        <v>2.5755946355347326E-2</v>
      </c>
      <c r="P74" s="66">
        <f t="shared" si="36"/>
        <v>9.6573819129900321E-3</v>
      </c>
    </row>
    <row r="75" spans="1:16" x14ac:dyDescent="0.45">
      <c r="A75" s="66" t="s">
        <v>36</v>
      </c>
      <c r="B75" s="66">
        <v>174362730.59999999</v>
      </c>
      <c r="C75" s="66">
        <v>2663219.4407000002</v>
      </c>
      <c r="D75" s="66">
        <v>168909930.40000001</v>
      </c>
      <c r="E75" s="66">
        <v>13591693.936100001</v>
      </c>
      <c r="F75" s="66">
        <v>61109618.799999997</v>
      </c>
      <c r="G75" s="66">
        <v>1312040.0078100001</v>
      </c>
      <c r="H75" s="66">
        <v>54860028.799999997</v>
      </c>
      <c r="I75" s="66">
        <v>2739627.79629</v>
      </c>
      <c r="J75" s="66">
        <f t="shared" si="30"/>
        <v>0.96872726080145488</v>
      </c>
      <c r="K75" s="66">
        <f t="shared" si="31"/>
        <v>0.35047408692049925</v>
      </c>
      <c r="L75" s="66">
        <f t="shared" si="32"/>
        <v>0.31463162231527936</v>
      </c>
      <c r="M75" s="66">
        <f t="shared" si="33"/>
        <v>1.527401774183961E-2</v>
      </c>
      <c r="N75" s="66">
        <f t="shared" si="34"/>
        <v>7.7950682977546815E-2</v>
      </c>
      <c r="O75" s="66">
        <f t="shared" si="35"/>
        <v>7.5247732316139817E-3</v>
      </c>
      <c r="P75" s="66">
        <f t="shared" si="36"/>
        <v>1.5712232693664872E-2</v>
      </c>
    </row>
    <row r="76" spans="1:16" x14ac:dyDescent="0.45">
      <c r="A76" s="66" t="s">
        <v>15</v>
      </c>
      <c r="B76" s="66">
        <v>50721089984.400002</v>
      </c>
      <c r="C76" s="66">
        <v>327032611.59600002</v>
      </c>
      <c r="D76" s="66">
        <v>49851101330.800003</v>
      </c>
      <c r="E76" s="66">
        <v>853331810.60500002</v>
      </c>
      <c r="F76" s="66">
        <v>51061339932.400002</v>
      </c>
      <c r="G76" s="66">
        <v>257035844.535</v>
      </c>
      <c r="H76" s="66">
        <v>49624355425.800003</v>
      </c>
      <c r="I76" s="66">
        <v>1672872144.6199999</v>
      </c>
      <c r="J76" s="66">
        <f t="shared" si="30"/>
        <v>0.98284759547029499</v>
      </c>
      <c r="K76" s="66">
        <f t="shared" si="31"/>
        <v>1.0067082538664813</v>
      </c>
      <c r="L76" s="66">
        <f t="shared" si="32"/>
        <v>0.97837714925019725</v>
      </c>
      <c r="M76" s="66">
        <f t="shared" si="33"/>
        <v>6.4476652945862087E-3</v>
      </c>
      <c r="N76" s="66">
        <f t="shared" si="34"/>
        <v>1.6824003799355544E-2</v>
      </c>
      <c r="O76" s="66">
        <f t="shared" si="35"/>
        <v>5.0676325097519601E-3</v>
      </c>
      <c r="P76" s="66">
        <f t="shared" si="36"/>
        <v>3.2981786178777221E-2</v>
      </c>
    </row>
    <row r="77" spans="1:16" x14ac:dyDescent="0.45">
      <c r="A77" s="66" t="s">
        <v>4</v>
      </c>
      <c r="B77" s="66">
        <v>20660583393.799999</v>
      </c>
      <c r="C77" s="66">
        <v>537639626.39699996</v>
      </c>
      <c r="D77" s="66">
        <v>19330068854.799999</v>
      </c>
      <c r="E77" s="66">
        <v>715691346.79900002</v>
      </c>
      <c r="F77" s="66">
        <v>6173962767.3999996</v>
      </c>
      <c r="G77" s="66">
        <v>257133190.10299999</v>
      </c>
      <c r="H77" s="66">
        <v>7934899589.3999996</v>
      </c>
      <c r="I77" s="66">
        <v>215072134.37099999</v>
      </c>
      <c r="J77" s="66">
        <f t="shared" si="30"/>
        <v>0.9356013083638639</v>
      </c>
      <c r="K77" s="66">
        <f t="shared" si="31"/>
        <v>0.29882809452770503</v>
      </c>
      <c r="L77" s="66">
        <f t="shared" si="32"/>
        <v>0.38405980306350745</v>
      </c>
      <c r="M77" s="66">
        <f t="shared" si="33"/>
        <v>2.6022480398996833E-2</v>
      </c>
      <c r="N77" s="66">
        <f t="shared" si="34"/>
        <v>3.4640422932770171E-2</v>
      </c>
      <c r="O77" s="66">
        <f t="shared" si="35"/>
        <v>1.2445591937164885E-2</v>
      </c>
      <c r="P77" s="66">
        <f t="shared" si="36"/>
        <v>1.0409780317991439E-2</v>
      </c>
    </row>
    <row r="78" spans="1:16" x14ac:dyDescent="0.45">
      <c r="A78" s="66" t="s">
        <v>6</v>
      </c>
      <c r="B78" s="66">
        <v>10561923505.4</v>
      </c>
      <c r="C78" s="66">
        <v>151274963.77000001</v>
      </c>
      <c r="D78" s="66">
        <v>10168172695</v>
      </c>
      <c r="E78" s="66">
        <v>541328595.98199999</v>
      </c>
      <c r="F78" s="66">
        <v>4090644110</v>
      </c>
      <c r="G78" s="66">
        <v>58402485.1448</v>
      </c>
      <c r="H78" s="66">
        <v>3903467378.1999998</v>
      </c>
      <c r="I78" s="66">
        <v>335819862.37699997</v>
      </c>
      <c r="J78" s="66">
        <f t="shared" si="30"/>
        <v>0.96271978203603858</v>
      </c>
      <c r="K78" s="66">
        <f t="shared" si="31"/>
        <v>0.38730105438735418</v>
      </c>
      <c r="L78" s="66">
        <f t="shared" si="32"/>
        <v>0.36957921312384739</v>
      </c>
      <c r="M78" s="66">
        <f t="shared" si="33"/>
        <v>1.4322671783473682E-2</v>
      </c>
      <c r="N78" s="66">
        <f t="shared" si="34"/>
        <v>5.1252841937856744E-2</v>
      </c>
      <c r="O78" s="66">
        <f t="shared" si="35"/>
        <v>5.5295311611507636E-3</v>
      </c>
      <c r="P78" s="66">
        <f t="shared" si="36"/>
        <v>3.1795331807251317E-2</v>
      </c>
    </row>
    <row r="79" spans="1:16" x14ac:dyDescent="0.45">
      <c r="A79" s="66" t="s">
        <v>20</v>
      </c>
      <c r="B79" s="66">
        <v>54820958103.199997</v>
      </c>
      <c r="C79" s="66">
        <v>152868415.64500001</v>
      </c>
      <c r="D79" s="66">
        <v>55418587635.599998</v>
      </c>
      <c r="E79" s="66">
        <v>261534004.36199999</v>
      </c>
      <c r="F79" s="66">
        <v>55428470726.599998</v>
      </c>
      <c r="G79" s="66">
        <v>162601301.75799999</v>
      </c>
      <c r="H79" s="66">
        <v>55030507401.199997</v>
      </c>
      <c r="I79" s="66">
        <v>211962712.59099999</v>
      </c>
      <c r="J79" s="66">
        <f t="shared" si="30"/>
        <v>1.0109014791619471</v>
      </c>
      <c r="K79" s="66">
        <f t="shared" si="31"/>
        <v>1.0110817585905076</v>
      </c>
      <c r="L79" s="66">
        <f t="shared" si="32"/>
        <v>1.0038224304216925</v>
      </c>
      <c r="M79" s="66">
        <f t="shared" si="33"/>
        <v>2.7885031734984729E-3</v>
      </c>
      <c r="N79" s="66">
        <f t="shared" si="34"/>
        <v>4.7706937895843488E-3</v>
      </c>
      <c r="O79" s="66">
        <f t="shared" si="35"/>
        <v>2.9660426848415232E-3</v>
      </c>
      <c r="P79" s="66">
        <f t="shared" si="36"/>
        <v>3.86645399724649E-3</v>
      </c>
    </row>
  </sheetData>
  <mergeCells count="16">
    <mergeCell ref="B40:C40"/>
    <mergeCell ref="D40:E40"/>
    <mergeCell ref="F40:G40"/>
    <mergeCell ref="H40:I40"/>
    <mergeCell ref="M40:O40"/>
    <mergeCell ref="J54:K54"/>
    <mergeCell ref="P54:T54"/>
    <mergeCell ref="B70:C70"/>
    <mergeCell ref="D70:E70"/>
    <mergeCell ref="F70:G70"/>
    <mergeCell ref="H70:I70"/>
    <mergeCell ref="M70:O70"/>
    <mergeCell ref="B54:C54"/>
    <mergeCell ref="D54:E54"/>
    <mergeCell ref="F54:G54"/>
    <mergeCell ref="H54:I54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58D8-824A-4FFE-8EFB-EA4CAF2DCC74}">
  <dimension ref="A1:P12"/>
  <sheetViews>
    <sheetView workbookViewId="0">
      <selection activeCell="A5" sqref="A5:A12"/>
    </sheetView>
  </sheetViews>
  <sheetFormatPr defaultRowHeight="14.25" x14ac:dyDescent="0.45"/>
  <cols>
    <col min="1" max="1" width="35.33203125" customWidth="1"/>
    <col min="2" max="2" width="17.73046875" customWidth="1"/>
    <col min="3" max="3" width="16.796875" customWidth="1"/>
    <col min="4" max="4" width="22" customWidth="1"/>
    <col min="5" max="5" width="16.9296875" bestFit="1" customWidth="1"/>
    <col min="6" max="6" width="17.9296875" bestFit="1" customWidth="1"/>
    <col min="7" max="7" width="15.86328125" bestFit="1" customWidth="1"/>
    <col min="8" max="8" width="17.9296875" bestFit="1" customWidth="1"/>
    <col min="9" max="9" width="16.9296875" bestFit="1" customWidth="1"/>
  </cols>
  <sheetData>
    <row r="1" spans="1:16" x14ac:dyDescent="0.45">
      <c r="A1" t="s">
        <v>152</v>
      </c>
    </row>
    <row r="3" spans="1:16" ht="71.25" x14ac:dyDescent="0.45">
      <c r="A3" s="73"/>
      <c r="B3" s="105" t="s">
        <v>24</v>
      </c>
      <c r="C3" s="105"/>
      <c r="D3" s="105" t="s">
        <v>25</v>
      </c>
      <c r="E3" s="105"/>
      <c r="F3" s="105" t="s">
        <v>42</v>
      </c>
      <c r="G3" s="105"/>
      <c r="H3" s="106" t="s">
        <v>114</v>
      </c>
      <c r="I3" s="106"/>
      <c r="J3" s="76" t="s">
        <v>45</v>
      </c>
      <c r="K3" s="76" t="s">
        <v>46</v>
      </c>
      <c r="L3" s="77" t="s">
        <v>115</v>
      </c>
      <c r="M3" s="105" t="s">
        <v>44</v>
      </c>
      <c r="N3" s="105"/>
      <c r="O3" s="105"/>
      <c r="P3" s="73"/>
    </row>
    <row r="4" spans="1:16" ht="99.75" x14ac:dyDescent="0.45">
      <c r="A4" s="76" t="s">
        <v>23</v>
      </c>
      <c r="B4" s="76" t="s">
        <v>28</v>
      </c>
      <c r="C4" s="76" t="s">
        <v>26</v>
      </c>
      <c r="D4" s="76" t="s">
        <v>27</v>
      </c>
      <c r="E4" s="76" t="s">
        <v>26</v>
      </c>
      <c r="F4" s="76" t="s">
        <v>27</v>
      </c>
      <c r="G4" s="76" t="s">
        <v>26</v>
      </c>
      <c r="H4" s="76" t="s">
        <v>27</v>
      </c>
      <c r="I4" s="76" t="s">
        <v>26</v>
      </c>
      <c r="J4" s="76"/>
      <c r="K4" s="76"/>
      <c r="L4" s="73"/>
      <c r="M4" s="76" t="s">
        <v>29</v>
      </c>
      <c r="N4" s="76" t="s">
        <v>30</v>
      </c>
      <c r="O4" s="76" t="s">
        <v>43</v>
      </c>
      <c r="P4" s="78" t="s">
        <v>118</v>
      </c>
    </row>
    <row r="5" spans="1:16" x14ac:dyDescent="0.45">
      <c r="A5" s="66" t="s">
        <v>15</v>
      </c>
      <c r="B5" s="66">
        <v>496591292</v>
      </c>
      <c r="C5" s="66">
        <v>4018490.6334899999</v>
      </c>
      <c r="D5" s="66">
        <v>500136116.60000002</v>
      </c>
      <c r="E5" s="66">
        <v>11596117.205800001</v>
      </c>
      <c r="F5" s="66">
        <v>493339560.19999999</v>
      </c>
      <c r="G5" s="66">
        <v>4525908.4988099998</v>
      </c>
      <c r="H5" s="66">
        <v>499474230.60000002</v>
      </c>
      <c r="I5" s="66">
        <v>4383930.4332499998</v>
      </c>
      <c r="J5" s="66">
        <f>D5/B5</f>
        <v>1.0071383140564616</v>
      </c>
      <c r="K5" s="66">
        <f>F5/B5</f>
        <v>0.99345189524587951</v>
      </c>
      <c r="L5" s="66">
        <f>H5/B5</f>
        <v>1.0058054554045623</v>
      </c>
      <c r="M5" s="66">
        <f>C5/B5</f>
        <v>8.0921488117636983E-3</v>
      </c>
      <c r="N5" s="66">
        <f>E5/B5</f>
        <v>2.3351430829761714E-2</v>
      </c>
      <c r="O5" s="66">
        <f>G5/B5</f>
        <v>9.1139505901968176E-3</v>
      </c>
      <c r="P5" s="66">
        <f>I5/B5</f>
        <v>8.8280453239401539E-3</v>
      </c>
    </row>
    <row r="6" spans="1:16" x14ac:dyDescent="0.45">
      <c r="A6" s="66" t="s">
        <v>2</v>
      </c>
      <c r="B6" s="66">
        <v>24622719852.200001</v>
      </c>
      <c r="C6" s="66">
        <v>97892683.567200005</v>
      </c>
      <c r="D6" s="66">
        <v>24559805519.200001</v>
      </c>
      <c r="E6" s="66">
        <v>202827566.98300001</v>
      </c>
      <c r="F6" s="66">
        <v>24641323621.400002</v>
      </c>
      <c r="G6" s="66">
        <v>80281137.797900006</v>
      </c>
      <c r="H6" s="66">
        <v>24600659012.200001</v>
      </c>
      <c r="I6" s="66">
        <v>43789347.406800002</v>
      </c>
      <c r="J6" s="66">
        <f t="shared" ref="J6:J12" si="0">D6/B6</f>
        <v>0.99744486663627541</v>
      </c>
      <c r="K6" s="66">
        <f t="shared" ref="K6:K12" si="1">F6/B6</f>
        <v>1.0007555529735006</v>
      </c>
      <c r="L6" s="66">
        <f t="shared" ref="L6:L12" si="2">H6/B6</f>
        <v>0.9991040453641018</v>
      </c>
      <c r="M6" s="66">
        <f t="shared" ref="M6:M12" si="3">C6/B6</f>
        <v>3.9757055335401317E-3</v>
      </c>
      <c r="N6" s="66">
        <f t="shared" ref="N6:N12" si="4">E6/B6</f>
        <v>8.2374152084127988E-3</v>
      </c>
      <c r="O6" s="66">
        <f t="shared" ref="O6:O12" si="5">G6/B6</f>
        <v>3.2604496286273189E-3</v>
      </c>
      <c r="P6" s="66">
        <f t="shared" ref="P6:P12" si="6">I6/B6</f>
        <v>1.7784122822194028E-3</v>
      </c>
    </row>
    <row r="7" spans="1:16" x14ac:dyDescent="0.45">
      <c r="A7" s="66" t="s">
        <v>35</v>
      </c>
      <c r="B7" s="66">
        <v>1449897.6</v>
      </c>
      <c r="C7" s="66">
        <v>79647.966072199997</v>
      </c>
      <c r="D7" s="66">
        <v>1376036.6</v>
      </c>
      <c r="E7" s="66">
        <v>129459.784594</v>
      </c>
      <c r="F7" s="66">
        <v>1731427</v>
      </c>
      <c r="G7" s="66">
        <v>258471.21077800001</v>
      </c>
      <c r="H7" s="66">
        <v>1690296.6</v>
      </c>
      <c r="I7" s="66">
        <v>78944.221616499999</v>
      </c>
      <c r="J7" s="66">
        <f t="shared" si="0"/>
        <v>0.9490577817357585</v>
      </c>
      <c r="K7" s="66">
        <f t="shared" si="1"/>
        <v>1.1941719194514149</v>
      </c>
      <c r="L7" s="66">
        <f t="shared" si="2"/>
        <v>1.165804122994617</v>
      </c>
      <c r="M7" s="66">
        <f t="shared" si="3"/>
        <v>5.4933511216378308E-2</v>
      </c>
      <c r="N7" s="66">
        <f t="shared" si="4"/>
        <v>8.9288915709633557E-2</v>
      </c>
      <c r="O7" s="66">
        <f t="shared" si="5"/>
        <v>0.17826859688435928</v>
      </c>
      <c r="P7" s="66">
        <f t="shared" si="6"/>
        <v>5.4448135934910158E-2</v>
      </c>
    </row>
    <row r="8" spans="1:16" x14ac:dyDescent="0.45">
      <c r="A8" s="66" t="s">
        <v>36</v>
      </c>
      <c r="B8" s="66">
        <v>885541.6</v>
      </c>
      <c r="C8" s="66">
        <v>79049.450307000006</v>
      </c>
      <c r="D8" s="66">
        <v>857580.2</v>
      </c>
      <c r="E8" s="66">
        <v>58765.317007199999</v>
      </c>
      <c r="F8" s="66">
        <v>1004167.8</v>
      </c>
      <c r="G8" s="66">
        <v>31039.264414000001</v>
      </c>
      <c r="H8" s="66">
        <v>963836.8</v>
      </c>
      <c r="I8" s="66">
        <v>22430.258789399999</v>
      </c>
      <c r="J8" s="66">
        <f t="shared" si="0"/>
        <v>0.96842452121955647</v>
      </c>
      <c r="K8" s="66">
        <f t="shared" si="1"/>
        <v>1.133958924120561</v>
      </c>
      <c r="L8" s="66">
        <f t="shared" si="2"/>
        <v>1.0884150445331988</v>
      </c>
      <c r="M8" s="66">
        <f t="shared" si="3"/>
        <v>8.9266783522084128E-2</v>
      </c>
      <c r="N8" s="66">
        <f t="shared" si="4"/>
        <v>6.6360876786816111E-2</v>
      </c>
      <c r="O8" s="66">
        <f t="shared" si="5"/>
        <v>3.5051164636421377E-2</v>
      </c>
      <c r="P8" s="66">
        <f t="shared" si="6"/>
        <v>2.5329424150598912E-2</v>
      </c>
    </row>
    <row r="9" spans="1:16" x14ac:dyDescent="0.45">
      <c r="A9" s="66" t="s">
        <v>1</v>
      </c>
      <c r="B9" s="66">
        <v>24183423890.599998</v>
      </c>
      <c r="C9" s="66">
        <v>49716861.902999997</v>
      </c>
      <c r="D9" s="66">
        <v>24266124866</v>
      </c>
      <c r="E9" s="66">
        <v>65766798.660899997</v>
      </c>
      <c r="F9" s="66">
        <v>24232753812</v>
      </c>
      <c r="G9" s="66">
        <v>190061596.18099999</v>
      </c>
      <c r="H9" s="66">
        <v>24276819744.400002</v>
      </c>
      <c r="I9" s="66">
        <v>45453154.373000003</v>
      </c>
      <c r="J9" s="66">
        <f t="shared" si="0"/>
        <v>1.0034197380724137</v>
      </c>
      <c r="K9" s="66">
        <f t="shared" si="1"/>
        <v>1.0020398237083037</v>
      </c>
      <c r="L9" s="66">
        <f t="shared" si="2"/>
        <v>1.0038619781145344</v>
      </c>
      <c r="M9" s="66">
        <f t="shared" si="3"/>
        <v>2.0558239448602127E-3</v>
      </c>
      <c r="N9" s="66">
        <f t="shared" si="4"/>
        <v>2.7194990650791714E-3</v>
      </c>
      <c r="O9" s="66">
        <f t="shared" si="5"/>
        <v>7.8591682071485411E-3</v>
      </c>
      <c r="P9" s="66">
        <f t="shared" si="6"/>
        <v>1.8795169194659597E-3</v>
      </c>
    </row>
    <row r="10" spans="1:16" x14ac:dyDescent="0.45">
      <c r="A10" s="66" t="s">
        <v>4</v>
      </c>
      <c r="B10" s="66">
        <v>79511482.400000006</v>
      </c>
      <c r="C10" s="66">
        <v>17135944.8248</v>
      </c>
      <c r="D10" s="66">
        <v>70853788.799999997</v>
      </c>
      <c r="E10" s="66">
        <v>8957880.0904300008</v>
      </c>
      <c r="F10" s="66">
        <v>94122488.400000006</v>
      </c>
      <c r="G10" s="66">
        <v>6327578.3154999996</v>
      </c>
      <c r="H10" s="66">
        <v>80706299.200000003</v>
      </c>
      <c r="I10" s="66">
        <v>4358625.7019400001</v>
      </c>
      <c r="J10" s="66">
        <f t="shared" si="0"/>
        <v>0.89111392042163706</v>
      </c>
      <c r="K10" s="66">
        <f t="shared" si="1"/>
        <v>1.1837596980835563</v>
      </c>
      <c r="L10" s="66">
        <f t="shared" si="2"/>
        <v>1.0150269717521956</v>
      </c>
      <c r="M10" s="66">
        <f t="shared" si="3"/>
        <v>0.21551534831904981</v>
      </c>
      <c r="N10" s="66">
        <f t="shared" si="4"/>
        <v>0.11266146498647094</v>
      </c>
      <c r="O10" s="66">
        <f t="shared" si="5"/>
        <v>7.958068601548296E-2</v>
      </c>
      <c r="P10" s="66">
        <f t="shared" si="6"/>
        <v>5.4817563078662958E-2</v>
      </c>
    </row>
    <row r="11" spans="1:16" x14ac:dyDescent="0.45">
      <c r="A11" s="66" t="s">
        <v>6</v>
      </c>
      <c r="B11" s="66">
        <v>88046397.599999994</v>
      </c>
      <c r="C11" s="66">
        <v>1569267.7557900001</v>
      </c>
      <c r="D11" s="66">
        <v>85976030.200000003</v>
      </c>
      <c r="E11" s="66">
        <v>2969156.0773499999</v>
      </c>
      <c r="F11" s="66">
        <v>91692176</v>
      </c>
      <c r="G11" s="66">
        <v>5772566.8047599997</v>
      </c>
      <c r="H11" s="66">
        <v>92064046.799999997</v>
      </c>
      <c r="I11" s="66">
        <v>2940424.5985699999</v>
      </c>
      <c r="J11" s="66">
        <f t="shared" si="0"/>
        <v>0.97648549564281106</v>
      </c>
      <c r="K11" s="66">
        <f t="shared" si="1"/>
        <v>1.0414074681006598</v>
      </c>
      <c r="L11" s="66">
        <f t="shared" si="2"/>
        <v>1.0456310457839788</v>
      </c>
      <c r="M11" s="66">
        <f t="shared" si="3"/>
        <v>1.7823190937569944E-2</v>
      </c>
      <c r="N11" s="66">
        <f t="shared" si="4"/>
        <v>3.3722629866573893E-2</v>
      </c>
      <c r="O11" s="66">
        <f t="shared" si="5"/>
        <v>6.5562782375096287E-2</v>
      </c>
      <c r="P11" s="66">
        <f t="shared" si="6"/>
        <v>3.3396307841332969E-2</v>
      </c>
    </row>
    <row r="12" spans="1:16" x14ac:dyDescent="0.45">
      <c r="A12" s="66" t="s">
        <v>20</v>
      </c>
      <c r="B12" s="66">
        <v>869046155.60000002</v>
      </c>
      <c r="C12" s="66">
        <v>7034018.4514300004</v>
      </c>
      <c r="D12" s="66">
        <v>869905585.20000005</v>
      </c>
      <c r="E12" s="66">
        <v>18679104.192200001</v>
      </c>
      <c r="F12" s="66">
        <v>881615632</v>
      </c>
      <c r="G12" s="66">
        <v>11453885.719799999</v>
      </c>
      <c r="H12" s="66">
        <v>910305330.39999998</v>
      </c>
      <c r="I12" s="66">
        <v>8583505.2219900005</v>
      </c>
      <c r="J12" s="66">
        <f t="shared" si="0"/>
        <v>1.0009889343557439</v>
      </c>
      <c r="K12" s="66">
        <f t="shared" si="1"/>
        <v>1.0144635314465225</v>
      </c>
      <c r="L12" s="66">
        <f t="shared" si="2"/>
        <v>1.047476390677448</v>
      </c>
      <c r="M12" s="66">
        <f t="shared" si="3"/>
        <v>8.0939526699518385E-3</v>
      </c>
      <c r="N12" s="66">
        <f t="shared" si="4"/>
        <v>2.1493799922863384E-2</v>
      </c>
      <c r="O12" s="66">
        <f t="shared" si="5"/>
        <v>1.3179835899385687E-2</v>
      </c>
      <c r="P12" s="66">
        <f t="shared" si="6"/>
        <v>9.8769267508741748E-3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2758A-17BC-4C1E-98B0-DDD6331D597C}">
  <dimension ref="A1:P12"/>
  <sheetViews>
    <sheetView topLeftCell="D1" workbookViewId="0">
      <selection activeCell="G17" sqref="G17"/>
    </sheetView>
  </sheetViews>
  <sheetFormatPr defaultRowHeight="14.25" x14ac:dyDescent="0.45"/>
  <cols>
    <col min="1" max="1" width="35.33203125" style="65" customWidth="1"/>
    <col min="2" max="2" width="21.86328125" style="65" customWidth="1"/>
    <col min="3" max="3" width="16.796875" style="65" customWidth="1"/>
    <col min="4" max="4" width="22" style="65" customWidth="1"/>
    <col min="5" max="5" width="17" style="65" bestFit="1" customWidth="1"/>
    <col min="6" max="6" width="19.3984375" style="65" bestFit="1" customWidth="1"/>
    <col min="7" max="7" width="15.9296875" style="65" bestFit="1" customWidth="1"/>
    <col min="8" max="8" width="19.3984375" style="65" bestFit="1" customWidth="1"/>
    <col min="9" max="9" width="17" style="65" bestFit="1" customWidth="1"/>
    <col min="10" max="16384" width="9.06640625" style="65"/>
  </cols>
  <sheetData>
    <row r="1" spans="1:16" x14ac:dyDescent="0.45">
      <c r="A1" s="65" t="s">
        <v>152</v>
      </c>
    </row>
    <row r="3" spans="1:16" ht="71.25" x14ac:dyDescent="0.45">
      <c r="A3" s="73"/>
      <c r="B3" s="105" t="s">
        <v>24</v>
      </c>
      <c r="C3" s="105"/>
      <c r="D3" s="105" t="s">
        <v>25</v>
      </c>
      <c r="E3" s="105"/>
      <c r="F3" s="105" t="s">
        <v>42</v>
      </c>
      <c r="G3" s="105"/>
      <c r="H3" s="106" t="s">
        <v>114</v>
      </c>
      <c r="I3" s="106"/>
      <c r="J3" s="76" t="s">
        <v>45</v>
      </c>
      <c r="K3" s="76" t="s">
        <v>46</v>
      </c>
      <c r="L3" s="77" t="s">
        <v>115</v>
      </c>
      <c r="M3" s="105" t="s">
        <v>44</v>
      </c>
      <c r="N3" s="105"/>
      <c r="O3" s="105"/>
      <c r="P3" s="73"/>
    </row>
    <row r="4" spans="1:16" ht="99.75" x14ac:dyDescent="0.45">
      <c r="A4" s="76" t="s">
        <v>23</v>
      </c>
      <c r="B4" s="76" t="s">
        <v>28</v>
      </c>
      <c r="C4" s="76" t="s">
        <v>26</v>
      </c>
      <c r="D4" s="76" t="s">
        <v>27</v>
      </c>
      <c r="E4" s="76" t="s">
        <v>26</v>
      </c>
      <c r="F4" s="76" t="s">
        <v>27</v>
      </c>
      <c r="G4" s="76" t="s">
        <v>26</v>
      </c>
      <c r="H4" s="76" t="s">
        <v>27</v>
      </c>
      <c r="I4" s="76" t="s">
        <v>26</v>
      </c>
      <c r="J4" s="76"/>
      <c r="K4" s="76"/>
      <c r="L4" s="73"/>
      <c r="M4" s="76" t="s">
        <v>29</v>
      </c>
      <c r="N4" s="76" t="s">
        <v>30</v>
      </c>
      <c r="O4" s="76" t="s">
        <v>43</v>
      </c>
      <c r="P4" s="78" t="s">
        <v>118</v>
      </c>
    </row>
    <row r="5" spans="1:16" x14ac:dyDescent="0.45">
      <c r="A5" s="66" t="s">
        <v>15</v>
      </c>
      <c r="B5" s="66">
        <v>16119623394.200001</v>
      </c>
      <c r="C5" s="66">
        <v>31331424.663899999</v>
      </c>
      <c r="D5" s="66">
        <v>16114043027.200001</v>
      </c>
      <c r="E5" s="66">
        <v>37414693.188600004</v>
      </c>
      <c r="F5" s="66">
        <v>16187258378.799999</v>
      </c>
      <c r="G5" s="66">
        <v>39222287.738499999</v>
      </c>
      <c r="H5" s="66">
        <v>16196183193.200001</v>
      </c>
      <c r="I5" s="66">
        <v>39658787.826200001</v>
      </c>
      <c r="J5" s="66">
        <f>D5/B5</f>
        <v>0.9996538152993073</v>
      </c>
      <c r="K5" s="66">
        <f>F5/B5</f>
        <v>1.0041958166730083</v>
      </c>
      <c r="L5" s="66">
        <f>H5/B5</f>
        <v>1.0047494781439836</v>
      </c>
      <c r="M5" s="66">
        <f>C5/B5</f>
        <v>1.9436821753027651E-3</v>
      </c>
      <c r="N5" s="66">
        <f>E5/B5</f>
        <v>2.3210649699212066E-3</v>
      </c>
      <c r="O5" s="66">
        <f>G5/B5</f>
        <v>2.4332012466626585E-3</v>
      </c>
      <c r="P5" s="66">
        <f>I5/B5</f>
        <v>2.4602800485071892E-3</v>
      </c>
    </row>
    <row r="6" spans="1:16" x14ac:dyDescent="0.45">
      <c r="A6" s="66" t="s">
        <v>2</v>
      </c>
      <c r="B6" s="66">
        <v>1025374354960</v>
      </c>
      <c r="C6" s="66">
        <v>80567813.380700007</v>
      </c>
      <c r="D6" s="66">
        <v>1025349157960</v>
      </c>
      <c r="E6" s="66">
        <v>144376745.414</v>
      </c>
      <c r="F6" s="66">
        <v>1025289730700</v>
      </c>
      <c r="G6" s="66">
        <v>218362695.77599999</v>
      </c>
      <c r="H6" s="66">
        <v>1025317318150</v>
      </c>
      <c r="I6" s="66">
        <v>197127058.868</v>
      </c>
      <c r="J6" s="66">
        <f t="shared" ref="J6:J12" si="0">D6/B6</f>
        <v>0.99997542653580318</v>
      </c>
      <c r="K6" s="66">
        <f t="shared" ref="K6:K12" si="1">F6/B6</f>
        <v>0.99991746988834795</v>
      </c>
      <c r="L6" s="66">
        <f t="shared" ref="L6:L12" si="2">H6/B6</f>
        <v>0.99994437464744057</v>
      </c>
      <c r="M6" s="66">
        <f t="shared" ref="M6:M12" si="3">C6/B6</f>
        <v>7.857404760609891E-5</v>
      </c>
      <c r="N6" s="66">
        <f t="shared" ref="N6:N12" si="4">E6/B6</f>
        <v>1.4080393635320846E-4</v>
      </c>
      <c r="O6" s="66">
        <f t="shared" ref="O6:O12" si="5">G6/B6</f>
        <v>2.1295899855474574E-4</v>
      </c>
      <c r="P6" s="66">
        <f t="shared" ref="P6:P12" si="6">I6/B6</f>
        <v>1.9224886785440421E-4</v>
      </c>
    </row>
    <row r="7" spans="1:16" x14ac:dyDescent="0.45">
      <c r="A7" s="66" t="s">
        <v>35</v>
      </c>
      <c r="B7" s="66">
        <v>381885772.19999999</v>
      </c>
      <c r="C7" s="66">
        <v>42179327.449699998</v>
      </c>
      <c r="D7" s="66">
        <v>400683133</v>
      </c>
      <c r="E7" s="66">
        <v>53422893.307599999</v>
      </c>
      <c r="F7" s="66">
        <v>338308890</v>
      </c>
      <c r="G7" s="66">
        <v>64878043.399300002</v>
      </c>
      <c r="H7" s="66">
        <v>336441413.39999998</v>
      </c>
      <c r="I7" s="66">
        <v>47321905.6809</v>
      </c>
      <c r="J7" s="66">
        <f t="shared" si="0"/>
        <v>1.0492224695665162</v>
      </c>
      <c r="K7" s="66">
        <f t="shared" si="1"/>
        <v>0.8858902704100271</v>
      </c>
      <c r="L7" s="66">
        <f t="shared" si="2"/>
        <v>0.88100012593242139</v>
      </c>
      <c r="M7" s="66">
        <f t="shared" si="3"/>
        <v>0.11045011498257645</v>
      </c>
      <c r="N7" s="66">
        <f t="shared" si="4"/>
        <v>0.13989233743859286</v>
      </c>
      <c r="O7" s="66">
        <f t="shared" si="5"/>
        <v>0.16988861099889913</v>
      </c>
      <c r="P7" s="66">
        <f t="shared" si="6"/>
        <v>0.12391638842233882</v>
      </c>
    </row>
    <row r="8" spans="1:16" x14ac:dyDescent="0.45">
      <c r="A8" s="66" t="s">
        <v>36</v>
      </c>
      <c r="B8" s="66">
        <v>79424898.799999997</v>
      </c>
      <c r="C8" s="66">
        <v>847877.90061799996</v>
      </c>
      <c r="D8" s="66">
        <v>79072544</v>
      </c>
      <c r="E8" s="66">
        <v>996438.38698700001</v>
      </c>
      <c r="F8" s="66">
        <v>70296559.200000003</v>
      </c>
      <c r="G8" s="66">
        <v>719304.71276999998</v>
      </c>
      <c r="H8" s="66">
        <v>69900522.400000006</v>
      </c>
      <c r="I8" s="66">
        <v>877772.14083000005</v>
      </c>
      <c r="J8" s="66">
        <f t="shared" si="0"/>
        <v>0.99556367328981732</v>
      </c>
      <c r="K8" s="66">
        <f t="shared" si="1"/>
        <v>0.88506954698190943</v>
      </c>
      <c r="L8" s="66">
        <f t="shared" si="2"/>
        <v>0.88008324160433182</v>
      </c>
      <c r="M8" s="66">
        <f t="shared" si="3"/>
        <v>1.0675215372361293E-2</v>
      </c>
      <c r="N8" s="66">
        <f t="shared" si="4"/>
        <v>1.25456676941589E-2</v>
      </c>
      <c r="O8" s="66">
        <f t="shared" si="5"/>
        <v>9.0564133368464545E-3</v>
      </c>
      <c r="P8" s="66">
        <f t="shared" si="6"/>
        <v>1.1051599109245577E-2</v>
      </c>
    </row>
    <row r="9" spans="1:16" x14ac:dyDescent="0.45">
      <c r="A9" s="66" t="s">
        <v>1</v>
      </c>
      <c r="B9" s="66">
        <v>1515158391250</v>
      </c>
      <c r="C9" s="66">
        <v>2662809211.0799999</v>
      </c>
      <c r="D9" s="66">
        <v>1516417403530</v>
      </c>
      <c r="E9" s="66">
        <v>1556357367.26</v>
      </c>
      <c r="F9" s="66">
        <v>1521760798470</v>
      </c>
      <c r="G9" s="66">
        <v>1909699016.1800001</v>
      </c>
      <c r="H9" s="66">
        <v>1521682820950</v>
      </c>
      <c r="I9" s="66">
        <v>3756314077.2399998</v>
      </c>
      <c r="J9" s="66">
        <f t="shared" si="0"/>
        <v>1.0008309443337877</v>
      </c>
      <c r="K9" s="66">
        <f t="shared" si="1"/>
        <v>1.0043575689895714</v>
      </c>
      <c r="L9" s="66">
        <f t="shared" si="2"/>
        <v>1.0043061040599308</v>
      </c>
      <c r="M9" s="66">
        <f t="shared" si="3"/>
        <v>1.7574461036269564E-3</v>
      </c>
      <c r="N9" s="66">
        <f t="shared" si="4"/>
        <v>1.0271912007668129E-3</v>
      </c>
      <c r="O9" s="66">
        <f t="shared" si="5"/>
        <v>1.2603956307198389E-3</v>
      </c>
      <c r="P9" s="66">
        <f t="shared" si="6"/>
        <v>2.4791560400104803E-3</v>
      </c>
    </row>
    <row r="10" spans="1:16" x14ac:dyDescent="0.45">
      <c r="A10" s="66" t="s">
        <v>4</v>
      </c>
      <c r="B10" s="66">
        <v>9274971445</v>
      </c>
      <c r="C10" s="66">
        <v>852369149.06700003</v>
      </c>
      <c r="D10" s="66">
        <v>9447663570.2000008</v>
      </c>
      <c r="E10" s="66">
        <v>896254793.89400005</v>
      </c>
      <c r="F10" s="66">
        <v>7547441364.8000002</v>
      </c>
      <c r="G10" s="66">
        <v>769315223.47399998</v>
      </c>
      <c r="H10" s="66">
        <v>7040602809.3999996</v>
      </c>
      <c r="I10" s="66">
        <v>1215518551.96</v>
      </c>
      <c r="J10" s="66">
        <f t="shared" si="0"/>
        <v>1.0186191543795098</v>
      </c>
      <c r="K10" s="66">
        <f t="shared" si="1"/>
        <v>0.81374281414836203</v>
      </c>
      <c r="L10" s="66">
        <f t="shared" si="2"/>
        <v>0.75909697955948796</v>
      </c>
      <c r="M10" s="66">
        <f t="shared" si="3"/>
        <v>9.189992164628169E-2</v>
      </c>
      <c r="N10" s="66">
        <f t="shared" si="4"/>
        <v>9.6631542124817837E-2</v>
      </c>
      <c r="O10" s="66">
        <f t="shared" si="5"/>
        <v>8.2945292935508327E-2</v>
      </c>
      <c r="P10" s="66">
        <f t="shared" si="6"/>
        <v>0.13105361662490811</v>
      </c>
    </row>
    <row r="11" spans="1:16" x14ac:dyDescent="0.45">
      <c r="A11" s="66" t="s">
        <v>6</v>
      </c>
      <c r="B11" s="66">
        <v>8978732644.2000008</v>
      </c>
      <c r="C11" s="66">
        <v>75653514.757100001</v>
      </c>
      <c r="D11" s="66">
        <v>8905455713.7999992</v>
      </c>
      <c r="E11" s="66">
        <v>57198923.647100002</v>
      </c>
      <c r="F11" s="66">
        <v>8233739451.8000002</v>
      </c>
      <c r="G11" s="66">
        <v>99356758.617699996</v>
      </c>
      <c r="H11" s="66">
        <v>8250560983.1999998</v>
      </c>
      <c r="I11" s="66">
        <v>60099701.520099998</v>
      </c>
      <c r="J11" s="66">
        <f t="shared" si="0"/>
        <v>0.99183883368580572</v>
      </c>
      <c r="K11" s="66">
        <f t="shared" si="1"/>
        <v>0.91702690993018432</v>
      </c>
      <c r="L11" s="66">
        <f t="shared" si="2"/>
        <v>0.91890039609650498</v>
      </c>
      <c r="M11" s="66">
        <f t="shared" si="3"/>
        <v>8.4258567166458579E-3</v>
      </c>
      <c r="N11" s="66">
        <f t="shared" si="4"/>
        <v>6.3704896797488267E-3</v>
      </c>
      <c r="O11" s="66">
        <f t="shared" si="5"/>
        <v>1.1065788742677572E-2</v>
      </c>
      <c r="P11" s="66">
        <f t="shared" si="6"/>
        <v>6.6935617644125591E-3</v>
      </c>
    </row>
    <row r="12" spans="1:16" x14ac:dyDescent="0.45">
      <c r="A12" s="66" t="s">
        <v>20</v>
      </c>
      <c r="B12" s="66">
        <v>73953462243</v>
      </c>
      <c r="C12" s="66">
        <v>461090849.08200002</v>
      </c>
      <c r="D12" s="66">
        <v>72543114524.399994</v>
      </c>
      <c r="E12" s="66">
        <v>639469996.86099994</v>
      </c>
      <c r="F12" s="66">
        <v>73527920768.199997</v>
      </c>
      <c r="G12" s="66">
        <v>258636195.30199999</v>
      </c>
      <c r="H12" s="66">
        <v>74975542371.399994</v>
      </c>
      <c r="I12" s="66">
        <v>618106921.52199996</v>
      </c>
      <c r="J12" s="66">
        <f t="shared" si="0"/>
        <v>0.98092925367083128</v>
      </c>
      <c r="K12" s="66">
        <f t="shared" si="1"/>
        <v>0.99424582079197676</v>
      </c>
      <c r="L12" s="66">
        <f t="shared" si="2"/>
        <v>1.013820585235639</v>
      </c>
      <c r="M12" s="66">
        <f t="shared" si="3"/>
        <v>6.2348784640660166E-3</v>
      </c>
      <c r="N12" s="66">
        <f t="shared" si="4"/>
        <v>8.6469243963155813E-3</v>
      </c>
      <c r="O12" s="66">
        <f t="shared" si="5"/>
        <v>3.4972831218119333E-3</v>
      </c>
      <c r="P12" s="66">
        <f t="shared" si="6"/>
        <v>8.3580525208000831E-3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510FE-BA24-4F4C-B882-A73942D255FE}">
  <dimension ref="A1:D31"/>
  <sheetViews>
    <sheetView topLeftCell="A3" workbookViewId="0">
      <selection activeCell="G26" sqref="G26"/>
    </sheetView>
  </sheetViews>
  <sheetFormatPr defaultRowHeight="14.25" x14ac:dyDescent="0.45"/>
  <cols>
    <col min="1" max="1" width="27.3984375" customWidth="1"/>
    <col min="2" max="2" width="27.33203125" customWidth="1"/>
    <col min="3" max="3" width="27.19921875" customWidth="1"/>
    <col min="4" max="4" width="27.265625" customWidth="1"/>
  </cols>
  <sheetData>
    <row r="1" spans="1:4" ht="15.75" x14ac:dyDescent="0.5">
      <c r="A1" s="25" t="s">
        <v>180</v>
      </c>
    </row>
    <row r="2" spans="1:4" ht="28.5" x14ac:dyDescent="0.45">
      <c r="A2" s="22" t="s">
        <v>76</v>
      </c>
      <c r="B2" s="69" t="s">
        <v>165</v>
      </c>
      <c r="C2" s="69" t="s">
        <v>171</v>
      </c>
      <c r="D2" s="69" t="s">
        <v>177</v>
      </c>
    </row>
    <row r="3" spans="1:4" x14ac:dyDescent="0.45">
      <c r="A3" t="s">
        <v>153</v>
      </c>
      <c r="B3" t="s">
        <v>158</v>
      </c>
      <c r="C3" t="s">
        <v>166</v>
      </c>
      <c r="D3" t="s">
        <v>172</v>
      </c>
    </row>
    <row r="4" spans="1:4" x14ac:dyDescent="0.45">
      <c r="A4" t="s">
        <v>50</v>
      </c>
      <c r="B4" t="s">
        <v>159</v>
      </c>
      <c r="C4" t="s">
        <v>167</v>
      </c>
      <c r="D4" t="s">
        <v>173</v>
      </c>
    </row>
    <row r="5" spans="1:4" x14ac:dyDescent="0.45">
      <c r="A5" t="s">
        <v>154</v>
      </c>
      <c r="B5" t="s">
        <v>160</v>
      </c>
      <c r="C5" t="s">
        <v>168</v>
      </c>
      <c r="D5" t="s">
        <v>174</v>
      </c>
    </row>
    <row r="6" spans="1:4" x14ac:dyDescent="0.45">
      <c r="A6" t="s">
        <v>52</v>
      </c>
      <c r="B6" t="s">
        <v>161</v>
      </c>
      <c r="C6" t="s">
        <v>161</v>
      </c>
      <c r="D6" t="s">
        <v>161</v>
      </c>
    </row>
    <row r="7" spans="1:4" x14ac:dyDescent="0.45">
      <c r="A7" t="s">
        <v>53</v>
      </c>
      <c r="B7" t="s">
        <v>53</v>
      </c>
      <c r="C7" t="s">
        <v>53</v>
      </c>
      <c r="D7" t="s">
        <v>53</v>
      </c>
    </row>
    <row r="8" spans="1:4" x14ac:dyDescent="0.45">
      <c r="A8" t="s">
        <v>54</v>
      </c>
      <c r="B8" t="s">
        <v>54</v>
      </c>
      <c r="C8" t="s">
        <v>54</v>
      </c>
      <c r="D8" t="s">
        <v>54</v>
      </c>
    </row>
    <row r="9" spans="1:4" x14ac:dyDescent="0.45">
      <c r="A9" t="s">
        <v>55</v>
      </c>
      <c r="B9" t="s">
        <v>55</v>
      </c>
      <c r="C9" t="s">
        <v>55</v>
      </c>
      <c r="D9" t="s">
        <v>55</v>
      </c>
    </row>
    <row r="11" spans="1:4" x14ac:dyDescent="0.45">
      <c r="A11" t="s">
        <v>155</v>
      </c>
      <c r="B11" t="s">
        <v>162</v>
      </c>
      <c r="C11" t="s">
        <v>169</v>
      </c>
      <c r="D11" t="s">
        <v>175</v>
      </c>
    </row>
    <row r="13" spans="1:4" x14ac:dyDescent="0.45">
      <c r="A13" t="s">
        <v>156</v>
      </c>
      <c r="B13" t="s">
        <v>163</v>
      </c>
      <c r="C13" t="s">
        <v>163</v>
      </c>
      <c r="D13" t="s">
        <v>163</v>
      </c>
    </row>
    <row r="14" spans="1:4" x14ac:dyDescent="0.45">
      <c r="A14" t="s">
        <v>157</v>
      </c>
      <c r="B14" t="s">
        <v>164</v>
      </c>
      <c r="C14" t="s">
        <v>170</v>
      </c>
      <c r="D14" t="s">
        <v>176</v>
      </c>
    </row>
    <row r="15" spans="1:4" x14ac:dyDescent="0.45">
      <c r="A15" t="s">
        <v>56</v>
      </c>
      <c r="B15" t="s">
        <v>56</v>
      </c>
      <c r="C15" t="s">
        <v>56</v>
      </c>
      <c r="D15" t="s">
        <v>56</v>
      </c>
    </row>
    <row r="17" spans="1:4" ht="15.75" x14ac:dyDescent="0.5">
      <c r="A17" s="25" t="s">
        <v>181</v>
      </c>
    </row>
    <row r="18" spans="1:4" ht="28.5" x14ac:dyDescent="0.45">
      <c r="A18" s="22" t="s">
        <v>76</v>
      </c>
      <c r="B18" s="69" t="s">
        <v>165</v>
      </c>
      <c r="C18" s="69" t="s">
        <v>171</v>
      </c>
      <c r="D18" s="69" t="s">
        <v>177</v>
      </c>
    </row>
    <row r="19" spans="1:4" x14ac:dyDescent="0.45">
      <c r="A19" t="s">
        <v>153</v>
      </c>
      <c r="B19" t="s">
        <v>185</v>
      </c>
      <c r="C19" t="s">
        <v>189</v>
      </c>
      <c r="D19" t="s">
        <v>194</v>
      </c>
    </row>
    <row r="20" spans="1:4" x14ac:dyDescent="0.45">
      <c r="A20" t="s">
        <v>50</v>
      </c>
      <c r="B20" t="s">
        <v>186</v>
      </c>
      <c r="C20" t="s">
        <v>190</v>
      </c>
      <c r="D20" t="s">
        <v>195</v>
      </c>
    </row>
    <row r="21" spans="1:4" x14ac:dyDescent="0.45">
      <c r="A21" t="s">
        <v>182</v>
      </c>
      <c r="B21" t="s">
        <v>154</v>
      </c>
      <c r="C21" t="s">
        <v>191</v>
      </c>
      <c r="D21" t="s">
        <v>196</v>
      </c>
    </row>
    <row r="22" spans="1:4" x14ac:dyDescent="0.45">
      <c r="A22" t="s">
        <v>52</v>
      </c>
      <c r="B22" t="s">
        <v>52</v>
      </c>
      <c r="C22" t="s">
        <v>52</v>
      </c>
      <c r="D22" t="s">
        <v>52</v>
      </c>
    </row>
    <row r="23" spans="1:4" x14ac:dyDescent="0.45">
      <c r="A23" t="s">
        <v>53</v>
      </c>
      <c r="B23" t="s">
        <v>53</v>
      </c>
      <c r="C23" t="s">
        <v>53</v>
      </c>
      <c r="D23" t="s">
        <v>53</v>
      </c>
    </row>
    <row r="24" spans="1:4" x14ac:dyDescent="0.45">
      <c r="A24" t="s">
        <v>54</v>
      </c>
      <c r="B24" t="s">
        <v>54</v>
      </c>
      <c r="C24" t="s">
        <v>54</v>
      </c>
      <c r="D24" t="s">
        <v>54</v>
      </c>
    </row>
    <row r="25" spans="1:4" x14ac:dyDescent="0.45">
      <c r="A25" t="s">
        <v>55</v>
      </c>
      <c r="B25" t="s">
        <v>55</v>
      </c>
      <c r="C25" t="s">
        <v>55</v>
      </c>
      <c r="D25" t="s">
        <v>55</v>
      </c>
    </row>
    <row r="27" spans="1:4" x14ac:dyDescent="0.45">
      <c r="A27" t="s">
        <v>183</v>
      </c>
      <c r="B27" t="s">
        <v>187</v>
      </c>
      <c r="C27" t="s">
        <v>192</v>
      </c>
      <c r="D27" t="s">
        <v>197</v>
      </c>
    </row>
    <row r="29" spans="1:4" x14ac:dyDescent="0.45">
      <c r="A29" t="s">
        <v>156</v>
      </c>
      <c r="B29" t="s">
        <v>163</v>
      </c>
      <c r="C29" t="s">
        <v>163</v>
      </c>
      <c r="D29" t="s">
        <v>163</v>
      </c>
    </row>
    <row r="30" spans="1:4" x14ac:dyDescent="0.45">
      <c r="A30" t="s">
        <v>184</v>
      </c>
      <c r="B30" t="s">
        <v>188</v>
      </c>
      <c r="C30" t="s">
        <v>193</v>
      </c>
      <c r="D30" t="s">
        <v>198</v>
      </c>
    </row>
    <row r="31" spans="1:4" x14ac:dyDescent="0.45">
      <c r="A31" t="s">
        <v>56</v>
      </c>
      <c r="B31" t="s">
        <v>56</v>
      </c>
      <c r="C31" t="s">
        <v>56</v>
      </c>
      <c r="D31" t="s">
        <v>56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A357B-AD95-4B57-AFAC-6E90E36724A8}">
  <dimension ref="A1:H59"/>
  <sheetViews>
    <sheetView workbookViewId="0">
      <selection activeCell="A5" sqref="A5"/>
    </sheetView>
  </sheetViews>
  <sheetFormatPr defaultRowHeight="14.25" x14ac:dyDescent="0.45"/>
  <cols>
    <col min="1" max="1" width="28" customWidth="1"/>
    <col min="2" max="2" width="26.46484375" customWidth="1"/>
    <col min="3" max="3" width="28.06640625" customWidth="1"/>
    <col min="4" max="4" width="28.73046875" customWidth="1"/>
    <col min="6" max="6" width="27.73046875" customWidth="1"/>
    <col min="7" max="7" width="28.53125" customWidth="1"/>
    <col min="8" max="8" width="29.06640625" customWidth="1"/>
  </cols>
  <sheetData>
    <row r="1" spans="1:8" ht="18" x14ac:dyDescent="0.55000000000000004">
      <c r="A1" s="26" t="s">
        <v>74</v>
      </c>
    </row>
    <row r="2" spans="1:8" x14ac:dyDescent="0.45">
      <c r="A2" s="22" t="s">
        <v>75</v>
      </c>
    </row>
    <row r="3" spans="1:8" x14ac:dyDescent="0.45">
      <c r="A3" s="27" t="s">
        <v>73</v>
      </c>
    </row>
    <row r="4" spans="1:8" x14ac:dyDescent="0.45">
      <c r="A4" s="27"/>
    </row>
    <row r="5" spans="1:8" ht="57" x14ac:dyDescent="0.45">
      <c r="A5" s="22" t="s">
        <v>76</v>
      </c>
      <c r="B5" s="28" t="s">
        <v>77</v>
      </c>
      <c r="C5" s="28" t="s">
        <v>125</v>
      </c>
      <c r="D5" s="28" t="s">
        <v>100</v>
      </c>
      <c r="H5" s="28" t="s">
        <v>128</v>
      </c>
    </row>
    <row r="6" spans="1:8" x14ac:dyDescent="0.45">
      <c r="A6" t="s">
        <v>78</v>
      </c>
      <c r="B6" t="s">
        <v>84</v>
      </c>
      <c r="C6" t="s">
        <v>88</v>
      </c>
      <c r="D6" t="s">
        <v>93</v>
      </c>
      <c r="H6" t="s">
        <v>126</v>
      </c>
    </row>
    <row r="7" spans="1:8" x14ac:dyDescent="0.45">
      <c r="A7" t="s">
        <v>50</v>
      </c>
      <c r="B7" t="s">
        <v>50</v>
      </c>
      <c r="C7" t="s">
        <v>89</v>
      </c>
      <c r="D7" t="s">
        <v>94</v>
      </c>
      <c r="H7" t="s">
        <v>50</v>
      </c>
    </row>
    <row r="8" spans="1:8" x14ac:dyDescent="0.45">
      <c r="A8" t="s">
        <v>79</v>
      </c>
      <c r="B8" t="s">
        <v>51</v>
      </c>
      <c r="C8" t="s">
        <v>123</v>
      </c>
      <c r="D8" t="s">
        <v>95</v>
      </c>
      <c r="H8" t="s">
        <v>130</v>
      </c>
    </row>
    <row r="9" spans="1:8" x14ac:dyDescent="0.45">
      <c r="A9" t="s">
        <v>52</v>
      </c>
      <c r="B9" t="s">
        <v>52</v>
      </c>
      <c r="C9" t="s">
        <v>52</v>
      </c>
      <c r="D9" t="s">
        <v>52</v>
      </c>
      <c r="H9" t="s">
        <v>52</v>
      </c>
    </row>
    <row r="10" spans="1:8" x14ac:dyDescent="0.45">
      <c r="A10" t="s">
        <v>53</v>
      </c>
      <c r="B10" t="s">
        <v>53</v>
      </c>
      <c r="C10" t="s">
        <v>53</v>
      </c>
      <c r="D10" t="s">
        <v>53</v>
      </c>
      <c r="H10" t="s">
        <v>53</v>
      </c>
    </row>
    <row r="11" spans="1:8" x14ac:dyDescent="0.45">
      <c r="A11" t="s">
        <v>54</v>
      </c>
      <c r="B11" t="s">
        <v>54</v>
      </c>
      <c r="C11" t="s">
        <v>54</v>
      </c>
      <c r="D11" t="s">
        <v>54</v>
      </c>
      <c r="H11" t="s">
        <v>54</v>
      </c>
    </row>
    <row r="12" spans="1:8" x14ac:dyDescent="0.45">
      <c r="A12" t="s">
        <v>55</v>
      </c>
      <c r="B12" t="s">
        <v>55</v>
      </c>
      <c r="C12" t="s">
        <v>55</v>
      </c>
      <c r="D12" t="s">
        <v>55</v>
      </c>
      <c r="H12" t="s">
        <v>55</v>
      </c>
    </row>
    <row r="14" spans="1:8" x14ac:dyDescent="0.45">
      <c r="A14" t="s">
        <v>80</v>
      </c>
      <c r="B14" t="s">
        <v>85</v>
      </c>
      <c r="C14" t="s">
        <v>90</v>
      </c>
      <c r="D14" t="s">
        <v>96</v>
      </c>
      <c r="H14" t="s">
        <v>127</v>
      </c>
    </row>
    <row r="16" spans="1:8" x14ac:dyDescent="0.45">
      <c r="A16" t="s">
        <v>81</v>
      </c>
      <c r="B16" t="s">
        <v>86</v>
      </c>
      <c r="C16" t="s">
        <v>91</v>
      </c>
      <c r="D16" t="s">
        <v>91</v>
      </c>
      <c r="H16" t="s">
        <v>91</v>
      </c>
    </row>
    <row r="17" spans="1:8" x14ac:dyDescent="0.45">
      <c r="A17" t="s">
        <v>82</v>
      </c>
      <c r="B17" t="s">
        <v>87</v>
      </c>
      <c r="C17" t="s">
        <v>92</v>
      </c>
      <c r="D17" t="s">
        <v>97</v>
      </c>
      <c r="H17" t="s">
        <v>129</v>
      </c>
    </row>
    <row r="18" spans="1:8" x14ac:dyDescent="0.45">
      <c r="A18" t="s">
        <v>83</v>
      </c>
      <c r="B18" t="s">
        <v>83</v>
      </c>
      <c r="C18" t="s">
        <v>83</v>
      </c>
      <c r="D18" t="s">
        <v>83</v>
      </c>
      <c r="H18" t="s">
        <v>56</v>
      </c>
    </row>
    <row r="19" spans="1:8" ht="15.75" x14ac:dyDescent="0.5">
      <c r="A19" s="25"/>
    </row>
    <row r="21" spans="1:8" ht="18" x14ac:dyDescent="0.55000000000000004">
      <c r="A21" s="26" t="s">
        <v>98</v>
      </c>
    </row>
    <row r="22" spans="1:8" ht="42.75" x14ac:dyDescent="0.45">
      <c r="A22" s="22" t="s">
        <v>76</v>
      </c>
      <c r="B22" s="28" t="s">
        <v>77</v>
      </c>
      <c r="C22" s="28" t="s">
        <v>99</v>
      </c>
      <c r="D22" s="28" t="s">
        <v>100</v>
      </c>
    </row>
    <row r="23" spans="1:8" x14ac:dyDescent="0.45">
      <c r="A23" t="s">
        <v>78</v>
      </c>
      <c r="B23" t="s">
        <v>84</v>
      </c>
      <c r="C23" t="s">
        <v>105</v>
      </c>
      <c r="D23" t="s">
        <v>110</v>
      </c>
    </row>
    <row r="24" spans="1:8" x14ac:dyDescent="0.45">
      <c r="A24" t="s">
        <v>50</v>
      </c>
      <c r="B24" t="s">
        <v>50</v>
      </c>
      <c r="C24" t="s">
        <v>106</v>
      </c>
      <c r="D24" t="s">
        <v>111</v>
      </c>
    </row>
    <row r="25" spans="1:8" x14ac:dyDescent="0.45">
      <c r="A25" t="s">
        <v>79</v>
      </c>
      <c r="B25" t="s">
        <v>51</v>
      </c>
      <c r="C25" t="s">
        <v>107</v>
      </c>
      <c r="D25" t="s">
        <v>57</v>
      </c>
    </row>
    <row r="26" spans="1:8" x14ac:dyDescent="0.45">
      <c r="A26" t="s">
        <v>52</v>
      </c>
      <c r="B26" t="s">
        <v>52</v>
      </c>
      <c r="C26" t="s">
        <v>52</v>
      </c>
      <c r="D26" t="s">
        <v>52</v>
      </c>
    </row>
    <row r="27" spans="1:8" x14ac:dyDescent="0.45">
      <c r="A27" t="s">
        <v>53</v>
      </c>
      <c r="B27" t="s">
        <v>53</v>
      </c>
      <c r="C27" t="s">
        <v>53</v>
      </c>
      <c r="D27" t="s">
        <v>53</v>
      </c>
    </row>
    <row r="28" spans="1:8" x14ac:dyDescent="0.45">
      <c r="A28" t="s">
        <v>54</v>
      </c>
      <c r="B28" t="s">
        <v>54</v>
      </c>
      <c r="C28" t="s">
        <v>54</v>
      </c>
      <c r="D28" t="s">
        <v>54</v>
      </c>
    </row>
    <row r="29" spans="1:8" x14ac:dyDescent="0.45">
      <c r="A29" t="s">
        <v>55</v>
      </c>
      <c r="B29" t="s">
        <v>55</v>
      </c>
      <c r="C29" t="s">
        <v>55</v>
      </c>
      <c r="D29" t="s">
        <v>55</v>
      </c>
    </row>
    <row r="31" spans="1:8" x14ac:dyDescent="0.45">
      <c r="A31" t="s">
        <v>101</v>
      </c>
      <c r="B31" t="s">
        <v>103</v>
      </c>
      <c r="C31" t="s">
        <v>108</v>
      </c>
      <c r="D31" t="s">
        <v>112</v>
      </c>
    </row>
    <row r="33" spans="1:4" x14ac:dyDescent="0.45">
      <c r="A33" s="29" t="s">
        <v>81</v>
      </c>
      <c r="B33" t="s">
        <v>86</v>
      </c>
      <c r="C33" t="s">
        <v>91</v>
      </c>
      <c r="D33" t="s">
        <v>91</v>
      </c>
    </row>
    <row r="34" spans="1:4" x14ac:dyDescent="0.45">
      <c r="A34" t="s">
        <v>102</v>
      </c>
      <c r="B34" t="s">
        <v>104</v>
      </c>
      <c r="C34" t="s">
        <v>109</v>
      </c>
      <c r="D34" t="s">
        <v>113</v>
      </c>
    </row>
    <row r="35" spans="1:4" x14ac:dyDescent="0.45">
      <c r="A35" t="s">
        <v>56</v>
      </c>
      <c r="B35" t="s">
        <v>56</v>
      </c>
      <c r="C35" t="s">
        <v>56</v>
      </c>
      <c r="D35" t="s">
        <v>56</v>
      </c>
    </row>
    <row r="37" spans="1:4" ht="18" x14ac:dyDescent="0.55000000000000004">
      <c r="A37" s="68" t="s">
        <v>140</v>
      </c>
    </row>
    <row r="38" spans="1:4" s="65" customFormat="1" ht="57" x14ac:dyDescent="0.45">
      <c r="A38" s="69" t="s">
        <v>141</v>
      </c>
      <c r="B38" s="28" t="s">
        <v>124</v>
      </c>
      <c r="C38" s="28" t="s">
        <v>128</v>
      </c>
    </row>
    <row r="39" spans="1:4" x14ac:dyDescent="0.45">
      <c r="A39" t="s">
        <v>84</v>
      </c>
      <c r="B39" t="s">
        <v>126</v>
      </c>
      <c r="C39" t="s">
        <v>126</v>
      </c>
    </row>
    <row r="40" spans="1:4" s="65" customFormat="1" x14ac:dyDescent="0.45">
      <c r="A40" s="65" t="s">
        <v>50</v>
      </c>
      <c r="B40" t="s">
        <v>50</v>
      </c>
      <c r="C40" t="s">
        <v>50</v>
      </c>
    </row>
    <row r="41" spans="1:4" s="65" customFormat="1" x14ac:dyDescent="0.45">
      <c r="A41" s="65" t="s">
        <v>142</v>
      </c>
      <c r="B41" t="s">
        <v>145</v>
      </c>
      <c r="C41" t="s">
        <v>148</v>
      </c>
    </row>
    <row r="42" spans="1:4" s="65" customFormat="1" x14ac:dyDescent="0.45">
      <c r="A42" s="65" t="s">
        <v>52</v>
      </c>
      <c r="B42" t="s">
        <v>52</v>
      </c>
      <c r="C42" t="s">
        <v>52</v>
      </c>
    </row>
    <row r="43" spans="1:4" s="65" customFormat="1" x14ac:dyDescent="0.45">
      <c r="A43" s="65" t="s">
        <v>53</v>
      </c>
      <c r="B43" t="s">
        <v>53</v>
      </c>
      <c r="C43" t="s">
        <v>53</v>
      </c>
    </row>
    <row r="44" spans="1:4" x14ac:dyDescent="0.45">
      <c r="A44" t="s">
        <v>54</v>
      </c>
      <c r="B44" t="s">
        <v>54</v>
      </c>
      <c r="C44" t="s">
        <v>54</v>
      </c>
    </row>
    <row r="45" spans="1:4" x14ac:dyDescent="0.45">
      <c r="A45" t="s">
        <v>55</v>
      </c>
      <c r="B45" t="s">
        <v>55</v>
      </c>
      <c r="C45" t="s">
        <v>55</v>
      </c>
    </row>
    <row r="47" spans="1:4" x14ac:dyDescent="0.45">
      <c r="A47" t="s">
        <v>143</v>
      </c>
      <c r="B47" t="s">
        <v>146</v>
      </c>
      <c r="C47" t="s">
        <v>146</v>
      </c>
    </row>
    <row r="49" spans="1:8" x14ac:dyDescent="0.45">
      <c r="A49" t="s">
        <v>86</v>
      </c>
      <c r="B49" t="s">
        <v>91</v>
      </c>
      <c r="C49" t="s">
        <v>91</v>
      </c>
    </row>
    <row r="50" spans="1:8" x14ac:dyDescent="0.45">
      <c r="A50" t="s">
        <v>144</v>
      </c>
      <c r="B50" t="s">
        <v>147</v>
      </c>
      <c r="C50" t="s">
        <v>149</v>
      </c>
    </row>
    <row r="51" spans="1:8" x14ac:dyDescent="0.45">
      <c r="A51" t="s">
        <v>83</v>
      </c>
      <c r="B51" t="s">
        <v>83</v>
      </c>
      <c r="C51" t="s">
        <v>83</v>
      </c>
    </row>
    <row r="53" spans="1:8" x14ac:dyDescent="0.45">
      <c r="A53" s="22" t="s">
        <v>59</v>
      </c>
    </row>
    <row r="54" spans="1:8" x14ac:dyDescent="0.45">
      <c r="A54" t="s">
        <v>58</v>
      </c>
    </row>
    <row r="55" spans="1:8" x14ac:dyDescent="0.45">
      <c r="A55" t="s">
        <v>60</v>
      </c>
      <c r="B55" t="s">
        <v>61</v>
      </c>
      <c r="C55" t="s">
        <v>62</v>
      </c>
      <c r="D55" t="s">
        <v>63</v>
      </c>
      <c r="E55" t="s">
        <v>64</v>
      </c>
      <c r="F55" t="s">
        <v>65</v>
      </c>
      <c r="G55" t="s">
        <v>66</v>
      </c>
      <c r="H55" t="s">
        <v>67</v>
      </c>
    </row>
    <row r="56" spans="1:8" x14ac:dyDescent="0.45">
      <c r="A56" t="s">
        <v>68</v>
      </c>
      <c r="B56">
        <v>0</v>
      </c>
      <c r="C56">
        <v>81</v>
      </c>
      <c r="D56">
        <v>0</v>
      </c>
      <c r="E56">
        <v>1934</v>
      </c>
      <c r="F56">
        <v>0</v>
      </c>
      <c r="G56">
        <v>19.899999999999999</v>
      </c>
      <c r="H56">
        <v>6.5</v>
      </c>
    </row>
    <row r="57" spans="1:8" x14ac:dyDescent="0.45">
      <c r="A57" t="s">
        <v>69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</row>
    <row r="58" spans="1:8" x14ac:dyDescent="0.45">
      <c r="A58" t="s">
        <v>70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</row>
    <row r="59" spans="1:8" x14ac:dyDescent="0.45">
      <c r="C59" t="s">
        <v>71</v>
      </c>
      <c r="E59" t="s">
        <v>72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0270B8-E650-47B8-847B-14A2543F142D}">
  <dimension ref="A1:O37"/>
  <sheetViews>
    <sheetView topLeftCell="E4" workbookViewId="0">
      <selection activeCell="A10" sqref="A10:XFD10"/>
    </sheetView>
  </sheetViews>
  <sheetFormatPr defaultRowHeight="14.25" x14ac:dyDescent="0.45"/>
  <cols>
    <col min="1" max="1" width="42.86328125" customWidth="1"/>
    <col min="2" max="2" width="19.3984375" bestFit="1" customWidth="1"/>
    <col min="3" max="3" width="14.3984375" bestFit="1" customWidth="1"/>
    <col min="4" max="4" width="19.3984375" bestFit="1" customWidth="1"/>
    <col min="5" max="5" width="14.3984375" bestFit="1" customWidth="1"/>
    <col min="6" max="6" width="19.3984375" bestFit="1" customWidth="1"/>
    <col min="7" max="7" width="15.86328125" bestFit="1" customWidth="1"/>
    <col min="8" max="8" width="17.59765625" customWidth="1"/>
    <col min="9" max="9" width="12.6640625" customWidth="1"/>
    <col min="12" max="12" width="11.46484375" customWidth="1"/>
  </cols>
  <sheetData>
    <row r="1" spans="1:15" ht="21" x14ac:dyDescent="0.65">
      <c r="A1" s="1" t="s">
        <v>31</v>
      </c>
    </row>
    <row r="3" spans="1:15" ht="71.25" x14ac:dyDescent="0.45">
      <c r="A3" s="2"/>
      <c r="B3" s="96" t="s">
        <v>24</v>
      </c>
      <c r="C3" s="96"/>
      <c r="D3" s="96" t="s">
        <v>25</v>
      </c>
      <c r="E3" s="96"/>
      <c r="F3" s="97" t="s">
        <v>42</v>
      </c>
      <c r="G3" s="96"/>
      <c r="H3" s="94" t="s">
        <v>114</v>
      </c>
      <c r="I3" s="95"/>
      <c r="J3" s="48" t="s">
        <v>45</v>
      </c>
      <c r="K3" s="35" t="s">
        <v>46</v>
      </c>
      <c r="L3" s="40" t="s">
        <v>115</v>
      </c>
      <c r="M3" s="97" t="s">
        <v>44</v>
      </c>
      <c r="N3" s="96"/>
      <c r="O3" s="96"/>
    </row>
    <row r="4" spans="1:15" ht="42.75" x14ac:dyDescent="0.45">
      <c r="A4" s="3" t="s">
        <v>23</v>
      </c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4" t="s">
        <v>27</v>
      </c>
      <c r="I4" s="14" t="s">
        <v>26</v>
      </c>
      <c r="J4" s="49"/>
      <c r="K4" s="44"/>
      <c r="L4" s="45"/>
      <c r="M4" s="3" t="s">
        <v>29</v>
      </c>
      <c r="N4" s="7" t="s">
        <v>30</v>
      </c>
      <c r="O4" s="7" t="s">
        <v>43</v>
      </c>
    </row>
    <row r="5" spans="1:15" x14ac:dyDescent="0.45">
      <c r="A5" s="2" t="s">
        <v>0</v>
      </c>
      <c r="B5" s="31">
        <v>11002545.800000001</v>
      </c>
      <c r="C5" s="31">
        <v>6573.4197918600003</v>
      </c>
      <c r="D5" s="31">
        <v>11560332.4</v>
      </c>
      <c r="E5" s="31">
        <v>4256.1293965300001</v>
      </c>
      <c r="F5" s="31">
        <v>10826309.4</v>
      </c>
      <c r="G5" s="31">
        <v>467713.26683799998</v>
      </c>
      <c r="H5" s="31">
        <v>10795152</v>
      </c>
      <c r="I5" s="31">
        <v>9976.3656107799998</v>
      </c>
      <c r="J5" s="50">
        <f t="shared" ref="J5:J37" si="0">D5/B5</f>
        <v>1.0506961397970276</v>
      </c>
      <c r="K5" s="46">
        <f t="shared" ref="K5:K37" si="1">F5/B5</f>
        <v>0.98398221618854786</v>
      </c>
      <c r="L5" s="47">
        <f>H5/B5</f>
        <v>0.98115038066917193</v>
      </c>
      <c r="M5" s="5">
        <f t="shared" ref="M5:M37" si="2">C5/B5</f>
        <v>5.9744534686326863E-4</v>
      </c>
      <c r="N5" s="5">
        <f t="shared" ref="N5:N37" si="3">E5/B5</f>
        <v>3.8683132739424721E-4</v>
      </c>
      <c r="O5" s="5">
        <f t="shared" ref="O5:O37" si="4">G5/B5</f>
        <v>4.2509549638775415E-2</v>
      </c>
    </row>
    <row r="6" spans="1:15" x14ac:dyDescent="0.45">
      <c r="A6" s="2" t="s">
        <v>1</v>
      </c>
      <c r="B6" s="31">
        <v>216582537657</v>
      </c>
      <c r="C6" s="31">
        <v>128529104.082</v>
      </c>
      <c r="D6" s="31">
        <v>227593422718</v>
      </c>
      <c r="E6" s="31">
        <v>84028567.334299996</v>
      </c>
      <c r="F6" s="31">
        <v>213107200915</v>
      </c>
      <c r="G6" s="31">
        <v>9234321385.5200005</v>
      </c>
      <c r="H6" s="31">
        <v>212488316140</v>
      </c>
      <c r="I6" s="31">
        <v>197227744.01899999</v>
      </c>
      <c r="J6" s="50">
        <f t="shared" si="0"/>
        <v>1.05083920975401</v>
      </c>
      <c r="K6" s="46">
        <f t="shared" si="1"/>
        <v>0.98395375370703309</v>
      </c>
      <c r="L6" s="47">
        <f t="shared" ref="L6:L37" si="5">H6/B6</f>
        <v>0.9810962529052828</v>
      </c>
      <c r="M6" s="5">
        <f t="shared" si="2"/>
        <v>5.9344167573449754E-4</v>
      </c>
      <c r="N6" s="5">
        <f t="shared" si="3"/>
        <v>3.8797480278569526E-4</v>
      </c>
      <c r="O6" s="5">
        <f t="shared" si="4"/>
        <v>4.2636500086375012E-2</v>
      </c>
    </row>
    <row r="7" spans="1:15" x14ac:dyDescent="0.45">
      <c r="A7" s="4" t="s">
        <v>2</v>
      </c>
      <c r="B7" s="31">
        <v>262633995191</v>
      </c>
      <c r="C7" s="31">
        <v>34496870.1866</v>
      </c>
      <c r="D7" s="31">
        <v>233793698998</v>
      </c>
      <c r="E7" s="31">
        <v>89588044.305999994</v>
      </c>
      <c r="F7" s="31">
        <v>216708555603</v>
      </c>
      <c r="G7" s="31">
        <v>9381839067.5599995</v>
      </c>
      <c r="H7" s="31">
        <v>216036948244</v>
      </c>
      <c r="I7" s="31">
        <v>162123527.46399999</v>
      </c>
      <c r="J7" s="64">
        <f t="shared" si="0"/>
        <v>0.890188259246386</v>
      </c>
      <c r="K7" s="46">
        <f t="shared" si="1"/>
        <v>0.82513520553726938</v>
      </c>
      <c r="L7" s="47">
        <f t="shared" si="5"/>
        <v>0.82257800665480341</v>
      </c>
      <c r="M7" s="5">
        <f t="shared" si="2"/>
        <v>1.3134959989285556E-4</v>
      </c>
      <c r="N7" s="5">
        <f t="shared" si="3"/>
        <v>3.4111366367802951E-4</v>
      </c>
      <c r="O7" s="5">
        <f t="shared" si="4"/>
        <v>3.5722104675508889E-2</v>
      </c>
    </row>
    <row r="8" spans="1:15" x14ac:dyDescent="0.45">
      <c r="A8" s="10" t="s">
        <v>3</v>
      </c>
      <c r="B8" s="31">
        <v>128461687.8</v>
      </c>
      <c r="C8" s="31">
        <v>39195.649985199998</v>
      </c>
      <c r="D8" s="31">
        <v>73754798.799999997</v>
      </c>
      <c r="E8" s="31">
        <v>36422.227243300003</v>
      </c>
      <c r="F8" s="31">
        <v>13394536.6</v>
      </c>
      <c r="G8" s="31">
        <v>558742.90630899998</v>
      </c>
      <c r="H8" s="31">
        <v>12172929.800000001</v>
      </c>
      <c r="I8" s="31">
        <v>35659.240431600003</v>
      </c>
      <c r="J8" s="64">
        <f t="shared" si="0"/>
        <v>0.5741384848907457</v>
      </c>
      <c r="K8" s="46">
        <f t="shared" si="1"/>
        <v>0.10426872657047559</v>
      </c>
      <c r="L8" s="47">
        <f t="shared" si="5"/>
        <v>9.4759223613439095E-2</v>
      </c>
      <c r="M8" s="5">
        <f t="shared" si="2"/>
        <v>3.0511548350682654E-4</v>
      </c>
      <c r="N8" s="5">
        <f t="shared" si="3"/>
        <v>2.8352599025481594E-4</v>
      </c>
      <c r="O8" s="5">
        <f t="shared" si="4"/>
        <v>4.3494906215065313E-3</v>
      </c>
    </row>
    <row r="9" spans="1:15" x14ac:dyDescent="0.45">
      <c r="A9" s="10" t="s">
        <v>35</v>
      </c>
      <c r="B9" s="31">
        <v>96630828.400000006</v>
      </c>
      <c r="C9" s="31">
        <v>40839.880179100001</v>
      </c>
      <c r="D9" s="31">
        <v>55614656</v>
      </c>
      <c r="E9" s="31">
        <v>5659.3818037000001</v>
      </c>
      <c r="F9" s="31">
        <v>7250000.4000000004</v>
      </c>
      <c r="G9" s="31">
        <v>12245.774089</v>
      </c>
      <c r="H9" s="31">
        <v>6779407.2000000002</v>
      </c>
      <c r="I9" s="31">
        <v>25193.089301600001</v>
      </c>
      <c r="J9" s="50">
        <f t="shared" si="0"/>
        <v>0.57553740271981357</v>
      </c>
      <c r="K9" s="46">
        <f t="shared" si="1"/>
        <v>7.502782000366251E-2</v>
      </c>
      <c r="L9" s="47">
        <f t="shared" si="5"/>
        <v>7.0157808975173805E-2</v>
      </c>
      <c r="M9" s="5">
        <f t="shared" si="2"/>
        <v>4.2263820827494837E-4</v>
      </c>
      <c r="N9" s="5">
        <f t="shared" si="3"/>
        <v>5.8567042189405463E-5</v>
      </c>
      <c r="O9" s="5">
        <f t="shared" si="4"/>
        <v>1.2672740461573028E-4</v>
      </c>
    </row>
    <row r="10" spans="1:15" x14ac:dyDescent="0.45">
      <c r="A10" s="10" t="s">
        <v>4</v>
      </c>
      <c r="B10" s="31">
        <v>5039203216.8000002</v>
      </c>
      <c r="C10" s="31">
        <v>17011315.443100002</v>
      </c>
      <c r="D10" s="31">
        <v>2507936418</v>
      </c>
      <c r="E10" s="31">
        <v>12601889.833799999</v>
      </c>
      <c r="F10" s="31">
        <v>446099674.39999998</v>
      </c>
      <c r="G10" s="31">
        <v>7846216.0669</v>
      </c>
      <c r="H10" s="31">
        <v>437557764.80000001</v>
      </c>
      <c r="I10" s="31">
        <v>2311340.2446400002</v>
      </c>
      <c r="J10" s="50">
        <f t="shared" si="0"/>
        <v>0.49768511213020544</v>
      </c>
      <c r="K10" s="46">
        <f t="shared" si="1"/>
        <v>8.8525835376665488E-2</v>
      </c>
      <c r="L10" s="47">
        <f t="shared" si="5"/>
        <v>8.6830744063117651E-2</v>
      </c>
      <c r="M10" s="5">
        <f t="shared" si="2"/>
        <v>3.3757946864271418E-3</v>
      </c>
      <c r="N10" s="5">
        <f t="shared" si="3"/>
        <v>2.5007703185668437E-3</v>
      </c>
      <c r="O10" s="5">
        <f t="shared" si="4"/>
        <v>1.5570350568006089E-3</v>
      </c>
    </row>
    <row r="11" spans="1:15" x14ac:dyDescent="0.45">
      <c r="A11" s="11" t="s">
        <v>34</v>
      </c>
      <c r="B11" s="31">
        <v>48085307</v>
      </c>
      <c r="C11" s="31">
        <v>28597.1906452</v>
      </c>
      <c r="D11" s="31">
        <v>53083900.600000001</v>
      </c>
      <c r="E11" s="31">
        <v>25807.052420600001</v>
      </c>
      <c r="F11" s="31">
        <v>13844000.800000001</v>
      </c>
      <c r="G11" s="31">
        <v>11183.2337971</v>
      </c>
      <c r="H11" s="31">
        <v>13783031.199999999</v>
      </c>
      <c r="I11" s="31">
        <v>10834.5367303</v>
      </c>
      <c r="J11" s="50">
        <f t="shared" si="0"/>
        <v>1.1039526190401572</v>
      </c>
      <c r="K11" s="46">
        <f t="shared" si="1"/>
        <v>0.28790501015206166</v>
      </c>
      <c r="L11" s="47">
        <f t="shared" si="5"/>
        <v>0.28663706358368468</v>
      </c>
      <c r="M11" s="5">
        <f t="shared" si="2"/>
        <v>5.9471785519015191E-4</v>
      </c>
      <c r="N11" s="5">
        <f t="shared" si="3"/>
        <v>5.3669309880042984E-4</v>
      </c>
      <c r="O11" s="5">
        <f t="shared" si="4"/>
        <v>2.3257070599757218E-4</v>
      </c>
    </row>
    <row r="12" spans="1:15" x14ac:dyDescent="0.45">
      <c r="A12" s="10" t="s">
        <v>5</v>
      </c>
      <c r="B12" s="31">
        <v>78557918.599999994</v>
      </c>
      <c r="C12" s="31">
        <v>50822.754374800003</v>
      </c>
      <c r="D12" s="31">
        <v>55750789</v>
      </c>
      <c r="E12" s="31">
        <v>40786.507793600002</v>
      </c>
      <c r="F12" s="31">
        <v>32844615.600000001</v>
      </c>
      <c r="G12" s="31">
        <v>20655.4121682</v>
      </c>
      <c r="H12" s="31">
        <v>33099244.600000001</v>
      </c>
      <c r="I12" s="31">
        <v>17810.706090399999</v>
      </c>
      <c r="J12" s="50">
        <f t="shared" si="0"/>
        <v>0.70967752192966072</v>
      </c>
      <c r="K12" s="46">
        <f t="shared" si="1"/>
        <v>0.41809426962083496</v>
      </c>
      <c r="L12" s="47">
        <f t="shared" si="5"/>
        <v>0.42133555967202019</v>
      </c>
      <c r="M12" s="5">
        <f t="shared" si="2"/>
        <v>6.4694629491876586E-4</v>
      </c>
      <c r="N12" s="5">
        <f t="shared" si="3"/>
        <v>5.1919028050216197E-4</v>
      </c>
      <c r="O12" s="5">
        <f t="shared" si="4"/>
        <v>2.6293227387264311E-4</v>
      </c>
    </row>
    <row r="13" spans="1:15" x14ac:dyDescent="0.45">
      <c r="A13" s="10" t="s">
        <v>36</v>
      </c>
      <c r="B13" s="31">
        <v>46745239.200000003</v>
      </c>
      <c r="C13" s="31">
        <v>12353.4471691</v>
      </c>
      <c r="D13" s="31">
        <v>31998845.199999999</v>
      </c>
      <c r="E13" s="31">
        <v>13433.428309999999</v>
      </c>
      <c r="F13" s="31">
        <v>12127936</v>
      </c>
      <c r="G13" s="31">
        <v>17957.665850500001</v>
      </c>
      <c r="H13" s="31">
        <v>12354945.6</v>
      </c>
      <c r="I13" s="31">
        <v>9060.0765029899994</v>
      </c>
      <c r="J13" s="50">
        <f t="shared" si="0"/>
        <v>0.68453698703075627</v>
      </c>
      <c r="K13" s="46">
        <f t="shared" si="1"/>
        <v>0.25944751182276543</v>
      </c>
      <c r="L13" s="47">
        <f t="shared" si="5"/>
        <v>0.26430382668787367</v>
      </c>
      <c r="M13" s="5">
        <f t="shared" si="2"/>
        <v>2.6427177142565567E-4</v>
      </c>
      <c r="N13" s="5">
        <f t="shared" si="3"/>
        <v>2.8737532505770122E-4</v>
      </c>
      <c r="O13" s="5">
        <f t="shared" si="4"/>
        <v>3.8416031574184351E-4</v>
      </c>
    </row>
    <row r="14" spans="1:15" x14ac:dyDescent="0.45">
      <c r="A14" s="10" t="s">
        <v>6</v>
      </c>
      <c r="B14" s="31">
        <v>2646392046.1999998</v>
      </c>
      <c r="C14" s="31">
        <v>5413605.6002399996</v>
      </c>
      <c r="D14" s="31">
        <v>1684327798.2</v>
      </c>
      <c r="E14" s="31">
        <v>4267263.9938300001</v>
      </c>
      <c r="F14" s="31">
        <v>815922082.60000002</v>
      </c>
      <c r="G14" s="31">
        <v>5208404.7201500004</v>
      </c>
      <c r="H14" s="31">
        <v>811818540.79999995</v>
      </c>
      <c r="I14" s="31">
        <v>1088471.41132</v>
      </c>
      <c r="J14" s="50">
        <f t="shared" si="0"/>
        <v>0.63646193337776824</v>
      </c>
      <c r="K14" s="46">
        <f t="shared" si="1"/>
        <v>0.30831489377078375</v>
      </c>
      <c r="L14" s="47">
        <f t="shared" si="5"/>
        <v>0.30676427627784941</v>
      </c>
      <c r="M14" s="5">
        <f t="shared" si="2"/>
        <v>2.0456551809900918E-3</v>
      </c>
      <c r="N14" s="5">
        <f t="shared" si="3"/>
        <v>1.6124836831932889E-3</v>
      </c>
      <c r="O14" s="5">
        <f t="shared" si="4"/>
        <v>1.9681153167116108E-3</v>
      </c>
    </row>
    <row r="15" spans="1:15" x14ac:dyDescent="0.45">
      <c r="A15" s="6" t="s">
        <v>32</v>
      </c>
      <c r="B15" s="31">
        <v>1039073381.6</v>
      </c>
      <c r="C15" s="31">
        <v>657280.95011800004</v>
      </c>
      <c r="D15" s="31">
        <v>1085816176.4000001</v>
      </c>
      <c r="E15" s="31">
        <v>810893.06372099998</v>
      </c>
      <c r="F15" s="31">
        <v>417164919.39999998</v>
      </c>
      <c r="G15" s="31">
        <v>433330.514104</v>
      </c>
      <c r="H15" s="31">
        <v>426222967.80000001</v>
      </c>
      <c r="I15" s="31">
        <v>842499.48174299998</v>
      </c>
      <c r="J15" s="50">
        <f t="shared" si="0"/>
        <v>1.0449850757682042</v>
      </c>
      <c r="K15" s="46">
        <f t="shared" si="1"/>
        <v>0.40147782320978664</v>
      </c>
      <c r="L15" s="47">
        <f t="shared" si="5"/>
        <v>0.41019525218102265</v>
      </c>
      <c r="M15" s="5">
        <f t="shared" si="2"/>
        <v>6.3256451542036119E-4</v>
      </c>
      <c r="N15" s="5">
        <f t="shared" si="3"/>
        <v>7.8040018932287497E-4</v>
      </c>
      <c r="O15" s="5">
        <f t="shared" si="4"/>
        <v>4.1703552586126605E-4</v>
      </c>
    </row>
    <row r="16" spans="1:15" x14ac:dyDescent="0.45">
      <c r="A16" s="2" t="s">
        <v>7</v>
      </c>
      <c r="B16" s="31">
        <v>49825737.399999999</v>
      </c>
      <c r="C16" s="31">
        <v>13253.092206699999</v>
      </c>
      <c r="D16" s="31">
        <v>52775401.200000003</v>
      </c>
      <c r="E16" s="31">
        <v>15213.783834399999</v>
      </c>
      <c r="F16" s="31">
        <v>47038271.799999997</v>
      </c>
      <c r="G16" s="31">
        <v>17094.539928300001</v>
      </c>
      <c r="H16" s="31">
        <v>47954556.600000001</v>
      </c>
      <c r="I16" s="31">
        <v>19021.914389500002</v>
      </c>
      <c r="J16" s="50">
        <f t="shared" si="0"/>
        <v>1.0591996015296303</v>
      </c>
      <c r="K16" s="46">
        <f t="shared" si="1"/>
        <v>0.94405570804457373</v>
      </c>
      <c r="L16" s="47">
        <f t="shared" si="5"/>
        <v>0.96244549709363669</v>
      </c>
      <c r="M16" s="5">
        <f t="shared" si="2"/>
        <v>2.6598888241842657E-4</v>
      </c>
      <c r="N16" s="5">
        <f t="shared" si="3"/>
        <v>3.0533986305639703E-4</v>
      </c>
      <c r="O16" s="5">
        <f t="shared" si="4"/>
        <v>3.4308654162135897E-4</v>
      </c>
    </row>
    <row r="17" spans="1:15" x14ac:dyDescent="0.45">
      <c r="A17" t="s">
        <v>37</v>
      </c>
      <c r="B17" s="31">
        <v>40402749.799999997</v>
      </c>
      <c r="C17" s="31">
        <v>16195.590553</v>
      </c>
      <c r="D17" s="31">
        <v>42893098.600000001</v>
      </c>
      <c r="E17" s="31">
        <v>40434.638173699997</v>
      </c>
      <c r="F17" s="31">
        <v>38035704.399999999</v>
      </c>
      <c r="G17" s="31">
        <v>26843.1155688</v>
      </c>
      <c r="H17" s="31">
        <v>38765691</v>
      </c>
      <c r="I17" s="31">
        <v>9375.8070585999994</v>
      </c>
      <c r="J17" s="50">
        <f t="shared" si="0"/>
        <v>1.0616381016719809</v>
      </c>
      <c r="K17" s="46">
        <f t="shared" si="1"/>
        <v>0.94141375496179724</v>
      </c>
      <c r="L17" s="47">
        <f t="shared" si="5"/>
        <v>0.95948150043985381</v>
      </c>
      <c r="M17" s="5">
        <f t="shared" si="2"/>
        <v>4.0085367043507519E-4</v>
      </c>
      <c r="N17" s="5">
        <f t="shared" si="3"/>
        <v>1.0007892624600517E-3</v>
      </c>
      <c r="O17" s="5">
        <f t="shared" si="4"/>
        <v>6.6438833251889211E-4</v>
      </c>
    </row>
    <row r="18" spans="1:15" x14ac:dyDescent="0.45">
      <c r="A18" s="2" t="s">
        <v>8</v>
      </c>
      <c r="B18" s="31">
        <v>1674362490</v>
      </c>
      <c r="C18" s="31">
        <v>4431275.8451300003</v>
      </c>
      <c r="D18" s="31">
        <v>1649736121.2</v>
      </c>
      <c r="E18" s="31">
        <v>14836747.9476</v>
      </c>
      <c r="F18" s="31">
        <v>1517711724.4000001</v>
      </c>
      <c r="G18" s="31">
        <v>14123708.362299999</v>
      </c>
      <c r="H18" s="31">
        <v>1549601704.5999999</v>
      </c>
      <c r="I18" s="31">
        <v>1648981.26137</v>
      </c>
      <c r="J18" s="50">
        <f t="shared" si="0"/>
        <v>0.98529209239511817</v>
      </c>
      <c r="K18" s="46">
        <f t="shared" si="1"/>
        <v>0.90644154623889128</v>
      </c>
      <c r="L18" s="47">
        <f t="shared" si="5"/>
        <v>0.9254875893690141</v>
      </c>
      <c r="M18" s="5">
        <f t="shared" si="2"/>
        <v>2.6465451009536176E-3</v>
      </c>
      <c r="N18" s="5">
        <f t="shared" si="3"/>
        <v>8.8611325422131258E-3</v>
      </c>
      <c r="O18" s="5">
        <f t="shared" si="4"/>
        <v>8.435275184825718E-3</v>
      </c>
    </row>
    <row r="19" spans="1:15" x14ac:dyDescent="0.45">
      <c r="A19" s="5" t="s">
        <v>33</v>
      </c>
      <c r="B19" s="31">
        <v>249333879</v>
      </c>
      <c r="C19" s="31">
        <v>156368.42799699999</v>
      </c>
      <c r="D19" s="31">
        <v>258588558.19999999</v>
      </c>
      <c r="E19" s="31">
        <v>347397.77240999998</v>
      </c>
      <c r="F19" s="31">
        <v>152590375.59999999</v>
      </c>
      <c r="G19" s="31">
        <v>40210.605026999998</v>
      </c>
      <c r="H19" s="31">
        <v>155835959.19999999</v>
      </c>
      <c r="I19" s="31">
        <v>173621.52184299999</v>
      </c>
      <c r="J19" s="50">
        <f t="shared" si="0"/>
        <v>1.0371176160942011</v>
      </c>
      <c r="K19" s="46">
        <f t="shared" si="1"/>
        <v>0.61199214568029081</v>
      </c>
      <c r="L19" s="47">
        <f t="shared" si="5"/>
        <v>0.62500916371657611</v>
      </c>
      <c r="M19" s="5">
        <f t="shared" si="2"/>
        <v>6.2714472908432953E-4</v>
      </c>
      <c r="N19" s="5">
        <f t="shared" si="3"/>
        <v>1.3933035245884094E-3</v>
      </c>
      <c r="O19" s="5">
        <f t="shared" si="4"/>
        <v>1.6127212711033144E-4</v>
      </c>
    </row>
    <row r="20" spans="1:15" x14ac:dyDescent="0.45">
      <c r="A20" t="s">
        <v>38</v>
      </c>
      <c r="B20" s="31">
        <v>21662034.199999999</v>
      </c>
      <c r="C20" s="31">
        <v>9819.9218001000008</v>
      </c>
      <c r="D20" s="31">
        <v>21259836.800000001</v>
      </c>
      <c r="E20" s="31">
        <v>11347.152601399999</v>
      </c>
      <c r="F20" s="31">
        <v>4149866</v>
      </c>
      <c r="G20" s="31">
        <v>9073.3799655900002</v>
      </c>
      <c r="H20" s="31">
        <v>4261565.5999999996</v>
      </c>
      <c r="I20" s="31">
        <v>5874.3010341700001</v>
      </c>
      <c r="J20" s="50">
        <f t="shared" si="0"/>
        <v>0.98143307335374819</v>
      </c>
      <c r="K20" s="46">
        <f t="shared" si="1"/>
        <v>0.19157323645994428</v>
      </c>
      <c r="L20" s="47">
        <f t="shared" si="5"/>
        <v>0.19672970509851748</v>
      </c>
      <c r="M20" s="5">
        <f t="shared" si="2"/>
        <v>4.5332408348335083E-4</v>
      </c>
      <c r="N20" s="5">
        <f t="shared" si="3"/>
        <v>5.238267328282586E-4</v>
      </c>
      <c r="O20" s="5">
        <f t="shared" si="4"/>
        <v>4.1886093807339664E-4</v>
      </c>
    </row>
    <row r="21" spans="1:15" x14ac:dyDescent="0.45">
      <c r="A21" t="s">
        <v>39</v>
      </c>
      <c r="B21" s="31">
        <v>10160149.6</v>
      </c>
      <c r="C21" s="31">
        <v>2754.4167876299998</v>
      </c>
      <c r="D21" s="31">
        <v>10570695.6</v>
      </c>
      <c r="E21" s="31">
        <v>1450.00891032</v>
      </c>
      <c r="F21" s="31">
        <v>8736458.8000000007</v>
      </c>
      <c r="G21" s="31">
        <v>2317.8196133400002</v>
      </c>
      <c r="H21" s="31">
        <v>8891878.1999999993</v>
      </c>
      <c r="I21" s="31">
        <v>3077.1956973800002</v>
      </c>
      <c r="J21" s="50">
        <f t="shared" si="0"/>
        <v>1.040407475889922</v>
      </c>
      <c r="K21" s="46">
        <f t="shared" si="1"/>
        <v>0.85987501601354388</v>
      </c>
      <c r="L21" s="47">
        <f t="shared" si="5"/>
        <v>0.87517197581421435</v>
      </c>
      <c r="M21" s="5">
        <f t="shared" si="2"/>
        <v>2.7110002274277536E-4</v>
      </c>
      <c r="N21" s="5">
        <f t="shared" si="3"/>
        <v>1.4271531103439658E-4</v>
      </c>
      <c r="O21" s="5">
        <f t="shared" si="4"/>
        <v>2.2812849264936024E-4</v>
      </c>
    </row>
    <row r="22" spans="1:15" x14ac:dyDescent="0.45">
      <c r="A22" s="2" t="s">
        <v>9</v>
      </c>
      <c r="B22" s="31">
        <v>19314200096.400002</v>
      </c>
      <c r="C22" s="31">
        <v>13028476.924000001</v>
      </c>
      <c r="D22" s="31">
        <v>18467477105.599998</v>
      </c>
      <c r="E22" s="31">
        <v>11495438.2388</v>
      </c>
      <c r="F22" s="31">
        <v>16333005477</v>
      </c>
      <c r="G22" s="31">
        <v>23728707.5559</v>
      </c>
      <c r="H22" s="31">
        <v>16567238322.6</v>
      </c>
      <c r="I22" s="31">
        <v>12773589.1261</v>
      </c>
      <c r="J22" s="50">
        <f t="shared" si="0"/>
        <v>0.95616059756169636</v>
      </c>
      <c r="K22" s="46">
        <f t="shared" si="1"/>
        <v>0.845647523349638</v>
      </c>
      <c r="L22" s="47">
        <f t="shared" si="5"/>
        <v>0.85777501734011696</v>
      </c>
      <c r="M22" s="5">
        <f t="shared" si="2"/>
        <v>6.7455431024701846E-4</v>
      </c>
      <c r="N22" s="5">
        <f t="shared" si="3"/>
        <v>5.9518065368612655E-4</v>
      </c>
      <c r="O22" s="5">
        <f t="shared" si="4"/>
        <v>1.228562789940383E-3</v>
      </c>
    </row>
    <row r="23" spans="1:15" x14ac:dyDescent="0.45">
      <c r="A23" s="2" t="s">
        <v>10</v>
      </c>
      <c r="B23" s="31">
        <v>266882992.59999999</v>
      </c>
      <c r="C23" s="31">
        <v>407783.32533600001</v>
      </c>
      <c r="D23" s="31">
        <v>265883203</v>
      </c>
      <c r="E23" s="31">
        <v>369115.35095499997</v>
      </c>
      <c r="F23" s="31">
        <v>224600323.80000001</v>
      </c>
      <c r="G23" s="31">
        <v>457135.46983800002</v>
      </c>
      <c r="H23" s="31">
        <v>227264503</v>
      </c>
      <c r="I23" s="31">
        <v>493928.94646200002</v>
      </c>
      <c r="J23" s="50">
        <f t="shared" si="0"/>
        <v>0.99625382797809647</v>
      </c>
      <c r="K23" s="46">
        <f t="shared" si="1"/>
        <v>0.84156851514561448</v>
      </c>
      <c r="L23" s="47">
        <f t="shared" si="5"/>
        <v>0.85155108905954313</v>
      </c>
      <c r="M23" s="5">
        <f t="shared" si="2"/>
        <v>1.5279479646242546E-3</v>
      </c>
      <c r="N23" s="5">
        <f t="shared" si="3"/>
        <v>1.3830605965522284E-3</v>
      </c>
      <c r="O23" s="5">
        <f t="shared" si="4"/>
        <v>1.7128684948581471E-3</v>
      </c>
    </row>
    <row r="24" spans="1:15" x14ac:dyDescent="0.45">
      <c r="A24" s="2" t="s">
        <v>11</v>
      </c>
      <c r="B24" s="31">
        <v>105071315.8</v>
      </c>
      <c r="C24" s="31">
        <v>263536.04715400003</v>
      </c>
      <c r="D24" s="31">
        <v>109889123.8</v>
      </c>
      <c r="E24" s="31">
        <v>578201.78486899997</v>
      </c>
      <c r="F24" s="31">
        <v>100617335.2</v>
      </c>
      <c r="G24" s="31">
        <v>300773.542051</v>
      </c>
      <c r="H24" s="31">
        <v>102111446</v>
      </c>
      <c r="I24" s="31">
        <v>264060.90168200003</v>
      </c>
      <c r="J24" s="50">
        <f t="shared" si="0"/>
        <v>1.0458527426188375</v>
      </c>
      <c r="K24" s="46">
        <f t="shared" si="1"/>
        <v>0.95760992839874581</v>
      </c>
      <c r="L24" s="47">
        <f t="shared" si="5"/>
        <v>0.97182989688989885</v>
      </c>
      <c r="M24" s="5">
        <f t="shared" si="2"/>
        <v>2.5081635758291325E-3</v>
      </c>
      <c r="N24" s="5">
        <f t="shared" si="3"/>
        <v>5.5029460749267591E-3</v>
      </c>
      <c r="O24" s="5">
        <f t="shared" si="4"/>
        <v>2.8625656751411883E-3</v>
      </c>
    </row>
    <row r="25" spans="1:15" x14ac:dyDescent="0.45">
      <c r="A25" s="2" t="s">
        <v>12</v>
      </c>
      <c r="B25" s="31">
        <v>680378845.60000002</v>
      </c>
      <c r="C25" s="31">
        <v>297553.14436600002</v>
      </c>
      <c r="D25" s="31">
        <v>730600031.60000002</v>
      </c>
      <c r="E25" s="31">
        <v>289377.389257</v>
      </c>
      <c r="F25" s="31">
        <v>701939210.39999998</v>
      </c>
      <c r="G25" s="31">
        <v>310710.20237399999</v>
      </c>
      <c r="H25" s="31">
        <v>716594052.20000005</v>
      </c>
      <c r="I25" s="31">
        <v>645460.75879700005</v>
      </c>
      <c r="J25" s="50">
        <f t="shared" si="0"/>
        <v>1.0738135618483433</v>
      </c>
      <c r="K25" s="46">
        <f t="shared" si="1"/>
        <v>1.0316887641928179</v>
      </c>
      <c r="L25" s="47">
        <f t="shared" si="5"/>
        <v>1.0532280020670883</v>
      </c>
      <c r="M25" s="5">
        <f t="shared" si="2"/>
        <v>4.3733450310848407E-4</v>
      </c>
      <c r="N25" s="5">
        <f t="shared" si="3"/>
        <v>4.2531802851955103E-4</v>
      </c>
      <c r="O25" s="5">
        <f t="shared" si="4"/>
        <v>4.5667234421434218E-4</v>
      </c>
    </row>
    <row r="26" spans="1:15" x14ac:dyDescent="0.45">
      <c r="A26" s="2" t="s">
        <v>13</v>
      </c>
      <c r="B26" s="31">
        <v>1053381920.8</v>
      </c>
      <c r="C26" s="31">
        <v>800804.47900799999</v>
      </c>
      <c r="D26" s="31">
        <v>1107315281.8</v>
      </c>
      <c r="E26" s="31">
        <v>456946.26999499998</v>
      </c>
      <c r="F26" s="31">
        <v>1025596072.6</v>
      </c>
      <c r="G26" s="31">
        <v>860153.97551000002</v>
      </c>
      <c r="H26" s="31">
        <v>1045837432.4</v>
      </c>
      <c r="I26" s="31">
        <v>929527.47421300004</v>
      </c>
      <c r="J26" s="50">
        <f t="shared" si="0"/>
        <v>1.0512001961824442</v>
      </c>
      <c r="K26" s="46">
        <f t="shared" si="1"/>
        <v>0.9736222469255047</v>
      </c>
      <c r="L26" s="47">
        <f t="shared" si="5"/>
        <v>0.99283784138399656</v>
      </c>
      <c r="M26" s="5">
        <f t="shared" si="2"/>
        <v>7.6022234974359743E-4</v>
      </c>
      <c r="N26" s="5">
        <f t="shared" si="3"/>
        <v>4.3378974042763919E-4</v>
      </c>
      <c r="O26" s="5">
        <f t="shared" si="4"/>
        <v>8.1656420954780455E-4</v>
      </c>
    </row>
    <row r="27" spans="1:15" x14ac:dyDescent="0.45">
      <c r="A27" s="2" t="s">
        <v>14</v>
      </c>
      <c r="B27" s="31">
        <v>1383045355.2</v>
      </c>
      <c r="C27" s="31">
        <v>2988266.1227600002</v>
      </c>
      <c r="D27" s="31">
        <v>1433890951.4000001</v>
      </c>
      <c r="E27" s="31">
        <v>1344823.8539100001</v>
      </c>
      <c r="F27" s="31">
        <v>1278667054.5999999</v>
      </c>
      <c r="G27" s="31">
        <v>1421388.46594</v>
      </c>
      <c r="H27" s="31">
        <v>1305283188.4000001</v>
      </c>
      <c r="I27" s="31">
        <v>1317244.0884499999</v>
      </c>
      <c r="J27" s="50">
        <f t="shared" si="0"/>
        <v>1.0367635059897564</v>
      </c>
      <c r="K27" s="46">
        <f t="shared" si="1"/>
        <v>0.92453009569964095</v>
      </c>
      <c r="L27" s="47">
        <f t="shared" si="5"/>
        <v>0.94377468062950487</v>
      </c>
      <c r="M27" s="5">
        <f t="shared" si="2"/>
        <v>2.1606421738265204E-3</v>
      </c>
      <c r="N27" s="5">
        <f t="shared" si="3"/>
        <v>9.7236424594009585E-4</v>
      </c>
      <c r="O27" s="5">
        <f t="shared" si="4"/>
        <v>1.0277236828104277E-3</v>
      </c>
    </row>
    <row r="28" spans="1:15" x14ac:dyDescent="0.45">
      <c r="A28" s="2" t="s">
        <v>15</v>
      </c>
      <c r="B28" s="31">
        <v>2435264439</v>
      </c>
      <c r="C28" s="31">
        <v>3760078.2648399998</v>
      </c>
      <c r="D28" s="31">
        <v>2539976353</v>
      </c>
      <c r="E28" s="31">
        <v>1586279.22544</v>
      </c>
      <c r="F28" s="31">
        <v>2303131171.1999998</v>
      </c>
      <c r="G28" s="31">
        <v>2209589.6585599999</v>
      </c>
      <c r="H28" s="31">
        <v>2349996326.5999999</v>
      </c>
      <c r="I28" s="31">
        <v>1821754.9263800001</v>
      </c>
      <c r="J28" s="50">
        <f t="shared" si="0"/>
        <v>1.0429981698591213</v>
      </c>
      <c r="K28" s="46">
        <f t="shared" si="1"/>
        <v>0.94574171671711416</v>
      </c>
      <c r="L28" s="47">
        <f t="shared" si="5"/>
        <v>0.96498609718334571</v>
      </c>
      <c r="M28" s="5">
        <f t="shared" si="2"/>
        <v>1.5440123070922073E-3</v>
      </c>
      <c r="N28" s="5">
        <f t="shared" si="3"/>
        <v>6.5137863471261405E-4</v>
      </c>
      <c r="O28" s="5">
        <f t="shared" si="4"/>
        <v>9.0733048254395339E-4</v>
      </c>
    </row>
    <row r="29" spans="1:15" x14ac:dyDescent="0.45">
      <c r="A29" s="10" t="s">
        <v>16</v>
      </c>
      <c r="B29" s="31">
        <v>834676881</v>
      </c>
      <c r="C29" s="31">
        <v>2432042.3309200001</v>
      </c>
      <c r="D29" s="31">
        <v>758239744.60000002</v>
      </c>
      <c r="E29" s="31">
        <v>1964535.52792</v>
      </c>
      <c r="F29" s="31">
        <v>760035737.79999995</v>
      </c>
      <c r="G29" s="31">
        <v>1078473.4463800001</v>
      </c>
      <c r="H29" s="31">
        <v>760023137.39999998</v>
      </c>
      <c r="I29" s="31">
        <v>2213014.1250300002</v>
      </c>
      <c r="J29" s="50">
        <f t="shared" si="0"/>
        <v>0.90842308186561604</v>
      </c>
      <c r="K29" s="46">
        <f t="shared" si="1"/>
        <v>0.91057480457518503</v>
      </c>
      <c r="L29" s="47">
        <f t="shared" si="5"/>
        <v>0.91055970843404732</v>
      </c>
      <c r="M29" s="5">
        <f t="shared" si="2"/>
        <v>2.9137530777254153E-3</v>
      </c>
      <c r="N29" s="5">
        <f t="shared" si="3"/>
        <v>2.3536479476541296E-3</v>
      </c>
      <c r="O29" s="5">
        <f t="shared" si="4"/>
        <v>1.2920849623724035E-3</v>
      </c>
    </row>
    <row r="30" spans="1:15" x14ac:dyDescent="0.45">
      <c r="A30" s="10" t="s">
        <v>17</v>
      </c>
      <c r="B30" s="31">
        <v>23014604.199999999</v>
      </c>
      <c r="C30" s="31">
        <v>89504.347877399996</v>
      </c>
      <c r="D30" s="31">
        <v>19450580.600000001</v>
      </c>
      <c r="E30" s="31">
        <v>122615.928464</v>
      </c>
      <c r="F30" s="31">
        <v>17895330</v>
      </c>
      <c r="G30" s="31">
        <v>27670.033277899998</v>
      </c>
      <c r="H30" s="31">
        <v>18330400.800000001</v>
      </c>
      <c r="I30" s="31">
        <v>62344.048220800003</v>
      </c>
      <c r="J30" s="50">
        <f t="shared" si="0"/>
        <v>0.84514078239068746</v>
      </c>
      <c r="K30" s="46">
        <f t="shared" si="1"/>
        <v>0.77756409992920927</v>
      </c>
      <c r="L30" s="47">
        <f t="shared" si="5"/>
        <v>0.79646821821076552</v>
      </c>
      <c r="M30" s="5">
        <f t="shared" si="2"/>
        <v>3.8890239910100211E-3</v>
      </c>
      <c r="N30" s="5">
        <f t="shared" si="3"/>
        <v>5.3277443921455753E-3</v>
      </c>
      <c r="O30" s="5">
        <f t="shared" si="4"/>
        <v>1.2022815181805299E-3</v>
      </c>
    </row>
    <row r="31" spans="1:15" x14ac:dyDescent="0.45">
      <c r="A31" s="2" t="s">
        <v>18</v>
      </c>
      <c r="B31" s="31">
        <v>126656855298</v>
      </c>
      <c r="C31" s="31">
        <v>160561026.634</v>
      </c>
      <c r="D31" s="31">
        <v>120744289478</v>
      </c>
      <c r="E31" s="31">
        <v>144616795.109</v>
      </c>
      <c r="F31" s="31">
        <v>104759031280</v>
      </c>
      <c r="G31" s="31">
        <v>79156136.723900005</v>
      </c>
      <c r="H31" s="31">
        <v>106867117311</v>
      </c>
      <c r="I31" s="31">
        <v>162086772.227</v>
      </c>
      <c r="J31" s="50">
        <f t="shared" si="0"/>
        <v>0.95331823290505013</v>
      </c>
      <c r="K31" s="46">
        <f t="shared" si="1"/>
        <v>0.82710905014593572</v>
      </c>
      <c r="L31" s="47">
        <f t="shared" si="5"/>
        <v>0.8437531238207483</v>
      </c>
      <c r="M31" s="5">
        <f t="shared" si="2"/>
        <v>1.267685244957565E-3</v>
      </c>
      <c r="N31" s="5">
        <f t="shared" si="3"/>
        <v>1.1417999820755348E-3</v>
      </c>
      <c r="O31" s="5">
        <f t="shared" si="4"/>
        <v>6.2496527754190927E-4</v>
      </c>
    </row>
    <row r="32" spans="1:15" x14ac:dyDescent="0.45">
      <c r="A32" s="2" t="s">
        <v>19</v>
      </c>
      <c r="B32" s="31">
        <v>10005713054.799999</v>
      </c>
      <c r="C32" s="31">
        <v>24222009.424699999</v>
      </c>
      <c r="D32" s="31">
        <v>9239733164.6000004</v>
      </c>
      <c r="E32" s="31">
        <v>16534215.9199</v>
      </c>
      <c r="F32" s="31">
        <v>8029807846.6000004</v>
      </c>
      <c r="G32" s="31">
        <v>5718257.0913500004</v>
      </c>
      <c r="H32" s="31">
        <v>8218270915.3999996</v>
      </c>
      <c r="I32" s="31">
        <v>13227860.3904</v>
      </c>
      <c r="J32" s="50">
        <f t="shared" si="0"/>
        <v>0.92344574684434522</v>
      </c>
      <c r="K32" s="46">
        <f t="shared" si="1"/>
        <v>0.80252229927260343</v>
      </c>
      <c r="L32" s="47">
        <f t="shared" si="5"/>
        <v>0.82135784530193801</v>
      </c>
      <c r="M32" s="5">
        <f t="shared" si="2"/>
        <v>2.4208179159285479E-3</v>
      </c>
      <c r="N32" s="5">
        <f t="shared" si="3"/>
        <v>1.6524775225258044E-3</v>
      </c>
      <c r="O32" s="5">
        <f t="shared" si="4"/>
        <v>5.7149920850536526E-4</v>
      </c>
    </row>
    <row r="33" spans="1:15" x14ac:dyDescent="0.45">
      <c r="A33" s="10" t="s">
        <v>20</v>
      </c>
      <c r="B33" s="31">
        <v>8951417611.6000004</v>
      </c>
      <c r="C33" s="31">
        <v>22425868.647300001</v>
      </c>
      <c r="D33" s="31">
        <v>7440775666.8000002</v>
      </c>
      <c r="E33" s="31">
        <v>31201246.311999999</v>
      </c>
      <c r="F33" s="31">
        <v>6900349354.3999996</v>
      </c>
      <c r="G33" s="31">
        <v>28203355.996599998</v>
      </c>
      <c r="H33" s="31">
        <v>7030323438.3999996</v>
      </c>
      <c r="I33" s="31">
        <v>33025471.036600001</v>
      </c>
      <c r="J33" s="64">
        <f t="shared" si="0"/>
        <v>0.83123992083193798</v>
      </c>
      <c r="K33" s="46">
        <f t="shared" si="1"/>
        <v>0.77086665529468157</v>
      </c>
      <c r="L33" s="47">
        <f t="shared" si="5"/>
        <v>0.78538659946883882</v>
      </c>
      <c r="M33" s="5">
        <f t="shared" si="2"/>
        <v>2.5052868294557808E-3</v>
      </c>
      <c r="N33" s="5">
        <f t="shared" si="3"/>
        <v>3.485620676614037E-3</v>
      </c>
      <c r="O33" s="5">
        <f t="shared" si="4"/>
        <v>3.1507139115095821E-3</v>
      </c>
    </row>
    <row r="34" spans="1:15" x14ac:dyDescent="0.45">
      <c r="A34" s="2" t="s">
        <v>21</v>
      </c>
      <c r="B34" s="31">
        <v>2677710204530</v>
      </c>
      <c r="C34" s="31">
        <v>749247781.51100004</v>
      </c>
      <c r="D34" s="31">
        <v>2522742123210</v>
      </c>
      <c r="E34" s="31">
        <v>850770250.56500006</v>
      </c>
      <c r="F34" s="31">
        <v>2294285926740</v>
      </c>
      <c r="G34" s="31">
        <v>580801975.39999998</v>
      </c>
      <c r="H34" s="31">
        <v>2335808797790</v>
      </c>
      <c r="I34" s="31">
        <v>408578322.63499999</v>
      </c>
      <c r="J34" s="50">
        <f t="shared" si="0"/>
        <v>0.9421266419876827</v>
      </c>
      <c r="K34" s="46">
        <f t="shared" si="1"/>
        <v>0.85680889696676499</v>
      </c>
      <c r="L34" s="47">
        <f t="shared" si="5"/>
        <v>0.87231575464679101</v>
      </c>
      <c r="M34" s="5">
        <f t="shared" si="2"/>
        <v>2.7980913701694255E-4</v>
      </c>
      <c r="N34" s="5">
        <f t="shared" si="3"/>
        <v>3.1772304901617605E-4</v>
      </c>
      <c r="O34" s="5">
        <f t="shared" si="4"/>
        <v>2.169024767569813E-4</v>
      </c>
    </row>
    <row r="35" spans="1:15" x14ac:dyDescent="0.45">
      <c r="A35" t="s">
        <v>40</v>
      </c>
      <c r="B35" s="31">
        <v>52935579596.199997</v>
      </c>
      <c r="C35" s="31">
        <v>10795234.912</v>
      </c>
      <c r="D35" s="31">
        <v>55687440273.599998</v>
      </c>
      <c r="E35" s="31">
        <v>22856364.406399999</v>
      </c>
      <c r="F35" s="31">
        <v>51104129086.599998</v>
      </c>
      <c r="G35" s="31">
        <v>9761467.5813999996</v>
      </c>
      <c r="H35" s="31">
        <v>51984192107</v>
      </c>
      <c r="I35" s="31">
        <v>12654506.1171</v>
      </c>
      <c r="J35" s="50">
        <f t="shared" si="0"/>
        <v>1.0519850863708602</v>
      </c>
      <c r="K35" s="46">
        <f t="shared" si="1"/>
        <v>0.96540227719105831</v>
      </c>
      <c r="L35" s="47">
        <f t="shared" si="5"/>
        <v>0.98202744739063375</v>
      </c>
      <c r="M35" s="5">
        <f t="shared" si="2"/>
        <v>2.0393155216864652E-4</v>
      </c>
      <c r="N35" s="5">
        <f t="shared" si="3"/>
        <v>4.3177697459348782E-4</v>
      </c>
      <c r="O35" s="5">
        <f t="shared" si="4"/>
        <v>1.8440277136591002E-4</v>
      </c>
    </row>
    <row r="36" spans="1:15" x14ac:dyDescent="0.45">
      <c r="A36" t="s">
        <v>41</v>
      </c>
      <c r="B36" s="31">
        <v>34337939790.200001</v>
      </c>
      <c r="C36" s="31">
        <v>6961540.22762</v>
      </c>
      <c r="D36" s="31">
        <v>36116679915.800003</v>
      </c>
      <c r="E36" s="31">
        <v>14063332.4827</v>
      </c>
      <c r="F36" s="31">
        <v>33156869516.400002</v>
      </c>
      <c r="G36" s="31">
        <v>6344968.5749300001</v>
      </c>
      <c r="H36" s="31">
        <v>33725641820.200001</v>
      </c>
      <c r="I36" s="31">
        <v>8387330.0863600001</v>
      </c>
      <c r="J36" s="50">
        <f t="shared" si="0"/>
        <v>1.0518010147512593</v>
      </c>
      <c r="K36" s="46">
        <f t="shared" si="1"/>
        <v>0.96560450973424228</v>
      </c>
      <c r="L36" s="47">
        <f t="shared" si="5"/>
        <v>0.98216847097580529</v>
      </c>
      <c r="M36" s="5">
        <f t="shared" si="2"/>
        <v>2.0273610677151965E-4</v>
      </c>
      <c r="N36" s="5">
        <f t="shared" si="3"/>
        <v>4.0955667604477701E-4</v>
      </c>
      <c r="O36" s="5">
        <f t="shared" si="4"/>
        <v>1.8478011825103278E-4</v>
      </c>
    </row>
    <row r="37" spans="1:15" x14ac:dyDescent="0.45">
      <c r="A37" s="10" t="s">
        <v>22</v>
      </c>
      <c r="B37" s="31">
        <v>8994.4</v>
      </c>
      <c r="C37" s="31">
        <v>72.712034767299997</v>
      </c>
      <c r="D37" s="31">
        <v>8004.4</v>
      </c>
      <c r="E37" s="31">
        <v>52.457983186500002</v>
      </c>
      <c r="F37" s="31">
        <v>7248.4</v>
      </c>
      <c r="G37" s="31">
        <v>57.119523807500002</v>
      </c>
      <c r="H37" s="31">
        <v>7371.8</v>
      </c>
      <c r="I37" s="31">
        <v>59.991332707300003</v>
      </c>
      <c r="J37" s="50">
        <f t="shared" si="0"/>
        <v>0.88993151294138573</v>
      </c>
      <c r="K37" s="46">
        <f t="shared" si="1"/>
        <v>0.80587921373298943</v>
      </c>
      <c r="L37" s="47">
        <f t="shared" si="5"/>
        <v>0.81959886151383088</v>
      </c>
      <c r="M37" s="5">
        <f t="shared" si="2"/>
        <v>8.0841451088788582E-3</v>
      </c>
      <c r="N37" s="5">
        <f t="shared" si="3"/>
        <v>5.8322937812972523E-3</v>
      </c>
      <c r="O37" s="5">
        <f t="shared" si="4"/>
        <v>6.3505652191919422E-3</v>
      </c>
    </row>
  </sheetData>
  <mergeCells count="5">
    <mergeCell ref="B3:C3"/>
    <mergeCell ref="D3:E3"/>
    <mergeCell ref="F3:G3"/>
    <mergeCell ref="M3:O3"/>
    <mergeCell ref="H3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7"/>
  <sheetViews>
    <sheetView topLeftCell="A2" workbookViewId="0">
      <selection activeCell="A28" sqref="A28"/>
    </sheetView>
  </sheetViews>
  <sheetFormatPr defaultRowHeight="14.25" x14ac:dyDescent="0.45"/>
  <cols>
    <col min="1" max="1" width="41.9296875" style="2" customWidth="1"/>
    <col min="2" max="2" width="19.3984375" style="2" bestFit="1" customWidth="1"/>
    <col min="3" max="3" width="15.86328125" style="2" bestFit="1" customWidth="1"/>
    <col min="4" max="4" width="19.3984375" style="2" bestFit="1" customWidth="1"/>
    <col min="5" max="5" width="15.86328125" style="2" bestFit="1" customWidth="1"/>
    <col min="6" max="6" width="21.46484375" style="2" customWidth="1"/>
    <col min="7" max="7" width="15.59765625" style="2" customWidth="1"/>
    <col min="8" max="8" width="12.9296875" style="2" customWidth="1"/>
    <col min="9" max="9" width="12.3984375" style="2" customWidth="1"/>
    <col min="10" max="16384" width="9.06640625" style="2"/>
  </cols>
  <sheetData>
    <row r="1" spans="1:12" ht="21" x14ac:dyDescent="0.65">
      <c r="A1" s="1" t="s">
        <v>31</v>
      </c>
    </row>
    <row r="3" spans="1:12" ht="28.5" x14ac:dyDescent="0.45">
      <c r="B3" s="96" t="s">
        <v>24</v>
      </c>
      <c r="C3" s="96"/>
      <c r="D3" s="96" t="s">
        <v>25</v>
      </c>
      <c r="E3" s="96"/>
      <c r="F3" s="97" t="s">
        <v>42</v>
      </c>
      <c r="G3" s="96"/>
      <c r="H3" s="7" t="s">
        <v>45</v>
      </c>
      <c r="I3" s="7" t="s">
        <v>46</v>
      </c>
      <c r="J3" s="97" t="s">
        <v>44</v>
      </c>
      <c r="K3" s="96"/>
      <c r="L3" s="96"/>
    </row>
    <row r="4" spans="1:12" s="3" customFormat="1" ht="42.75" x14ac:dyDescent="0.45">
      <c r="A4" s="3" t="s">
        <v>23</v>
      </c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J4" s="3" t="s">
        <v>29</v>
      </c>
      <c r="K4" s="7" t="s">
        <v>30</v>
      </c>
      <c r="L4" s="7" t="s">
        <v>43</v>
      </c>
    </row>
    <row r="5" spans="1:12" x14ac:dyDescent="0.45">
      <c r="A5" s="2" t="s">
        <v>0</v>
      </c>
      <c r="B5" s="32">
        <v>11004857.6</v>
      </c>
      <c r="C5" s="32">
        <v>42988.346581799997</v>
      </c>
      <c r="D5" s="32">
        <v>11498544.6</v>
      </c>
      <c r="E5" s="32">
        <v>63374.740610399997</v>
      </c>
      <c r="F5" s="31">
        <v>10682599.800000001</v>
      </c>
      <c r="G5" s="31">
        <v>4082.0953149100001</v>
      </c>
      <c r="H5" s="9">
        <f>D5/B5</f>
        <v>1.044860825822953</v>
      </c>
      <c r="I5" s="9">
        <f>F5/B5</f>
        <v>0.97071676783895877</v>
      </c>
      <c r="J5" s="9">
        <f t="shared" ref="J5:J37" si="0">C5/B5</f>
        <v>3.9063064824936943E-3</v>
      </c>
      <c r="K5" s="9">
        <f t="shared" ref="K5:K37" si="1">E5/B5</f>
        <v>5.7587969707486265E-3</v>
      </c>
      <c r="L5" s="9">
        <f>G5/B5</f>
        <v>3.7093576884720435E-4</v>
      </c>
    </row>
    <row r="6" spans="1:12" x14ac:dyDescent="0.45">
      <c r="A6" s="2" t="s">
        <v>1</v>
      </c>
      <c r="B6" s="32">
        <v>374765211692</v>
      </c>
      <c r="C6" s="32">
        <v>1477997923.04</v>
      </c>
      <c r="D6" s="32">
        <v>303751300050</v>
      </c>
      <c r="E6" s="32">
        <v>1644622126.3299999</v>
      </c>
      <c r="F6" s="31">
        <v>283268225665</v>
      </c>
      <c r="G6" s="31">
        <v>240501278.76800001</v>
      </c>
      <c r="H6" s="9">
        <f t="shared" ref="H6:H37" si="2">D6/B6</f>
        <v>0.81051092943930281</v>
      </c>
      <c r="I6" s="9">
        <f t="shared" ref="I6:I37" si="3">F6/B6</f>
        <v>0.75585517766201682</v>
      </c>
      <c r="J6" s="9">
        <f t="shared" si="0"/>
        <v>3.9437970145817305E-3</v>
      </c>
      <c r="K6" s="9">
        <f t="shared" si="1"/>
        <v>4.3884065943709553E-3</v>
      </c>
      <c r="L6" s="9">
        <f t="shared" ref="L6:L37" si="4">G6/B6</f>
        <v>6.4173853726224586E-4</v>
      </c>
    </row>
    <row r="7" spans="1:12" x14ac:dyDescent="0.45">
      <c r="A7" s="4" t="s">
        <v>2</v>
      </c>
      <c r="B7" s="32">
        <v>401269904066</v>
      </c>
      <c r="C7" s="32">
        <v>1847654887.78</v>
      </c>
      <c r="D7" s="32">
        <v>340086937018</v>
      </c>
      <c r="E7" s="32">
        <v>1922594830.6800001</v>
      </c>
      <c r="F7" s="31">
        <v>311181991364</v>
      </c>
      <c r="G7" s="31">
        <v>34689920.276299998</v>
      </c>
      <c r="H7" s="8">
        <f t="shared" si="2"/>
        <v>0.84752664870192518</v>
      </c>
      <c r="I7" s="8">
        <f t="shared" si="3"/>
        <v>0.7754929742072495</v>
      </c>
      <c r="J7" s="9">
        <f t="shared" si="0"/>
        <v>4.604518976025926E-3</v>
      </c>
      <c r="K7" s="9">
        <f t="shared" si="1"/>
        <v>4.7912759247545657E-3</v>
      </c>
      <c r="L7" s="9">
        <f t="shared" si="4"/>
        <v>8.645034159001936E-5</v>
      </c>
    </row>
    <row r="8" spans="1:12" x14ac:dyDescent="0.45">
      <c r="A8" s="2" t="s">
        <v>3</v>
      </c>
      <c r="B8" s="32">
        <v>134137753.8</v>
      </c>
      <c r="C8" s="32">
        <v>591498.13026799995</v>
      </c>
      <c r="D8" s="32">
        <v>78298855.599999994</v>
      </c>
      <c r="E8" s="32">
        <v>432735.30819299998</v>
      </c>
      <c r="F8" s="31">
        <v>18320543.800000001</v>
      </c>
      <c r="G8" s="31">
        <v>38405.694501700003</v>
      </c>
      <c r="H8" s="9">
        <f t="shared" si="2"/>
        <v>0.58371974617037303</v>
      </c>
      <c r="I8" s="9">
        <f t="shared" si="3"/>
        <v>0.13658006997281327</v>
      </c>
      <c r="J8" s="9">
        <f t="shared" si="0"/>
        <v>4.4096319903338052E-3</v>
      </c>
      <c r="K8" s="9">
        <f t="shared" si="1"/>
        <v>3.226051547263944E-3</v>
      </c>
      <c r="L8" s="9">
        <f t="shared" si="4"/>
        <v>2.8631532446087525E-4</v>
      </c>
    </row>
    <row r="9" spans="1:12" x14ac:dyDescent="0.45">
      <c r="A9" t="s">
        <v>35</v>
      </c>
      <c r="B9" s="31">
        <v>99303188.799999997</v>
      </c>
      <c r="C9" s="31">
        <v>392074.22467999998</v>
      </c>
      <c r="D9" s="31">
        <v>57364564.600000001</v>
      </c>
      <c r="E9" s="31">
        <v>220994.854758</v>
      </c>
      <c r="F9" s="31">
        <v>9113275.1999999993</v>
      </c>
      <c r="G9" s="31">
        <v>12871.3087664</v>
      </c>
      <c r="H9" s="9">
        <f t="shared" si="2"/>
        <v>0.57767092168141942</v>
      </c>
      <c r="I9" s="9">
        <f t="shared" si="3"/>
        <v>9.1772231185389685E-2</v>
      </c>
      <c r="J9" s="9">
        <f t="shared" si="0"/>
        <v>3.948254123738673E-3</v>
      </c>
      <c r="K9" s="9">
        <f t="shared" si="1"/>
        <v>2.2254557726549061E-3</v>
      </c>
      <c r="L9" s="9">
        <f t="shared" si="4"/>
        <v>1.2961626833880686E-4</v>
      </c>
    </row>
    <row r="10" spans="1:12" x14ac:dyDescent="0.45">
      <c r="A10" s="2" t="s">
        <v>4</v>
      </c>
      <c r="B10" s="32">
        <v>5153199676.1999998</v>
      </c>
      <c r="C10" s="32">
        <v>17504845.0572</v>
      </c>
      <c r="D10" s="32">
        <v>2652508006.1999998</v>
      </c>
      <c r="E10" s="32">
        <v>13604835.5052</v>
      </c>
      <c r="F10" s="31">
        <v>596797669.20000005</v>
      </c>
      <c r="G10" s="31">
        <v>7630087.2776699997</v>
      </c>
      <c r="H10" s="9">
        <f t="shared" si="2"/>
        <v>0.5147302982359836</v>
      </c>
      <c r="I10" s="9">
        <f t="shared" si="3"/>
        <v>0.1158110895559324</v>
      </c>
      <c r="J10" s="9">
        <f t="shared" si="0"/>
        <v>3.3968885657673907E-3</v>
      </c>
      <c r="K10" s="9">
        <f t="shared" si="1"/>
        <v>2.6400753628922618E-3</v>
      </c>
      <c r="L10" s="9">
        <f t="shared" si="4"/>
        <v>1.4806504224762491E-3</v>
      </c>
    </row>
    <row r="11" spans="1:12" x14ac:dyDescent="0.45">
      <c r="A11" s="5" t="s">
        <v>34</v>
      </c>
      <c r="B11" s="31">
        <v>52956603.200000003</v>
      </c>
      <c r="C11" s="31">
        <v>36629.741328099997</v>
      </c>
      <c r="D11" s="31">
        <v>57931055.600000001</v>
      </c>
      <c r="E11" s="31">
        <v>165906.74316300001</v>
      </c>
      <c r="F11" s="31">
        <v>22465027</v>
      </c>
      <c r="G11" s="31">
        <v>12980.253464400001</v>
      </c>
      <c r="H11" s="9">
        <f t="shared" si="2"/>
        <v>1.0939345067358852</v>
      </c>
      <c r="I11" s="9">
        <f t="shared" si="3"/>
        <v>0.42421578504869056</v>
      </c>
      <c r="J11" s="9">
        <f t="shared" si="0"/>
        <v>6.9169355877606584E-4</v>
      </c>
      <c r="K11" s="9">
        <f t="shared" si="1"/>
        <v>3.1328811354539446E-3</v>
      </c>
      <c r="L11" s="9">
        <f t="shared" si="4"/>
        <v>2.4511114157714709E-4</v>
      </c>
    </row>
    <row r="12" spans="1:12" x14ac:dyDescent="0.45">
      <c r="A12" s="2" t="s">
        <v>5</v>
      </c>
      <c r="B12" s="32">
        <v>96663444.400000006</v>
      </c>
      <c r="C12" s="32">
        <v>163320.74071099999</v>
      </c>
      <c r="D12" s="32">
        <v>73360504.599999994</v>
      </c>
      <c r="E12" s="32">
        <v>170033.10279100001</v>
      </c>
      <c r="F12" s="31">
        <v>47613462.600000001</v>
      </c>
      <c r="G12" s="31">
        <v>65408.676163299999</v>
      </c>
      <c r="H12" s="9">
        <f t="shared" si="2"/>
        <v>0.75892706964205792</v>
      </c>
      <c r="I12" s="9">
        <f t="shared" si="3"/>
        <v>0.49256948058846534</v>
      </c>
      <c r="J12" s="9">
        <f t="shared" si="0"/>
        <v>1.6895812240578505E-3</v>
      </c>
      <c r="K12" s="9">
        <f t="shared" si="1"/>
        <v>1.7590217671883417E-3</v>
      </c>
      <c r="L12" s="9">
        <f t="shared" si="4"/>
        <v>6.7666403333026682E-4</v>
      </c>
    </row>
    <row r="13" spans="1:12" x14ac:dyDescent="0.45">
      <c r="A13" t="s">
        <v>36</v>
      </c>
      <c r="B13" s="31">
        <v>52189010.600000001</v>
      </c>
      <c r="C13" s="31">
        <v>184496.05991800001</v>
      </c>
      <c r="D13" s="31">
        <v>37061534</v>
      </c>
      <c r="E13" s="31">
        <v>184451.52224399999</v>
      </c>
      <c r="F13" s="31">
        <v>14069332</v>
      </c>
      <c r="G13" s="31">
        <v>23007.3089865</v>
      </c>
      <c r="H13" s="9">
        <f t="shared" si="2"/>
        <v>0.71014057507348105</v>
      </c>
      <c r="I13" s="9">
        <f t="shared" si="3"/>
        <v>0.26958418713536597</v>
      </c>
      <c r="J13" s="9">
        <f t="shared" si="0"/>
        <v>3.5351515155568019E-3</v>
      </c>
      <c r="K13" s="9">
        <f t="shared" si="1"/>
        <v>3.5342981237509795E-3</v>
      </c>
      <c r="L13" s="9">
        <f t="shared" si="4"/>
        <v>4.4084585474973538E-4</v>
      </c>
    </row>
    <row r="14" spans="1:12" x14ac:dyDescent="0.45">
      <c r="A14" s="2" t="s">
        <v>6</v>
      </c>
      <c r="B14" s="32">
        <v>3133367942.5999999</v>
      </c>
      <c r="C14" s="32">
        <v>19461394.7086</v>
      </c>
      <c r="D14" s="32">
        <v>2140581083.2</v>
      </c>
      <c r="E14" s="32">
        <v>9860683.1170700006</v>
      </c>
      <c r="F14" s="31">
        <v>1117094704.2</v>
      </c>
      <c r="G14" s="31">
        <v>2439070.8690800001</v>
      </c>
      <c r="H14" s="9">
        <f t="shared" si="2"/>
        <v>0.68315662967554103</v>
      </c>
      <c r="I14" s="9">
        <f t="shared" si="3"/>
        <v>0.35651564854941975</v>
      </c>
      <c r="J14" s="9">
        <f t="shared" si="0"/>
        <v>6.2110148138080972E-3</v>
      </c>
      <c r="K14" s="9">
        <f t="shared" si="1"/>
        <v>3.146991766593432E-3</v>
      </c>
      <c r="L14" s="9">
        <f t="shared" si="4"/>
        <v>7.784182750832999E-4</v>
      </c>
    </row>
    <row r="15" spans="1:12" x14ac:dyDescent="0.45">
      <c r="A15" s="6" t="s">
        <v>32</v>
      </c>
      <c r="B15" s="31">
        <v>1888639030.5999999</v>
      </c>
      <c r="C15" s="31">
        <v>330987876.43599999</v>
      </c>
      <c r="D15" s="31">
        <v>1417034052.8</v>
      </c>
      <c r="E15" s="31">
        <v>52230323.976099998</v>
      </c>
      <c r="F15" s="31">
        <v>735183338.79999995</v>
      </c>
      <c r="G15" s="31">
        <v>15665738.5373</v>
      </c>
      <c r="H15" s="9">
        <f t="shared" si="2"/>
        <v>0.75029374583549924</v>
      </c>
      <c r="I15" s="9">
        <f t="shared" si="3"/>
        <v>0.38926620009883006</v>
      </c>
      <c r="J15" s="9">
        <f t="shared" si="0"/>
        <v>0.17525205773749616</v>
      </c>
      <c r="K15" s="9">
        <f t="shared" si="1"/>
        <v>2.7655006133970976E-2</v>
      </c>
      <c r="L15" s="9">
        <f t="shared" si="4"/>
        <v>8.2947234932040804E-3</v>
      </c>
    </row>
    <row r="16" spans="1:12" x14ac:dyDescent="0.45">
      <c r="A16" s="2" t="s">
        <v>7</v>
      </c>
      <c r="B16" s="32">
        <v>56163243.399999999</v>
      </c>
      <c r="C16" s="32">
        <v>89525.480459099999</v>
      </c>
      <c r="D16" s="32">
        <v>58894643.399999999</v>
      </c>
      <c r="E16" s="32">
        <v>86536.287661499999</v>
      </c>
      <c r="F16" s="31">
        <v>52971565.799999997</v>
      </c>
      <c r="G16" s="31">
        <v>57292.834345700001</v>
      </c>
      <c r="H16" s="9">
        <f t="shared" si="2"/>
        <v>1.048633231178383</v>
      </c>
      <c r="I16" s="9">
        <f t="shared" si="3"/>
        <v>0.94317141591576958</v>
      </c>
      <c r="J16" s="9">
        <f t="shared" si="0"/>
        <v>1.5940226211917812E-3</v>
      </c>
      <c r="K16" s="9">
        <f t="shared" si="1"/>
        <v>1.540799327509992E-3</v>
      </c>
      <c r="L16" s="9">
        <f t="shared" si="4"/>
        <v>1.0201126373285629E-3</v>
      </c>
    </row>
    <row r="17" spans="1:12" x14ac:dyDescent="0.45">
      <c r="A17" t="s">
        <v>37</v>
      </c>
      <c r="B17" s="31">
        <v>42798674.399999999</v>
      </c>
      <c r="C17" s="31">
        <v>169110.16664700001</v>
      </c>
      <c r="D17" s="31">
        <v>45041719.399999999</v>
      </c>
      <c r="E17" s="31">
        <v>164677.76881099999</v>
      </c>
      <c r="F17" s="31">
        <v>39117214.600000001</v>
      </c>
      <c r="G17" s="31">
        <v>9703.0218303399997</v>
      </c>
      <c r="H17" s="9">
        <f t="shared" si="2"/>
        <v>1.0524092166742436</v>
      </c>
      <c r="I17" s="9">
        <f t="shared" si="3"/>
        <v>0.91398191996339029</v>
      </c>
      <c r="J17" s="9">
        <f t="shared" si="0"/>
        <v>3.9512944972660185E-3</v>
      </c>
      <c r="K17" s="9">
        <f t="shared" si="1"/>
        <v>3.84773059258583E-3</v>
      </c>
      <c r="L17" s="9">
        <f t="shared" si="4"/>
        <v>2.2671313928218301E-4</v>
      </c>
    </row>
    <row r="18" spans="1:12" x14ac:dyDescent="0.45">
      <c r="A18" s="2" t="s">
        <v>8</v>
      </c>
      <c r="B18" s="32">
        <v>1811710912.5999999</v>
      </c>
      <c r="C18" s="32">
        <v>11193965.823899999</v>
      </c>
      <c r="D18" s="32">
        <v>1812073302</v>
      </c>
      <c r="E18" s="32">
        <v>4191937.8707599998</v>
      </c>
      <c r="F18" s="31">
        <v>1625018710.8</v>
      </c>
      <c r="G18" s="31">
        <v>3109857.0395399998</v>
      </c>
      <c r="H18" s="9">
        <f t="shared" si="2"/>
        <v>1.00020002606237</v>
      </c>
      <c r="I18" s="9">
        <f t="shared" si="3"/>
        <v>0.89695254331052376</v>
      </c>
      <c r="J18" s="9">
        <f t="shared" si="0"/>
        <v>6.178671081599578E-3</v>
      </c>
      <c r="K18" s="9">
        <f t="shared" si="1"/>
        <v>2.3138006409334469E-3</v>
      </c>
      <c r="L18" s="9">
        <f t="shared" si="4"/>
        <v>1.7165305004853233E-3</v>
      </c>
    </row>
    <row r="19" spans="1:12" x14ac:dyDescent="0.45">
      <c r="A19" s="5" t="s">
        <v>33</v>
      </c>
      <c r="B19" s="31">
        <v>374259407.80000001</v>
      </c>
      <c r="C19" s="31">
        <v>36671339.376199998</v>
      </c>
      <c r="D19" s="31">
        <v>319451064.80000001</v>
      </c>
      <c r="E19" s="31">
        <v>11498265.4856</v>
      </c>
      <c r="F19" s="31">
        <v>195747522</v>
      </c>
      <c r="G19" s="31">
        <v>1477896.6923199999</v>
      </c>
      <c r="H19" s="9">
        <f t="shared" si="2"/>
        <v>0.85355520300163312</v>
      </c>
      <c r="I19" s="9">
        <f t="shared" si="3"/>
        <v>0.52302632324103193</v>
      </c>
      <c r="J19" s="9">
        <f t="shared" si="0"/>
        <v>9.7983747667865564E-2</v>
      </c>
      <c r="K19" s="9">
        <f t="shared" si="1"/>
        <v>3.0722715971764011E-2</v>
      </c>
      <c r="L19" s="9">
        <f t="shared" si="4"/>
        <v>3.9488564923657746E-3</v>
      </c>
    </row>
    <row r="20" spans="1:12" x14ac:dyDescent="0.45">
      <c r="A20" t="s">
        <v>38</v>
      </c>
      <c r="B20" s="31">
        <v>28546124.600000001</v>
      </c>
      <c r="C20" s="31">
        <v>116019.715939</v>
      </c>
      <c r="D20" s="31">
        <v>27901238</v>
      </c>
      <c r="E20" s="31">
        <v>128736.181753</v>
      </c>
      <c r="F20" s="31">
        <v>7589116.7999999998</v>
      </c>
      <c r="G20" s="31">
        <v>72091.823232299997</v>
      </c>
      <c r="H20" s="9">
        <f t="shared" si="2"/>
        <v>0.9774089614952497</v>
      </c>
      <c r="I20" s="9">
        <f t="shared" si="3"/>
        <v>0.26585453914819662</v>
      </c>
      <c r="J20" s="9">
        <f t="shared" si="0"/>
        <v>4.0642895511988344E-3</v>
      </c>
      <c r="K20" s="9">
        <f t="shared" si="1"/>
        <v>4.5097603810290935E-3</v>
      </c>
      <c r="L20" s="9">
        <f t="shared" si="4"/>
        <v>2.5254504505420675E-3</v>
      </c>
    </row>
    <row r="21" spans="1:12" x14ac:dyDescent="0.45">
      <c r="A21" t="s">
        <v>39</v>
      </c>
      <c r="B21" s="31">
        <v>10800565.199999999</v>
      </c>
      <c r="C21" s="31">
        <v>181427.34367599999</v>
      </c>
      <c r="D21" s="31">
        <v>11061967.199999999</v>
      </c>
      <c r="E21" s="31">
        <v>18989.8155167</v>
      </c>
      <c r="F21" s="31">
        <v>9003693.5999999996</v>
      </c>
      <c r="G21" s="31">
        <v>6686.3842725300001</v>
      </c>
      <c r="H21" s="9">
        <f t="shared" si="2"/>
        <v>1.0242026222849894</v>
      </c>
      <c r="I21" s="9">
        <f t="shared" si="3"/>
        <v>0.83363170660735419</v>
      </c>
      <c r="J21" s="9">
        <f t="shared" si="0"/>
        <v>1.679794902548248E-2</v>
      </c>
      <c r="K21" s="9">
        <f t="shared" si="1"/>
        <v>1.7582242378111844E-3</v>
      </c>
      <c r="L21" s="9">
        <f t="shared" si="4"/>
        <v>6.1907725648746614E-4</v>
      </c>
    </row>
    <row r="22" spans="1:12" x14ac:dyDescent="0.45">
      <c r="A22" s="2" t="s">
        <v>9</v>
      </c>
      <c r="B22" s="32">
        <v>42079460741.800003</v>
      </c>
      <c r="C22" s="32">
        <v>200246287.41100001</v>
      </c>
      <c r="D22" s="32">
        <v>43568040095.599998</v>
      </c>
      <c r="E22" s="32">
        <v>174702521.64199999</v>
      </c>
      <c r="F22" s="31">
        <v>58861111648.400002</v>
      </c>
      <c r="G22" s="31">
        <v>66290083.325000003</v>
      </c>
      <c r="H22" s="9">
        <f t="shared" si="2"/>
        <v>1.0353754379822957</v>
      </c>
      <c r="I22" s="9">
        <f t="shared" si="3"/>
        <v>1.3988086018870911</v>
      </c>
      <c r="J22" s="9">
        <f t="shared" si="0"/>
        <v>4.7587655326600609E-3</v>
      </c>
      <c r="K22" s="9">
        <f t="shared" si="1"/>
        <v>4.1517290992386154E-3</v>
      </c>
      <c r="L22" s="9">
        <f t="shared" si="4"/>
        <v>1.5753548680615616E-3</v>
      </c>
    </row>
    <row r="23" spans="1:12" x14ac:dyDescent="0.45">
      <c r="A23" s="2" t="s">
        <v>10</v>
      </c>
      <c r="B23" s="32">
        <v>478509112.60000002</v>
      </c>
      <c r="C23" s="32">
        <v>2508220.22964</v>
      </c>
      <c r="D23" s="32">
        <v>480171589.80000001</v>
      </c>
      <c r="E23" s="32">
        <v>950876.60208999994</v>
      </c>
      <c r="F23" s="31">
        <v>623199667.60000002</v>
      </c>
      <c r="G23" s="31">
        <v>630923.81415300001</v>
      </c>
      <c r="H23" s="9">
        <f t="shared" si="2"/>
        <v>1.0034742853505272</v>
      </c>
      <c r="I23" s="9">
        <f t="shared" si="3"/>
        <v>1.3023778465028963</v>
      </c>
      <c r="J23" s="9">
        <f t="shared" si="0"/>
        <v>5.2417397361807314E-3</v>
      </c>
      <c r="K23" s="9">
        <f t="shared" si="1"/>
        <v>1.9871650864146991E-3</v>
      </c>
      <c r="L23" s="9">
        <f t="shared" si="4"/>
        <v>1.3185199561296713E-3</v>
      </c>
    </row>
    <row r="24" spans="1:12" x14ac:dyDescent="0.45">
      <c r="A24" s="2" t="s">
        <v>11</v>
      </c>
      <c r="B24" s="32">
        <v>813047247.60000002</v>
      </c>
      <c r="C24" s="32">
        <v>628362.59713500005</v>
      </c>
      <c r="D24" s="32">
        <v>797095318.39999998</v>
      </c>
      <c r="E24" s="32">
        <v>904688.83650099998</v>
      </c>
      <c r="F24" s="31">
        <v>743078715.20000005</v>
      </c>
      <c r="G24" s="31">
        <v>636582.43804000004</v>
      </c>
      <c r="H24" s="9">
        <f t="shared" si="2"/>
        <v>0.98038007108801128</v>
      </c>
      <c r="I24" s="9">
        <f t="shared" si="3"/>
        <v>0.91394284574907902</v>
      </c>
      <c r="J24" s="9">
        <f t="shared" si="0"/>
        <v>7.7284880920492282E-4</v>
      </c>
      <c r="K24" s="9">
        <f t="shared" si="1"/>
        <v>1.1127137311780009E-3</v>
      </c>
      <c r="L24" s="9">
        <f t="shared" si="4"/>
        <v>7.8295872708394377E-4</v>
      </c>
    </row>
    <row r="25" spans="1:12" x14ac:dyDescent="0.45">
      <c r="A25" s="2" t="s">
        <v>12</v>
      </c>
      <c r="B25" s="32">
        <v>1243040468</v>
      </c>
      <c r="C25" s="32">
        <v>3340541.2608599998</v>
      </c>
      <c r="D25" s="32">
        <v>1330526726.5999999</v>
      </c>
      <c r="E25" s="32">
        <v>1618224.4899599999</v>
      </c>
      <c r="F25" s="31">
        <v>1271852242.8</v>
      </c>
      <c r="G25" s="31">
        <v>3537843.5832600002</v>
      </c>
      <c r="H25" s="9">
        <f t="shared" si="2"/>
        <v>1.0703808611643688</v>
      </c>
      <c r="I25" s="9">
        <f t="shared" si="3"/>
        <v>1.0231784688766865</v>
      </c>
      <c r="J25" s="9">
        <f t="shared" si="0"/>
        <v>2.6873954202269782E-3</v>
      </c>
      <c r="K25" s="9">
        <f t="shared" si="1"/>
        <v>1.3018276810920367E-3</v>
      </c>
      <c r="L25" s="9">
        <f t="shared" si="4"/>
        <v>2.8461210027636847E-3</v>
      </c>
    </row>
    <row r="26" spans="1:12" x14ac:dyDescent="0.45">
      <c r="A26" s="2" t="s">
        <v>13</v>
      </c>
      <c r="B26" s="32">
        <v>2534083371.5999999</v>
      </c>
      <c r="C26" s="32">
        <v>1356744.34088</v>
      </c>
      <c r="D26" s="32">
        <v>2602375433.5999999</v>
      </c>
      <c r="E26" s="32">
        <v>2931767.1285799998</v>
      </c>
      <c r="F26" s="31">
        <v>2633088051.4000001</v>
      </c>
      <c r="G26" s="31">
        <v>4171767.29519</v>
      </c>
      <c r="H26" s="9">
        <f t="shared" si="2"/>
        <v>1.026949414042712</v>
      </c>
      <c r="I26" s="9">
        <f t="shared" si="3"/>
        <v>1.0390692275201228</v>
      </c>
      <c r="J26" s="9">
        <f t="shared" si="0"/>
        <v>5.3539846245207097E-4</v>
      </c>
      <c r="K26" s="9">
        <f t="shared" si="1"/>
        <v>1.1569339673023092E-3</v>
      </c>
      <c r="L26" s="9">
        <f t="shared" si="4"/>
        <v>1.6462628427872045E-3</v>
      </c>
    </row>
    <row r="27" spans="1:12" x14ac:dyDescent="0.45">
      <c r="A27" s="2" t="s">
        <v>14</v>
      </c>
      <c r="B27" s="32">
        <v>4177401979.4000001</v>
      </c>
      <c r="C27" s="32">
        <v>4372872.7825999996</v>
      </c>
      <c r="D27" s="32">
        <v>3454819000.1999998</v>
      </c>
      <c r="E27" s="32">
        <v>6077712.8282199996</v>
      </c>
      <c r="F27" s="31">
        <v>2957131855.4000001</v>
      </c>
      <c r="G27" s="31">
        <v>5873061.8385899998</v>
      </c>
      <c r="H27" s="9">
        <f t="shared" si="2"/>
        <v>0.82702574883545565</v>
      </c>
      <c r="I27" s="9">
        <f t="shared" si="3"/>
        <v>0.70788779006245717</v>
      </c>
      <c r="J27" s="9">
        <f t="shared" si="0"/>
        <v>1.0467924332309708E-3</v>
      </c>
      <c r="K27" s="9">
        <f t="shared" si="1"/>
        <v>1.4549025586216007E-3</v>
      </c>
      <c r="L27" s="9">
        <f t="shared" si="4"/>
        <v>1.4059125426645073E-3</v>
      </c>
    </row>
    <row r="28" spans="1:12" x14ac:dyDescent="0.45">
      <c r="A28" s="29" t="s">
        <v>15</v>
      </c>
      <c r="B28" s="32">
        <v>6711333527.1999998</v>
      </c>
      <c r="C28" s="32">
        <v>3693378.2024400001</v>
      </c>
      <c r="D28" s="32">
        <v>6056969438.1999998</v>
      </c>
      <c r="E28" s="32">
        <v>7828922.0355799999</v>
      </c>
      <c r="F28" s="31">
        <v>5589016638.1999998</v>
      </c>
      <c r="G28" s="31">
        <v>9536877.7356800009</v>
      </c>
      <c r="H28" s="9">
        <f t="shared" si="2"/>
        <v>0.90249864854012052</v>
      </c>
      <c r="I28" s="9">
        <f t="shared" si="3"/>
        <v>0.83277289312899994</v>
      </c>
      <c r="J28" s="9">
        <f t="shared" si="0"/>
        <v>5.503195732221186E-4</v>
      </c>
      <c r="K28" s="9">
        <f t="shared" si="1"/>
        <v>1.1665225701942225E-3</v>
      </c>
      <c r="L28" s="9">
        <f t="shared" si="4"/>
        <v>1.4210108463584034E-3</v>
      </c>
    </row>
    <row r="29" spans="1:12" x14ac:dyDescent="0.45">
      <c r="A29" s="2" t="s">
        <v>16</v>
      </c>
      <c r="B29" s="32">
        <v>2565911485.5999999</v>
      </c>
      <c r="C29" s="32">
        <v>19216087.808400001</v>
      </c>
      <c r="D29" s="32">
        <v>2117166876</v>
      </c>
      <c r="E29" s="32">
        <v>7596027.7199299997</v>
      </c>
      <c r="F29" s="31">
        <v>2129407451.8</v>
      </c>
      <c r="G29" s="31">
        <v>7064432.3703699997</v>
      </c>
      <c r="H29" s="9">
        <f t="shared" si="2"/>
        <v>0.82511298144212186</v>
      </c>
      <c r="I29" s="9">
        <f t="shared" si="3"/>
        <v>0.82988344054357355</v>
      </c>
      <c r="J29" s="9">
        <f t="shared" si="0"/>
        <v>7.4889909165773922E-3</v>
      </c>
      <c r="K29" s="9">
        <f t="shared" si="1"/>
        <v>2.9603623361753582E-3</v>
      </c>
      <c r="L29" s="9">
        <f t="shared" si="4"/>
        <v>2.7531863082635088E-3</v>
      </c>
    </row>
    <row r="30" spans="1:12" x14ac:dyDescent="0.45">
      <c r="A30" s="2" t="s">
        <v>17</v>
      </c>
      <c r="B30" s="32">
        <v>44883967.200000003</v>
      </c>
      <c r="C30" s="32">
        <v>748585.02544300002</v>
      </c>
      <c r="D30" s="32">
        <v>38160884.600000001</v>
      </c>
      <c r="E30" s="32">
        <v>628746.94184999994</v>
      </c>
      <c r="F30" s="31">
        <v>53724671.200000003</v>
      </c>
      <c r="G30" s="31">
        <v>336920.660569</v>
      </c>
      <c r="H30" s="9">
        <f t="shared" si="2"/>
        <v>0.85021193492004865</v>
      </c>
      <c r="I30" s="9">
        <f t="shared" si="3"/>
        <v>1.1969679721181152</v>
      </c>
      <c r="J30" s="9">
        <f t="shared" si="0"/>
        <v>1.6678227708957955E-2</v>
      </c>
      <c r="K30" s="9">
        <f t="shared" si="1"/>
        <v>1.4008274693017776E-2</v>
      </c>
      <c r="L30" s="9">
        <f t="shared" si="4"/>
        <v>7.5064813025039366E-3</v>
      </c>
    </row>
    <row r="31" spans="1:12" x14ac:dyDescent="0.45">
      <c r="A31" s="2" t="s">
        <v>18</v>
      </c>
      <c r="B31" s="32">
        <v>260885262609</v>
      </c>
      <c r="C31" s="32">
        <v>1634307379.45</v>
      </c>
      <c r="D31" s="32">
        <v>264066321244</v>
      </c>
      <c r="E31" s="32">
        <v>1015290207.74</v>
      </c>
      <c r="F31" s="31">
        <v>231792565363</v>
      </c>
      <c r="G31" s="31">
        <v>387485934.45300001</v>
      </c>
      <c r="H31" s="9">
        <f t="shared" si="2"/>
        <v>1.0121933243878463</v>
      </c>
      <c r="I31" s="9">
        <f t="shared" si="3"/>
        <v>0.88848470413753311</v>
      </c>
      <c r="J31" s="9">
        <f t="shared" si="0"/>
        <v>6.2644680006298673E-3</v>
      </c>
      <c r="K31" s="9">
        <f t="shared" si="1"/>
        <v>3.8917116190716346E-3</v>
      </c>
      <c r="L31" s="9">
        <f t="shared" si="4"/>
        <v>1.485273374884889E-3</v>
      </c>
    </row>
    <row r="32" spans="1:12" x14ac:dyDescent="0.45">
      <c r="A32" s="2" t="s">
        <v>19</v>
      </c>
      <c r="B32" s="32">
        <v>20430532068.599998</v>
      </c>
      <c r="C32" s="32">
        <v>212574505.389</v>
      </c>
      <c r="D32" s="32">
        <v>19427830742.799999</v>
      </c>
      <c r="E32" s="32">
        <v>95384807.631999999</v>
      </c>
      <c r="F32" s="31">
        <v>20365516610</v>
      </c>
      <c r="G32" s="31">
        <v>27671094.960200001</v>
      </c>
      <c r="H32" s="9">
        <f t="shared" si="2"/>
        <v>0.95092142865231266</v>
      </c>
      <c r="I32" s="9">
        <f t="shared" si="3"/>
        <v>0.99681773052303801</v>
      </c>
      <c r="J32" s="9">
        <f t="shared" si="0"/>
        <v>1.0404746419487972E-2</v>
      </c>
      <c r="K32" s="9">
        <f t="shared" si="1"/>
        <v>4.6687383036195318E-3</v>
      </c>
      <c r="L32" s="9">
        <f t="shared" si="4"/>
        <v>1.3543991349460808E-3</v>
      </c>
    </row>
    <row r="33" spans="1:12" x14ac:dyDescent="0.45">
      <c r="A33" s="2" t="s">
        <v>20</v>
      </c>
      <c r="B33" s="32">
        <v>18131897019.400002</v>
      </c>
      <c r="C33" s="32">
        <v>271647389.55699998</v>
      </c>
      <c r="D33" s="32">
        <v>16361376126.799999</v>
      </c>
      <c r="E33" s="32">
        <v>265266356.43599999</v>
      </c>
      <c r="F33" s="31">
        <v>18640519393.200001</v>
      </c>
      <c r="G33" s="31">
        <v>115354906.141</v>
      </c>
      <c r="H33" s="9">
        <f t="shared" si="2"/>
        <v>0.90235324573564168</v>
      </c>
      <c r="I33" s="9">
        <f t="shared" si="3"/>
        <v>1.0280512498640273</v>
      </c>
      <c r="J33" s="9">
        <f t="shared" si="0"/>
        <v>1.4981741252244824E-2</v>
      </c>
      <c r="K33" s="9">
        <f t="shared" si="1"/>
        <v>1.4629818168070418E-2</v>
      </c>
      <c r="L33" s="9">
        <f t="shared" si="4"/>
        <v>6.3619877179744311E-3</v>
      </c>
    </row>
    <row r="34" spans="1:12" x14ac:dyDescent="0.45">
      <c r="A34" s="2" t="s">
        <v>21</v>
      </c>
      <c r="B34" s="32">
        <v>4239394209660</v>
      </c>
      <c r="C34" s="32">
        <v>2362216102.3899999</v>
      </c>
      <c r="D34" s="32">
        <v>3592985526400</v>
      </c>
      <c r="E34" s="32">
        <v>2840499643.3800001</v>
      </c>
      <c r="F34" s="31">
        <v>3286567960500</v>
      </c>
      <c r="G34" s="31">
        <v>817621597.70899999</v>
      </c>
      <c r="H34" s="9">
        <f t="shared" si="2"/>
        <v>0.84752333675715374</v>
      </c>
      <c r="I34" s="9">
        <f t="shared" si="3"/>
        <v>0.77524471609909174</v>
      </c>
      <c r="J34" s="9">
        <f t="shared" si="0"/>
        <v>5.5720605010201442E-4</v>
      </c>
      <c r="K34" s="9">
        <f t="shared" si="1"/>
        <v>6.7002489103456327E-4</v>
      </c>
      <c r="L34" s="9">
        <f t="shared" si="4"/>
        <v>1.9286283777194982E-4</v>
      </c>
    </row>
    <row r="35" spans="1:12" x14ac:dyDescent="0.45">
      <c r="A35" t="s">
        <v>40</v>
      </c>
      <c r="B35" s="31">
        <v>97611105037.600006</v>
      </c>
      <c r="C35" s="31">
        <v>1720235606.3699999</v>
      </c>
      <c r="D35" s="31">
        <v>76603854319.800003</v>
      </c>
      <c r="E35" s="31">
        <v>85021399.524900004</v>
      </c>
      <c r="F35" s="31">
        <v>71253446652.800003</v>
      </c>
      <c r="G35" s="31">
        <v>21376046.0966</v>
      </c>
      <c r="H35" s="9">
        <f t="shared" si="2"/>
        <v>0.78478626269308227</v>
      </c>
      <c r="I35" s="9">
        <f t="shared" si="3"/>
        <v>0.72997274874977625</v>
      </c>
      <c r="J35" s="9">
        <f t="shared" si="0"/>
        <v>1.7623359613717738E-2</v>
      </c>
      <c r="K35" s="9">
        <f t="shared" si="1"/>
        <v>8.7102179093402924E-4</v>
      </c>
      <c r="L35" s="9">
        <f t="shared" si="4"/>
        <v>2.1899194859402422E-4</v>
      </c>
    </row>
    <row r="36" spans="1:12" x14ac:dyDescent="0.45">
      <c r="A36" t="s">
        <v>41</v>
      </c>
      <c r="B36" s="31">
        <v>57947321369.400002</v>
      </c>
      <c r="C36" s="31">
        <v>1048962277.62</v>
      </c>
      <c r="D36" s="31">
        <v>46855590822.599998</v>
      </c>
      <c r="E36" s="31">
        <v>12043897.4486</v>
      </c>
      <c r="F36" s="31">
        <v>43948797656.800003</v>
      </c>
      <c r="G36" s="31">
        <v>13728941.7732</v>
      </c>
      <c r="H36" s="9">
        <f t="shared" si="2"/>
        <v>0.80858941734177958</v>
      </c>
      <c r="I36" s="9">
        <f t="shared" si="3"/>
        <v>0.75842673342288192</v>
      </c>
      <c r="J36" s="9">
        <f t="shared" si="0"/>
        <v>1.8101997690853078E-2</v>
      </c>
      <c r="K36" s="9">
        <f t="shared" si="1"/>
        <v>2.0784217741184443E-4</v>
      </c>
      <c r="L36" s="9">
        <f t="shared" si="4"/>
        <v>2.3692107674281186E-4</v>
      </c>
    </row>
    <row r="37" spans="1:12" x14ac:dyDescent="0.45">
      <c r="A37" s="2" t="s">
        <v>22</v>
      </c>
      <c r="B37" s="32">
        <v>2345380.2000000002</v>
      </c>
      <c r="C37" s="32">
        <v>3783.66485831</v>
      </c>
      <c r="D37" s="32">
        <v>2447623.7999999998</v>
      </c>
      <c r="E37" s="32">
        <v>7882.1990687899997</v>
      </c>
      <c r="F37" s="31">
        <v>1071864.2</v>
      </c>
      <c r="G37" s="31">
        <v>846.37637018099997</v>
      </c>
      <c r="H37" s="9">
        <f t="shared" si="2"/>
        <v>1.0435936143743345</v>
      </c>
      <c r="I37" s="9">
        <f t="shared" si="3"/>
        <v>0.45701085052223084</v>
      </c>
      <c r="J37" s="9">
        <f t="shared" si="0"/>
        <v>1.6132415794718484E-3</v>
      </c>
      <c r="K37" s="9">
        <f t="shared" si="1"/>
        <v>3.3607340374025496E-3</v>
      </c>
      <c r="L37" s="9">
        <f t="shared" si="4"/>
        <v>3.6086958105172029E-4</v>
      </c>
    </row>
  </sheetData>
  <mergeCells count="4">
    <mergeCell ref="B3:C3"/>
    <mergeCell ref="D3:E3"/>
    <mergeCell ref="F3:G3"/>
    <mergeCell ref="J3:L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0FC0F-9CDB-4345-A574-CC78D085172F}">
  <dimension ref="A1:P11"/>
  <sheetViews>
    <sheetView workbookViewId="0"/>
  </sheetViews>
  <sheetFormatPr defaultRowHeight="14.25" x14ac:dyDescent="0.45"/>
  <cols>
    <col min="1" max="1" width="32.9296875" style="53" customWidth="1"/>
    <col min="2" max="2" width="16.9296875" style="53" bestFit="1" customWidth="1"/>
    <col min="3" max="3" width="14.3984375" style="53" bestFit="1" customWidth="1"/>
    <col min="4" max="4" width="16.9296875" style="53" bestFit="1" customWidth="1"/>
    <col min="5" max="5" width="14.3984375" style="53" bestFit="1" customWidth="1"/>
    <col min="6" max="6" width="16.9296875" style="53" bestFit="1" customWidth="1"/>
    <col min="7" max="7" width="13.3984375" style="53" bestFit="1" customWidth="1"/>
    <col min="8" max="8" width="16.9296875" style="53" bestFit="1" customWidth="1"/>
    <col min="9" max="9" width="13.3984375" style="53" bestFit="1" customWidth="1"/>
    <col min="10" max="16384" width="9.06640625" style="53"/>
  </cols>
  <sheetData>
    <row r="1" spans="1:16" ht="18" x14ac:dyDescent="0.55000000000000004">
      <c r="A1" s="52" t="s">
        <v>122</v>
      </c>
    </row>
    <row r="2" spans="1:16" ht="72" x14ac:dyDescent="0.55000000000000004">
      <c r="A2" s="52"/>
      <c r="B2" s="98" t="s">
        <v>24</v>
      </c>
      <c r="C2" s="98"/>
      <c r="D2" s="98" t="s">
        <v>25</v>
      </c>
      <c r="E2" s="98"/>
      <c r="F2" s="98" t="s">
        <v>42</v>
      </c>
      <c r="G2" s="98"/>
      <c r="H2" s="99" t="s">
        <v>114</v>
      </c>
      <c r="I2" s="99"/>
      <c r="J2" s="54" t="s">
        <v>45</v>
      </c>
      <c r="K2" s="55" t="s">
        <v>46</v>
      </c>
      <c r="L2" s="56" t="s">
        <v>115</v>
      </c>
      <c r="M2" s="98" t="s">
        <v>44</v>
      </c>
      <c r="N2" s="98"/>
      <c r="O2" s="98"/>
    </row>
    <row r="3" spans="1:16" ht="100.5" x14ac:dyDescent="0.55000000000000004">
      <c r="A3" s="52"/>
      <c r="B3" s="57" t="s">
        <v>28</v>
      </c>
      <c r="C3" s="57" t="s">
        <v>26</v>
      </c>
      <c r="D3" s="57" t="s">
        <v>27</v>
      </c>
      <c r="E3" s="57" t="s">
        <v>26</v>
      </c>
      <c r="F3" s="57" t="s">
        <v>27</v>
      </c>
      <c r="G3" s="57" t="s">
        <v>26</v>
      </c>
      <c r="H3" s="57" t="s">
        <v>27</v>
      </c>
      <c r="I3" s="57" t="s">
        <v>26</v>
      </c>
      <c r="J3" s="54"/>
      <c r="K3" s="55"/>
      <c r="L3" s="58"/>
      <c r="M3" s="57" t="s">
        <v>29</v>
      </c>
      <c r="N3" s="57" t="s">
        <v>30</v>
      </c>
      <c r="O3" s="57" t="s">
        <v>43</v>
      </c>
      <c r="P3" s="59" t="s">
        <v>118</v>
      </c>
    </row>
    <row r="4" spans="1:16" x14ac:dyDescent="0.45">
      <c r="A4" s="53" t="s">
        <v>1</v>
      </c>
      <c r="B4" s="60">
        <v>15493779083.6</v>
      </c>
      <c r="C4" s="60">
        <v>269378983.61299998</v>
      </c>
      <c r="D4" s="60">
        <v>15367176388.4</v>
      </c>
      <c r="E4" s="60">
        <v>233620359.995</v>
      </c>
      <c r="F4" s="60">
        <v>15237536778</v>
      </c>
      <c r="G4" s="60">
        <v>68019754.890799999</v>
      </c>
      <c r="H4" s="60">
        <v>15271385968</v>
      </c>
      <c r="I4" s="60">
        <v>75985835.517000005</v>
      </c>
      <c r="J4" s="60">
        <f>D4/B4</f>
        <v>0.99182880467593548</v>
      </c>
      <c r="K4" s="60">
        <f>F4/B4</f>
        <v>0.98346160067099253</v>
      </c>
      <c r="L4" s="60">
        <f>H4/B4</f>
        <v>0.98564629620701116</v>
      </c>
      <c r="M4" s="60">
        <f>C4/B4</f>
        <v>1.7386267234062655E-2</v>
      </c>
      <c r="N4" s="60">
        <f>E4/B4</f>
        <v>1.5078332970571696E-2</v>
      </c>
      <c r="O4" s="60">
        <f>G4/B4</f>
        <v>4.3901332608258358E-3</v>
      </c>
      <c r="P4" s="60">
        <f>I4/B4</f>
        <v>4.9042802990156356E-3</v>
      </c>
    </row>
    <row r="5" spans="1:16" x14ac:dyDescent="0.45">
      <c r="A5" s="53" t="s">
        <v>2</v>
      </c>
      <c r="B5" s="60">
        <v>13359320945</v>
      </c>
      <c r="C5" s="60">
        <v>184113319.08199999</v>
      </c>
      <c r="D5" s="60">
        <v>13208793116.799999</v>
      </c>
      <c r="E5" s="60">
        <v>231210962.28</v>
      </c>
      <c r="F5" s="60">
        <v>13138638115.4</v>
      </c>
      <c r="G5" s="60">
        <v>78633552.787900001</v>
      </c>
      <c r="H5" s="60">
        <v>13096325414.200001</v>
      </c>
      <c r="I5" s="60">
        <v>31473296.476199999</v>
      </c>
      <c r="J5" s="60">
        <f t="shared" ref="J5:J11" si="0">D5/B5</f>
        <v>0.98873237428610927</v>
      </c>
      <c r="K5" s="60">
        <f t="shared" ref="K5:K11" si="1">F5/B5</f>
        <v>0.98348098451197141</v>
      </c>
      <c r="L5" s="60">
        <f t="shared" ref="L5:L11" si="2">H5/B5</f>
        <v>0.98031370517388228</v>
      </c>
      <c r="M5" s="60">
        <f t="shared" ref="M5:M11" si="3">C5/B5</f>
        <v>1.378163754280551E-2</v>
      </c>
      <c r="N5" s="60">
        <f t="shared" ref="N5:N11" si="4">E5/B5</f>
        <v>1.7307089427066685E-2</v>
      </c>
      <c r="O5" s="60">
        <f t="shared" ref="O5:O11" si="5">G5/B5</f>
        <v>5.8860441418865849E-3</v>
      </c>
      <c r="P5" s="60">
        <f t="shared" ref="P5:P11" si="6">I5/B5</f>
        <v>2.3559054090978725E-3</v>
      </c>
    </row>
    <row r="6" spans="1:16" x14ac:dyDescent="0.45">
      <c r="A6" s="61" t="s">
        <v>35</v>
      </c>
      <c r="B6" s="60">
        <v>772108.4</v>
      </c>
      <c r="C6" s="60">
        <v>20840.3923053</v>
      </c>
      <c r="D6" s="60">
        <v>778058</v>
      </c>
      <c r="E6" s="60">
        <v>66931.412634099994</v>
      </c>
      <c r="F6" s="60">
        <v>893528</v>
      </c>
      <c r="G6" s="60">
        <v>20788.819706800001</v>
      </c>
      <c r="H6" s="60">
        <v>883725.4</v>
      </c>
      <c r="I6" s="60">
        <v>11119.290581699999</v>
      </c>
      <c r="J6" s="60">
        <f t="shared" si="0"/>
        <v>1.0077056537657147</v>
      </c>
      <c r="K6" s="62">
        <f t="shared" si="1"/>
        <v>1.1572571934199913</v>
      </c>
      <c r="L6" s="62">
        <f t="shared" si="2"/>
        <v>1.1445613077127512</v>
      </c>
      <c r="M6" s="60">
        <f t="shared" si="3"/>
        <v>2.6991536816980619E-2</v>
      </c>
      <c r="N6" s="60">
        <f t="shared" si="4"/>
        <v>8.6686548979521522E-2</v>
      </c>
      <c r="O6" s="60">
        <f t="shared" si="5"/>
        <v>2.6924742311830827E-2</v>
      </c>
      <c r="P6" s="60">
        <f t="shared" si="6"/>
        <v>1.440120400412688E-2</v>
      </c>
    </row>
    <row r="7" spans="1:16" x14ac:dyDescent="0.45">
      <c r="A7" s="53" t="s">
        <v>36</v>
      </c>
      <c r="B7" s="60">
        <v>1051803.6000000001</v>
      </c>
      <c r="C7" s="60">
        <v>45216.7865714</v>
      </c>
      <c r="D7" s="60">
        <v>1010779</v>
      </c>
      <c r="E7" s="60">
        <v>128858.43975000001</v>
      </c>
      <c r="F7" s="60">
        <v>776760</v>
      </c>
      <c r="G7" s="60">
        <v>18222.783508600001</v>
      </c>
      <c r="H7" s="60">
        <v>766362.6</v>
      </c>
      <c r="I7" s="60">
        <v>6871.7964056000001</v>
      </c>
      <c r="J7" s="60">
        <f t="shared" si="0"/>
        <v>0.9609959501945039</v>
      </c>
      <c r="K7" s="60">
        <f t="shared" si="1"/>
        <v>0.73850289160447824</v>
      </c>
      <c r="L7" s="60">
        <f t="shared" si="2"/>
        <v>0.72861758602081217</v>
      </c>
      <c r="M7" s="60">
        <f t="shared" si="3"/>
        <v>4.2989762129926154E-2</v>
      </c>
      <c r="N7" s="60">
        <f t="shared" si="4"/>
        <v>0.12251188315955563</v>
      </c>
      <c r="O7" s="60">
        <f t="shared" si="5"/>
        <v>1.7325272045655673E-2</v>
      </c>
      <c r="P7" s="60">
        <f t="shared" si="6"/>
        <v>6.5333455842896898E-3</v>
      </c>
    </row>
    <row r="8" spans="1:16" x14ac:dyDescent="0.45">
      <c r="A8" s="53" t="s">
        <v>15</v>
      </c>
      <c r="B8" s="60">
        <v>202052215.80000001</v>
      </c>
      <c r="C8" s="60">
        <v>2921223.5882100002</v>
      </c>
      <c r="D8" s="60">
        <v>203467213.19999999</v>
      </c>
      <c r="E8" s="60">
        <v>4753513.9950299999</v>
      </c>
      <c r="F8" s="60">
        <v>197764249.19999999</v>
      </c>
      <c r="G8" s="60">
        <v>7106267.3385899998</v>
      </c>
      <c r="H8" s="60">
        <v>206681380.19999999</v>
      </c>
      <c r="I8" s="60">
        <v>1123113.60931</v>
      </c>
      <c r="J8" s="60">
        <f t="shared" si="0"/>
        <v>1.0070031273569433</v>
      </c>
      <c r="K8" s="60">
        <f t="shared" si="1"/>
        <v>0.97877792835370614</v>
      </c>
      <c r="L8" s="60">
        <f t="shared" si="2"/>
        <v>1.0229107331571268</v>
      </c>
      <c r="M8" s="60">
        <f t="shared" si="3"/>
        <v>1.4457765665393906E-2</v>
      </c>
      <c r="N8" s="60">
        <f t="shared" si="4"/>
        <v>2.3526166125964355E-2</v>
      </c>
      <c r="O8" s="60">
        <f t="shared" si="5"/>
        <v>3.517044992777555E-2</v>
      </c>
      <c r="P8" s="60">
        <f t="shared" si="6"/>
        <v>5.5585315155450028E-3</v>
      </c>
    </row>
    <row r="9" spans="1:16" x14ac:dyDescent="0.45">
      <c r="A9" s="61" t="s">
        <v>4</v>
      </c>
      <c r="B9" s="60">
        <v>36771523.200000003</v>
      </c>
      <c r="C9" s="60">
        <v>803144.46110499999</v>
      </c>
      <c r="D9" s="60">
        <v>34548013.799999997</v>
      </c>
      <c r="E9" s="60">
        <v>4157049.4423500001</v>
      </c>
      <c r="F9" s="60">
        <v>48143153</v>
      </c>
      <c r="G9" s="60">
        <v>892664.94822699996</v>
      </c>
      <c r="H9" s="60">
        <v>41941492.799999997</v>
      </c>
      <c r="I9" s="60">
        <v>594525.30033999996</v>
      </c>
      <c r="J9" s="60">
        <f t="shared" si="0"/>
        <v>0.93953175700918456</v>
      </c>
      <c r="K9" s="62">
        <f t="shared" si="1"/>
        <v>1.3092509858280768</v>
      </c>
      <c r="L9" s="62">
        <f t="shared" si="2"/>
        <v>1.1405971020531451</v>
      </c>
      <c r="M9" s="60">
        <f t="shared" si="3"/>
        <v>2.1841479253842819E-2</v>
      </c>
      <c r="N9" s="60">
        <f t="shared" si="4"/>
        <v>0.11305078170789509</v>
      </c>
      <c r="O9" s="60">
        <f t="shared" si="5"/>
        <v>2.4275985070615728E-2</v>
      </c>
      <c r="P9" s="60">
        <f t="shared" si="6"/>
        <v>1.6168090103485296E-2</v>
      </c>
    </row>
    <row r="10" spans="1:16" x14ac:dyDescent="0.45">
      <c r="A10" s="53" t="s">
        <v>6</v>
      </c>
      <c r="B10" s="60">
        <v>59642364.200000003</v>
      </c>
      <c r="C10" s="60">
        <v>2999024.6089599999</v>
      </c>
      <c r="D10" s="60">
        <v>59248842.200000003</v>
      </c>
      <c r="E10" s="60">
        <v>8400849.4349600002</v>
      </c>
      <c r="F10" s="60">
        <v>43745193</v>
      </c>
      <c r="G10" s="60">
        <v>1244984.8977699999</v>
      </c>
      <c r="H10" s="60">
        <v>44358163</v>
      </c>
      <c r="I10" s="60">
        <v>1172723.6488600001</v>
      </c>
      <c r="J10" s="60">
        <f t="shared" si="0"/>
        <v>0.99340197181519507</v>
      </c>
      <c r="K10" s="60">
        <f t="shared" si="1"/>
        <v>0.73345839969234483</v>
      </c>
      <c r="L10" s="60">
        <f t="shared" si="2"/>
        <v>0.74373582595171506</v>
      </c>
      <c r="M10" s="60">
        <f t="shared" si="3"/>
        <v>5.0283462924160874E-2</v>
      </c>
      <c r="N10" s="60">
        <f t="shared" si="4"/>
        <v>0.14085372951999781</v>
      </c>
      <c r="O10" s="60">
        <f t="shared" si="5"/>
        <v>2.087417080911088E-2</v>
      </c>
      <c r="P10" s="60">
        <f t="shared" si="6"/>
        <v>1.9662594945557173E-2</v>
      </c>
    </row>
    <row r="11" spans="1:16" x14ac:dyDescent="0.45">
      <c r="A11" s="53" t="s">
        <v>20</v>
      </c>
      <c r="B11" s="60">
        <v>248801500.19999999</v>
      </c>
      <c r="C11" s="60">
        <v>4715956.1624400001</v>
      </c>
      <c r="D11" s="60">
        <v>253422519.59999999</v>
      </c>
      <c r="E11" s="60">
        <v>7220355.8324800003</v>
      </c>
      <c r="F11" s="60">
        <v>266081221.40000001</v>
      </c>
      <c r="G11" s="60">
        <v>4012746.4544000002</v>
      </c>
      <c r="H11" s="60">
        <v>271198856.39999998</v>
      </c>
      <c r="I11" s="60">
        <v>752691.83418200002</v>
      </c>
      <c r="J11" s="60">
        <f t="shared" si="0"/>
        <v>1.0185731171085599</v>
      </c>
      <c r="K11" s="60">
        <f t="shared" si="1"/>
        <v>1.069451836850299</v>
      </c>
      <c r="L11" s="60">
        <f t="shared" si="2"/>
        <v>1.0900209853316631</v>
      </c>
      <c r="M11" s="60">
        <f t="shared" si="3"/>
        <v>1.8954693434923269E-2</v>
      </c>
      <c r="N11" s="60">
        <f t="shared" si="4"/>
        <v>2.9020547812918698E-2</v>
      </c>
      <c r="O11" s="60">
        <f t="shared" si="5"/>
        <v>1.6128304898380193E-2</v>
      </c>
      <c r="P11" s="60">
        <f t="shared" si="6"/>
        <v>3.0252704809936677E-3</v>
      </c>
    </row>
  </sheetData>
  <mergeCells count="5">
    <mergeCell ref="B2:C2"/>
    <mergeCell ref="D2:E2"/>
    <mergeCell ref="F2:G2"/>
    <mergeCell ref="H2:I2"/>
    <mergeCell ref="M2:O2"/>
  </mergeCells>
  <pageMargins left="0.7" right="0.7" top="0.75" bottom="0.75" header="0.3" footer="0.3"/>
  <pageSetup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80D30-4320-4334-B527-1D249D93CFB5}">
  <dimension ref="A1:P11"/>
  <sheetViews>
    <sheetView workbookViewId="0">
      <selection activeCell="F3" sqref="F3"/>
    </sheetView>
  </sheetViews>
  <sheetFormatPr defaultRowHeight="14.25" x14ac:dyDescent="0.45"/>
  <cols>
    <col min="1" max="1" width="34.265625" customWidth="1"/>
    <col min="2" max="2" width="18" bestFit="1" customWidth="1"/>
    <col min="3" max="3" width="14.46484375" bestFit="1" customWidth="1"/>
    <col min="4" max="4" width="18" bestFit="1" customWidth="1"/>
    <col min="5" max="5" width="15.9296875" bestFit="1" customWidth="1"/>
    <col min="6" max="6" width="18" bestFit="1" customWidth="1"/>
    <col min="7" max="7" width="15.9296875" bestFit="1" customWidth="1"/>
    <col min="8" max="8" width="17.9296875" bestFit="1" customWidth="1"/>
    <col min="9" max="9" width="15.86328125" bestFit="1" customWidth="1"/>
    <col min="16" max="16" width="11.9296875" customWidth="1"/>
  </cols>
  <sheetData>
    <row r="1" spans="1:16" ht="18" x14ac:dyDescent="0.55000000000000004">
      <c r="A1" s="26" t="s">
        <v>122</v>
      </c>
    </row>
    <row r="2" spans="1:16" ht="72" x14ac:dyDescent="0.55000000000000004">
      <c r="A2" s="26"/>
      <c r="B2" s="96" t="s">
        <v>24</v>
      </c>
      <c r="C2" s="96"/>
      <c r="D2" s="96" t="s">
        <v>25</v>
      </c>
      <c r="E2" s="96"/>
      <c r="F2" s="97" t="s">
        <v>42</v>
      </c>
      <c r="G2" s="96"/>
      <c r="H2" s="94" t="s">
        <v>114</v>
      </c>
      <c r="I2" s="95"/>
      <c r="J2" s="48" t="s">
        <v>45</v>
      </c>
      <c r="K2" s="35" t="s">
        <v>46</v>
      </c>
      <c r="L2" s="40" t="s">
        <v>115</v>
      </c>
      <c r="M2" s="97" t="s">
        <v>44</v>
      </c>
      <c r="N2" s="96"/>
      <c r="O2" s="96"/>
    </row>
    <row r="3" spans="1:16" ht="100.5" x14ac:dyDescent="0.55000000000000004">
      <c r="A3" s="26"/>
      <c r="B3" s="3" t="s">
        <v>28</v>
      </c>
      <c r="C3" s="3" t="s">
        <v>26</v>
      </c>
      <c r="D3" s="3" t="s">
        <v>27</v>
      </c>
      <c r="E3" s="3" t="s">
        <v>26</v>
      </c>
      <c r="F3" s="3" t="s">
        <v>27</v>
      </c>
      <c r="G3" s="3" t="s">
        <v>26</v>
      </c>
      <c r="H3" s="14" t="s">
        <v>27</v>
      </c>
      <c r="I3" s="14" t="s">
        <v>26</v>
      </c>
      <c r="J3" s="49"/>
      <c r="K3" s="44"/>
      <c r="L3" s="45"/>
      <c r="M3" s="3" t="s">
        <v>29</v>
      </c>
      <c r="N3" s="7" t="s">
        <v>30</v>
      </c>
      <c r="O3" s="7" t="s">
        <v>43</v>
      </c>
      <c r="P3" s="51" t="s">
        <v>118</v>
      </c>
    </row>
    <row r="4" spans="1:16" x14ac:dyDescent="0.45">
      <c r="A4" t="s">
        <v>1</v>
      </c>
      <c r="B4" s="5">
        <v>812263439839</v>
      </c>
      <c r="C4" s="5">
        <v>653926920.72300005</v>
      </c>
      <c r="D4" s="5">
        <v>815399367808</v>
      </c>
      <c r="E4" s="5">
        <v>5019805280.0900002</v>
      </c>
      <c r="F4" s="5">
        <v>827037624280</v>
      </c>
      <c r="G4" s="5">
        <v>1269993370.75</v>
      </c>
      <c r="H4" s="5">
        <v>827041322916</v>
      </c>
      <c r="I4" s="5">
        <v>1213542331.7</v>
      </c>
      <c r="J4" s="5">
        <f>D4/B4</f>
        <v>1.003860727708761</v>
      </c>
      <c r="K4" s="5">
        <f>F4/B4</f>
        <v>1.0181889073376593</v>
      </c>
      <c r="L4" s="5">
        <f>H4/B4</f>
        <v>1.0181934608307979</v>
      </c>
      <c r="M4" s="5">
        <f>C4/B4</f>
        <v>8.050675293875296E-4</v>
      </c>
      <c r="N4" s="5">
        <f>E4/B4</f>
        <v>6.1800212023392113E-3</v>
      </c>
      <c r="O4" s="5">
        <f>G4/B4</f>
        <v>1.5635239855209134E-3</v>
      </c>
      <c r="P4" s="5">
        <f>I4/B4</f>
        <v>1.4940255490762187E-3</v>
      </c>
    </row>
    <row r="5" spans="1:16" x14ac:dyDescent="0.45">
      <c r="A5" t="s">
        <v>2</v>
      </c>
      <c r="B5" s="5">
        <v>825346412890</v>
      </c>
      <c r="C5" s="5">
        <v>484611427.21399999</v>
      </c>
      <c r="D5" s="5">
        <v>825231194562</v>
      </c>
      <c r="E5" s="5">
        <v>1059344886.71</v>
      </c>
      <c r="F5" s="5">
        <v>824823668995</v>
      </c>
      <c r="G5" s="5">
        <v>1331152426.54</v>
      </c>
      <c r="H5" s="5">
        <v>824726059077</v>
      </c>
      <c r="I5" s="5">
        <v>1210354488.3499999</v>
      </c>
      <c r="J5" s="5">
        <f t="shared" ref="J5:J11" si="0">D5/B5</f>
        <v>0.99986040003785015</v>
      </c>
      <c r="K5" s="5">
        <f t="shared" ref="K5:K11" si="1">F5/B5</f>
        <v>0.99936663698195571</v>
      </c>
      <c r="L5" s="5">
        <f t="shared" ref="L5:L11" si="2">H5/B5</f>
        <v>0.9992483715888123</v>
      </c>
      <c r="M5" s="5">
        <f t="shared" ref="M5:M11" si="3">C5/B5</f>
        <v>5.8716124483670321E-4</v>
      </c>
      <c r="N5" s="5">
        <f t="shared" ref="N5:N11" si="4">E5/B5</f>
        <v>1.2835154671608014E-3</v>
      </c>
      <c r="O5" s="5">
        <f t="shared" ref="O5:O11" si="5">G5/B5</f>
        <v>1.6128408699068429E-3</v>
      </c>
      <c r="P5" s="5">
        <f t="shared" ref="P5:P11" si="6">I5/B5</f>
        <v>1.4664805825130699E-3</v>
      </c>
    </row>
    <row r="6" spans="1:16" x14ac:dyDescent="0.45">
      <c r="A6" s="10" t="s">
        <v>35</v>
      </c>
      <c r="B6" s="5">
        <v>48260091.399999999</v>
      </c>
      <c r="C6" s="5">
        <v>172145.21541800001</v>
      </c>
      <c r="D6" s="5">
        <v>38803879</v>
      </c>
      <c r="E6" s="5">
        <v>18813171.005899999</v>
      </c>
      <c r="F6" s="5">
        <v>1238177.2</v>
      </c>
      <c r="G6" s="5">
        <v>5673.9745293799997</v>
      </c>
      <c r="H6" s="5">
        <v>1181046</v>
      </c>
      <c r="I6" s="5">
        <v>4789.9608766700003</v>
      </c>
      <c r="J6" s="11">
        <f t="shared" si="0"/>
        <v>0.80405730437551559</v>
      </c>
      <c r="K6" s="11">
        <f t="shared" si="1"/>
        <v>2.5656337650450452E-2</v>
      </c>
      <c r="L6" s="11">
        <f t="shared" si="2"/>
        <v>2.4472518922747006E-2</v>
      </c>
      <c r="M6" s="5">
        <f t="shared" si="3"/>
        <v>3.5670304473977852E-3</v>
      </c>
      <c r="N6" s="5">
        <f t="shared" si="4"/>
        <v>0.38982874793933769</v>
      </c>
      <c r="O6" s="5">
        <f t="shared" si="5"/>
        <v>1.1757073732728156E-4</v>
      </c>
      <c r="P6" s="5">
        <f t="shared" si="6"/>
        <v>9.9253041959012958E-5</v>
      </c>
    </row>
    <row r="7" spans="1:16" x14ac:dyDescent="0.45">
      <c r="A7" t="s">
        <v>36</v>
      </c>
      <c r="B7" s="5">
        <v>128717506.8</v>
      </c>
      <c r="C7" s="5">
        <v>631796.76932399999</v>
      </c>
      <c r="D7" s="5">
        <v>119651512.2</v>
      </c>
      <c r="E7" s="5">
        <v>16099950.6239</v>
      </c>
      <c r="F7" s="5">
        <v>88684884</v>
      </c>
      <c r="G7" s="5">
        <v>987307.54744300002</v>
      </c>
      <c r="H7" s="5">
        <v>88320263.400000006</v>
      </c>
      <c r="I7" s="5">
        <v>750047.12183399999</v>
      </c>
      <c r="J7" s="5">
        <f t="shared" si="0"/>
        <v>0.92956673240970522</v>
      </c>
      <c r="K7" s="5">
        <f t="shared" si="1"/>
        <v>0.68898851605164868</v>
      </c>
      <c r="L7" s="5">
        <f t="shared" si="2"/>
        <v>0.68615579648564173</v>
      </c>
      <c r="M7" s="5">
        <f t="shared" si="3"/>
        <v>4.908398127270128E-3</v>
      </c>
      <c r="N7" s="5">
        <f t="shared" si="4"/>
        <v>0.12507972710282483</v>
      </c>
      <c r="O7" s="5">
        <f t="shared" si="5"/>
        <v>7.6703439336893685E-3</v>
      </c>
      <c r="P7" s="5">
        <f t="shared" si="6"/>
        <v>5.8270793187395701E-3</v>
      </c>
    </row>
    <row r="8" spans="1:16" x14ac:dyDescent="0.45">
      <c r="A8" t="s">
        <v>15</v>
      </c>
      <c r="B8" s="5">
        <v>14065887614</v>
      </c>
      <c r="C8" s="5">
        <v>665405343.25800002</v>
      </c>
      <c r="D8" s="5">
        <v>14312038845.200001</v>
      </c>
      <c r="E8" s="5">
        <v>474646801.12400001</v>
      </c>
      <c r="F8" s="5">
        <v>14026129884.4</v>
      </c>
      <c r="G8" s="5">
        <v>797190679.44599998</v>
      </c>
      <c r="H8" s="5">
        <v>14637935961.6</v>
      </c>
      <c r="I8" s="5">
        <v>633681203.33899999</v>
      </c>
      <c r="J8" s="5">
        <f t="shared" si="0"/>
        <v>1.0174998718854402</v>
      </c>
      <c r="K8" s="5">
        <f t="shared" si="1"/>
        <v>0.99717346457678013</v>
      </c>
      <c r="L8" s="5">
        <f t="shared" si="2"/>
        <v>1.0406691965198578</v>
      </c>
      <c r="M8" s="5">
        <f t="shared" si="3"/>
        <v>4.7306317348626586E-2</v>
      </c>
      <c r="N8" s="5">
        <f t="shared" si="4"/>
        <v>3.3744532456776957E-2</v>
      </c>
      <c r="O8" s="5">
        <f t="shared" si="5"/>
        <v>5.6675462034300877E-2</v>
      </c>
      <c r="P8" s="5">
        <f t="shared" si="6"/>
        <v>4.5050921827946858E-2</v>
      </c>
    </row>
    <row r="9" spans="1:16" x14ac:dyDescent="0.45">
      <c r="A9" s="10" t="s">
        <v>4</v>
      </c>
      <c r="B9" s="5">
        <v>2643452958.1999998</v>
      </c>
      <c r="C9" s="5">
        <v>5804613.9046099996</v>
      </c>
      <c r="D9" s="5">
        <v>1874938495</v>
      </c>
      <c r="E9" s="5">
        <v>903184220.77499998</v>
      </c>
      <c r="F9" s="5">
        <v>81906890.799999997</v>
      </c>
      <c r="G9" s="5">
        <v>467359.12305300002</v>
      </c>
      <c r="H9" s="5">
        <v>69848808.200000003</v>
      </c>
      <c r="I9" s="5">
        <v>630421.983916</v>
      </c>
      <c r="J9" s="11">
        <f t="shared" si="0"/>
        <v>0.70927628546743549</v>
      </c>
      <c r="K9" s="11">
        <f t="shared" si="1"/>
        <v>3.0984811190198996E-2</v>
      </c>
      <c r="L9" s="11">
        <f t="shared" si="2"/>
        <v>2.6423321808443298E-2</v>
      </c>
      <c r="M9" s="5">
        <f t="shared" si="3"/>
        <v>2.1958453569616465E-3</v>
      </c>
      <c r="N9" s="5">
        <f t="shared" si="4"/>
        <v>0.34166835387530525</v>
      </c>
      <c r="O9" s="5">
        <f t="shared" si="5"/>
        <v>1.7679872895155955E-4</v>
      </c>
      <c r="P9" s="5">
        <f t="shared" si="6"/>
        <v>2.3848428320255479E-4</v>
      </c>
    </row>
    <row r="10" spans="1:16" x14ac:dyDescent="0.45">
      <c r="A10" t="s">
        <v>6</v>
      </c>
      <c r="B10" s="5">
        <v>9173666326.3999996</v>
      </c>
      <c r="C10" s="5">
        <v>43152202.25</v>
      </c>
      <c r="D10" s="5">
        <v>8704279256.3999996</v>
      </c>
      <c r="E10" s="5">
        <v>892124259.51900005</v>
      </c>
      <c r="F10" s="5">
        <v>6898175024</v>
      </c>
      <c r="G10" s="5">
        <v>15826987.792300001</v>
      </c>
      <c r="H10" s="5">
        <v>6908706178</v>
      </c>
      <c r="I10" s="5">
        <v>17873939.922400001</v>
      </c>
      <c r="J10" s="5">
        <f t="shared" si="0"/>
        <v>0.94883320874128629</v>
      </c>
      <c r="K10" s="5">
        <f t="shared" si="1"/>
        <v>0.75195399293610832</v>
      </c>
      <c r="L10" s="5">
        <f t="shared" si="2"/>
        <v>0.7531019695057044</v>
      </c>
      <c r="M10" s="5">
        <f t="shared" si="3"/>
        <v>4.7039210621620808E-3</v>
      </c>
      <c r="N10" s="5">
        <f t="shared" si="4"/>
        <v>9.7248387697691022E-2</v>
      </c>
      <c r="O10" s="5">
        <f t="shared" si="5"/>
        <v>1.7252630768521693E-3</v>
      </c>
      <c r="P10" s="5">
        <f t="shared" si="6"/>
        <v>1.9483965610306026E-3</v>
      </c>
    </row>
    <row r="11" spans="1:16" x14ac:dyDescent="0.45">
      <c r="A11" t="s">
        <v>20</v>
      </c>
      <c r="B11" s="5">
        <v>61851629336.199997</v>
      </c>
      <c r="C11" s="5">
        <v>691545448.02999997</v>
      </c>
      <c r="D11" s="5">
        <v>61420549472.800003</v>
      </c>
      <c r="E11" s="5">
        <v>691103905.14300001</v>
      </c>
      <c r="F11" s="5">
        <v>62122914954.199997</v>
      </c>
      <c r="G11" s="5">
        <v>623044903.347</v>
      </c>
      <c r="H11" s="5">
        <v>61764166901</v>
      </c>
      <c r="I11" s="5">
        <v>510503551.29299998</v>
      </c>
      <c r="J11" s="5">
        <f t="shared" si="0"/>
        <v>0.99303042024880506</v>
      </c>
      <c r="K11" s="5">
        <f t="shared" si="1"/>
        <v>1.004386070680942</v>
      </c>
      <c r="L11" s="5">
        <f t="shared" si="2"/>
        <v>0.99858593158921349</v>
      </c>
      <c r="M11" s="5">
        <f t="shared" si="3"/>
        <v>1.1180715131545583E-2</v>
      </c>
      <c r="N11" s="5">
        <f t="shared" si="4"/>
        <v>1.1173576388528807E-2</v>
      </c>
      <c r="O11" s="5">
        <f t="shared" si="5"/>
        <v>1.0073217311065233E-2</v>
      </c>
      <c r="P11" s="5">
        <f t="shared" si="6"/>
        <v>8.2536799235815254E-3</v>
      </c>
    </row>
  </sheetData>
  <mergeCells count="5">
    <mergeCell ref="B2:C2"/>
    <mergeCell ref="D2:E2"/>
    <mergeCell ref="F2:G2"/>
    <mergeCell ref="H2:I2"/>
    <mergeCell ref="M2:O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FD93C-93D3-4B88-9632-39F0D55EEA80}">
  <dimension ref="A1:P12"/>
  <sheetViews>
    <sheetView workbookViewId="0">
      <selection activeCell="B5" sqref="B5:I12"/>
    </sheetView>
  </sheetViews>
  <sheetFormatPr defaultRowHeight="14.25" x14ac:dyDescent="0.45"/>
  <cols>
    <col min="1" max="1" width="34.3984375" customWidth="1"/>
    <col min="2" max="2" width="18" bestFit="1" customWidth="1"/>
    <col min="3" max="3" width="15.9296875" bestFit="1" customWidth="1"/>
    <col min="4" max="4" width="18" bestFit="1" customWidth="1"/>
    <col min="5" max="5" width="15.86328125" bestFit="1" customWidth="1"/>
    <col min="6" max="6" width="18" bestFit="1" customWidth="1"/>
    <col min="7" max="7" width="14.3984375" bestFit="1" customWidth="1"/>
    <col min="8" max="8" width="18" bestFit="1" customWidth="1"/>
    <col min="9" max="9" width="14.46484375" bestFit="1" customWidth="1"/>
  </cols>
  <sheetData>
    <row r="1" spans="1:16" ht="21" x14ac:dyDescent="0.65">
      <c r="A1" s="1" t="s">
        <v>119</v>
      </c>
    </row>
    <row r="3" spans="1:16" ht="72" x14ac:dyDescent="0.55000000000000004">
      <c r="A3" s="26"/>
      <c r="B3" s="96" t="s">
        <v>24</v>
      </c>
      <c r="C3" s="96"/>
      <c r="D3" s="96" t="s">
        <v>25</v>
      </c>
      <c r="E3" s="96"/>
      <c r="F3" s="97" t="s">
        <v>42</v>
      </c>
      <c r="G3" s="96"/>
      <c r="H3" s="94" t="s">
        <v>114</v>
      </c>
      <c r="I3" s="95"/>
      <c r="J3" s="48" t="s">
        <v>45</v>
      </c>
      <c r="K3" s="35" t="s">
        <v>46</v>
      </c>
      <c r="L3" s="40" t="s">
        <v>115</v>
      </c>
      <c r="M3" s="97" t="s">
        <v>44</v>
      </c>
      <c r="N3" s="96"/>
      <c r="O3" s="96"/>
    </row>
    <row r="4" spans="1:16" ht="100.5" x14ac:dyDescent="0.55000000000000004">
      <c r="A4" s="26"/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4" t="s">
        <v>27</v>
      </c>
      <c r="I4" s="14" t="s">
        <v>26</v>
      </c>
      <c r="J4" s="49"/>
      <c r="K4" s="44"/>
      <c r="L4" s="45"/>
      <c r="M4" s="3" t="s">
        <v>29</v>
      </c>
      <c r="N4" s="7" t="s">
        <v>30</v>
      </c>
      <c r="O4" s="7" t="s">
        <v>43</v>
      </c>
      <c r="P4" s="51" t="s">
        <v>118</v>
      </c>
    </row>
    <row r="5" spans="1:16" x14ac:dyDescent="0.45">
      <c r="A5" s="20" t="s">
        <v>1</v>
      </c>
      <c r="B5" s="5">
        <v>323833414850</v>
      </c>
      <c r="C5" s="5">
        <v>2243297199.8099999</v>
      </c>
      <c r="D5" s="5">
        <v>151628607505</v>
      </c>
      <c r="E5" s="5">
        <v>453500083.074</v>
      </c>
      <c r="F5" s="5">
        <v>159735523498</v>
      </c>
      <c r="G5" s="5">
        <v>85430315.095100001</v>
      </c>
      <c r="H5" s="5">
        <v>135501610356</v>
      </c>
      <c r="I5" s="5">
        <v>34339293.133299999</v>
      </c>
      <c r="J5" s="5">
        <f>D5/B5</f>
        <v>0.46823027072494833</v>
      </c>
      <c r="K5" s="5">
        <f>F5/B5</f>
        <v>0.49326448776754456</v>
      </c>
      <c r="L5" s="5">
        <f>H5/B5</f>
        <v>0.41842998326397074</v>
      </c>
      <c r="M5" s="5">
        <f>C5/B5</f>
        <v>6.927318482093942E-3</v>
      </c>
      <c r="N5" s="5">
        <f>E5/B5</f>
        <v>1.4004116384470754E-3</v>
      </c>
      <c r="O5" s="5">
        <f>G5/B5</f>
        <v>2.6380945009850642E-4</v>
      </c>
      <c r="P5" s="5">
        <f>I5/B5</f>
        <v>1.0603999327619109E-4</v>
      </c>
    </row>
    <row r="6" spans="1:16" x14ac:dyDescent="0.45">
      <c r="A6" s="20" t="s">
        <v>2</v>
      </c>
      <c r="B6" s="5">
        <v>344917005871</v>
      </c>
      <c r="C6" s="5">
        <v>5771055084.4899998</v>
      </c>
      <c r="D6" s="5">
        <v>268554651948</v>
      </c>
      <c r="E6" s="5">
        <v>1527986699.4200001</v>
      </c>
      <c r="F6" s="5">
        <v>279199707592</v>
      </c>
      <c r="G6" s="5">
        <v>103894355.98100001</v>
      </c>
      <c r="H6" s="5">
        <v>249053398032</v>
      </c>
      <c r="I6" s="5">
        <v>263643857.17199999</v>
      </c>
      <c r="J6" s="5">
        <f t="shared" ref="J6:J12" si="0">D6/B6</f>
        <v>0.77860658470530808</v>
      </c>
      <c r="K6" s="5">
        <f t="shared" ref="K6:K12" si="1">F6/B6</f>
        <v>0.80946924286018396</v>
      </c>
      <c r="L6" s="5">
        <f t="shared" ref="L6:L12" si="2">H6/B6</f>
        <v>0.72206760986771035</v>
      </c>
      <c r="M6" s="5">
        <f t="shared" ref="M6:M12" si="3">C6/B6</f>
        <v>1.6731720924912562E-2</v>
      </c>
      <c r="N6" s="5">
        <f t="shared" ref="N6:N12" si="4">E6/B6</f>
        <v>4.4300126506127439E-3</v>
      </c>
      <c r="O6" s="5">
        <f t="shared" ref="O6:O12" si="5">G6/B6</f>
        <v>3.0121552203157186E-4</v>
      </c>
      <c r="P6" s="5">
        <f t="shared" ref="P6:P12" si="6">I6/B6</f>
        <v>7.6436897191031392E-4</v>
      </c>
    </row>
    <row r="7" spans="1:16" x14ac:dyDescent="0.45">
      <c r="A7" s="20" t="s">
        <v>35</v>
      </c>
      <c r="B7" s="5">
        <v>4511528</v>
      </c>
      <c r="C7" s="5">
        <v>208635.12502899999</v>
      </c>
      <c r="D7" s="5">
        <v>3782812.6</v>
      </c>
      <c r="E7" s="5">
        <v>14869.4190418</v>
      </c>
      <c r="F7" s="5">
        <v>3832780.4</v>
      </c>
      <c r="G7" s="5">
        <v>16005.149291399999</v>
      </c>
      <c r="H7" s="5">
        <v>2827524.8</v>
      </c>
      <c r="I7" s="5">
        <v>7654.0007943600003</v>
      </c>
      <c r="J7" s="5">
        <f t="shared" si="0"/>
        <v>0.83847703039857013</v>
      </c>
      <c r="K7" s="5">
        <f t="shared" si="1"/>
        <v>0.84955261277332206</v>
      </c>
      <c r="L7" s="5">
        <f t="shared" si="2"/>
        <v>0.62673329302178771</v>
      </c>
      <c r="M7" s="5">
        <f t="shared" si="3"/>
        <v>4.6244891980943038E-2</v>
      </c>
      <c r="N7" s="5">
        <f t="shared" si="4"/>
        <v>3.2958720508439714E-3</v>
      </c>
      <c r="O7" s="5">
        <f t="shared" si="5"/>
        <v>3.5476116498445757E-3</v>
      </c>
      <c r="P7" s="5">
        <f t="shared" si="6"/>
        <v>1.696542899514311E-3</v>
      </c>
    </row>
    <row r="8" spans="1:16" x14ac:dyDescent="0.45">
      <c r="A8" s="20" t="s">
        <v>36</v>
      </c>
      <c r="B8" s="5">
        <v>8358082</v>
      </c>
      <c r="C8" s="5">
        <v>242056.925934</v>
      </c>
      <c r="D8" s="5">
        <v>7704912.2000000002</v>
      </c>
      <c r="E8" s="5">
        <v>125585.31752900001</v>
      </c>
      <c r="F8" s="5">
        <v>5671751.2000000002</v>
      </c>
      <c r="G8" s="5">
        <v>119284.504275</v>
      </c>
      <c r="H8" s="5">
        <v>3989537</v>
      </c>
      <c r="I8" s="5">
        <v>112850.02192499999</v>
      </c>
      <c r="J8" s="5">
        <f t="shared" si="0"/>
        <v>0.92185171191189563</v>
      </c>
      <c r="K8" s="5">
        <f t="shared" si="1"/>
        <v>0.67859482594212406</v>
      </c>
      <c r="L8" s="5">
        <f t="shared" si="2"/>
        <v>0.47732685561113186</v>
      </c>
      <c r="M8" s="5">
        <f t="shared" si="3"/>
        <v>2.8960822104162176E-2</v>
      </c>
      <c r="N8" s="5">
        <f t="shared" si="4"/>
        <v>1.5025614432713151E-2</v>
      </c>
      <c r="O8" s="5">
        <f t="shared" si="5"/>
        <v>1.4271755682105057E-2</v>
      </c>
      <c r="P8" s="5">
        <f t="shared" si="6"/>
        <v>1.3501904136020679E-2</v>
      </c>
    </row>
    <row r="9" spans="1:16" x14ac:dyDescent="0.45">
      <c r="A9" s="20" t="s">
        <v>15</v>
      </c>
      <c r="B9" s="5">
        <v>10917595034.799999</v>
      </c>
      <c r="C9" s="5">
        <v>12027905.988</v>
      </c>
      <c r="D9" s="5">
        <v>8536499054.6000004</v>
      </c>
      <c r="E9" s="5">
        <v>4210427.8809500001</v>
      </c>
      <c r="F9" s="5">
        <v>8712493051.2000008</v>
      </c>
      <c r="G9" s="5">
        <v>13310563.509299999</v>
      </c>
      <c r="H9" s="5">
        <v>7865535338.6000004</v>
      </c>
      <c r="I9" s="5">
        <v>15078993.797800001</v>
      </c>
      <c r="J9" s="5">
        <f t="shared" si="0"/>
        <v>0.7819028849659454</v>
      </c>
      <c r="K9" s="5">
        <f t="shared" si="1"/>
        <v>0.79802310155568124</v>
      </c>
      <c r="L9" s="5">
        <f t="shared" si="2"/>
        <v>0.72044578623116973</v>
      </c>
      <c r="M9" s="5">
        <f t="shared" si="3"/>
        <v>1.1016992249356079E-3</v>
      </c>
      <c r="N9" s="5">
        <f t="shared" si="4"/>
        <v>3.8565525351775713E-4</v>
      </c>
      <c r="O9" s="5">
        <f t="shared" si="5"/>
        <v>1.2191845792843916E-3</v>
      </c>
      <c r="P9" s="5">
        <f t="shared" si="6"/>
        <v>1.381164418513004E-3</v>
      </c>
    </row>
    <row r="10" spans="1:16" x14ac:dyDescent="0.45">
      <c r="A10" s="20" t="s">
        <v>4</v>
      </c>
      <c r="B10" s="5">
        <v>329342557.39999998</v>
      </c>
      <c r="C10" s="5">
        <v>367242.755794</v>
      </c>
      <c r="D10" s="5">
        <v>271117999.39999998</v>
      </c>
      <c r="E10" s="5">
        <v>394928.76964999997</v>
      </c>
      <c r="F10" s="5">
        <v>303310294.60000002</v>
      </c>
      <c r="G10" s="5">
        <v>780989.61561400001</v>
      </c>
      <c r="H10" s="5">
        <v>237234451</v>
      </c>
      <c r="I10" s="5">
        <v>629474.45207300002</v>
      </c>
      <c r="J10" s="5">
        <f t="shared" si="0"/>
        <v>0.82320973499551742</v>
      </c>
      <c r="K10" s="5">
        <f t="shared" si="1"/>
        <v>0.9209568814746808</v>
      </c>
      <c r="L10" s="5">
        <f t="shared" si="2"/>
        <v>0.72032734813517918</v>
      </c>
      <c r="M10" s="5">
        <f t="shared" si="3"/>
        <v>1.1150783509219207E-3</v>
      </c>
      <c r="N10" s="5">
        <f t="shared" si="4"/>
        <v>1.1991428401108299E-3</v>
      </c>
      <c r="O10" s="5">
        <f t="shared" si="5"/>
        <v>2.3713595405936449E-3</v>
      </c>
      <c r="P10" s="5">
        <f t="shared" si="6"/>
        <v>1.9113061398514544E-3</v>
      </c>
    </row>
    <row r="11" spans="1:16" x14ac:dyDescent="0.45">
      <c r="A11" s="20" t="s">
        <v>6</v>
      </c>
      <c r="B11" s="5">
        <v>1092598050.4000001</v>
      </c>
      <c r="C11" s="5">
        <v>8337252.7442899998</v>
      </c>
      <c r="D11" s="5">
        <v>1001825975.6</v>
      </c>
      <c r="E11" s="5">
        <v>4196491.25153</v>
      </c>
      <c r="F11" s="5">
        <v>771608049.20000005</v>
      </c>
      <c r="G11" s="5">
        <v>1932350.86785</v>
      </c>
      <c r="H11" s="5">
        <v>666503240.60000002</v>
      </c>
      <c r="I11" s="5">
        <v>4503514.2328399997</v>
      </c>
      <c r="J11" s="5">
        <f t="shared" si="0"/>
        <v>0.91692088891539902</v>
      </c>
      <c r="K11" s="5">
        <f t="shared" si="1"/>
        <v>0.70621400881826069</v>
      </c>
      <c r="L11" s="5">
        <f t="shared" si="2"/>
        <v>0.61001686791953658</v>
      </c>
      <c r="M11" s="5">
        <f t="shared" si="3"/>
        <v>7.630667784221043E-3</v>
      </c>
      <c r="N11" s="5">
        <f t="shared" si="4"/>
        <v>3.8408372136428991E-3</v>
      </c>
      <c r="O11" s="5">
        <f t="shared" si="5"/>
        <v>1.7685834851550086E-3</v>
      </c>
      <c r="P11" s="5">
        <f t="shared" si="6"/>
        <v>4.1218398945442594E-3</v>
      </c>
    </row>
    <row r="12" spans="1:16" x14ac:dyDescent="0.45">
      <c r="A12" s="20" t="s">
        <v>20</v>
      </c>
      <c r="B12" s="5">
        <v>21119035550.200001</v>
      </c>
      <c r="C12" s="5">
        <v>155785034.61300001</v>
      </c>
      <c r="D12" s="5">
        <v>18833330851.200001</v>
      </c>
      <c r="E12" s="5">
        <v>75611967.094699994</v>
      </c>
      <c r="F12" s="5">
        <v>31370492398.200001</v>
      </c>
      <c r="G12" s="5">
        <v>80723893.809499994</v>
      </c>
      <c r="H12" s="5">
        <v>27275422816.200001</v>
      </c>
      <c r="I12" s="5">
        <v>60382890.618000001</v>
      </c>
      <c r="J12" s="5">
        <f t="shared" si="0"/>
        <v>0.89177040336113478</v>
      </c>
      <c r="K12" s="5">
        <f t="shared" si="1"/>
        <v>1.4854131157472727</v>
      </c>
      <c r="L12" s="5">
        <f t="shared" si="2"/>
        <v>1.2915089210094965</v>
      </c>
      <c r="M12" s="5">
        <f t="shared" si="3"/>
        <v>7.3765222016269911E-3</v>
      </c>
      <c r="N12" s="5">
        <f t="shared" si="4"/>
        <v>3.5802755724791578E-3</v>
      </c>
      <c r="O12" s="5">
        <f t="shared" si="5"/>
        <v>3.8223286104907155E-3</v>
      </c>
      <c r="P12" s="5">
        <f t="shared" si="6"/>
        <v>2.859168946160904E-3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B1957-8C0E-4A2E-90B7-11EE02C0E28A}">
  <dimension ref="A1:P12"/>
  <sheetViews>
    <sheetView topLeftCell="D1" workbookViewId="0">
      <selection activeCell="P4" sqref="P4"/>
    </sheetView>
  </sheetViews>
  <sheetFormatPr defaultRowHeight="14.25" x14ac:dyDescent="0.45"/>
  <cols>
    <col min="1" max="1" width="35.86328125" customWidth="1"/>
    <col min="2" max="2" width="18" bestFit="1" customWidth="1"/>
    <col min="3" max="3" width="14.46484375" bestFit="1" customWidth="1"/>
    <col min="4" max="4" width="18" bestFit="1" customWidth="1"/>
    <col min="5" max="5" width="14.46484375" bestFit="1" customWidth="1"/>
    <col min="6" max="6" width="18" bestFit="1" customWidth="1"/>
    <col min="7" max="7" width="14.3984375" bestFit="1" customWidth="1"/>
    <col min="8" max="8" width="18" bestFit="1" customWidth="1"/>
    <col min="9" max="9" width="14.46484375" bestFit="1" customWidth="1"/>
  </cols>
  <sheetData>
    <row r="1" spans="1:16" ht="21" x14ac:dyDescent="0.65">
      <c r="A1" s="1" t="s">
        <v>119</v>
      </c>
    </row>
    <row r="3" spans="1:16" ht="72" x14ac:dyDescent="0.55000000000000004">
      <c r="A3" s="26"/>
      <c r="B3" s="96" t="s">
        <v>24</v>
      </c>
      <c r="C3" s="96"/>
      <c r="D3" s="96" t="s">
        <v>25</v>
      </c>
      <c r="E3" s="96"/>
      <c r="F3" s="97" t="s">
        <v>42</v>
      </c>
      <c r="G3" s="96"/>
      <c r="H3" s="94" t="s">
        <v>114</v>
      </c>
      <c r="I3" s="95"/>
      <c r="J3" s="48" t="s">
        <v>45</v>
      </c>
      <c r="K3" s="35" t="s">
        <v>46</v>
      </c>
      <c r="L3" s="40" t="s">
        <v>115</v>
      </c>
      <c r="M3" s="97" t="s">
        <v>44</v>
      </c>
      <c r="N3" s="96"/>
      <c r="O3" s="96"/>
    </row>
    <row r="4" spans="1:16" ht="100.5" x14ac:dyDescent="0.55000000000000004">
      <c r="A4" s="26"/>
      <c r="B4" s="3" t="s">
        <v>28</v>
      </c>
      <c r="C4" s="3" t="s">
        <v>26</v>
      </c>
      <c r="D4" s="3" t="s">
        <v>27</v>
      </c>
      <c r="E4" s="3" t="s">
        <v>26</v>
      </c>
      <c r="F4" s="3" t="s">
        <v>27</v>
      </c>
      <c r="G4" s="3" t="s">
        <v>26</v>
      </c>
      <c r="H4" s="14" t="s">
        <v>27</v>
      </c>
      <c r="I4" s="14" t="s">
        <v>26</v>
      </c>
      <c r="J4" s="49"/>
      <c r="K4" s="44"/>
      <c r="L4" s="45"/>
      <c r="M4" s="3" t="s">
        <v>29</v>
      </c>
      <c r="N4" s="7" t="s">
        <v>30</v>
      </c>
      <c r="O4" s="7" t="s">
        <v>43</v>
      </c>
      <c r="P4" s="51" t="s">
        <v>118</v>
      </c>
    </row>
    <row r="5" spans="1:16" x14ac:dyDescent="0.45">
      <c r="A5" s="20" t="s">
        <v>1</v>
      </c>
      <c r="B5" s="5">
        <v>446771506254</v>
      </c>
      <c r="C5" s="5">
        <v>905336131.699</v>
      </c>
      <c r="D5" s="5">
        <v>446614573821</v>
      </c>
      <c r="E5" s="5">
        <v>224275324.10600001</v>
      </c>
      <c r="F5" s="5">
        <v>459711545632</v>
      </c>
      <c r="G5" s="5">
        <v>123395452.454</v>
      </c>
      <c r="H5" s="5">
        <v>426703314244</v>
      </c>
      <c r="I5" s="5">
        <v>628741417.37300003</v>
      </c>
      <c r="J5" s="5">
        <f>D5/B5</f>
        <v>0.99964874117797753</v>
      </c>
      <c r="K5" s="5">
        <f>F5/B5</f>
        <v>1.0289634392454816</v>
      </c>
      <c r="L5" s="5">
        <f>H5/B5</f>
        <v>0.9550817549259939</v>
      </c>
      <c r="M5" s="5">
        <f>C5/B5</f>
        <v>2.0263963100285438E-3</v>
      </c>
      <c r="N5" s="5">
        <f>E5/B5</f>
        <v>5.0199110947441274E-4</v>
      </c>
      <c r="O5" s="5">
        <f>G5/B5</f>
        <v>2.7619364871457765E-4</v>
      </c>
      <c r="P5" s="5">
        <f>I5/B5</f>
        <v>1.4072997238448459E-3</v>
      </c>
    </row>
    <row r="6" spans="1:16" x14ac:dyDescent="0.45">
      <c r="A6" s="20" t="s">
        <v>2</v>
      </c>
      <c r="B6" s="5">
        <v>528624286936</v>
      </c>
      <c r="C6" s="5">
        <v>808294894.88800001</v>
      </c>
      <c r="D6" s="5">
        <v>451411278250</v>
      </c>
      <c r="E6" s="5">
        <v>269201917.21799999</v>
      </c>
      <c r="F6" s="5">
        <v>458572112066</v>
      </c>
      <c r="G6" s="5">
        <v>104300790.016</v>
      </c>
      <c r="H6" s="5">
        <v>425722742888</v>
      </c>
      <c r="I6" s="5">
        <v>605998762.06200004</v>
      </c>
      <c r="J6" s="5">
        <f t="shared" ref="J6:J12" si="0">D6/B6</f>
        <v>0.85393594166181752</v>
      </c>
      <c r="K6" s="5">
        <f t="shared" ref="K6:K12" si="1">F6/B6</f>
        <v>0.86748211044930457</v>
      </c>
      <c r="L6" s="5">
        <f t="shared" ref="L6:L12" si="2">H6/B6</f>
        <v>0.80534086951540651</v>
      </c>
      <c r="M6" s="5">
        <f t="shared" ref="M6:M12" si="3">C6/B6</f>
        <v>1.5290536489971362E-3</v>
      </c>
      <c r="N6" s="5">
        <f t="shared" ref="N6:N12" si="4">E6/B6</f>
        <v>5.0924999828960184E-4</v>
      </c>
      <c r="O6" s="5">
        <f t="shared" ref="O6:O12" si="5">G6/B6</f>
        <v>1.9730608788435706E-4</v>
      </c>
      <c r="P6" s="5">
        <f t="shared" ref="P6:P12" si="6">I6/B6</f>
        <v>1.1463695048414748E-3</v>
      </c>
    </row>
    <row r="7" spans="1:16" x14ac:dyDescent="0.45">
      <c r="A7" s="20" t="s">
        <v>35</v>
      </c>
      <c r="B7" s="5">
        <v>200378758.80000001</v>
      </c>
      <c r="C7" s="5">
        <v>424422.57727900002</v>
      </c>
      <c r="D7" s="5">
        <v>110731923.59999999</v>
      </c>
      <c r="E7" s="5">
        <v>67603.774890500004</v>
      </c>
      <c r="F7" s="5">
        <v>18289506.199999999</v>
      </c>
      <c r="G7" s="5">
        <v>21429.9867046</v>
      </c>
      <c r="H7" s="5">
        <v>15672405.4</v>
      </c>
      <c r="I7" s="5">
        <v>18385.697991599998</v>
      </c>
      <c r="J7" s="5">
        <f t="shared" si="0"/>
        <v>0.55261308265973741</v>
      </c>
      <c r="K7" s="5">
        <f t="shared" si="1"/>
        <v>9.1274675567059149E-2</v>
      </c>
      <c r="L7" s="5">
        <f t="shared" si="2"/>
        <v>7.8213905974149595E-2</v>
      </c>
      <c r="M7" s="5">
        <f t="shared" si="3"/>
        <v>2.1181016382211468E-3</v>
      </c>
      <c r="N7" s="5">
        <f t="shared" si="4"/>
        <v>3.3737994633441156E-4</v>
      </c>
      <c r="O7" s="5">
        <f t="shared" si="5"/>
        <v>1.0694739718389751E-4</v>
      </c>
      <c r="P7" s="5">
        <f t="shared" si="6"/>
        <v>9.1754725409547741E-5</v>
      </c>
    </row>
    <row r="8" spans="1:16" x14ac:dyDescent="0.45">
      <c r="A8" s="20" t="s">
        <v>36</v>
      </c>
      <c r="B8" s="5">
        <v>98153450</v>
      </c>
      <c r="C8" s="5">
        <v>146248.45193400001</v>
      </c>
      <c r="D8" s="5">
        <v>64171459.600000001</v>
      </c>
      <c r="E8" s="5">
        <v>47459.290667300003</v>
      </c>
      <c r="F8" s="5">
        <v>28986669.800000001</v>
      </c>
      <c r="G8" s="5">
        <v>71447.210502300004</v>
      </c>
      <c r="H8" s="5">
        <v>26883251.800000001</v>
      </c>
      <c r="I8" s="5">
        <v>31888.826246199998</v>
      </c>
      <c r="J8" s="5">
        <f t="shared" si="0"/>
        <v>0.65378710172693877</v>
      </c>
      <c r="K8" s="5">
        <f t="shared" si="1"/>
        <v>0.29531992813293878</v>
      </c>
      <c r="L8" s="5">
        <f t="shared" si="2"/>
        <v>0.27389003443078158</v>
      </c>
      <c r="M8" s="5">
        <f t="shared" si="3"/>
        <v>1.4899980788652871E-3</v>
      </c>
      <c r="N8" s="5">
        <f t="shared" si="4"/>
        <v>4.8352137054071968E-4</v>
      </c>
      <c r="O8" s="5">
        <f t="shared" si="5"/>
        <v>7.2791338972089115E-4</v>
      </c>
      <c r="P8" s="5">
        <f t="shared" si="6"/>
        <v>3.2488747207764981E-4</v>
      </c>
    </row>
    <row r="9" spans="1:16" x14ac:dyDescent="0.45">
      <c r="A9" s="20" t="s">
        <v>15</v>
      </c>
      <c r="B9" s="5">
        <v>5266986648</v>
      </c>
      <c r="C9" s="5">
        <v>218573968.03</v>
      </c>
      <c r="D9" s="5">
        <v>5120191668.8000002</v>
      </c>
      <c r="E9" s="5">
        <v>4540521.1788900001</v>
      </c>
      <c r="F9" s="5">
        <v>5241340864</v>
      </c>
      <c r="G9" s="5">
        <v>7268357.2188100005</v>
      </c>
      <c r="H9" s="5">
        <v>4860084892</v>
      </c>
      <c r="I9" s="5">
        <v>11724740.3805</v>
      </c>
      <c r="J9" s="5">
        <f t="shared" si="0"/>
        <v>0.9721292289100939</v>
      </c>
      <c r="K9" s="5">
        <f t="shared" si="1"/>
        <v>0.99513084317201783</v>
      </c>
      <c r="L9" s="5">
        <f t="shared" si="2"/>
        <v>0.92274486662036437</v>
      </c>
      <c r="M9" s="5">
        <f t="shared" si="3"/>
        <v>4.1498865031867456E-2</v>
      </c>
      <c r="N9" s="5">
        <f t="shared" si="4"/>
        <v>8.6207189847617026E-4</v>
      </c>
      <c r="O9" s="5">
        <f t="shared" si="5"/>
        <v>1.3799839841192626E-3</v>
      </c>
      <c r="P9" s="5">
        <f t="shared" si="6"/>
        <v>2.2260812802614872E-3</v>
      </c>
    </row>
    <row r="10" spans="1:16" x14ac:dyDescent="0.45">
      <c r="A10" s="20" t="s">
        <v>4</v>
      </c>
      <c r="B10" s="5">
        <v>11355493836.4</v>
      </c>
      <c r="C10" s="5">
        <v>127970604.134</v>
      </c>
      <c r="D10" s="5">
        <v>5203680046.8000002</v>
      </c>
      <c r="E10" s="5">
        <v>3470245.6611100002</v>
      </c>
      <c r="F10" s="5">
        <v>1075298464</v>
      </c>
      <c r="G10" s="5">
        <v>2746502.6315899999</v>
      </c>
      <c r="H10" s="5">
        <v>962083587.60000002</v>
      </c>
      <c r="I10" s="5">
        <v>4240447.3037599996</v>
      </c>
      <c r="J10" s="5">
        <f t="shared" si="0"/>
        <v>0.45825220124902188</v>
      </c>
      <c r="K10" s="5">
        <f t="shared" si="1"/>
        <v>9.4694117181688228E-2</v>
      </c>
      <c r="L10" s="5">
        <f t="shared" si="2"/>
        <v>8.4724064092751655E-2</v>
      </c>
      <c r="M10" s="5">
        <f t="shared" si="3"/>
        <v>1.1269488229898962E-2</v>
      </c>
      <c r="N10" s="5">
        <f t="shared" si="4"/>
        <v>3.0560059395973947E-4</v>
      </c>
      <c r="O10" s="5">
        <f t="shared" si="5"/>
        <v>2.4186553849257479E-4</v>
      </c>
      <c r="P10" s="5">
        <f t="shared" si="6"/>
        <v>3.7342693896475545E-4</v>
      </c>
    </row>
    <row r="11" spans="1:16" x14ac:dyDescent="0.45">
      <c r="A11" s="20" t="s">
        <v>6</v>
      </c>
      <c r="B11" s="5">
        <v>5786223260</v>
      </c>
      <c r="C11" s="5">
        <v>62037027.294799998</v>
      </c>
      <c r="D11" s="5">
        <v>3438909717.4000001</v>
      </c>
      <c r="E11" s="5">
        <v>4621022.9611</v>
      </c>
      <c r="F11" s="5">
        <v>1887519431</v>
      </c>
      <c r="G11" s="5">
        <v>7494212.3056699997</v>
      </c>
      <c r="H11" s="5">
        <v>1737596097.2</v>
      </c>
      <c r="I11" s="5">
        <v>4339269.4783800002</v>
      </c>
      <c r="J11" s="5">
        <f t="shared" si="0"/>
        <v>0.59432717385329514</v>
      </c>
      <c r="K11" s="5">
        <f t="shared" si="1"/>
        <v>0.32620922943785613</v>
      </c>
      <c r="L11" s="5">
        <f t="shared" si="2"/>
        <v>0.30029883381997258</v>
      </c>
      <c r="M11" s="5">
        <f t="shared" si="3"/>
        <v>1.0721505981917468E-2</v>
      </c>
      <c r="N11" s="5">
        <f t="shared" si="4"/>
        <v>7.9862507087222212E-4</v>
      </c>
      <c r="O11" s="5">
        <f t="shared" si="5"/>
        <v>1.295182015785198E-3</v>
      </c>
      <c r="P11" s="5">
        <f t="shared" si="6"/>
        <v>7.4993122169641276E-4</v>
      </c>
    </row>
    <row r="12" spans="1:16" x14ac:dyDescent="0.45">
      <c r="A12" s="20" t="s">
        <v>20</v>
      </c>
      <c r="B12" s="5">
        <v>22542731297.200001</v>
      </c>
      <c r="C12" s="5">
        <v>819742834.50999999</v>
      </c>
      <c r="D12" s="5">
        <v>16749732515.200001</v>
      </c>
      <c r="E12" s="5">
        <v>32618174.876600001</v>
      </c>
      <c r="F12" s="5">
        <v>17482337767.599998</v>
      </c>
      <c r="G12" s="5">
        <v>11502241.1653</v>
      </c>
      <c r="H12" s="5">
        <v>16155439290.799999</v>
      </c>
      <c r="I12" s="5">
        <v>31441946.857299998</v>
      </c>
      <c r="J12" s="5">
        <f t="shared" si="0"/>
        <v>0.74302143313399027</v>
      </c>
      <c r="K12" s="5">
        <f t="shared" si="1"/>
        <v>0.77551994641268041</v>
      </c>
      <c r="L12" s="5">
        <f t="shared" si="2"/>
        <v>0.71665846865710736</v>
      </c>
      <c r="M12" s="5">
        <f t="shared" si="3"/>
        <v>3.6363953582315867E-2</v>
      </c>
      <c r="N12" s="5">
        <f t="shared" si="4"/>
        <v>1.4469486614805836E-3</v>
      </c>
      <c r="O12" s="5">
        <f t="shared" si="5"/>
        <v>5.1024168339036528E-4</v>
      </c>
      <c r="P12" s="5">
        <f t="shared" si="6"/>
        <v>1.3947709548933565E-3</v>
      </c>
    </row>
  </sheetData>
  <mergeCells count="5">
    <mergeCell ref="B3:C3"/>
    <mergeCell ref="D3:E3"/>
    <mergeCell ref="F3:G3"/>
    <mergeCell ref="H3:I3"/>
    <mergeCell ref="M3:O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57CB0-6CA6-420F-AE12-73B8B97534D5}">
  <dimension ref="A1:C15"/>
  <sheetViews>
    <sheetView workbookViewId="0">
      <selection activeCell="A5" sqref="A5"/>
    </sheetView>
  </sheetViews>
  <sheetFormatPr defaultRowHeight="14.25" x14ac:dyDescent="0.45"/>
  <cols>
    <col min="1" max="1" width="28.796875" customWidth="1"/>
    <col min="2" max="2" width="31.86328125" customWidth="1"/>
    <col min="3" max="3" width="30" customWidth="1"/>
  </cols>
  <sheetData>
    <row r="1" spans="1:3" ht="18" x14ac:dyDescent="0.55000000000000004">
      <c r="A1" s="68" t="s">
        <v>139</v>
      </c>
    </row>
    <row r="2" spans="1:3" ht="42.75" x14ac:dyDescent="0.45">
      <c r="A2" s="22" t="s">
        <v>76</v>
      </c>
      <c r="B2" s="28" t="s">
        <v>120</v>
      </c>
      <c r="C2" s="28" t="s">
        <v>121</v>
      </c>
    </row>
    <row r="3" spans="1:3" x14ac:dyDescent="0.45">
      <c r="A3" s="65" t="s">
        <v>78</v>
      </c>
      <c r="B3" s="65" t="s">
        <v>78</v>
      </c>
      <c r="C3" s="65" t="s">
        <v>78</v>
      </c>
    </row>
    <row r="4" spans="1:3" x14ac:dyDescent="0.45">
      <c r="A4" s="65" t="s">
        <v>50</v>
      </c>
      <c r="B4" s="65" t="s">
        <v>50</v>
      </c>
      <c r="C4" s="65" t="s">
        <v>50</v>
      </c>
    </row>
    <row r="5" spans="1:3" x14ac:dyDescent="0.45">
      <c r="A5" s="65" t="s">
        <v>79</v>
      </c>
      <c r="B5" s="65" t="s">
        <v>79</v>
      </c>
      <c r="C5" s="65" t="s">
        <v>131</v>
      </c>
    </row>
    <row r="6" spans="1:3" x14ac:dyDescent="0.45">
      <c r="A6" s="65" t="s">
        <v>52</v>
      </c>
      <c r="B6" s="65" t="s">
        <v>52</v>
      </c>
      <c r="C6" s="65" t="s">
        <v>52</v>
      </c>
    </row>
    <row r="7" spans="1:3" x14ac:dyDescent="0.45">
      <c r="A7" s="65" t="s">
        <v>53</v>
      </c>
      <c r="B7" s="65" t="s">
        <v>53</v>
      </c>
      <c r="C7" s="65" t="s">
        <v>53</v>
      </c>
    </row>
    <row r="8" spans="1:3" x14ac:dyDescent="0.45">
      <c r="A8" s="65" t="s">
        <v>54</v>
      </c>
      <c r="B8" s="65" t="s">
        <v>54</v>
      </c>
      <c r="C8" s="65" t="s">
        <v>54</v>
      </c>
    </row>
    <row r="9" spans="1:3" x14ac:dyDescent="0.45">
      <c r="A9" s="65" t="s">
        <v>55</v>
      </c>
      <c r="B9" s="65" t="s">
        <v>55</v>
      </c>
      <c r="C9" s="65" t="s">
        <v>55</v>
      </c>
    </row>
    <row r="11" spans="1:3" x14ac:dyDescent="0.45">
      <c r="A11" s="65" t="s">
        <v>132</v>
      </c>
      <c r="B11" s="65" t="s">
        <v>133</v>
      </c>
      <c r="C11" s="65" t="s">
        <v>134</v>
      </c>
    </row>
    <row r="13" spans="1:3" x14ac:dyDescent="0.45">
      <c r="A13" s="65" t="s">
        <v>81</v>
      </c>
      <c r="B13" s="65" t="s">
        <v>135</v>
      </c>
      <c r="C13" s="65" t="s">
        <v>135</v>
      </c>
    </row>
    <row r="14" spans="1:3" x14ac:dyDescent="0.45">
      <c r="A14" s="65" t="s">
        <v>136</v>
      </c>
      <c r="B14" s="65" t="s">
        <v>137</v>
      </c>
      <c r="C14" s="65" t="s">
        <v>138</v>
      </c>
    </row>
    <row r="15" spans="1:3" x14ac:dyDescent="0.45">
      <c r="A15" s="65" t="s">
        <v>56</v>
      </c>
      <c r="B15" s="65" t="s">
        <v>56</v>
      </c>
      <c r="C15" s="65" t="s">
        <v>56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3229C-1150-4B07-9313-8228C415AB22}">
  <dimension ref="A1:E112"/>
  <sheetViews>
    <sheetView topLeftCell="A18" workbookViewId="0">
      <selection activeCell="G1" sqref="G1"/>
    </sheetView>
  </sheetViews>
  <sheetFormatPr defaultRowHeight="14.25" x14ac:dyDescent="0.45"/>
  <cols>
    <col min="1" max="1" width="36.53125" customWidth="1"/>
    <col min="2" max="2" width="17.9296875" style="89" bestFit="1" customWidth="1"/>
    <col min="3" max="3" width="16.9296875" style="89" bestFit="1" customWidth="1"/>
    <col min="4" max="4" width="17.6640625" style="89" customWidth="1"/>
    <col min="5" max="5" width="17.86328125" style="89" customWidth="1"/>
    <col min="6" max="6" width="15.19921875" customWidth="1"/>
    <col min="7" max="7" width="20.06640625" customWidth="1"/>
  </cols>
  <sheetData>
    <row r="1" spans="1:5" ht="15.75" x14ac:dyDescent="0.5">
      <c r="A1" s="87" t="s">
        <v>250</v>
      </c>
    </row>
    <row r="2" spans="1:5" x14ac:dyDescent="0.45">
      <c r="A2" s="66" t="s">
        <v>251</v>
      </c>
    </row>
    <row r="3" spans="1:5" ht="15.75" x14ac:dyDescent="0.5">
      <c r="A3" s="25" t="s">
        <v>213</v>
      </c>
      <c r="B3" s="100" t="s">
        <v>253</v>
      </c>
      <c r="C3" s="100"/>
      <c r="D3" s="100" t="s">
        <v>254</v>
      </c>
      <c r="E3" s="100"/>
    </row>
    <row r="4" spans="1:5" s="65" customFormat="1" x14ac:dyDescent="0.45">
      <c r="B4" s="89" t="s">
        <v>27</v>
      </c>
      <c r="C4" s="89" t="s">
        <v>252</v>
      </c>
      <c r="D4" s="89" t="s">
        <v>27</v>
      </c>
      <c r="E4" s="89" t="s">
        <v>252</v>
      </c>
    </row>
    <row r="5" spans="1:5" s="65" customFormat="1" x14ac:dyDescent="0.45">
      <c r="A5" s="65" t="s">
        <v>15</v>
      </c>
      <c r="B5" s="89">
        <v>1139184296.5999999</v>
      </c>
      <c r="C5" s="89">
        <v>40676710.186300002</v>
      </c>
      <c r="D5" s="89">
        <v>1144090487.8</v>
      </c>
      <c r="E5" s="89">
        <v>26639536.330400001</v>
      </c>
    </row>
    <row r="6" spans="1:5" x14ac:dyDescent="0.45">
      <c r="A6" s="65" t="s">
        <v>2</v>
      </c>
      <c r="B6" s="89">
        <v>101422313303</v>
      </c>
      <c r="C6" s="89">
        <v>340238548.46100003</v>
      </c>
      <c r="D6" s="89">
        <v>96894066092</v>
      </c>
      <c r="E6" s="89">
        <v>696512534.39699996</v>
      </c>
    </row>
    <row r="7" spans="1:5" x14ac:dyDescent="0.45">
      <c r="A7" s="65" t="s">
        <v>35</v>
      </c>
      <c r="B7" s="89">
        <v>3063814.4</v>
      </c>
      <c r="C7" s="89">
        <v>681915.59166399995</v>
      </c>
      <c r="D7" s="89">
        <v>3681100.6</v>
      </c>
      <c r="E7" s="89">
        <v>395547.77187499998</v>
      </c>
    </row>
    <row r="8" spans="1:5" x14ac:dyDescent="0.45">
      <c r="A8" s="65" t="s">
        <v>36</v>
      </c>
      <c r="B8" s="89">
        <v>3578610.4</v>
      </c>
      <c r="C8" s="89">
        <v>133812.533348</v>
      </c>
      <c r="D8" s="89">
        <v>2071101</v>
      </c>
      <c r="E8" s="89">
        <v>209681.039793</v>
      </c>
    </row>
    <row r="9" spans="1:5" x14ac:dyDescent="0.45">
      <c r="A9" s="65" t="s">
        <v>1</v>
      </c>
      <c r="B9" s="89">
        <v>111601691453</v>
      </c>
      <c r="C9" s="89">
        <v>715491771.90400004</v>
      </c>
      <c r="D9" s="89">
        <v>108029688321</v>
      </c>
      <c r="E9" s="89">
        <v>817642171.12399995</v>
      </c>
    </row>
    <row r="10" spans="1:5" x14ac:dyDescent="0.45">
      <c r="A10" s="65" t="s">
        <v>4</v>
      </c>
      <c r="B10" s="89">
        <v>161423533.19999999</v>
      </c>
      <c r="C10" s="89">
        <v>23979488.424600001</v>
      </c>
      <c r="D10" s="89">
        <v>223878121.40000001</v>
      </c>
      <c r="E10" s="89">
        <v>25868903.877300002</v>
      </c>
    </row>
    <row r="11" spans="1:5" x14ac:dyDescent="0.45">
      <c r="A11" s="65" t="s">
        <v>6</v>
      </c>
      <c r="B11" s="89">
        <v>290031622.39999998</v>
      </c>
      <c r="C11" s="89">
        <v>7259738.5344200004</v>
      </c>
      <c r="D11" s="89">
        <v>185693120.40000001</v>
      </c>
      <c r="E11" s="89">
        <v>29264102.920400001</v>
      </c>
    </row>
    <row r="12" spans="1:5" x14ac:dyDescent="0.45">
      <c r="A12" s="65" t="s">
        <v>20</v>
      </c>
      <c r="B12" s="89">
        <v>3291523580</v>
      </c>
      <c r="C12" s="89">
        <v>78572800.478699997</v>
      </c>
      <c r="D12" s="89">
        <v>3276674052.5999999</v>
      </c>
      <c r="E12" s="89">
        <v>134193567.23100001</v>
      </c>
    </row>
    <row r="13" spans="1:5" s="65" customFormat="1" x14ac:dyDescent="0.45">
      <c r="B13" s="89"/>
      <c r="C13" s="89"/>
      <c r="D13" s="89"/>
      <c r="E13" s="89"/>
    </row>
    <row r="14" spans="1:5" ht="15.75" x14ac:dyDescent="0.5">
      <c r="A14" s="25" t="s">
        <v>219</v>
      </c>
      <c r="B14" s="100" t="s">
        <v>253</v>
      </c>
      <c r="C14" s="100"/>
      <c r="D14" s="100" t="s">
        <v>254</v>
      </c>
      <c r="E14" s="100"/>
    </row>
    <row r="15" spans="1:5" s="65" customFormat="1" x14ac:dyDescent="0.45">
      <c r="B15" s="89" t="s">
        <v>27</v>
      </c>
      <c r="C15" s="89" t="s">
        <v>252</v>
      </c>
      <c r="D15" s="89" t="s">
        <v>27</v>
      </c>
      <c r="E15" s="89" t="s">
        <v>252</v>
      </c>
    </row>
    <row r="16" spans="1:5" s="65" customFormat="1" x14ac:dyDescent="0.45">
      <c r="A16" s="65" t="s">
        <v>15</v>
      </c>
      <c r="B16" s="89">
        <v>839858611.60000002</v>
      </c>
      <c r="C16" s="89">
        <v>58443639.702299997</v>
      </c>
      <c r="D16" s="89">
        <v>738678930.60000002</v>
      </c>
      <c r="E16" s="89">
        <v>42588929.814900003</v>
      </c>
    </row>
    <row r="17" spans="1:5" x14ac:dyDescent="0.45">
      <c r="A17" s="65" t="s">
        <v>2</v>
      </c>
      <c r="B17" s="89">
        <v>72204590288.199997</v>
      </c>
      <c r="C17" s="89">
        <v>1598571356.9000001</v>
      </c>
      <c r="D17" s="89">
        <v>66210725435</v>
      </c>
      <c r="E17" s="89">
        <v>2127585530.0799999</v>
      </c>
    </row>
    <row r="18" spans="1:5" s="65" customFormat="1" x14ac:dyDescent="0.45">
      <c r="A18" s="65" t="s">
        <v>35</v>
      </c>
      <c r="B18" s="89">
        <v>4527583.8</v>
      </c>
      <c r="C18" s="89">
        <v>1017692.92479</v>
      </c>
      <c r="D18" s="89">
        <v>5239242.4000000004</v>
      </c>
      <c r="E18" s="89">
        <v>702818.18063399999</v>
      </c>
    </row>
    <row r="19" spans="1:5" x14ac:dyDescent="0.45">
      <c r="A19" s="65" t="s">
        <v>36</v>
      </c>
      <c r="B19" s="89">
        <v>3629529.2</v>
      </c>
      <c r="C19" s="89">
        <v>235782.38651899999</v>
      </c>
      <c r="D19" s="89">
        <v>2915281</v>
      </c>
      <c r="E19" s="89">
        <v>179103.152868</v>
      </c>
    </row>
    <row r="20" spans="1:5" x14ac:dyDescent="0.45">
      <c r="A20" s="65" t="s">
        <v>1</v>
      </c>
      <c r="B20" s="89">
        <v>77001299424.199997</v>
      </c>
      <c r="C20" s="89">
        <v>1700432144.6900001</v>
      </c>
      <c r="D20" s="89">
        <v>72493871092.399994</v>
      </c>
      <c r="E20" s="89">
        <v>1471729958.5999999</v>
      </c>
    </row>
    <row r="21" spans="1:5" x14ac:dyDescent="0.45">
      <c r="A21" s="65" t="s">
        <v>4</v>
      </c>
      <c r="B21" s="89">
        <v>313675197.19999999</v>
      </c>
      <c r="C21" s="89">
        <v>106403935.243</v>
      </c>
      <c r="D21" s="89">
        <v>212683268</v>
      </c>
      <c r="E21" s="89">
        <v>61259018.2531</v>
      </c>
    </row>
    <row r="22" spans="1:5" x14ac:dyDescent="0.45">
      <c r="A22" s="65" t="s">
        <v>6</v>
      </c>
      <c r="B22" s="89">
        <v>246132834.40000001</v>
      </c>
      <c r="C22" s="89">
        <v>25873540.3695</v>
      </c>
      <c r="D22" s="89">
        <v>208880842.80000001</v>
      </c>
      <c r="E22" s="89">
        <v>23898609.519699998</v>
      </c>
    </row>
    <row r="23" spans="1:5" x14ac:dyDescent="0.45">
      <c r="A23" s="65" t="s">
        <v>20</v>
      </c>
      <c r="B23" s="89">
        <v>1324863988.8</v>
      </c>
      <c r="C23" s="89">
        <v>16145679.7565</v>
      </c>
      <c r="D23" s="89">
        <v>1262195924.2</v>
      </c>
      <c r="E23" s="89">
        <v>30725502.540899999</v>
      </c>
    </row>
    <row r="24" spans="1:5" s="65" customFormat="1" x14ac:dyDescent="0.45">
      <c r="B24" s="89"/>
      <c r="C24" s="89"/>
      <c r="D24" s="89"/>
      <c r="E24" s="89"/>
    </row>
    <row r="25" spans="1:5" ht="15.75" x14ac:dyDescent="0.5">
      <c r="A25" s="25" t="s">
        <v>226</v>
      </c>
      <c r="B25" s="100" t="s">
        <v>253</v>
      </c>
      <c r="C25" s="100"/>
      <c r="D25" s="100" t="s">
        <v>254</v>
      </c>
      <c r="E25" s="100"/>
    </row>
    <row r="26" spans="1:5" s="65" customFormat="1" x14ac:dyDescent="0.45">
      <c r="B26" s="89" t="s">
        <v>27</v>
      </c>
      <c r="C26" s="89" t="s">
        <v>252</v>
      </c>
      <c r="D26" s="89" t="s">
        <v>27</v>
      </c>
      <c r="E26" s="89" t="s">
        <v>252</v>
      </c>
    </row>
    <row r="27" spans="1:5" x14ac:dyDescent="0.45">
      <c r="A27" s="65" t="s">
        <v>15</v>
      </c>
      <c r="B27" s="89">
        <v>397768900.39999998</v>
      </c>
      <c r="C27" s="89">
        <v>13135573.7732</v>
      </c>
      <c r="D27" s="89">
        <v>384608081</v>
      </c>
      <c r="E27" s="89">
        <v>35490870.213799998</v>
      </c>
    </row>
    <row r="28" spans="1:5" x14ac:dyDescent="0.45">
      <c r="A28" s="65" t="s">
        <v>2</v>
      </c>
      <c r="B28" s="89">
        <v>61860790373.800003</v>
      </c>
      <c r="C28" s="89">
        <v>1001902632.33</v>
      </c>
      <c r="D28" s="89">
        <v>61118034709.199997</v>
      </c>
      <c r="E28" s="89">
        <v>1804635028.78</v>
      </c>
    </row>
    <row r="29" spans="1:5" s="65" customFormat="1" x14ac:dyDescent="0.45">
      <c r="A29" s="65" t="s">
        <v>35</v>
      </c>
      <c r="B29" s="89">
        <v>2388829.4</v>
      </c>
      <c r="C29" s="89">
        <v>440344.10908800003</v>
      </c>
      <c r="D29" s="89">
        <v>2239262.2000000002</v>
      </c>
      <c r="E29" s="89">
        <v>539182.56359200005</v>
      </c>
    </row>
    <row r="30" spans="1:5" x14ac:dyDescent="0.45">
      <c r="A30" s="65" t="s">
        <v>36</v>
      </c>
      <c r="B30" s="89">
        <v>2542442</v>
      </c>
      <c r="C30" s="89">
        <v>198030.64490099999</v>
      </c>
      <c r="D30" s="89">
        <v>2290228.7999999998</v>
      </c>
      <c r="E30" s="89">
        <v>184828.03273599999</v>
      </c>
    </row>
    <row r="31" spans="1:5" s="65" customFormat="1" x14ac:dyDescent="0.45">
      <c r="A31" s="65" t="s">
        <v>1</v>
      </c>
      <c r="B31" s="89">
        <v>69491192432.399994</v>
      </c>
      <c r="C31" s="89">
        <v>812697502.17200005</v>
      </c>
      <c r="D31" s="89">
        <v>69997781265.800003</v>
      </c>
      <c r="E31" s="89">
        <v>1035727576.47</v>
      </c>
    </row>
    <row r="32" spans="1:5" x14ac:dyDescent="0.45">
      <c r="A32" s="65" t="s">
        <v>4</v>
      </c>
      <c r="B32" s="89">
        <v>163468924</v>
      </c>
      <c r="C32" s="89">
        <v>56241187.6153</v>
      </c>
      <c r="D32" s="89">
        <v>89119995.400000006</v>
      </c>
      <c r="E32" s="89">
        <v>17697305.256700002</v>
      </c>
    </row>
    <row r="33" spans="1:5" x14ac:dyDescent="0.45">
      <c r="A33" s="65" t="s">
        <v>6</v>
      </c>
      <c r="B33" s="89">
        <v>121287713.2</v>
      </c>
      <c r="C33" s="89">
        <v>7885762.4814799996</v>
      </c>
      <c r="D33" s="89">
        <v>93334675.200000003</v>
      </c>
      <c r="E33" s="89">
        <v>4769259.4320400003</v>
      </c>
    </row>
    <row r="34" spans="1:5" x14ac:dyDescent="0.45">
      <c r="A34" s="65" t="s">
        <v>20</v>
      </c>
      <c r="B34" s="89">
        <v>629626012.79999995</v>
      </c>
      <c r="C34" s="89">
        <v>35892098.194499999</v>
      </c>
      <c r="D34" s="89">
        <v>622754024.79999995</v>
      </c>
      <c r="E34" s="89">
        <v>23874544.736099999</v>
      </c>
    </row>
    <row r="35" spans="1:5" s="65" customFormat="1" x14ac:dyDescent="0.45">
      <c r="B35" s="89"/>
      <c r="C35" s="89"/>
      <c r="D35" s="89"/>
      <c r="E35" s="89"/>
    </row>
    <row r="36" spans="1:5" ht="15.75" x14ac:dyDescent="0.5">
      <c r="A36" s="25" t="s">
        <v>228</v>
      </c>
      <c r="B36" s="100" t="s">
        <v>253</v>
      </c>
      <c r="C36" s="100"/>
      <c r="D36" s="100" t="s">
        <v>254</v>
      </c>
      <c r="E36" s="100"/>
    </row>
    <row r="37" spans="1:5" s="65" customFormat="1" x14ac:dyDescent="0.45">
      <c r="B37" s="89" t="s">
        <v>27</v>
      </c>
      <c r="C37" s="89" t="s">
        <v>252</v>
      </c>
      <c r="D37" s="89" t="s">
        <v>27</v>
      </c>
      <c r="E37" s="89" t="s">
        <v>252</v>
      </c>
    </row>
    <row r="38" spans="1:5" x14ac:dyDescent="0.45">
      <c r="A38" s="65" t="s">
        <v>15</v>
      </c>
      <c r="B38" s="89">
        <v>613046532.39999998</v>
      </c>
      <c r="C38" s="89">
        <v>15356306.8265</v>
      </c>
      <c r="D38" s="89">
        <v>588764850</v>
      </c>
      <c r="E38" s="89">
        <v>13757156.045299999</v>
      </c>
    </row>
    <row r="39" spans="1:5" x14ac:dyDescent="0.45">
      <c r="A39" s="65" t="s">
        <v>2</v>
      </c>
      <c r="B39" s="89">
        <v>106019816551</v>
      </c>
      <c r="C39" s="89">
        <v>1437511323.4300001</v>
      </c>
      <c r="D39" s="89">
        <v>104040576619</v>
      </c>
      <c r="E39" s="89">
        <v>1210091379.9000001</v>
      </c>
    </row>
    <row r="40" spans="1:5" x14ac:dyDescent="0.45">
      <c r="A40" s="65" t="s">
        <v>35</v>
      </c>
      <c r="B40" s="89">
        <v>4194810.8</v>
      </c>
      <c r="C40" s="89">
        <v>2031298.84448</v>
      </c>
      <c r="D40" s="89">
        <v>3870025.8</v>
      </c>
      <c r="E40" s="89">
        <v>1001166.03816</v>
      </c>
    </row>
    <row r="41" spans="1:5" x14ac:dyDescent="0.45">
      <c r="A41" s="65" t="s">
        <v>36</v>
      </c>
      <c r="B41" s="89">
        <v>3567696.6</v>
      </c>
      <c r="C41" s="89">
        <v>490925.19775599998</v>
      </c>
      <c r="D41" s="89">
        <v>3279214</v>
      </c>
      <c r="E41" s="89">
        <v>368806.343108</v>
      </c>
    </row>
    <row r="42" spans="1:5" s="65" customFormat="1" x14ac:dyDescent="0.45">
      <c r="A42" s="65" t="s">
        <v>1</v>
      </c>
      <c r="B42" s="89">
        <v>132680798967</v>
      </c>
      <c r="C42" s="89">
        <v>1081393374.98</v>
      </c>
      <c r="D42" s="89">
        <v>131379297738</v>
      </c>
      <c r="E42" s="89">
        <v>1660511868.9400001</v>
      </c>
    </row>
    <row r="43" spans="1:5" x14ac:dyDescent="0.45">
      <c r="A43" s="65" t="s">
        <v>4</v>
      </c>
      <c r="B43" s="89">
        <v>183390320</v>
      </c>
      <c r="C43" s="89">
        <v>27292234.777199998</v>
      </c>
      <c r="D43" s="89">
        <v>160992017</v>
      </c>
      <c r="E43" s="89">
        <v>57077983.897500001</v>
      </c>
    </row>
    <row r="44" spans="1:5" s="65" customFormat="1" x14ac:dyDescent="0.45">
      <c r="A44" s="65" t="s">
        <v>6</v>
      </c>
      <c r="B44" s="89">
        <v>179153186.80000001</v>
      </c>
      <c r="C44" s="89">
        <v>11804438.8892</v>
      </c>
      <c r="D44" s="89">
        <v>150383898</v>
      </c>
      <c r="E44" s="89">
        <v>7489538.5842399998</v>
      </c>
    </row>
    <row r="45" spans="1:5" x14ac:dyDescent="0.45">
      <c r="A45" s="65" t="s">
        <v>20</v>
      </c>
      <c r="B45" s="89">
        <v>1214592836</v>
      </c>
      <c r="C45" s="89">
        <v>24708871.612599999</v>
      </c>
      <c r="D45" s="89">
        <v>1203963872.4000001</v>
      </c>
      <c r="E45" s="89">
        <v>24734910.012800001</v>
      </c>
    </row>
    <row r="47" spans="1:5" ht="15.75" x14ac:dyDescent="0.5">
      <c r="A47" s="87" t="s">
        <v>215</v>
      </c>
      <c r="B47" s="100" t="s">
        <v>253</v>
      </c>
      <c r="C47" s="100"/>
      <c r="D47" s="100" t="s">
        <v>254</v>
      </c>
      <c r="E47" s="100"/>
    </row>
    <row r="48" spans="1:5" x14ac:dyDescent="0.45">
      <c r="A48" s="66"/>
      <c r="B48" s="89" t="s">
        <v>27</v>
      </c>
      <c r="C48" s="89" t="s">
        <v>252</v>
      </c>
      <c r="D48" s="89" t="s">
        <v>27</v>
      </c>
      <c r="E48" s="89" t="s">
        <v>252</v>
      </c>
    </row>
    <row r="49" spans="1:5" x14ac:dyDescent="0.45">
      <c r="A49" s="66" t="s">
        <v>15</v>
      </c>
      <c r="B49" s="89">
        <v>139174193.40000001</v>
      </c>
      <c r="C49" s="89">
        <v>5562643.7099799998</v>
      </c>
      <c r="D49" s="89">
        <v>140507084.19999999</v>
      </c>
      <c r="E49" s="89">
        <v>7423709.5413899999</v>
      </c>
    </row>
    <row r="50" spans="1:5" x14ac:dyDescent="0.45">
      <c r="A50" s="66" t="s">
        <v>2</v>
      </c>
      <c r="B50" s="89">
        <v>109662969118</v>
      </c>
      <c r="C50" s="89">
        <v>266917755.016</v>
      </c>
      <c r="D50" s="89">
        <v>109584081420</v>
      </c>
      <c r="E50" s="89">
        <v>291757821.61199999</v>
      </c>
    </row>
    <row r="51" spans="1:5" x14ac:dyDescent="0.45">
      <c r="A51" s="66" t="s">
        <v>35</v>
      </c>
      <c r="B51" s="89">
        <v>1235332.6000000001</v>
      </c>
      <c r="C51" s="89">
        <v>110103.667866</v>
      </c>
      <c r="D51" s="89">
        <v>3102582.6</v>
      </c>
      <c r="E51" s="89">
        <v>3743908.1998399999</v>
      </c>
    </row>
    <row r="52" spans="1:5" x14ac:dyDescent="0.45">
      <c r="A52" s="66" t="s">
        <v>36</v>
      </c>
      <c r="B52" s="89">
        <v>1445806.4</v>
      </c>
      <c r="C52" s="89">
        <v>51695.933227300004</v>
      </c>
      <c r="D52" s="89">
        <v>1974205.2</v>
      </c>
      <c r="E52" s="89">
        <v>384777.404606</v>
      </c>
    </row>
    <row r="53" spans="1:5" s="65" customFormat="1" x14ac:dyDescent="0.45">
      <c r="A53" s="66" t="s">
        <v>1</v>
      </c>
      <c r="B53" s="89">
        <v>177217311933</v>
      </c>
      <c r="C53" s="89">
        <v>272231505.95099998</v>
      </c>
      <c r="D53" s="89">
        <v>177105035513</v>
      </c>
      <c r="E53" s="89">
        <v>311176819.338</v>
      </c>
    </row>
    <row r="54" spans="1:5" x14ac:dyDescent="0.45">
      <c r="A54" s="66" t="s">
        <v>4</v>
      </c>
      <c r="B54" s="89">
        <v>46189702.600000001</v>
      </c>
      <c r="C54" s="89">
        <v>5179857.5691900002</v>
      </c>
      <c r="D54" s="89">
        <v>130848795.8</v>
      </c>
      <c r="E54" s="89">
        <v>171232725.26199999</v>
      </c>
    </row>
    <row r="55" spans="1:5" s="65" customFormat="1" x14ac:dyDescent="0.45">
      <c r="A55" s="66" t="s">
        <v>6</v>
      </c>
      <c r="B55" s="89">
        <v>60019336</v>
      </c>
      <c r="C55" s="89">
        <v>3675826.6224699998</v>
      </c>
      <c r="D55" s="89">
        <v>77559277</v>
      </c>
      <c r="E55" s="89">
        <v>4549899.54103</v>
      </c>
    </row>
    <row r="56" spans="1:5" x14ac:dyDescent="0.45">
      <c r="A56" s="66" t="s">
        <v>20</v>
      </c>
      <c r="B56" s="89">
        <v>119499383.59999999</v>
      </c>
      <c r="C56" s="89">
        <v>5455521.9034799999</v>
      </c>
      <c r="D56" s="89">
        <v>119057604.8</v>
      </c>
      <c r="E56" s="89">
        <v>10288982.711200001</v>
      </c>
    </row>
    <row r="57" spans="1:5" x14ac:dyDescent="0.45">
      <c r="A57" s="66"/>
    </row>
    <row r="58" spans="1:5" ht="15.75" x14ac:dyDescent="0.5">
      <c r="A58" s="87" t="s">
        <v>216</v>
      </c>
      <c r="B58" s="100" t="s">
        <v>253</v>
      </c>
      <c r="C58" s="100"/>
      <c r="D58" s="100" t="s">
        <v>254</v>
      </c>
      <c r="E58" s="100"/>
    </row>
    <row r="59" spans="1:5" x14ac:dyDescent="0.45">
      <c r="A59" s="66"/>
      <c r="B59" s="89" t="s">
        <v>27</v>
      </c>
      <c r="C59" s="89" t="s">
        <v>252</v>
      </c>
      <c r="D59" s="89" t="s">
        <v>27</v>
      </c>
      <c r="E59" s="89" t="s">
        <v>252</v>
      </c>
    </row>
    <row r="60" spans="1:5" x14ac:dyDescent="0.45">
      <c r="A60" s="66" t="s">
        <v>15</v>
      </c>
      <c r="B60" s="89">
        <v>71324630.799999997</v>
      </c>
      <c r="C60" s="89">
        <v>2475963.8639099998</v>
      </c>
      <c r="D60" s="89">
        <v>68454870</v>
      </c>
      <c r="E60" s="89">
        <v>3490367.6106699998</v>
      </c>
    </row>
    <row r="61" spans="1:5" x14ac:dyDescent="0.45">
      <c r="A61" s="66" t="s">
        <v>2</v>
      </c>
      <c r="B61" s="89">
        <v>110284715321</v>
      </c>
      <c r="C61" s="89">
        <v>278025822.32700002</v>
      </c>
      <c r="D61" s="89">
        <v>110467705371</v>
      </c>
      <c r="E61" s="89">
        <v>254081561.78999999</v>
      </c>
    </row>
    <row r="62" spans="1:5" x14ac:dyDescent="0.45">
      <c r="A62" s="66" t="s">
        <v>35</v>
      </c>
      <c r="B62" s="89">
        <v>1338483.3999999999</v>
      </c>
      <c r="C62" s="89">
        <v>71439.602914899995</v>
      </c>
      <c r="D62" s="89">
        <v>1936812.2</v>
      </c>
      <c r="E62" s="89">
        <v>724311.367753</v>
      </c>
    </row>
    <row r="63" spans="1:5" x14ac:dyDescent="0.45">
      <c r="A63" s="66" t="s">
        <v>36</v>
      </c>
      <c r="B63" s="89">
        <v>1503194</v>
      </c>
      <c r="C63" s="89">
        <v>131485.37587600001</v>
      </c>
      <c r="D63" s="89">
        <v>2162128</v>
      </c>
      <c r="E63" s="89">
        <v>94677.016163399996</v>
      </c>
    </row>
    <row r="64" spans="1:5" s="65" customFormat="1" x14ac:dyDescent="0.45">
      <c r="A64" s="66" t="s">
        <v>1</v>
      </c>
      <c r="B64" s="89">
        <v>178111117712</v>
      </c>
      <c r="C64" s="89">
        <v>362827147.80500001</v>
      </c>
      <c r="D64" s="89">
        <v>178278349585</v>
      </c>
      <c r="E64" s="89">
        <v>296906861.25400001</v>
      </c>
    </row>
    <row r="65" spans="1:5" x14ac:dyDescent="0.45">
      <c r="A65" s="66" t="s">
        <v>4</v>
      </c>
      <c r="B65" s="89">
        <v>42505715.600000001</v>
      </c>
      <c r="C65" s="89">
        <v>8145547.4997800002</v>
      </c>
      <c r="D65" s="89">
        <v>49585662.799999997</v>
      </c>
      <c r="E65" s="89">
        <v>8105395.9591899998</v>
      </c>
    </row>
    <row r="66" spans="1:5" s="65" customFormat="1" x14ac:dyDescent="0.45">
      <c r="A66" s="66" t="s">
        <v>6</v>
      </c>
      <c r="B66" s="89">
        <v>58593286.600000001</v>
      </c>
      <c r="C66" s="89">
        <v>1689310.1185600001</v>
      </c>
      <c r="D66" s="89">
        <v>74519491.400000006</v>
      </c>
      <c r="E66" s="89">
        <v>4605892.6965699997</v>
      </c>
    </row>
    <row r="67" spans="1:5" x14ac:dyDescent="0.45">
      <c r="A67" s="66" t="s">
        <v>20</v>
      </c>
      <c r="B67" s="89">
        <v>158091905.40000001</v>
      </c>
      <c r="C67" s="89">
        <v>2255689.88907</v>
      </c>
      <c r="D67" s="89">
        <v>154853984.80000001</v>
      </c>
      <c r="E67" s="89">
        <v>6741885.7954799999</v>
      </c>
    </row>
    <row r="68" spans="1:5" x14ac:dyDescent="0.45">
      <c r="A68" s="66"/>
    </row>
    <row r="69" spans="1:5" ht="15.75" x14ac:dyDescent="0.5">
      <c r="A69" s="87" t="s">
        <v>217</v>
      </c>
      <c r="B69" s="100" t="s">
        <v>253</v>
      </c>
      <c r="C69" s="100"/>
      <c r="D69" s="100" t="s">
        <v>254</v>
      </c>
      <c r="E69" s="100"/>
    </row>
    <row r="70" spans="1:5" x14ac:dyDescent="0.45">
      <c r="A70" s="66"/>
      <c r="B70" s="89" t="s">
        <v>27</v>
      </c>
      <c r="C70" s="89" t="s">
        <v>252</v>
      </c>
      <c r="D70" s="89" t="s">
        <v>27</v>
      </c>
      <c r="E70" s="89" t="s">
        <v>252</v>
      </c>
    </row>
    <row r="71" spans="1:5" x14ac:dyDescent="0.45">
      <c r="A71" s="66" t="s">
        <v>15</v>
      </c>
      <c r="B71" s="89">
        <v>126182986.2</v>
      </c>
      <c r="C71" s="89">
        <v>2714820.20946</v>
      </c>
      <c r="D71" s="89">
        <v>126606713.2</v>
      </c>
      <c r="E71" s="89">
        <v>5208346.3876400003</v>
      </c>
    </row>
    <row r="72" spans="1:5" x14ac:dyDescent="0.45">
      <c r="A72" s="66" t="s">
        <v>2</v>
      </c>
      <c r="B72" s="89">
        <v>110260197654</v>
      </c>
      <c r="C72" s="89">
        <v>154369292.24599999</v>
      </c>
      <c r="D72" s="89">
        <v>110305965844</v>
      </c>
      <c r="E72" s="89">
        <v>201496586.58199999</v>
      </c>
    </row>
    <row r="73" spans="1:5" x14ac:dyDescent="0.45">
      <c r="A73" s="66" t="s">
        <v>35</v>
      </c>
      <c r="B73" s="89">
        <v>1321858</v>
      </c>
      <c r="C73" s="89">
        <v>104099.279755</v>
      </c>
      <c r="D73" s="89">
        <v>1941495.4</v>
      </c>
      <c r="E73" s="89">
        <v>183110.868411</v>
      </c>
    </row>
    <row r="74" spans="1:5" x14ac:dyDescent="0.45">
      <c r="A74" s="66" t="s">
        <v>36</v>
      </c>
      <c r="B74" s="89">
        <v>1465496.6</v>
      </c>
      <c r="C74" s="89">
        <v>78603.873984899998</v>
      </c>
      <c r="D74" s="89">
        <v>2239316.7999999998</v>
      </c>
      <c r="E74" s="89">
        <v>247239.329952</v>
      </c>
    </row>
    <row r="75" spans="1:5" s="65" customFormat="1" x14ac:dyDescent="0.45">
      <c r="A75" s="66" t="s">
        <v>1</v>
      </c>
      <c r="B75" s="89">
        <v>179083195636</v>
      </c>
      <c r="C75" s="89">
        <v>99989037.071999997</v>
      </c>
      <c r="D75" s="89">
        <v>178998060625</v>
      </c>
      <c r="E75" s="89">
        <v>165378286.26100001</v>
      </c>
    </row>
    <row r="76" spans="1:5" x14ac:dyDescent="0.45">
      <c r="A76" s="66" t="s">
        <v>4</v>
      </c>
      <c r="B76" s="89">
        <v>68359304.400000006</v>
      </c>
      <c r="C76" s="89">
        <v>24665525.0524</v>
      </c>
      <c r="D76" s="89">
        <v>56291125.399999999</v>
      </c>
      <c r="E76" s="89">
        <v>7380528.4371300004</v>
      </c>
    </row>
    <row r="77" spans="1:5" s="65" customFormat="1" x14ac:dyDescent="0.45">
      <c r="A77" s="66" t="s">
        <v>6</v>
      </c>
      <c r="B77" s="89">
        <v>62699790.799999997</v>
      </c>
      <c r="C77" s="89">
        <v>1411621.13934</v>
      </c>
      <c r="D77" s="89">
        <v>76966460.200000003</v>
      </c>
      <c r="E77" s="89">
        <v>3508916.4789100001</v>
      </c>
    </row>
    <row r="78" spans="1:5" x14ac:dyDescent="0.45">
      <c r="A78" s="66" t="s">
        <v>20</v>
      </c>
      <c r="B78" s="89">
        <v>60394380.200000003</v>
      </c>
      <c r="C78" s="89">
        <v>2124486.4452999998</v>
      </c>
      <c r="D78" s="89">
        <v>57667330.399999999</v>
      </c>
      <c r="E78" s="89">
        <v>769966.25150400004</v>
      </c>
    </row>
    <row r="79" spans="1:5" x14ac:dyDescent="0.45">
      <c r="A79" s="66"/>
    </row>
    <row r="80" spans="1:5" ht="15.75" x14ac:dyDescent="0.5">
      <c r="A80" s="87" t="s">
        <v>218</v>
      </c>
      <c r="B80" s="100" t="s">
        <v>253</v>
      </c>
      <c r="C80" s="100"/>
      <c r="D80" s="100" t="s">
        <v>254</v>
      </c>
      <c r="E80" s="100"/>
    </row>
    <row r="81" spans="1:5" ht="18" x14ac:dyDescent="0.55000000000000004">
      <c r="A81" s="88"/>
      <c r="B81" s="89" t="s">
        <v>27</v>
      </c>
      <c r="C81" s="89" t="s">
        <v>252</v>
      </c>
      <c r="D81" s="89" t="s">
        <v>27</v>
      </c>
      <c r="E81" s="89" t="s">
        <v>252</v>
      </c>
    </row>
    <row r="82" spans="1:5" x14ac:dyDescent="0.45">
      <c r="A82" s="66" t="s">
        <v>15</v>
      </c>
      <c r="B82" s="89">
        <v>165582446.19999999</v>
      </c>
      <c r="C82" s="89">
        <v>7333563.0097599998</v>
      </c>
      <c r="D82" s="89">
        <v>154876486.19999999</v>
      </c>
      <c r="E82" s="89">
        <v>3902159.5551499999</v>
      </c>
    </row>
    <row r="83" spans="1:5" x14ac:dyDescent="0.45">
      <c r="A83" s="66" t="s">
        <v>2</v>
      </c>
      <c r="B83" s="89">
        <v>110118302391</v>
      </c>
      <c r="C83" s="89">
        <v>162055593.63600001</v>
      </c>
      <c r="D83" s="89">
        <v>109843069901</v>
      </c>
      <c r="E83" s="89">
        <v>141359482.09099999</v>
      </c>
    </row>
    <row r="84" spans="1:5" x14ac:dyDescent="0.45">
      <c r="A84" s="66" t="s">
        <v>35</v>
      </c>
      <c r="B84" s="89">
        <v>1263805.2</v>
      </c>
      <c r="C84" s="89">
        <v>184028.060192</v>
      </c>
      <c r="D84" s="89">
        <v>2195633</v>
      </c>
      <c r="E84" s="89">
        <v>565382.58637200005</v>
      </c>
    </row>
    <row r="85" spans="1:5" x14ac:dyDescent="0.45">
      <c r="A85" s="66" t="s">
        <v>36</v>
      </c>
      <c r="B85" s="89">
        <v>1426984.4</v>
      </c>
      <c r="C85" s="89">
        <v>142184.520797</v>
      </c>
      <c r="D85" s="89">
        <v>2296027.7999999998</v>
      </c>
      <c r="E85" s="89">
        <v>66437.594427899996</v>
      </c>
    </row>
    <row r="86" spans="1:5" x14ac:dyDescent="0.45">
      <c r="A86" s="66" t="s">
        <v>1</v>
      </c>
      <c r="B86" s="89">
        <v>177295340153</v>
      </c>
      <c r="C86" s="89">
        <v>172826087.759</v>
      </c>
      <c r="D86" s="89">
        <v>177108684090</v>
      </c>
      <c r="E86" s="89">
        <v>34473622.656199999</v>
      </c>
    </row>
    <row r="87" spans="1:5" x14ac:dyDescent="0.45">
      <c r="A87" s="66" t="s">
        <v>4</v>
      </c>
      <c r="B87" s="89">
        <v>59404865.200000003</v>
      </c>
      <c r="C87" s="89">
        <v>8767991.1419300009</v>
      </c>
      <c r="D87" s="89">
        <v>78047389.599999994</v>
      </c>
      <c r="E87" s="89">
        <v>17949252.723200001</v>
      </c>
    </row>
    <row r="88" spans="1:5" x14ac:dyDescent="0.45">
      <c r="A88" s="66" t="s">
        <v>6</v>
      </c>
      <c r="B88" s="89">
        <v>73906909.200000003</v>
      </c>
      <c r="C88" s="89">
        <v>798964.64845600002</v>
      </c>
      <c r="D88" s="89">
        <v>85129981.799999997</v>
      </c>
      <c r="E88" s="89">
        <v>6259223.48587</v>
      </c>
    </row>
    <row r="89" spans="1:5" x14ac:dyDescent="0.45">
      <c r="A89" s="66" t="s">
        <v>20</v>
      </c>
      <c r="B89" s="89">
        <v>412550936.19999999</v>
      </c>
      <c r="C89" s="89">
        <v>5348658.7459100001</v>
      </c>
      <c r="D89" s="89">
        <v>360259678.39999998</v>
      </c>
      <c r="E89" s="89">
        <v>7467498.1551700002</v>
      </c>
    </row>
    <row r="90" spans="1:5" x14ac:dyDescent="0.45">
      <c r="A90" s="66"/>
    </row>
    <row r="91" spans="1:5" ht="15.75" x14ac:dyDescent="0.5">
      <c r="A91" s="87" t="s">
        <v>220</v>
      </c>
      <c r="B91" s="100" t="s">
        <v>253</v>
      </c>
      <c r="C91" s="100"/>
      <c r="D91" s="100" t="s">
        <v>254</v>
      </c>
      <c r="E91" s="100"/>
    </row>
    <row r="92" spans="1:5" ht="15.75" x14ac:dyDescent="0.5">
      <c r="A92" s="87"/>
      <c r="B92" s="89" t="s">
        <v>27</v>
      </c>
      <c r="C92" s="89" t="s">
        <v>252</v>
      </c>
      <c r="D92" s="89" t="s">
        <v>27</v>
      </c>
      <c r="E92" s="89" t="s">
        <v>252</v>
      </c>
    </row>
    <row r="93" spans="1:5" x14ac:dyDescent="0.45">
      <c r="A93" s="66" t="s">
        <v>15</v>
      </c>
      <c r="B93" s="89">
        <v>429455244.39999998</v>
      </c>
      <c r="C93" s="89">
        <v>3062836.7971899998</v>
      </c>
      <c r="D93" s="89">
        <v>424724617.19999999</v>
      </c>
      <c r="E93" s="89">
        <v>5288755.3796100002</v>
      </c>
    </row>
    <row r="94" spans="1:5" x14ac:dyDescent="0.45">
      <c r="A94" s="66" t="s">
        <v>2</v>
      </c>
      <c r="B94" s="89">
        <v>113023952694</v>
      </c>
      <c r="C94" s="89">
        <v>1041967512.6900001</v>
      </c>
      <c r="D94" s="89">
        <v>112649802716</v>
      </c>
      <c r="E94" s="89">
        <v>607205835.21000004</v>
      </c>
    </row>
    <row r="95" spans="1:5" x14ac:dyDescent="0.45">
      <c r="A95" s="66" t="s">
        <v>35</v>
      </c>
      <c r="B95" s="89">
        <v>1420380</v>
      </c>
      <c r="C95" s="89">
        <v>59474.552194999997</v>
      </c>
      <c r="D95" s="89">
        <v>1411865.4</v>
      </c>
      <c r="E95" s="89">
        <v>116826.332635</v>
      </c>
    </row>
    <row r="96" spans="1:5" x14ac:dyDescent="0.45">
      <c r="A96" s="66" t="s">
        <v>36</v>
      </c>
      <c r="B96" s="89">
        <v>2083015.2</v>
      </c>
      <c r="C96" s="89">
        <v>165029.68992100001</v>
      </c>
      <c r="D96" s="89">
        <v>2693496</v>
      </c>
      <c r="E96" s="89">
        <v>89565.3032217</v>
      </c>
    </row>
    <row r="97" spans="1:5" x14ac:dyDescent="0.45">
      <c r="A97" s="66" t="s">
        <v>1</v>
      </c>
      <c r="B97" s="89">
        <v>179240162524</v>
      </c>
      <c r="C97" s="89">
        <v>621877562.13800001</v>
      </c>
      <c r="D97" s="89">
        <v>179082100682</v>
      </c>
      <c r="E97" s="89">
        <v>714628998.153</v>
      </c>
    </row>
    <row r="98" spans="1:5" x14ac:dyDescent="0.45">
      <c r="A98" s="66" t="s">
        <v>4</v>
      </c>
      <c r="B98" s="89">
        <v>205736914.59999999</v>
      </c>
      <c r="C98" s="89">
        <v>234791241.579</v>
      </c>
      <c r="D98" s="89">
        <v>75997480.599999994</v>
      </c>
      <c r="E98" s="89">
        <v>35186909.071599998</v>
      </c>
    </row>
    <row r="99" spans="1:5" x14ac:dyDescent="0.45">
      <c r="A99" s="66" t="s">
        <v>6</v>
      </c>
      <c r="B99" s="89">
        <v>111720679.59999999</v>
      </c>
      <c r="C99" s="89">
        <v>4667878.6997499997</v>
      </c>
      <c r="D99" s="89">
        <v>113291532</v>
      </c>
      <c r="E99" s="89">
        <v>6932359.8661000002</v>
      </c>
    </row>
    <row r="100" spans="1:5" x14ac:dyDescent="0.45">
      <c r="A100" s="66" t="s">
        <v>20</v>
      </c>
      <c r="B100" s="89">
        <v>828706904</v>
      </c>
      <c r="C100" s="89">
        <v>47738362.114399999</v>
      </c>
      <c r="D100" s="89">
        <v>790296623.39999998</v>
      </c>
      <c r="E100" s="89">
        <v>45006982.528200001</v>
      </c>
    </row>
    <row r="101" spans="1:5" x14ac:dyDescent="0.45">
      <c r="A101" s="66"/>
    </row>
    <row r="102" spans="1:5" ht="15.75" x14ac:dyDescent="0.5">
      <c r="A102" s="87"/>
      <c r="B102" s="100"/>
      <c r="C102" s="100"/>
    </row>
    <row r="103" spans="1:5" ht="15.75" x14ac:dyDescent="0.5">
      <c r="A103" s="87" t="s">
        <v>225</v>
      </c>
      <c r="B103" s="100" t="s">
        <v>253</v>
      </c>
      <c r="C103" s="100"/>
      <c r="D103" s="100" t="s">
        <v>254</v>
      </c>
      <c r="E103" s="100"/>
    </row>
    <row r="104" spans="1:5" ht="15.75" x14ac:dyDescent="0.5">
      <c r="A104" s="87"/>
      <c r="B104" s="89" t="s">
        <v>27</v>
      </c>
      <c r="C104" s="89" t="s">
        <v>252</v>
      </c>
      <c r="D104" s="89" t="s">
        <v>27</v>
      </c>
      <c r="E104" s="89" t="s">
        <v>252</v>
      </c>
    </row>
    <row r="105" spans="1:5" x14ac:dyDescent="0.45">
      <c r="A105" s="66" t="s">
        <v>15</v>
      </c>
      <c r="B105" s="89">
        <v>32253415.199999999</v>
      </c>
      <c r="C105" s="89">
        <v>12768737.4175</v>
      </c>
      <c r="D105" s="89">
        <v>25562806.199999999</v>
      </c>
      <c r="E105" s="89">
        <v>321733.28533599997</v>
      </c>
    </row>
    <row r="106" spans="1:5" x14ac:dyDescent="0.45">
      <c r="A106" s="66" t="s">
        <v>2</v>
      </c>
      <c r="B106" s="89">
        <v>112902012128</v>
      </c>
      <c r="C106" s="89">
        <v>225536804.248</v>
      </c>
      <c r="D106" s="89">
        <v>113379659884</v>
      </c>
      <c r="E106" s="89">
        <v>831762911.65699995</v>
      </c>
    </row>
    <row r="107" spans="1:5" x14ac:dyDescent="0.45">
      <c r="A107" s="66" t="s">
        <v>35</v>
      </c>
      <c r="B107" s="89">
        <v>917187.8</v>
      </c>
      <c r="C107" s="89">
        <v>75762.627542600007</v>
      </c>
      <c r="D107" s="89">
        <v>2859571.2000000002</v>
      </c>
      <c r="E107" s="89">
        <v>3661431.6962899999</v>
      </c>
    </row>
    <row r="108" spans="1:5" x14ac:dyDescent="0.45">
      <c r="A108" s="66" t="s">
        <v>36</v>
      </c>
      <c r="B108" s="89">
        <v>1451897.2</v>
      </c>
      <c r="C108" s="89">
        <v>28461.100852899999</v>
      </c>
      <c r="D108" s="89">
        <v>2045564.2</v>
      </c>
      <c r="E108" s="89">
        <v>86572.937890300003</v>
      </c>
    </row>
    <row r="109" spans="1:5" x14ac:dyDescent="0.45">
      <c r="A109" s="66" t="s">
        <v>1</v>
      </c>
      <c r="B109" s="89">
        <v>180813311791</v>
      </c>
      <c r="C109" s="89">
        <v>394443241.889</v>
      </c>
      <c r="D109" s="89">
        <v>181408620461</v>
      </c>
      <c r="E109" s="89">
        <v>890616601.94799995</v>
      </c>
    </row>
    <row r="110" spans="1:5" x14ac:dyDescent="0.45">
      <c r="A110" s="66" t="s">
        <v>4</v>
      </c>
      <c r="B110" s="89">
        <v>33092202.800000001</v>
      </c>
      <c r="C110" s="89">
        <v>10422934.581800001</v>
      </c>
      <c r="D110" s="89">
        <v>120825261.40000001</v>
      </c>
      <c r="E110" s="89">
        <v>126606042.023</v>
      </c>
    </row>
    <row r="111" spans="1:5" x14ac:dyDescent="0.45">
      <c r="A111" s="66" t="s">
        <v>6</v>
      </c>
      <c r="B111" s="89">
        <v>46351287.200000003</v>
      </c>
      <c r="C111" s="89">
        <v>2084831.63961</v>
      </c>
      <c r="D111" s="89">
        <v>67914320</v>
      </c>
      <c r="E111" s="89">
        <v>4807809.9957299996</v>
      </c>
    </row>
    <row r="112" spans="1:5" x14ac:dyDescent="0.45">
      <c r="A112" s="66" t="s">
        <v>20</v>
      </c>
      <c r="B112" s="89">
        <v>26860931.600000001</v>
      </c>
      <c r="C112" s="89">
        <v>257053.50531899999</v>
      </c>
      <c r="D112" s="89">
        <v>22640884.199999999</v>
      </c>
      <c r="E112" s="89">
        <v>505498.69384899997</v>
      </c>
    </row>
  </sheetData>
  <mergeCells count="21">
    <mergeCell ref="B47:C47"/>
    <mergeCell ref="B58:C58"/>
    <mergeCell ref="D47:E47"/>
    <mergeCell ref="D58:E58"/>
    <mergeCell ref="D69:E69"/>
    <mergeCell ref="D80:E80"/>
    <mergeCell ref="D91:E91"/>
    <mergeCell ref="D103:E103"/>
    <mergeCell ref="B69:C69"/>
    <mergeCell ref="B80:C80"/>
    <mergeCell ref="B91:C91"/>
    <mergeCell ref="B102:C102"/>
    <mergeCell ref="B103:C103"/>
    <mergeCell ref="B36:C36"/>
    <mergeCell ref="D36:E36"/>
    <mergeCell ref="B3:C3"/>
    <mergeCell ref="D3:E3"/>
    <mergeCell ref="B14:C14"/>
    <mergeCell ref="D14:E14"/>
    <mergeCell ref="B25:C25"/>
    <mergeCell ref="D25:E25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clang-os</vt:lpstr>
      <vt:lpstr>clang-usr</vt:lpstr>
      <vt:lpstr>clang-all</vt:lpstr>
      <vt:lpstr>clang-sqlite-os</vt:lpstr>
      <vt:lpstr>clang-sqlite-usr</vt:lpstr>
      <vt:lpstr>clang-2core-os</vt:lpstr>
      <vt:lpstr>clang-2core-usr</vt:lpstr>
      <vt:lpstr>clang-stats</vt:lpstr>
      <vt:lpstr>SPECjvm2008-os</vt:lpstr>
      <vt:lpstr>SPECjvm2008-usr</vt:lpstr>
      <vt:lpstr>SPECjvm2008-old-results</vt:lpstr>
      <vt:lpstr>SPECjvm2008-summary</vt:lpstr>
      <vt:lpstr>postgres summary</vt:lpstr>
      <vt:lpstr>postgres-os</vt:lpstr>
      <vt:lpstr>postgres-usr</vt:lpstr>
      <vt:lpstr>octane-os</vt:lpstr>
      <vt:lpstr>octane-usr</vt:lpstr>
      <vt:lpstr>octane-stats</vt:lpstr>
      <vt:lpstr>postgres_stats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2017-12-13T17:37:19Z</dcterms:modified>
</cp:coreProperties>
</file>