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wan Dong\OneDrive\Paper\VEE_16\"/>
    </mc:Choice>
  </mc:AlternateContent>
  <bookViews>
    <workbookView xWindow="0" yWindow="0" windowWidth="13485" windowHeight="9255" firstSheet="2" activeTab="8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  <sheet name="compilation" sheetId="1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5" l="1"/>
  <c r="D15" i="15"/>
  <c r="D14" i="15"/>
  <c r="D4" i="15"/>
  <c r="D5" i="15"/>
  <c r="D6" i="15"/>
  <c r="D7" i="15"/>
  <c r="D8" i="15"/>
  <c r="I10" i="13" l="1"/>
  <c r="H10" i="13"/>
  <c r="D31" i="13" l="1"/>
  <c r="G21" i="14"/>
  <c r="F21" i="14"/>
  <c r="G11" i="14"/>
  <c r="F11" i="14"/>
  <c r="D30" i="13" l="1"/>
  <c r="F20" i="14"/>
  <c r="G20" i="14"/>
  <c r="G10" i="14"/>
  <c r="F10" i="14"/>
  <c r="D87" i="14" l="1"/>
  <c r="D72" i="14" l="1"/>
  <c r="E25" i="13" l="1"/>
  <c r="G19" i="14" l="1"/>
  <c r="G18" i="14"/>
  <c r="G17" i="14"/>
  <c r="G16" i="14"/>
  <c r="G15" i="14"/>
  <c r="F19" i="14"/>
  <c r="F18" i="14"/>
  <c r="F17" i="14"/>
  <c r="F16" i="14"/>
  <c r="F15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<sst xmlns="http://schemas.openxmlformats.org/spreadsheetml/2006/main" count="3187" uniqueCount="255">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</sst>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10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0" fontId="30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92" t="s">
        <v>37</v>
      </c>
      <c r="F1" s="92"/>
      <c r="G1" s="92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92" t="s">
        <v>37</v>
      </c>
      <c r="F20" s="92"/>
      <c r="G20" s="92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92" t="s">
        <v>37</v>
      </c>
      <c r="F39" s="92"/>
      <c r="G39" s="92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93" t="s">
        <v>27</v>
      </c>
      <c r="C1" s="94"/>
      <c r="D1" s="95" t="s">
        <v>28</v>
      </c>
      <c r="E1" s="92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93" t="s">
        <v>27</v>
      </c>
      <c r="C21" s="94"/>
      <c r="D21" s="95" t="s">
        <v>28</v>
      </c>
      <c r="E21" s="92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6" t="s">
        <v>23</v>
      </c>
      <c r="C1" s="97"/>
      <c r="D1" s="97"/>
      <c r="E1" s="97"/>
      <c r="F1" s="98"/>
      <c r="G1" s="99" t="s">
        <v>24</v>
      </c>
      <c r="H1" s="99"/>
      <c r="I1" s="99"/>
      <c r="J1" s="99"/>
      <c r="K1" s="99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00" t="s">
        <v>23</v>
      </c>
      <c r="C19" s="101"/>
      <c r="D19" s="101"/>
      <c r="E19" s="101"/>
      <c r="F19" s="102"/>
      <c r="G19" s="99" t="s">
        <v>24</v>
      </c>
      <c r="H19" s="99"/>
      <c r="I19" s="99"/>
      <c r="J19" s="99"/>
      <c r="K19" s="99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03" t="s">
        <v>97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03" t="s">
        <v>97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03" t="s">
        <v>97</v>
      </c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03" t="s">
        <v>97</v>
      </c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03" t="s">
        <v>97</v>
      </c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03" t="s">
        <v>97</v>
      </c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4" t="s">
        <v>97</v>
      </c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03" t="s">
        <v>97</v>
      </c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03" t="s">
        <v>195</v>
      </c>
      <c r="C194" s="103" t="s">
        <v>196</v>
      </c>
      <c r="D194" s="103"/>
    </row>
    <row r="195" spans="1:4" s="2" customFormat="1" ht="28.5" x14ac:dyDescent="0.45">
      <c r="A195" s="2" t="s">
        <v>193</v>
      </c>
      <c r="B195" s="103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05" t="s">
        <v>179</v>
      </c>
      <c r="C1" s="105"/>
      <c r="D1" s="105"/>
      <c r="E1" s="105"/>
      <c r="F1" s="105"/>
      <c r="G1" s="105"/>
      <c r="H1" s="105" t="s">
        <v>135</v>
      </c>
      <c r="I1" s="105"/>
      <c r="J1" s="105"/>
      <c r="K1" s="105"/>
      <c r="L1" s="105"/>
      <c r="M1" s="105"/>
      <c r="N1" s="105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6" t="s">
        <v>185</v>
      </c>
      <c r="D25" s="106"/>
      <c r="E25" s="106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7" t="s">
        <v>169</v>
      </c>
      <c r="C40" s="107"/>
      <c r="D40" s="107" t="s">
        <v>135</v>
      </c>
      <c r="E40" s="107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opLeftCell="A98" workbookViewId="0">
      <selection activeCell="H107" sqref="H107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07" t="s">
        <v>180</v>
      </c>
      <c r="C2" s="107"/>
      <c r="D2" s="107"/>
      <c r="E2" s="107"/>
      <c r="F2" s="107"/>
      <c r="G2" s="107"/>
      <c r="I2" s="74"/>
      <c r="J2" s="107" t="s">
        <v>178</v>
      </c>
      <c r="K2" s="107"/>
      <c r="L2" s="107"/>
      <c r="M2" s="107"/>
      <c r="N2" s="107"/>
      <c r="O2" s="107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07" t="s">
        <v>201</v>
      </c>
      <c r="C8" s="107"/>
      <c r="D8" s="107"/>
      <c r="E8" s="107"/>
      <c r="F8" s="107"/>
      <c r="G8" s="107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7" ht="18" x14ac:dyDescent="0.55000000000000004">
      <c r="A14" s="8"/>
    </row>
    <row r="15" spans="1:17" s="2" customFormat="1" x14ac:dyDescent="0.45"/>
    <row r="16" spans="1:17" x14ac:dyDescent="0.45">
      <c r="A16" s="53"/>
      <c r="B16" s="1"/>
      <c r="C16" s="1"/>
      <c r="D16" s="1"/>
    </row>
    <row r="17" spans="1:5" x14ac:dyDescent="0.45">
      <c r="A17" s="81"/>
      <c r="B17" s="1"/>
      <c r="C17" s="1"/>
      <c r="D17" s="1"/>
    </row>
    <row r="18" spans="1:5" x14ac:dyDescent="0.45">
      <c r="A18" s="81"/>
      <c r="B18" s="1"/>
      <c r="C18" s="1"/>
      <c r="D18" s="1"/>
    </row>
    <row r="19" spans="1:5" x14ac:dyDescent="0.45">
      <c r="A19" s="53"/>
      <c r="B19" s="1"/>
      <c r="C19" s="1"/>
      <c r="D19" s="1"/>
    </row>
    <row r="20" spans="1:5" x14ac:dyDescent="0.45">
      <c r="A20" s="80"/>
      <c r="B20" s="1"/>
      <c r="C20" s="1"/>
      <c r="D20" s="1"/>
    </row>
    <row r="21" spans="1:5" x14ac:dyDescent="0.45">
      <c r="A21" s="80"/>
      <c r="B21" s="1"/>
      <c r="C21" s="1"/>
      <c r="D21" s="1"/>
    </row>
    <row r="23" spans="1:5" s="83" customFormat="1" ht="44.25" x14ac:dyDescent="0.65">
      <c r="A23" s="79" t="s">
        <v>206</v>
      </c>
      <c r="B23" s="2" t="s">
        <v>207</v>
      </c>
      <c r="C23" s="2" t="s">
        <v>208</v>
      </c>
      <c r="D23" s="2" t="s">
        <v>209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249</v>
      </c>
      <c r="B30" s="1">
        <v>48250892.100000001</v>
      </c>
      <c r="C30" s="1">
        <v>1119082.80657</v>
      </c>
      <c r="D30" s="1">
        <f>B30/B24</f>
        <v>1.04378607580442</v>
      </c>
    </row>
    <row r="31" spans="1:5" s="83" customFormat="1" x14ac:dyDescent="0.45">
      <c r="A31" s="1" t="s">
        <v>251</v>
      </c>
      <c r="B31" s="1">
        <v>50793620.649999999</v>
      </c>
      <c r="C31" s="1">
        <v>461144.65773899999</v>
      </c>
      <c r="D31" s="1">
        <f>B31/B24</f>
        <v>1.0987915801490817</v>
      </c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205</v>
      </c>
      <c r="E34" s="103" t="s">
        <v>97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241</v>
      </c>
      <c r="B70" s="83"/>
      <c r="C70" s="83"/>
      <c r="D70" s="83"/>
      <c r="E70" s="103" t="s">
        <v>97</v>
      </c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243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250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30021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30021.1</v>
      </c>
      <c r="O106" s="1">
        <v>361.04721297899999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50" t="s">
        <v>49</v>
      </c>
      <c r="B107" s="1">
        <v>1288</v>
      </c>
      <c r="C107" s="1">
        <v>4.8270073544600001</v>
      </c>
      <c r="D107" s="1">
        <v>742469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742469.55</v>
      </c>
      <c r="R107" s="1">
        <v>3649.7373532199999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518</v>
      </c>
      <c r="E108" s="1" t="s">
        <v>65</v>
      </c>
      <c r="F108" s="1" t="s">
        <v>65</v>
      </c>
      <c r="G108" s="1">
        <v>0</v>
      </c>
      <c r="H108" s="1">
        <v>518.65</v>
      </c>
      <c r="I108" s="1">
        <v>91.409668525800001</v>
      </c>
      <c r="J108" s="1">
        <v>20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50" t="s">
        <v>50</v>
      </c>
      <c r="B109" s="1">
        <v>20</v>
      </c>
      <c r="C109" s="1">
        <v>0</v>
      </c>
      <c r="D109" s="1">
        <v>13005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13005.8</v>
      </c>
      <c r="O109" s="1">
        <v>244.12775344100001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242</v>
      </c>
      <c r="B110" s="1">
        <v>1139.95</v>
      </c>
      <c r="C110" s="1">
        <v>6.0371764923700004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9043.7231271199998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498</v>
      </c>
      <c r="E111" s="1" t="s">
        <v>65</v>
      </c>
      <c r="F111" s="1" t="s">
        <v>65</v>
      </c>
      <c r="G111" s="1">
        <v>0</v>
      </c>
      <c r="H111" s="1">
        <v>498.9</v>
      </c>
      <c r="I111" s="1">
        <v>32.715286946600003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91" t="s">
        <v>136</v>
      </c>
      <c r="B112" s="1">
        <v>1138.95</v>
      </c>
      <c r="C112" s="1">
        <v>6.0371764923700004</v>
      </c>
      <c r="D112" s="1">
        <v>30735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30735</v>
      </c>
      <c r="O112" s="1">
        <v>497.66745925399999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9948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9803.2857142899993</v>
      </c>
      <c r="L113" s="1">
        <v>97.915728031399993</v>
      </c>
      <c r="M113" s="1">
        <v>14</v>
      </c>
      <c r="N113" s="1">
        <v>10285.833333299999</v>
      </c>
      <c r="O113" s="1">
        <v>99.942344490300002</v>
      </c>
      <c r="P113" s="1">
        <v>6</v>
      </c>
      <c r="Q113" s="1" t="s">
        <v>65</v>
      </c>
      <c r="R113" s="1" t="s">
        <v>65</v>
      </c>
      <c r="S113" s="1">
        <v>0</v>
      </c>
    </row>
    <row r="114" spans="1:19" x14ac:dyDescent="0.45">
      <c r="A114" s="50" t="s">
        <v>55</v>
      </c>
      <c r="B114" s="1">
        <v>129</v>
      </c>
      <c r="C114" s="1">
        <v>0</v>
      </c>
      <c r="D114" s="1">
        <v>73444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73444.649999999994</v>
      </c>
      <c r="O114" s="1">
        <v>850.08177694899996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1402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1402.3</v>
      </c>
      <c r="L115" s="1">
        <v>121.711996122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868.6</v>
      </c>
      <c r="C116" s="1">
        <v>0.48989794855699997</v>
      </c>
      <c r="D116" s="1">
        <v>24775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24775.75</v>
      </c>
      <c r="O116" s="1">
        <v>1207.85176553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50" t="s">
        <v>154</v>
      </c>
      <c r="B117" s="1">
        <v>125</v>
      </c>
      <c r="C117" s="1">
        <v>0</v>
      </c>
      <c r="D117" s="1">
        <v>259163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259163</v>
      </c>
      <c r="R117" s="1">
        <v>604.87056466700005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237</v>
      </c>
      <c r="E118" s="1" t="s">
        <v>65</v>
      </c>
      <c r="F118" s="1" t="s">
        <v>65</v>
      </c>
      <c r="G118" s="1">
        <v>0</v>
      </c>
      <c r="H118" s="1">
        <v>237.7</v>
      </c>
      <c r="I118" s="1">
        <v>93.2829566427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50" t="s">
        <v>109</v>
      </c>
      <c r="B119" s="1">
        <v>23</v>
      </c>
      <c r="C119" s="1">
        <v>0</v>
      </c>
      <c r="D119" s="1">
        <v>137395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137395.6</v>
      </c>
      <c r="R119" s="1">
        <v>877.718599552</v>
      </c>
      <c r="S119" s="1">
        <v>20</v>
      </c>
    </row>
    <row r="120" spans="1:19" x14ac:dyDescent="0.45">
      <c r="A120" s="1" t="s">
        <v>137</v>
      </c>
      <c r="B120" s="1">
        <v>1139.95</v>
      </c>
      <c r="C120" s="1">
        <v>6.0371764923700004</v>
      </c>
      <c r="D120" s="1">
        <v>32942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27570.157894700002</v>
      </c>
      <c r="O120" s="1">
        <v>366.32804728399998</v>
      </c>
      <c r="P120" s="1">
        <v>19</v>
      </c>
      <c r="Q120" s="1">
        <v>135025</v>
      </c>
      <c r="R120" s="1">
        <v>0</v>
      </c>
      <c r="S120" s="1">
        <v>1</v>
      </c>
    </row>
    <row r="121" spans="1:19" x14ac:dyDescent="0.45">
      <c r="A121" s="1" t="s">
        <v>243</v>
      </c>
      <c r="B121" s="1">
        <v>1798.65</v>
      </c>
      <c r="C121" s="1">
        <v>10.174846436199999</v>
      </c>
      <c r="D121" s="1">
        <v>1276196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1276196.95</v>
      </c>
      <c r="R121" s="1">
        <v>31570.899346499999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141</v>
      </c>
      <c r="E122" s="1" t="s">
        <v>65</v>
      </c>
      <c r="F122" s="1" t="s">
        <v>65</v>
      </c>
      <c r="G122" s="1">
        <v>0</v>
      </c>
      <c r="H122" s="1">
        <v>141.5</v>
      </c>
      <c r="I122" s="1">
        <v>7.5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998</v>
      </c>
      <c r="E123" s="1" t="s">
        <v>65</v>
      </c>
      <c r="F123" s="1" t="s">
        <v>65</v>
      </c>
      <c r="G123" s="1">
        <v>0</v>
      </c>
      <c r="H123" s="1">
        <v>928.47058823500004</v>
      </c>
      <c r="I123" s="1">
        <v>42.394668986500001</v>
      </c>
      <c r="J123" s="1">
        <v>17</v>
      </c>
      <c r="K123" s="1">
        <v>1395.33333333</v>
      </c>
      <c r="L123" s="1">
        <v>253.34342085200001</v>
      </c>
      <c r="M123" s="1">
        <v>3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55259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55259.9</v>
      </c>
      <c r="O124" s="1">
        <v>298.71322367800002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312.35000000000002</v>
      </c>
      <c r="C125" s="1">
        <v>2.7977669667099998</v>
      </c>
      <c r="D125" s="1">
        <v>28246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28246.65</v>
      </c>
      <c r="O125" s="1">
        <v>504.84931167600001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58</v>
      </c>
      <c r="E126" s="1">
        <v>56.421052631599999</v>
      </c>
      <c r="F126" s="1">
        <v>16.642734433299999</v>
      </c>
      <c r="G126" s="1">
        <v>19</v>
      </c>
      <c r="H126" s="1">
        <v>100</v>
      </c>
      <c r="I126" s="1">
        <v>0</v>
      </c>
      <c r="J126" s="1">
        <v>1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448</v>
      </c>
      <c r="E127" s="1" t="s">
        <v>65</v>
      </c>
      <c r="F127" s="1" t="s">
        <v>65</v>
      </c>
      <c r="G127" s="1">
        <v>0</v>
      </c>
      <c r="H127" s="1">
        <v>448.9</v>
      </c>
      <c r="I127" s="1">
        <v>64.331873904000005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66</v>
      </c>
      <c r="E128" s="1">
        <v>57.421052631599999</v>
      </c>
      <c r="F128" s="1">
        <v>20.7676767813</v>
      </c>
      <c r="G128" s="1">
        <v>19</v>
      </c>
      <c r="H128" s="1">
        <v>236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101</v>
      </c>
      <c r="E129" s="1">
        <v>86.647058823500004</v>
      </c>
      <c r="F129" s="1">
        <v>11.6666501895</v>
      </c>
      <c r="G129" s="1">
        <v>17</v>
      </c>
      <c r="H129" s="1">
        <v>186.33333333300001</v>
      </c>
      <c r="I129" s="1">
        <v>66.894610312699996</v>
      </c>
      <c r="J129" s="1">
        <v>3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50" t="s">
        <v>156</v>
      </c>
      <c r="B130" s="1">
        <v>33</v>
      </c>
      <c r="C130" s="1">
        <v>0</v>
      </c>
      <c r="D130" s="1">
        <v>71701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71701.25</v>
      </c>
      <c r="O130" s="1">
        <v>305.19090337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155</v>
      </c>
      <c r="B131" s="1">
        <v>20</v>
      </c>
      <c r="C131" s="1">
        <v>0</v>
      </c>
      <c r="D131" s="1">
        <v>31194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31194.35</v>
      </c>
      <c r="O131" s="1">
        <v>353.02043496099998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244</v>
      </c>
      <c r="B132" s="1">
        <v>1011.1</v>
      </c>
      <c r="C132" s="1">
        <v>1.0440306508899999</v>
      </c>
      <c r="D132" s="1">
        <v>270743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270743.45</v>
      </c>
      <c r="R132" s="1">
        <v>1173.7496954200001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72349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72349.649999999994</v>
      </c>
      <c r="O133" s="1">
        <v>1054.35616729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50" t="s">
        <v>57</v>
      </c>
      <c r="B134" s="1">
        <v>18</v>
      </c>
      <c r="C134" s="1">
        <v>0</v>
      </c>
      <c r="D134" s="1">
        <v>11010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11010.85</v>
      </c>
      <c r="O134" s="1">
        <v>131.15840613500001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7073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7073.85</v>
      </c>
      <c r="L135" s="1">
        <v>162.09450175699999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301.60000000000002</v>
      </c>
      <c r="C136" s="1">
        <v>3.52703841771</v>
      </c>
      <c r="D136" s="1">
        <v>179124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179124.25</v>
      </c>
      <c r="R136" s="1">
        <v>2262.3900166600001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5">
    <mergeCell ref="B2:G2"/>
    <mergeCell ref="B8:G8"/>
    <mergeCell ref="E34:S34"/>
    <mergeCell ref="E70:S70"/>
    <mergeCell ref="J2:O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A94" workbookViewId="0">
      <selection activeCell="A106" sqref="A106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215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235</v>
      </c>
      <c r="B3" s="2" t="s">
        <v>211</v>
      </c>
      <c r="C3" s="2" t="s">
        <v>212</v>
      </c>
      <c r="D3" s="2" t="s">
        <v>213</v>
      </c>
      <c r="E3" s="2" t="s">
        <v>214</v>
      </c>
      <c r="F3" s="2" t="s">
        <v>216</v>
      </c>
      <c r="G3" s="2" t="s">
        <v>217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A10" s="1" t="s">
        <v>249</v>
      </c>
      <c r="B10" s="1">
        <v>8.15</v>
      </c>
      <c r="C10" s="1">
        <v>0.35707142142699999</v>
      </c>
      <c r="D10" s="1">
        <v>27650278672.099998</v>
      </c>
      <c r="E10" s="1">
        <v>838749621.29799998</v>
      </c>
      <c r="F10" s="1">
        <f>B10/B4</f>
        <v>1.1164383561643836</v>
      </c>
      <c r="G10" s="1">
        <f>D10/D4</f>
        <v>1.1143622112384941</v>
      </c>
    </row>
    <row r="11" spans="1:8" x14ac:dyDescent="0.45">
      <c r="A11" s="1" t="s">
        <v>251</v>
      </c>
      <c r="B11" s="1">
        <v>21.210526315799999</v>
      </c>
      <c r="C11" s="1">
        <v>0.52102604929499996</v>
      </c>
      <c r="D11" s="1">
        <v>71844677823.899994</v>
      </c>
      <c r="E11" s="1">
        <v>1287105608.25</v>
      </c>
      <c r="F11" s="1">
        <f>B11/B4</f>
        <v>2.905551550109589</v>
      </c>
      <c r="G11" s="1">
        <f>D11/D4</f>
        <v>2.8954859730344227</v>
      </c>
    </row>
    <row r="12" spans="1:8" s="83" customFormat="1" x14ac:dyDescent="0.45">
      <c r="A12" s="1"/>
      <c r="B12" s="1"/>
      <c r="C12" s="1"/>
      <c r="D12" s="1"/>
      <c r="E12" s="1"/>
    </row>
    <row r="13" spans="1:8" s="2" customFormat="1" ht="57" x14ac:dyDescent="0.45">
      <c r="A13" s="2" t="s">
        <v>236</v>
      </c>
      <c r="B13" s="2" t="s">
        <v>211</v>
      </c>
      <c r="C13" s="2" t="s">
        <v>212</v>
      </c>
      <c r="D13" s="2" t="s">
        <v>213</v>
      </c>
      <c r="E13" s="2" t="s">
        <v>214</v>
      </c>
      <c r="F13" s="2" t="s">
        <v>216</v>
      </c>
      <c r="G13" s="2" t="s">
        <v>217</v>
      </c>
    </row>
    <row r="14" spans="1:8" x14ac:dyDescent="0.45">
      <c r="A14" s="83" t="s">
        <v>21</v>
      </c>
      <c r="B14" s="1">
        <v>8.9</v>
      </c>
      <c r="C14" s="1">
        <v>0.435889894354</v>
      </c>
      <c r="D14" s="1">
        <v>30181494998.700001</v>
      </c>
      <c r="E14" s="1">
        <v>1053272157.62</v>
      </c>
      <c r="F14" s="1">
        <v>1</v>
      </c>
      <c r="G14" s="1">
        <v>1</v>
      </c>
      <c r="H14" s="48"/>
    </row>
    <row r="15" spans="1:8" x14ac:dyDescent="0.45">
      <c r="A15" s="83" t="s">
        <v>172</v>
      </c>
      <c r="B15" s="1">
        <v>9.4499999999999993</v>
      </c>
      <c r="C15" s="1">
        <v>0.49749371855300001</v>
      </c>
      <c r="D15" s="1">
        <v>32017361556.799999</v>
      </c>
      <c r="E15" s="1">
        <v>488814787.19</v>
      </c>
      <c r="F15" s="1">
        <f>B15/B14</f>
        <v>1.0617977528089886</v>
      </c>
      <c r="G15" s="1">
        <f>D15/D14</f>
        <v>1.0608275553672564</v>
      </c>
      <c r="H15" s="48"/>
    </row>
    <row r="16" spans="1:8" x14ac:dyDescent="0.45">
      <c r="A16" s="83" t="s">
        <v>173</v>
      </c>
      <c r="B16" s="1">
        <v>33.450000000000003</v>
      </c>
      <c r="C16" s="1">
        <v>1.24398553046</v>
      </c>
      <c r="D16" s="1">
        <v>113430625380</v>
      </c>
      <c r="E16" s="1">
        <v>3425765678.6199999</v>
      </c>
      <c r="F16" s="1">
        <f>B16/B14</f>
        <v>3.7584269662921348</v>
      </c>
      <c r="G16" s="1">
        <f>D16/D14</f>
        <v>3.7582838552194238</v>
      </c>
      <c r="H16" s="48"/>
    </row>
    <row r="17" spans="1:19" x14ac:dyDescent="0.45">
      <c r="A17" s="83" t="s">
        <v>202</v>
      </c>
      <c r="B17" s="1">
        <v>10.9</v>
      </c>
      <c r="C17" s="1">
        <v>0.435889894354</v>
      </c>
      <c r="D17" s="1">
        <v>37052574059.199997</v>
      </c>
      <c r="E17" s="1">
        <v>946828240.625</v>
      </c>
      <c r="F17" s="1">
        <f>B17/B14</f>
        <v>1.2247191011235954</v>
      </c>
      <c r="G17" s="1">
        <f>D17/D14</f>
        <v>1.2276586716726905</v>
      </c>
      <c r="H17" s="48"/>
    </row>
    <row r="18" spans="1:19" x14ac:dyDescent="0.45">
      <c r="A18" s="83" t="s">
        <v>185</v>
      </c>
      <c r="B18" s="1">
        <v>34.950000000000003</v>
      </c>
      <c r="C18" s="1">
        <v>0.97339611669699999</v>
      </c>
      <c r="D18" s="1">
        <v>118563173813</v>
      </c>
      <c r="E18" s="1">
        <v>3183433070.77</v>
      </c>
      <c r="F18" s="1">
        <f>B18/B14</f>
        <v>3.9269662921348316</v>
      </c>
      <c r="G18" s="1">
        <f>D18/D14</f>
        <v>3.928339991710379</v>
      </c>
      <c r="H18" s="48"/>
    </row>
    <row r="19" spans="1:19" x14ac:dyDescent="0.45">
      <c r="A19" s="83" t="s">
        <v>18</v>
      </c>
      <c r="B19" s="1">
        <v>35.450000000000003</v>
      </c>
      <c r="C19" s="1">
        <v>1.2835497653000001</v>
      </c>
      <c r="D19" s="1">
        <v>120314782782</v>
      </c>
      <c r="E19" s="1">
        <v>3967466972.5999999</v>
      </c>
      <c r="F19" s="1">
        <f>B19/B14</f>
        <v>3.9831460674157304</v>
      </c>
      <c r="G19" s="1">
        <f>D19/D14</f>
        <v>3.9863758500757593</v>
      </c>
      <c r="H19" s="48"/>
    </row>
    <row r="20" spans="1:19" s="83" customFormat="1" x14ac:dyDescent="0.45">
      <c r="A20" s="1" t="s">
        <v>249</v>
      </c>
      <c r="B20" s="1">
        <v>9.3000000000000007</v>
      </c>
      <c r="C20" s="1">
        <v>0.45825756949599999</v>
      </c>
      <c r="D20" s="1">
        <v>31595833590.799999</v>
      </c>
      <c r="E20" s="1">
        <v>900623992.03999996</v>
      </c>
      <c r="F20" s="1">
        <f>B20/B14</f>
        <v>1.0449438202247192</v>
      </c>
      <c r="G20" s="1">
        <f>D20/D14</f>
        <v>1.0468611177862766</v>
      </c>
      <c r="H20" s="48"/>
    </row>
    <row r="21" spans="1:19" x14ac:dyDescent="0.45">
      <c r="A21" s="1" t="s">
        <v>251</v>
      </c>
      <c r="B21" s="1">
        <v>32.421052631599999</v>
      </c>
      <c r="C21" s="1">
        <v>0.81536491499099994</v>
      </c>
      <c r="D21" s="1">
        <v>110011027249</v>
      </c>
      <c r="E21" s="1">
        <v>2536818639.0500002</v>
      </c>
      <c r="F21" s="1">
        <f>B21/B14</f>
        <v>3.642814902426966</v>
      </c>
      <c r="G21" s="1">
        <f>D21/D14</f>
        <v>3.6449827039296254</v>
      </c>
    </row>
    <row r="22" spans="1:19" s="83" customFormat="1" x14ac:dyDescent="0.45"/>
    <row r="23" spans="1:19" ht="21" x14ac:dyDescent="0.65">
      <c r="A23" s="64" t="s">
        <v>218</v>
      </c>
    </row>
    <row r="24" spans="1:19" s="83" customFormat="1" ht="21" x14ac:dyDescent="0.65">
      <c r="A24" s="64"/>
    </row>
    <row r="25" spans="1:19" ht="99.75" x14ac:dyDescent="0.45">
      <c r="A25" s="4" t="s">
        <v>237</v>
      </c>
      <c r="B25" s="68" t="s">
        <v>77</v>
      </c>
      <c r="C25" s="68" t="s">
        <v>78</v>
      </c>
      <c r="D25" s="68" t="s">
        <v>81</v>
      </c>
      <c r="E25" s="69" t="s">
        <v>219</v>
      </c>
      <c r="F25" s="68" t="s">
        <v>220</v>
      </c>
      <c r="G25" s="70" t="s">
        <v>221</v>
      </c>
      <c r="H25" s="69" t="s">
        <v>222</v>
      </c>
      <c r="I25" s="68" t="s">
        <v>223</v>
      </c>
      <c r="J25" s="70" t="s">
        <v>224</v>
      </c>
      <c r="K25" s="69" t="s">
        <v>225</v>
      </c>
      <c r="L25" s="68" t="s">
        <v>226</v>
      </c>
      <c r="M25" s="70" t="s">
        <v>227</v>
      </c>
      <c r="N25" s="69" t="s">
        <v>228</v>
      </c>
      <c r="O25" s="68" t="s">
        <v>229</v>
      </c>
      <c r="P25" s="70" t="s">
        <v>230</v>
      </c>
      <c r="Q25" s="69" t="s">
        <v>231</v>
      </c>
      <c r="R25" s="68" t="s">
        <v>232</v>
      </c>
      <c r="S25" s="70" t="s">
        <v>233</v>
      </c>
    </row>
    <row r="26" spans="1:19" x14ac:dyDescent="0.45">
      <c r="A26" s="1" t="s">
        <v>48</v>
      </c>
      <c r="B26" s="1">
        <v>11461.8421053</v>
      </c>
      <c r="C26" s="1">
        <v>2566.2096411699999</v>
      </c>
      <c r="D26" s="1">
        <v>502754.94736799999</v>
      </c>
      <c r="E26" s="1">
        <v>502754.94736799999</v>
      </c>
      <c r="F26" s="1">
        <v>186849.495987</v>
      </c>
      <c r="G26" s="1">
        <v>19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s="50" t="s">
        <v>63</v>
      </c>
      <c r="B27" s="1">
        <v>1246543</v>
      </c>
      <c r="C27" s="1">
        <v>0</v>
      </c>
      <c r="D27" s="50">
        <v>119836715.053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 t="s">
        <v>65</v>
      </c>
      <c r="L27" s="1" t="s">
        <v>65</v>
      </c>
      <c r="M27" s="1">
        <v>0</v>
      </c>
      <c r="N27" s="1">
        <v>119836715.053</v>
      </c>
      <c r="O27" s="1">
        <v>242797.25250500001</v>
      </c>
      <c r="P27" s="1">
        <v>19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53</v>
      </c>
      <c r="B28" s="1">
        <v>558663.31578900001</v>
      </c>
      <c r="C28" s="1">
        <v>2595.7965424399999</v>
      </c>
      <c r="D28" s="50">
        <v>344334048.78899997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344334048.78899997</v>
      </c>
      <c r="O28" s="1">
        <v>4097940.12567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137</v>
      </c>
      <c r="B29" s="1">
        <v>3734178</v>
      </c>
      <c r="C29" s="1">
        <v>0</v>
      </c>
      <c r="D29" s="1">
        <v>85668577.315799996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>
        <v>85668577.315799996</v>
      </c>
      <c r="L29" s="1">
        <v>248204.803293</v>
      </c>
      <c r="M29" s="1">
        <v>19</v>
      </c>
      <c r="N29" s="1" t="s">
        <v>65</v>
      </c>
      <c r="O29" s="1" t="s">
        <v>65</v>
      </c>
      <c r="P29" s="1">
        <v>0</v>
      </c>
      <c r="Q29" s="1" t="s">
        <v>65</v>
      </c>
      <c r="R29" s="1" t="s">
        <v>65</v>
      </c>
      <c r="S29" s="1">
        <v>0</v>
      </c>
    </row>
    <row r="30" spans="1:19" x14ac:dyDescent="0.45">
      <c r="A30" s="50" t="s">
        <v>136</v>
      </c>
      <c r="B30" s="1">
        <v>3734178</v>
      </c>
      <c r="C30" s="1">
        <v>0</v>
      </c>
      <c r="D30" s="50">
        <v>112642405.947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112642405.947</v>
      </c>
      <c r="O30" s="1">
        <v>494461.09719599999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56</v>
      </c>
      <c r="B31" s="1">
        <v>15688</v>
      </c>
      <c r="C31" s="1">
        <v>13649.602504300001</v>
      </c>
      <c r="D31" s="1">
        <v>3974238045550</v>
      </c>
      <c r="E31" s="1" t="s">
        <v>65</v>
      </c>
      <c r="F31" s="1" t="s">
        <v>65</v>
      </c>
      <c r="G31" s="1">
        <v>0</v>
      </c>
      <c r="H31" s="1" t="s">
        <v>65</v>
      </c>
      <c r="I31" s="1" t="s">
        <v>65</v>
      </c>
      <c r="J31" s="1">
        <v>0</v>
      </c>
      <c r="K31" s="1" t="s">
        <v>65</v>
      </c>
      <c r="L31" s="1" t="s">
        <v>65</v>
      </c>
      <c r="M31" s="1">
        <v>0</v>
      </c>
      <c r="N31" s="1" t="s">
        <v>65</v>
      </c>
      <c r="O31" s="1" t="s">
        <v>65</v>
      </c>
      <c r="P31" s="1">
        <v>0</v>
      </c>
      <c r="Q31" s="1">
        <v>3974238045550</v>
      </c>
      <c r="R31" s="1">
        <v>467222283456</v>
      </c>
      <c r="S31" s="1">
        <v>19</v>
      </c>
    </row>
    <row r="32" spans="1:19" x14ac:dyDescent="0.45">
      <c r="A32" s="50" t="s">
        <v>49</v>
      </c>
      <c r="B32" s="1">
        <v>558738.26315799996</v>
      </c>
      <c r="C32" s="1">
        <v>2656.8283592900002</v>
      </c>
      <c r="D32" s="50">
        <v>321364307.10500002</v>
      </c>
      <c r="E32" s="1" t="s">
        <v>65</v>
      </c>
      <c r="F32" s="1" t="s">
        <v>65</v>
      </c>
      <c r="G32" s="1">
        <v>0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>
        <v>321364307.10500002</v>
      </c>
      <c r="O32" s="1">
        <v>2378387.4426600002</v>
      </c>
      <c r="P32" s="1">
        <v>19</v>
      </c>
      <c r="Q32" s="1" t="s">
        <v>65</v>
      </c>
      <c r="R32" s="1" t="s">
        <v>65</v>
      </c>
      <c r="S32" s="1">
        <v>0</v>
      </c>
    </row>
    <row r="33" spans="1:19" x14ac:dyDescent="0.45">
      <c r="A33" s="1" t="s">
        <v>61</v>
      </c>
      <c r="B33" s="1">
        <v>4684.73684211</v>
      </c>
      <c r="C33" s="1">
        <v>3794.7241053900002</v>
      </c>
      <c r="D33" s="1">
        <v>3923747.2105299998</v>
      </c>
      <c r="E33" s="1" t="s">
        <v>65</v>
      </c>
      <c r="F33" s="1" t="s">
        <v>65</v>
      </c>
      <c r="G33" s="1">
        <v>0</v>
      </c>
      <c r="H33" s="1">
        <v>3068706.8235300002</v>
      </c>
      <c r="I33" s="1">
        <v>1804427.6720799999</v>
      </c>
      <c r="J33" s="1">
        <v>17</v>
      </c>
      <c r="K33" s="1">
        <v>11191590.5</v>
      </c>
      <c r="L33" s="1">
        <v>416284.5</v>
      </c>
      <c r="M33" s="1">
        <v>2</v>
      </c>
      <c r="N33" s="1" t="s">
        <v>65</v>
      </c>
      <c r="O33" s="1" t="s">
        <v>65</v>
      </c>
      <c r="P33" s="1">
        <v>0</v>
      </c>
      <c r="Q33" s="1" t="s">
        <v>65</v>
      </c>
      <c r="R33" s="1" t="s">
        <v>65</v>
      </c>
      <c r="S33" s="1">
        <v>0</v>
      </c>
    </row>
    <row r="34" spans="1:19" s="83" customForma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9" ht="99.75" x14ac:dyDescent="0.45">
      <c r="A35" s="40" t="s">
        <v>238</v>
      </c>
      <c r="B35" s="2" t="s">
        <v>77</v>
      </c>
      <c r="C35" s="2" t="s">
        <v>78</v>
      </c>
      <c r="D35" s="2" t="s">
        <v>81</v>
      </c>
      <c r="E35" s="56" t="s">
        <v>219</v>
      </c>
      <c r="F35" s="54" t="s">
        <v>220</v>
      </c>
      <c r="G35" s="62" t="s">
        <v>221</v>
      </c>
      <c r="H35" s="56" t="s">
        <v>222</v>
      </c>
      <c r="I35" s="54" t="s">
        <v>223</v>
      </c>
      <c r="J35" s="62" t="s">
        <v>224</v>
      </c>
      <c r="K35" s="56" t="s">
        <v>225</v>
      </c>
      <c r="L35" s="54" t="s">
        <v>226</v>
      </c>
      <c r="M35" s="62" t="s">
        <v>227</v>
      </c>
      <c r="N35" s="56" t="s">
        <v>228</v>
      </c>
      <c r="O35" s="54" t="s">
        <v>229</v>
      </c>
      <c r="P35" s="62" t="s">
        <v>230</v>
      </c>
      <c r="Q35" s="56" t="s">
        <v>231</v>
      </c>
      <c r="R35" s="54" t="s">
        <v>232</v>
      </c>
      <c r="S35" s="62" t="s">
        <v>233</v>
      </c>
    </row>
    <row r="36" spans="1:19" x14ac:dyDescent="0.45">
      <c r="A36" s="1" t="s">
        <v>48</v>
      </c>
      <c r="B36" s="1">
        <v>13824</v>
      </c>
      <c r="C36" s="1">
        <v>3699.60092442</v>
      </c>
      <c r="D36" s="1">
        <v>610155.6</v>
      </c>
      <c r="E36" s="1">
        <v>511316.29411800002</v>
      </c>
      <c r="F36" s="1">
        <v>119556.769397</v>
      </c>
      <c r="G36" s="1">
        <v>17</v>
      </c>
      <c r="H36" s="1">
        <v>1170245</v>
      </c>
      <c r="I36" s="1">
        <v>92311.194023300006</v>
      </c>
      <c r="J36" s="1">
        <v>3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63</v>
      </c>
      <c r="B37" s="1">
        <v>1246543</v>
      </c>
      <c r="C37" s="1">
        <v>0</v>
      </c>
      <c r="D37" s="50">
        <v>139061750.94999999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139061750.94999999</v>
      </c>
      <c r="O37" s="1">
        <v>271298.96105400001</v>
      </c>
      <c r="P37" s="1">
        <v>20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53</v>
      </c>
      <c r="B38" s="1">
        <v>559418.85</v>
      </c>
      <c r="C38" s="1">
        <v>3785.6267416999999</v>
      </c>
      <c r="D38" s="50">
        <v>349817428.10000002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349817428.10000002</v>
      </c>
      <c r="O38" s="1">
        <v>3172630.7514499999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137</v>
      </c>
      <c r="B39" s="1">
        <v>3734178</v>
      </c>
      <c r="C39" s="1">
        <v>0</v>
      </c>
      <c r="D39" s="1">
        <v>85753266.049999997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85753266.049999997</v>
      </c>
      <c r="L39" s="1">
        <v>322620.78732</v>
      </c>
      <c r="M39" s="1">
        <v>20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136</v>
      </c>
      <c r="B40" s="1">
        <v>3734178</v>
      </c>
      <c r="C40" s="1">
        <v>0</v>
      </c>
      <c r="D40" s="50">
        <v>118303512.34999999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118303512.34999999</v>
      </c>
      <c r="O40" s="1">
        <v>515365.96987799997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56</v>
      </c>
      <c r="B41" s="1">
        <v>19855</v>
      </c>
      <c r="C41" s="1">
        <v>19592.6590105</v>
      </c>
      <c r="D41" s="1">
        <v>5099827786050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>
        <v>5099827786050</v>
      </c>
      <c r="R41" s="1">
        <v>1471276338400</v>
      </c>
      <c r="S41" s="1">
        <v>20</v>
      </c>
    </row>
    <row r="42" spans="1:19" x14ac:dyDescent="0.45">
      <c r="A42" s="50" t="s">
        <v>49</v>
      </c>
      <c r="B42" s="1">
        <v>559569.44999999995</v>
      </c>
      <c r="C42" s="1">
        <v>3814.1770078899999</v>
      </c>
      <c r="D42" s="50">
        <v>323059273.5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323059273.5</v>
      </c>
      <c r="O42" s="1">
        <v>2678956.4356200001</v>
      </c>
      <c r="P42" s="1">
        <v>20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61</v>
      </c>
      <c r="B43" s="1">
        <v>6059</v>
      </c>
      <c r="C43" s="1">
        <v>5510.0143194000002</v>
      </c>
      <c r="D43" s="1">
        <v>5111998.3</v>
      </c>
      <c r="E43" s="1" t="s">
        <v>65</v>
      </c>
      <c r="F43" s="1" t="s">
        <v>65</v>
      </c>
      <c r="G43" s="1">
        <v>0</v>
      </c>
      <c r="H43" s="1">
        <v>3428650.1764699998</v>
      </c>
      <c r="I43" s="1">
        <v>1877743.2287600001</v>
      </c>
      <c r="J43" s="1">
        <v>17</v>
      </c>
      <c r="K43" s="1">
        <v>14650971</v>
      </c>
      <c r="L43" s="1">
        <v>1440250.0381400001</v>
      </c>
      <c r="M43" s="1">
        <v>3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6" spans="1:19" ht="23.25" x14ac:dyDescent="0.7">
      <c r="A46" s="87" t="s">
        <v>240</v>
      </c>
    </row>
    <row r="47" spans="1:19" s="83" customFormat="1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13275.9</v>
      </c>
      <c r="C48" s="1">
        <v>3988.1263508100001</v>
      </c>
      <c r="D48" s="1">
        <v>652580.05000000005</v>
      </c>
      <c r="E48" s="1">
        <v>567043.44444400002</v>
      </c>
      <c r="F48" s="1">
        <v>117135.85226</v>
      </c>
      <c r="G48" s="1">
        <v>18</v>
      </c>
      <c r="H48" s="1">
        <v>1422409.5</v>
      </c>
      <c r="I48" s="1">
        <v>153663.5</v>
      </c>
      <c r="J48" s="1">
        <v>2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63</v>
      </c>
      <c r="B49" s="1">
        <v>1246543</v>
      </c>
      <c r="C49" s="1">
        <v>0</v>
      </c>
      <c r="D49" s="1">
        <v>137664381.65000001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137664381.65000001</v>
      </c>
      <c r="O49" s="1">
        <v>339281.89381899999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60" t="s">
        <v>109</v>
      </c>
      <c r="B50" s="60">
        <v>250297.25</v>
      </c>
      <c r="C50" s="60">
        <v>512.73656735199995</v>
      </c>
      <c r="D50" s="60">
        <v>188336777.30000001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188336777.30000001</v>
      </c>
      <c r="O50" s="1">
        <v>2943481.9281899999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3734177.85</v>
      </c>
      <c r="C51" s="1">
        <v>0.65383484153100002</v>
      </c>
      <c r="D51" s="1">
        <v>85782962.650000006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85782962.650000006</v>
      </c>
      <c r="L51" s="1">
        <v>290459.25010800001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136</v>
      </c>
      <c r="B52" s="1">
        <v>3734177.85</v>
      </c>
      <c r="C52" s="1">
        <v>0.65383484153100002</v>
      </c>
      <c r="D52" s="1">
        <v>109181173.45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109181173.45</v>
      </c>
      <c r="O52" s="1">
        <v>450673.17152899998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60" t="s">
        <v>156</v>
      </c>
      <c r="B53" s="60">
        <v>344231.25</v>
      </c>
      <c r="C53" s="60">
        <v>4097.65457152</v>
      </c>
      <c r="D53" s="60">
        <v>229954780.65000001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229954780.65000001</v>
      </c>
      <c r="O53" s="1">
        <v>2351307.59241</v>
      </c>
      <c r="P53" s="1">
        <v>20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56</v>
      </c>
      <c r="B54" s="1">
        <v>18805.2</v>
      </c>
      <c r="C54" s="1">
        <v>21495.246866699999</v>
      </c>
      <c r="D54" s="1">
        <v>9.20942662936E+17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>
        <v>9.20942662936E+17</v>
      </c>
      <c r="R54" s="1">
        <v>4.01428070688E+18</v>
      </c>
      <c r="S54" s="1">
        <v>20</v>
      </c>
    </row>
    <row r="55" spans="1:19" x14ac:dyDescent="0.45">
      <c r="A55" s="1" t="s">
        <v>49</v>
      </c>
      <c r="B55" s="1">
        <v>43</v>
      </c>
      <c r="C55" s="1">
        <v>0</v>
      </c>
      <c r="D55" s="1">
        <v>26516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>
        <v>26516</v>
      </c>
      <c r="R55" s="1">
        <v>0</v>
      </c>
      <c r="S55" s="1">
        <v>1</v>
      </c>
    </row>
    <row r="56" spans="1:19" x14ac:dyDescent="0.45">
      <c r="A56" s="1" t="s">
        <v>61</v>
      </c>
      <c r="B56" s="1">
        <v>5639.1</v>
      </c>
      <c r="C56" s="1">
        <v>5996.9215260800001</v>
      </c>
      <c r="D56" s="1">
        <v>3497626.7</v>
      </c>
      <c r="E56" s="1" t="s">
        <v>65</v>
      </c>
      <c r="F56" s="1" t="s">
        <v>65</v>
      </c>
      <c r="G56" s="1">
        <v>0</v>
      </c>
      <c r="H56" s="1">
        <v>2425583.2222199999</v>
      </c>
      <c r="I56" s="1">
        <v>1362739.54103</v>
      </c>
      <c r="J56" s="1">
        <v>18</v>
      </c>
      <c r="K56" s="1">
        <v>13146018</v>
      </c>
      <c r="L56" s="1">
        <v>1620398</v>
      </c>
      <c r="M56" s="1">
        <v>2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9" spans="1:19" ht="21" x14ac:dyDescent="0.65">
      <c r="A59" s="57" t="s">
        <v>245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s="83" customFormat="1" ht="99.75" x14ac:dyDescent="0.45">
      <c r="A60" s="40" t="s">
        <v>238</v>
      </c>
      <c r="B60" s="68" t="s">
        <v>77</v>
      </c>
      <c r="C60" s="68" t="s">
        <v>78</v>
      </c>
      <c r="D60" s="68" t="s">
        <v>81</v>
      </c>
      <c r="E60" s="69" t="s">
        <v>219</v>
      </c>
      <c r="F60" s="68" t="s">
        <v>220</v>
      </c>
      <c r="G60" s="70" t="s">
        <v>221</v>
      </c>
      <c r="H60" s="69" t="s">
        <v>222</v>
      </c>
      <c r="I60" s="68" t="s">
        <v>223</v>
      </c>
      <c r="J60" s="70" t="s">
        <v>224</v>
      </c>
      <c r="K60" s="69" t="s">
        <v>225</v>
      </c>
      <c r="L60" s="68" t="s">
        <v>226</v>
      </c>
      <c r="M60" s="70" t="s">
        <v>227</v>
      </c>
      <c r="N60" s="69" t="s">
        <v>228</v>
      </c>
      <c r="O60" s="68" t="s">
        <v>229</v>
      </c>
      <c r="P60" s="70" t="s">
        <v>230</v>
      </c>
      <c r="Q60" s="69" t="s">
        <v>231</v>
      </c>
      <c r="R60" s="68" t="s">
        <v>232</v>
      </c>
      <c r="S60" s="70" t="s">
        <v>233</v>
      </c>
    </row>
    <row r="61" spans="1:19" x14ac:dyDescent="0.45">
      <c r="A61" s="1" t="s">
        <v>48</v>
      </c>
      <c r="B61" s="1">
        <v>12939.2</v>
      </c>
      <c r="C61" s="1">
        <v>2392.6902975500002</v>
      </c>
      <c r="D61" s="1">
        <v>468755.65</v>
      </c>
      <c r="E61" s="1">
        <v>468755.65</v>
      </c>
      <c r="F61" s="1">
        <v>154671.916394</v>
      </c>
      <c r="G61" s="1">
        <v>20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63</v>
      </c>
      <c r="B62" s="1">
        <v>1246543</v>
      </c>
      <c r="C62" s="1">
        <v>0</v>
      </c>
      <c r="D62" s="50">
        <v>137929827.69999999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137929827.69999999</v>
      </c>
      <c r="O62" s="1">
        <v>295237.70695999998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243</v>
      </c>
      <c r="B63" s="1">
        <v>1743680</v>
      </c>
      <c r="C63" s="1">
        <v>0</v>
      </c>
      <c r="D63" s="50">
        <v>689639546.5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689639546.5</v>
      </c>
      <c r="O63" s="1">
        <v>2108999.73465</v>
      </c>
      <c r="P63" s="1">
        <v>20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109</v>
      </c>
      <c r="B64" s="1">
        <v>250219.95</v>
      </c>
      <c r="C64" s="1">
        <v>294.30961163400002</v>
      </c>
      <c r="D64" s="50">
        <v>179123191.94999999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179123191.94999999</v>
      </c>
      <c r="O64" s="1">
        <v>1752094.0046900001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137</v>
      </c>
      <c r="B65" s="1">
        <v>3734178</v>
      </c>
      <c r="C65" s="1">
        <v>0</v>
      </c>
      <c r="D65" s="1">
        <v>92620557.950000003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>
        <v>91956353.473700002</v>
      </c>
      <c r="L65" s="1">
        <v>201216.37964900001</v>
      </c>
      <c r="M65" s="1">
        <v>19</v>
      </c>
      <c r="N65" s="1">
        <v>105240443</v>
      </c>
      <c r="O65" s="1">
        <v>0</v>
      </c>
      <c r="P65" s="1">
        <v>1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136</v>
      </c>
      <c r="B66" s="1">
        <v>3734178</v>
      </c>
      <c r="C66" s="1">
        <v>0</v>
      </c>
      <c r="D66" s="50">
        <v>117125877.40000001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117125877.40000001</v>
      </c>
      <c r="O66" s="1">
        <v>440082.55138899997</v>
      </c>
      <c r="P66" s="1">
        <v>20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156</v>
      </c>
      <c r="B67" s="1">
        <v>343604.1</v>
      </c>
      <c r="C67" s="1">
        <v>2354.6221119299998</v>
      </c>
      <c r="D67" s="50">
        <v>224634094.19999999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224634094.19999999</v>
      </c>
      <c r="O67" s="1">
        <v>1454302.3509</v>
      </c>
      <c r="P67" s="1">
        <v>20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244</v>
      </c>
      <c r="B68" s="1">
        <v>760114.7</v>
      </c>
      <c r="C68" s="1">
        <v>2415.3025711099999</v>
      </c>
      <c r="D68" s="50">
        <v>202262307.34999999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>
        <v>202262307.34999999</v>
      </c>
      <c r="O68" s="1">
        <v>676135.98852999997</v>
      </c>
      <c r="P68" s="1">
        <v>20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242</v>
      </c>
      <c r="B69" s="1">
        <v>3734178</v>
      </c>
      <c r="C69" s="1">
        <v>0</v>
      </c>
      <c r="D69" s="50">
        <v>934353888.95000005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 t="s">
        <v>65</v>
      </c>
      <c r="L69" s="1" t="s">
        <v>65</v>
      </c>
      <c r="M69" s="1">
        <v>0</v>
      </c>
      <c r="N69" s="1">
        <v>934353888.95000005</v>
      </c>
      <c r="O69" s="1">
        <v>120506.843435</v>
      </c>
      <c r="P69" s="1">
        <v>20</v>
      </c>
      <c r="Q69" s="1" t="s">
        <v>65</v>
      </c>
      <c r="R69" s="1" t="s">
        <v>65</v>
      </c>
      <c r="S69" s="1">
        <v>0</v>
      </c>
    </row>
    <row r="70" spans="1:19" x14ac:dyDescent="0.45">
      <c r="A70" s="1" t="s">
        <v>56</v>
      </c>
      <c r="B70" s="1">
        <v>15595.55</v>
      </c>
      <c r="C70" s="1">
        <v>12596.819548900001</v>
      </c>
      <c r="D70" s="1">
        <v>1957076.75</v>
      </c>
      <c r="E70" s="1" t="s">
        <v>65</v>
      </c>
      <c r="F70" s="1" t="s">
        <v>65</v>
      </c>
      <c r="G70" s="1">
        <v>0</v>
      </c>
      <c r="H70" s="1">
        <v>1957076.75</v>
      </c>
      <c r="I70" s="1">
        <v>1116785.43059</v>
      </c>
      <c r="J70" s="1">
        <v>20</v>
      </c>
      <c r="K70" s="1" t="s">
        <v>65</v>
      </c>
      <c r="L70" s="1" t="s">
        <v>65</v>
      </c>
      <c r="M70" s="1">
        <v>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s="1" t="s">
        <v>61</v>
      </c>
      <c r="B71" s="1">
        <v>4788.2</v>
      </c>
      <c r="C71" s="1">
        <v>3375.3461392899999</v>
      </c>
      <c r="D71" s="1">
        <v>3032572.95</v>
      </c>
      <c r="E71" s="1" t="s">
        <v>65</v>
      </c>
      <c r="F71" s="1" t="s">
        <v>65</v>
      </c>
      <c r="G71" s="1">
        <v>0</v>
      </c>
      <c r="H71" s="1">
        <v>3032572.95</v>
      </c>
      <c r="I71" s="1">
        <v>1976689.96789</v>
      </c>
      <c r="J71" s="1">
        <v>20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 t="s">
        <v>65</v>
      </c>
      <c r="R71" s="1" t="s">
        <v>65</v>
      </c>
      <c r="S71" s="1">
        <v>0</v>
      </c>
    </row>
    <row r="72" spans="1:19" x14ac:dyDescent="0.45">
      <c r="A72" s="1"/>
      <c r="B72" s="1"/>
      <c r="C72" s="1"/>
      <c r="D72" s="1">
        <f>SUM(D61:D71)</f>
        <v>2583147697.3499999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45">
      <c r="A73" s="1"/>
      <c r="B73" s="1"/>
      <c r="C73" s="1"/>
      <c r="D73" s="5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s="83" customFormat="1" ht="99.75" x14ac:dyDescent="0.45">
      <c r="A75" s="4" t="s">
        <v>246</v>
      </c>
      <c r="B75" s="68" t="s">
        <v>77</v>
      </c>
      <c r="C75" s="68" t="s">
        <v>78</v>
      </c>
      <c r="D75" s="68" t="s">
        <v>81</v>
      </c>
      <c r="E75" s="69" t="s">
        <v>219</v>
      </c>
      <c r="F75" s="68" t="s">
        <v>220</v>
      </c>
      <c r="G75" s="70" t="s">
        <v>221</v>
      </c>
      <c r="H75" s="69" t="s">
        <v>222</v>
      </c>
      <c r="I75" s="68" t="s">
        <v>223</v>
      </c>
      <c r="J75" s="70" t="s">
        <v>224</v>
      </c>
      <c r="K75" s="69" t="s">
        <v>225</v>
      </c>
      <c r="L75" s="68" t="s">
        <v>226</v>
      </c>
      <c r="M75" s="70" t="s">
        <v>227</v>
      </c>
      <c r="N75" s="69" t="s">
        <v>228</v>
      </c>
      <c r="O75" s="68" t="s">
        <v>229</v>
      </c>
      <c r="P75" s="70" t="s">
        <v>230</v>
      </c>
      <c r="Q75" s="69" t="s">
        <v>231</v>
      </c>
      <c r="R75" s="68" t="s">
        <v>232</v>
      </c>
      <c r="S75" s="70" t="s">
        <v>233</v>
      </c>
    </row>
    <row r="76" spans="1:19" x14ac:dyDescent="0.45">
      <c r="A76" s="1" t="s">
        <v>48</v>
      </c>
      <c r="B76" s="1">
        <v>11446.5</v>
      </c>
      <c r="C76" s="1">
        <v>2344.4382802700002</v>
      </c>
      <c r="D76" s="1">
        <v>417891.15</v>
      </c>
      <c r="E76" s="1">
        <v>417891.15</v>
      </c>
      <c r="F76" s="1">
        <v>156441.90516200001</v>
      </c>
      <c r="G76" s="1">
        <v>20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63</v>
      </c>
      <c r="B77" s="1">
        <v>1246543</v>
      </c>
      <c r="C77" s="1">
        <v>0</v>
      </c>
      <c r="D77" s="1">
        <v>119883391.34999999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>
        <v>119883391.34999999</v>
      </c>
      <c r="O77" s="1">
        <v>204506.32689900001</v>
      </c>
      <c r="P77" s="1">
        <v>20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243</v>
      </c>
      <c r="B78" s="1">
        <v>1743680</v>
      </c>
      <c r="C78" s="1">
        <v>0</v>
      </c>
      <c r="D78" s="1">
        <v>677913482.89999998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677913482.89999998</v>
      </c>
      <c r="O78" s="1">
        <v>2948036.68995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109</v>
      </c>
      <c r="B79" s="1">
        <v>250174.55</v>
      </c>
      <c r="C79" s="1">
        <v>266.90325494500001</v>
      </c>
      <c r="D79" s="1">
        <v>188427424.84999999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188427424.84999999</v>
      </c>
      <c r="O79" s="1">
        <v>2484140.25911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137</v>
      </c>
      <c r="B80" s="1">
        <v>3734178</v>
      </c>
      <c r="C80" s="1">
        <v>0</v>
      </c>
      <c r="D80" s="1">
        <v>91249714.25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>
        <v>91249714.25</v>
      </c>
      <c r="L80" s="1">
        <v>208697.41265099999</v>
      </c>
      <c r="M80" s="1">
        <v>20</v>
      </c>
      <c r="N80" s="1" t="s">
        <v>65</v>
      </c>
      <c r="O80" s="1" t="s">
        <v>65</v>
      </c>
      <c r="P80" s="1">
        <v>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136</v>
      </c>
      <c r="B81" s="1">
        <v>3734178</v>
      </c>
      <c r="C81" s="1">
        <v>0</v>
      </c>
      <c r="D81" s="1">
        <v>106626277.45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106626277.45</v>
      </c>
      <c r="O81" s="1">
        <v>215458.13572399999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156</v>
      </c>
      <c r="B82" s="1">
        <v>343244.79999999999</v>
      </c>
      <c r="C82" s="1">
        <v>2130.6245938699999</v>
      </c>
      <c r="D82" s="1">
        <v>216148094.44999999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216148094.44999999</v>
      </c>
      <c r="O82" s="1">
        <v>1524213.99707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244</v>
      </c>
      <c r="B83" s="1">
        <v>758626.6</v>
      </c>
      <c r="C83" s="1">
        <v>2362.89065342</v>
      </c>
      <c r="D83" s="1">
        <v>201879228.75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201879228.75</v>
      </c>
      <c r="O83" s="1">
        <v>673345.74561700004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242</v>
      </c>
      <c r="B84" s="1">
        <v>3734178</v>
      </c>
      <c r="C84" s="1">
        <v>0</v>
      </c>
      <c r="D84" s="1">
        <v>934433538.14999998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>
        <v>934433538.14999998</v>
      </c>
      <c r="O84" s="1">
        <v>128965.70305</v>
      </c>
      <c r="P84" s="1">
        <v>20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56</v>
      </c>
      <c r="B85" s="1">
        <v>14426.55</v>
      </c>
      <c r="C85" s="1">
        <v>12386.131359200001</v>
      </c>
      <c r="D85" s="1">
        <v>1636651.4</v>
      </c>
      <c r="E85" s="1" t="s">
        <v>65</v>
      </c>
      <c r="F85" s="1" t="s">
        <v>65</v>
      </c>
      <c r="G85" s="1">
        <v>0</v>
      </c>
      <c r="H85" s="1">
        <v>1636651.4</v>
      </c>
      <c r="I85" s="1">
        <v>1073590.9397400001</v>
      </c>
      <c r="J85" s="1">
        <v>20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61</v>
      </c>
      <c r="B86" s="1">
        <v>4334</v>
      </c>
      <c r="C86" s="1">
        <v>3058.3712004899999</v>
      </c>
      <c r="D86" s="1">
        <v>2730537.1</v>
      </c>
      <c r="E86" s="1" t="s">
        <v>65</v>
      </c>
      <c r="F86" s="1" t="s">
        <v>65</v>
      </c>
      <c r="G86" s="1">
        <v>0</v>
      </c>
      <c r="H86" s="1">
        <v>2730537.1</v>
      </c>
      <c r="I86" s="1">
        <v>1794921.4398000001</v>
      </c>
      <c r="J86" s="1">
        <v>20</v>
      </c>
      <c r="K86" s="1" t="s">
        <v>65</v>
      </c>
      <c r="L86" s="1" t="s">
        <v>65</v>
      </c>
      <c r="M86" s="1">
        <v>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/>
      <c r="B87" s="1"/>
      <c r="C87" s="1"/>
      <c r="D87" s="1">
        <f>SUM(D76:D86)</f>
        <v>2541346231.8000002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9" spans="1:19" ht="18" x14ac:dyDescent="0.55000000000000004">
      <c r="A89" s="78" t="s">
        <v>247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s="83" customFormat="1" ht="99.75" x14ac:dyDescent="0.45">
      <c r="A90" s="4" t="s">
        <v>248</v>
      </c>
      <c r="B90" s="68" t="s">
        <v>77</v>
      </c>
      <c r="C90" s="68" t="s">
        <v>78</v>
      </c>
      <c r="D90" s="68" t="s">
        <v>81</v>
      </c>
      <c r="E90" s="69" t="s">
        <v>219</v>
      </c>
      <c r="F90" s="68" t="s">
        <v>220</v>
      </c>
      <c r="G90" s="70" t="s">
        <v>221</v>
      </c>
      <c r="H90" s="69" t="s">
        <v>222</v>
      </c>
      <c r="I90" s="68" t="s">
        <v>223</v>
      </c>
      <c r="J90" s="70" t="s">
        <v>224</v>
      </c>
      <c r="K90" s="69" t="s">
        <v>225</v>
      </c>
      <c r="L90" s="68" t="s">
        <v>226</v>
      </c>
      <c r="M90" s="70" t="s">
        <v>227</v>
      </c>
      <c r="N90" s="69" t="s">
        <v>228</v>
      </c>
      <c r="O90" s="68" t="s">
        <v>229</v>
      </c>
      <c r="P90" s="70" t="s">
        <v>230</v>
      </c>
      <c r="Q90" s="69" t="s">
        <v>231</v>
      </c>
      <c r="R90" s="68" t="s">
        <v>232</v>
      </c>
      <c r="S90" s="70" t="s">
        <v>233</v>
      </c>
    </row>
    <row r="91" spans="1:19" x14ac:dyDescent="0.45">
      <c r="A91" s="1" t="s">
        <v>48</v>
      </c>
      <c r="B91" s="1">
        <v>12793.5</v>
      </c>
      <c r="C91" s="1">
        <v>2092.4885065399999</v>
      </c>
      <c r="D91" s="1">
        <v>446139</v>
      </c>
      <c r="E91" s="1">
        <v>446139</v>
      </c>
      <c r="F91" s="1">
        <v>125118.752373</v>
      </c>
      <c r="G91" s="1">
        <v>20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63</v>
      </c>
      <c r="B92" s="1">
        <v>1246543</v>
      </c>
      <c r="C92" s="1">
        <v>0</v>
      </c>
      <c r="D92" s="1">
        <v>138420993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138420993</v>
      </c>
      <c r="O92" s="1">
        <v>302661.50729099999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243</v>
      </c>
      <c r="B93" s="1">
        <v>1743680</v>
      </c>
      <c r="C93" s="1">
        <v>0</v>
      </c>
      <c r="D93" s="1">
        <v>685987432.64999998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685987432.64999998</v>
      </c>
      <c r="O93" s="1">
        <v>7357614.8549100002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109</v>
      </c>
      <c r="B94" s="1">
        <v>250176.15</v>
      </c>
      <c r="C94" s="1">
        <v>238.53915297099999</v>
      </c>
      <c r="D94" s="1">
        <v>182334324.65000001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182334324.65000001</v>
      </c>
      <c r="O94" s="1">
        <v>1164610.5374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137</v>
      </c>
      <c r="B95" s="1">
        <v>3734178</v>
      </c>
      <c r="C95" s="1">
        <v>0</v>
      </c>
      <c r="D95" s="1">
        <v>92051143.049999997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92051143.049999997</v>
      </c>
      <c r="L95" s="1">
        <v>164569.47379600001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136</v>
      </c>
      <c r="B96" s="1">
        <v>3734178</v>
      </c>
      <c r="C96" s="1">
        <v>0</v>
      </c>
      <c r="D96" s="1">
        <v>111690741.05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111690741.05</v>
      </c>
      <c r="O96" s="1">
        <v>389581.99080099998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60" t="s">
        <v>156</v>
      </c>
      <c r="B97" s="1">
        <v>343253.4</v>
      </c>
      <c r="C97" s="1">
        <v>1904.5675992199999</v>
      </c>
      <c r="D97" s="1">
        <v>270780981.10000002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270780981.10000002</v>
      </c>
      <c r="O97" s="1">
        <v>3196279.5541099999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759964.8</v>
      </c>
      <c r="C98" s="1">
        <v>2109.8690859899998</v>
      </c>
      <c r="D98" s="1">
        <v>202206301.94999999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202206301.94999999</v>
      </c>
      <c r="O98" s="1">
        <v>620967.70079599996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242</v>
      </c>
      <c r="B99" s="1">
        <v>3734178</v>
      </c>
      <c r="C99" s="1">
        <v>0</v>
      </c>
      <c r="D99" s="1">
        <v>937723312.25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937723312.25</v>
      </c>
      <c r="O99" s="1">
        <v>156706.873269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56</v>
      </c>
      <c r="B100" s="1">
        <v>14421.6</v>
      </c>
      <c r="C100" s="1">
        <v>10967.068447899999</v>
      </c>
      <c r="D100" s="1">
        <v>1867272.7</v>
      </c>
      <c r="E100" s="1" t="s">
        <v>65</v>
      </c>
      <c r="F100" s="1" t="s">
        <v>65</v>
      </c>
      <c r="G100" s="1">
        <v>0</v>
      </c>
      <c r="H100" s="1">
        <v>1867272.7</v>
      </c>
      <c r="I100" s="1">
        <v>982103.61457600002</v>
      </c>
      <c r="J100" s="1">
        <v>20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61</v>
      </c>
      <c r="B101" s="1">
        <v>4523.8999999999996</v>
      </c>
      <c r="C101" s="1">
        <v>2814.6333668900002</v>
      </c>
      <c r="D101" s="1">
        <v>2926998.75</v>
      </c>
      <c r="E101" s="1" t="s">
        <v>65</v>
      </c>
      <c r="F101" s="1" t="s">
        <v>65</v>
      </c>
      <c r="G101" s="1">
        <v>0</v>
      </c>
      <c r="H101" s="1">
        <v>2926998.75</v>
      </c>
      <c r="I101" s="1">
        <v>1657948.61409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6" spans="1:19" s="83" customFormat="1" ht="99.75" x14ac:dyDescent="0.45">
      <c r="A106" s="4" t="s">
        <v>246</v>
      </c>
      <c r="B106" s="68" t="s">
        <v>77</v>
      </c>
      <c r="C106" s="68" t="s">
        <v>78</v>
      </c>
      <c r="D106" s="68" t="s">
        <v>81</v>
      </c>
      <c r="E106" s="69" t="s">
        <v>219</v>
      </c>
      <c r="F106" s="68" t="s">
        <v>220</v>
      </c>
      <c r="G106" s="70" t="s">
        <v>221</v>
      </c>
      <c r="H106" s="69" t="s">
        <v>222</v>
      </c>
      <c r="I106" s="68" t="s">
        <v>223</v>
      </c>
      <c r="J106" s="70" t="s">
        <v>224</v>
      </c>
      <c r="K106" s="69" t="s">
        <v>225</v>
      </c>
      <c r="L106" s="68" t="s">
        <v>226</v>
      </c>
      <c r="M106" s="70" t="s">
        <v>227</v>
      </c>
      <c r="N106" s="69" t="s">
        <v>228</v>
      </c>
      <c r="O106" s="68" t="s">
        <v>229</v>
      </c>
      <c r="P106" s="70" t="s">
        <v>230</v>
      </c>
      <c r="Q106" s="69" t="s">
        <v>231</v>
      </c>
      <c r="R106" s="68" t="s">
        <v>232</v>
      </c>
      <c r="S106" s="70" t="s">
        <v>233</v>
      </c>
    </row>
    <row r="107" spans="1:19" x14ac:dyDescent="0.45">
      <c r="A107" s="1" t="s">
        <v>48</v>
      </c>
      <c r="B107" s="1">
        <v>11674</v>
      </c>
      <c r="C107" s="1">
        <v>2865.7444059099998</v>
      </c>
      <c r="D107" s="1">
        <v>417532.8</v>
      </c>
      <c r="E107" s="1">
        <v>417532.8</v>
      </c>
      <c r="F107" s="1">
        <v>161377.22795299999</v>
      </c>
      <c r="G107" s="1">
        <v>20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90" t="s">
        <v>63</v>
      </c>
      <c r="B108" s="1">
        <v>1246543</v>
      </c>
      <c r="C108" s="1">
        <v>0</v>
      </c>
      <c r="D108" s="1">
        <v>121298229.25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121298229.25</v>
      </c>
      <c r="O108" s="1">
        <v>433006.65994699998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90" t="s">
        <v>243</v>
      </c>
      <c r="B109" s="1">
        <v>1743680</v>
      </c>
      <c r="C109" s="1">
        <v>0</v>
      </c>
      <c r="D109" s="1">
        <v>673495477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673495477</v>
      </c>
      <c r="O109" s="1">
        <v>3462469.0229199999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89" t="s">
        <v>109</v>
      </c>
      <c r="B110" s="1">
        <v>250209.05</v>
      </c>
      <c r="C110" s="1">
        <v>351.77414273900001</v>
      </c>
      <c r="D110" s="1">
        <v>192479803.5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192479803.5</v>
      </c>
      <c r="O110" s="1">
        <v>2724220.9729599999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137</v>
      </c>
      <c r="B111" s="1">
        <v>3734178</v>
      </c>
      <c r="C111" s="1">
        <v>0</v>
      </c>
      <c r="D111" s="1">
        <v>91353490.5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>
        <v>91353490.5</v>
      </c>
      <c r="L111" s="1">
        <v>136056.27160099999</v>
      </c>
      <c r="M111" s="1">
        <v>20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136</v>
      </c>
      <c r="B112" s="1">
        <v>3734178</v>
      </c>
      <c r="C112" s="1">
        <v>0</v>
      </c>
      <c r="D112" s="1">
        <v>104170300.65000001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104170300.65000001</v>
      </c>
      <c r="O112" s="1">
        <v>553783.05394400004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89" t="s">
        <v>156</v>
      </c>
      <c r="B113" s="1">
        <v>343520.25</v>
      </c>
      <c r="C113" s="1">
        <v>2810.5973720000002</v>
      </c>
      <c r="D113" s="1">
        <v>272769227.05000001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272769227.05000001</v>
      </c>
      <c r="O113" s="1">
        <v>3103587.9679399999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244</v>
      </c>
      <c r="B114" s="1">
        <v>758847.3</v>
      </c>
      <c r="C114" s="1">
        <v>2889.2208655600002</v>
      </c>
      <c r="D114" s="1">
        <v>201895901.5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201895901.5</v>
      </c>
      <c r="O114" s="1">
        <v>824015.98226199998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242</v>
      </c>
      <c r="B115" s="1">
        <v>3734178</v>
      </c>
      <c r="C115" s="1">
        <v>0</v>
      </c>
      <c r="D115" s="1">
        <v>937649290.20000005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937649290.20000005</v>
      </c>
      <c r="O115" s="1">
        <v>153021.918493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56</v>
      </c>
      <c r="B116" s="1">
        <v>15350.85</v>
      </c>
      <c r="C116" s="1">
        <v>15151.368952299999</v>
      </c>
      <c r="D116" s="1">
        <v>1779716</v>
      </c>
      <c r="E116" s="1" t="s">
        <v>65</v>
      </c>
      <c r="F116" s="1" t="s">
        <v>65</v>
      </c>
      <c r="G116" s="1">
        <v>0</v>
      </c>
      <c r="H116" s="1">
        <v>1779716</v>
      </c>
      <c r="I116" s="1">
        <v>1362401.45413</v>
      </c>
      <c r="J116" s="1">
        <v>20</v>
      </c>
      <c r="K116" s="1" t="s">
        <v>65</v>
      </c>
      <c r="L116" s="1" t="s">
        <v>65</v>
      </c>
      <c r="M116" s="1">
        <v>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61</v>
      </c>
      <c r="B117" s="1">
        <v>4575.8</v>
      </c>
      <c r="C117" s="1">
        <v>4126.38606531</v>
      </c>
      <c r="D117" s="1">
        <v>2916254.95</v>
      </c>
      <c r="E117" s="1" t="s">
        <v>65</v>
      </c>
      <c r="F117" s="1" t="s">
        <v>65</v>
      </c>
      <c r="G117" s="1">
        <v>0</v>
      </c>
      <c r="H117" s="1">
        <v>2522622.6315799998</v>
      </c>
      <c r="I117" s="1">
        <v>1763858.5467300001</v>
      </c>
      <c r="J117" s="1">
        <v>19</v>
      </c>
      <c r="K117" s="1">
        <v>10395269</v>
      </c>
      <c r="L117" s="1">
        <v>0</v>
      </c>
      <c r="M117" s="1">
        <v>1</v>
      </c>
      <c r="N117" s="1" t="s">
        <v>65</v>
      </c>
      <c r="O117" s="1" t="s">
        <v>65</v>
      </c>
      <c r="P117" s="1">
        <v>0</v>
      </c>
      <c r="Q117" s="1" t="s">
        <v>65</v>
      </c>
      <c r="R117" s="1" t="s">
        <v>65</v>
      </c>
      <c r="S117" s="1">
        <v>0</v>
      </c>
    </row>
    <row r="118" spans="1:19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23" sqref="E23"/>
    </sheetView>
  </sheetViews>
  <sheetFormatPr defaultRowHeight="14.25" x14ac:dyDescent="0.45"/>
  <cols>
    <col min="1" max="1" width="22" customWidth="1"/>
    <col min="2" max="2" width="22.73046875" customWidth="1"/>
    <col min="3" max="3" width="18.1328125" customWidth="1"/>
    <col min="4" max="4" width="13.6640625" customWidth="1"/>
  </cols>
  <sheetData>
    <row r="1" spans="1:4" ht="21" x14ac:dyDescent="0.65">
      <c r="A1" s="108" t="s">
        <v>252</v>
      </c>
    </row>
    <row r="2" spans="1:4" s="2" customFormat="1" ht="44.25" x14ac:dyDescent="0.65">
      <c r="A2" s="109"/>
      <c r="B2" s="2" t="s">
        <v>254</v>
      </c>
      <c r="C2" s="2" t="s">
        <v>135</v>
      </c>
      <c r="D2" s="2" t="s">
        <v>209</v>
      </c>
    </row>
    <row r="3" spans="1:4" x14ac:dyDescent="0.45">
      <c r="A3" s="83" t="s">
        <v>21</v>
      </c>
      <c r="B3" s="1">
        <v>237607384207</v>
      </c>
      <c r="C3" s="1">
        <v>109780857.443</v>
      </c>
      <c r="D3" s="1">
        <v>1</v>
      </c>
    </row>
    <row r="4" spans="1:4" x14ac:dyDescent="0.45">
      <c r="A4" s="83" t="s">
        <v>172</v>
      </c>
      <c r="B4" s="1">
        <v>260207926934</v>
      </c>
      <c r="C4" s="1">
        <v>850451482.56900001</v>
      </c>
      <c r="D4" s="1">
        <f>B4/B3</f>
        <v>1.0951171732411764</v>
      </c>
    </row>
    <row r="5" spans="1:4" x14ac:dyDescent="0.45">
      <c r="A5" s="83" t="s">
        <v>202</v>
      </c>
      <c r="B5" s="1">
        <v>264787867362</v>
      </c>
      <c r="C5" s="1">
        <v>149144238.44</v>
      </c>
      <c r="D5" s="1">
        <f>B5/B3</f>
        <v>1.1143924177512967</v>
      </c>
    </row>
    <row r="6" spans="1:4" x14ac:dyDescent="0.45">
      <c r="A6" s="83" t="s">
        <v>173</v>
      </c>
      <c r="B6" s="1">
        <v>281609621402</v>
      </c>
      <c r="C6" s="1">
        <v>174845541.53799999</v>
      </c>
      <c r="D6" s="1">
        <f>B6/B3</f>
        <v>1.1851888456322801</v>
      </c>
    </row>
    <row r="7" spans="1:4" x14ac:dyDescent="0.45">
      <c r="A7" s="83" t="s">
        <v>185</v>
      </c>
      <c r="B7" s="1">
        <v>286462916721</v>
      </c>
      <c r="C7" s="1">
        <v>1057512634.41</v>
      </c>
      <c r="D7" s="1">
        <f>B7/B3</f>
        <v>1.2056145379364043</v>
      </c>
    </row>
    <row r="8" spans="1:4" x14ac:dyDescent="0.45">
      <c r="A8" s="83" t="s">
        <v>18</v>
      </c>
      <c r="B8" s="1">
        <v>295055296920</v>
      </c>
      <c r="C8" s="1">
        <v>141212480.92399999</v>
      </c>
      <c r="D8" s="1">
        <f>B8/B3</f>
        <v>1.241776630405359</v>
      </c>
    </row>
    <row r="11" spans="1:4" ht="21" x14ac:dyDescent="0.65">
      <c r="A11" s="108" t="s">
        <v>253</v>
      </c>
    </row>
    <row r="12" spans="1:4" ht="28.5" x14ac:dyDescent="0.45">
      <c r="B12" s="2" t="s">
        <v>254</v>
      </c>
      <c r="C12" s="2" t="s">
        <v>135</v>
      </c>
      <c r="D12" s="2" t="s">
        <v>209</v>
      </c>
    </row>
    <row r="13" spans="1:4" x14ac:dyDescent="0.45">
      <c r="A13" s="83" t="s">
        <v>21</v>
      </c>
      <c r="B13" s="5">
        <v>1864313933090</v>
      </c>
      <c r="C13" s="83">
        <v>409164624.30299997</v>
      </c>
      <c r="D13" s="1">
        <v>1</v>
      </c>
    </row>
    <row r="14" spans="1:4" x14ac:dyDescent="0.45">
      <c r="A14" s="83" t="s">
        <v>172</v>
      </c>
      <c r="B14" s="5">
        <v>1937143909450</v>
      </c>
      <c r="C14" s="83">
        <v>463422522.74199998</v>
      </c>
      <c r="D14" s="1">
        <f>B14/B13</f>
        <v>1.0390652963899101</v>
      </c>
    </row>
    <row r="15" spans="1:4" x14ac:dyDescent="0.45">
      <c r="A15" s="83" t="s">
        <v>185</v>
      </c>
      <c r="B15" s="5">
        <v>2043667226810</v>
      </c>
      <c r="C15" s="83">
        <v>572298438.24899995</v>
      </c>
      <c r="D15" s="1">
        <f>B15/B13</f>
        <v>1.0962033756958152</v>
      </c>
    </row>
    <row r="16" spans="1:4" x14ac:dyDescent="0.45">
      <c r="A16" s="83" t="s">
        <v>18</v>
      </c>
      <c r="B16" s="5">
        <v>2069036104130</v>
      </c>
      <c r="C16" s="83">
        <v>375160414.21899998</v>
      </c>
      <c r="D16" s="1">
        <f>B16/B13</f>
        <v>1.1098109966386853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2016-09-13T03:16:47Z</dcterms:modified>
</cp:coreProperties>
</file>