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2" activeTab="8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sshd_latency_new" sheetId="13" r:id="rId6"/>
    <sheet name="lmbench_latency" sheetId="5" r:id="rId7"/>
    <sheet name="postmark" sheetId="14" r:id="rId8"/>
    <sheet name="compilation" sheetId="1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5" l="1"/>
  <c r="F61" i="5"/>
  <c r="F64" i="5"/>
  <c r="F58" i="5"/>
  <c r="F59" i="5"/>
  <c r="F60" i="5"/>
  <c r="F62" i="5"/>
  <c r="F57" i="5"/>
  <c r="G26" i="14" l="1"/>
  <c r="F26" i="14"/>
  <c r="D16" i="15" l="1"/>
  <c r="D15" i="15"/>
  <c r="D14" i="15"/>
  <c r="D13" i="15"/>
  <c r="D12" i="15"/>
  <c r="D61" i="15" l="1"/>
  <c r="D23" i="15" l="1"/>
  <c r="D22" i="15"/>
  <c r="D21" i="15"/>
  <c r="D4" i="15"/>
  <c r="D5" i="15"/>
  <c r="D6" i="15"/>
  <c r="D7" i="15"/>
  <c r="D8" i="15"/>
  <c r="I10" i="13" l="1"/>
  <c r="H10" i="13"/>
  <c r="D31" i="13" l="1"/>
  <c r="G21" i="14"/>
  <c r="F21" i="14"/>
  <c r="G11" i="14"/>
  <c r="F11" i="14"/>
  <c r="D30" i="13" l="1"/>
  <c r="F20" i="14"/>
  <c r="G20" i="14"/>
  <c r="G10" i="14"/>
  <c r="F10" i="14"/>
  <c r="D93" i="14" l="1"/>
  <c r="D78" i="14" l="1"/>
  <c r="E25" i="13" l="1"/>
  <c r="G19" i="14" l="1"/>
  <c r="G18" i="14"/>
  <c r="G17" i="14"/>
  <c r="G16" i="14"/>
  <c r="G15" i="14"/>
  <c r="F19" i="14"/>
  <c r="F18" i="14"/>
  <c r="F17" i="14"/>
  <c r="F16" i="14"/>
  <c r="F15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<sst xmlns="http://schemas.openxmlformats.org/spreadsheetml/2006/main" count="3551" uniqueCount="280">
  <si>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</si>
  <si>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</si>
  <si>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</si>
  <si>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</si>
  <si>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</si>
  <si>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</si>
  <si>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</si>
  <si>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</si>
  <si>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</si>
  <si>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</si>
  <si>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</si>
  <si>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</si>
  <si>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</si>
  <si>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</si>
  <si>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</si>
  <si>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</si>
  <si>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</si>
  <si>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</si>
  <si>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</si>
  <si>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</si>
  <si>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</si>
  <si>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</si>
  <si>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</si>
  <si>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</si>
  <si>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</si>
  <si>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</si>
  <si>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</si>
  <si>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</si>
  <si>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</si>
  <si>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</si>
  <si>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</si>
  <si>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</si>
  <si>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</si>
  <si>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</si>
  <si>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</si>
  <si>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</si>
  <si>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</si>
  <si>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</si>
  <si>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</si>
  <si>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</si>
  <si>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</si>
  <si>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</si>
  <si>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</si>
  <si>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</si>
  <si>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</si>
  <si>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</si>
  <si>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</si>
  <si>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</si>
  <si>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</si>
  <si>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</si>
  <si>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</si>
  <si>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</si>
  <si>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</si>
  <si>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</si>
  <si>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</si>
  <si>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</si>
  <si>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</si>
  <si>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</si>
  <si>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</si>
  <si>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</si>
  <si>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</si>
  <si>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</si>
  <si>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</si>
  <si>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</si>
  <si>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</si>
  <si>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</si>
  <si>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</si>
  <si>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</si>
  <si>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</si>
  <si>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</si>
  <si>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</si>
  <si>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</si>
  <si>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</si>
  <si>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</si>
  <si>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</si>
  <si>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</si>
  <si>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</si>
  <si>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</si>
  <si>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</si>
  <si>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</si>
  <si>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</si>
  <si>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</si>
  <si>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</si>
  <si>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</si>
  <si>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</si>
  <si>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</si>
  <si>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</si>
  <si>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</si>
  <si>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</si>
  <si>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</si>
  <si>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</si>
  <si>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</si>
  <si>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</si>
  <si>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</si>
  <si>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</si>
  <si>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</si>
  <si>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</si>
  <si>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</si>
  <si>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</si>
  <si>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</si>
  <si>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</si>
  <si>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</si>
  <si>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</si>
  <si>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</si>
  <si>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</si>
  <si>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</si>
  <si>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</si>
  <si>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</si>
  <si>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</si>
  <si>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</si>
  <si>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</si>
  <si>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</si>
  <si>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</si>
  <si>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</si>
  <si>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</si>
  <si>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</si>
  <si>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</si>
  <si>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</si>
  <si>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</si>
  <si>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</si>
  <si>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</si>
  <si>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</si>
  <si>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</si>
  <si>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</si>
  <si>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</si>
  <si>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</si>
  <si>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</si>
  <si>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</si>
  <si>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</si>
  <si>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</si>
  <si>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</si>
  <si>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</si>
  <si>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</si>
  <si>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</si>
  <si>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</si>
  <si>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</si>
  <si>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</si>
  <si>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</si>
  <si>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</si>
  <si>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</si>
  <si>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</si>
  <si>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</si>
  <si>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</si>
  <si>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</si>
  <si>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</si>
  <si>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</si>
  <si>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</si>
  <si>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</si>
  <si>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</si>
  <si>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</si>
  <si>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</si>
  <si>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</si>
  <si>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</si>
  <si>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</si>
  <si>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</si>
  <si>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</si>
  <si>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</si>
  <si>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</si>
  <si>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</si>
  <si>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</si>
  <si>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</si>
  <si>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</si>
  <si>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</si>
  <si>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</si>
  <si>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</si>
  <si>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</si>
  <si>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</si>
  <si>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</si>
  <si>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</si>
  <si>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</si>
  <si>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</si>
  <si>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</si>
  <si>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</si>
  <si>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</si>
  <si>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</si>
  <si>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</si>
  <si>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</si>
  <si>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</si>
  <si>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</si>
  <si>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</si>
  <si>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</si>
  <si>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</si>
  <si>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</si>
  <si>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</si>
  <si>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</si>
  <si>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</si>
  <si>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</si>
  <si>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</si>
  <si>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</si>
  <si>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</si>
  <si>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</si>
  <si>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</si>
  <si>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</si>
  <si>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</si>
  <si>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</si>
  <si>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</si>
  <si>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</si>
  <si>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</si>
  <si>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</si>
  <si>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</si>
  <si>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</si>
  <si>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</si>
  <si>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</si>
  <si>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</si>
  <si>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</si>
  <si>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</si>
  <si>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</si>
  <si>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</si>
  <si>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</si>
  <si>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</si>
  <si>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</si>
  <si>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</si>
  <si>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</si>
  <si>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</si>
  <si>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</si>
  <si>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</si>
  <si>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</si>
  <si>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</si>
  <si>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</si>
  <si>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</si>
  <si>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</si>
  <si>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</si>
  <si>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</si>
  <si>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</si>
  <si>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</si>
  <si>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</si>
  <si>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</si>
  <si>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</si>
  <si>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</si>
  <si>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</si>
  <si>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</si>
  <si>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</si>
  <si>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</si>
  <si>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</si>
  <si>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</si>
  <si>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</si>
  <si>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</si>
  <si>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</si>
  <si>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</si>
  <si>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</si>
  <si>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</si>
  <si>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</si>
  <si>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</si>
  <si>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</si>
  <si>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</si>
  <si>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</si>
  <si>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</si>
  <si>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</si>
  <si>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</si>
  <si>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</si>
  <si>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</si>
  <si>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</si>
  <si>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</si>
  <si>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</si>
  <si>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 (cycles)</t>
  </si>
  <si>
    <t>sva_icontext_restart</t>
  </si>
  <si>
    <t>SVA-OS API overhead (10 rounds)</t>
  </si>
  <si>
    <t>baseline_no_1GB</t>
  </si>
  <si>
    <t>svaKernel_opt_tlbflush_no_instr</t>
  </si>
  <si>
    <t>svaKernel_opt_tlbflush_cfi</t>
  </si>
  <si>
    <t>svaKernel_opt_tlbflush_sfi</t>
  </si>
  <si>
    <t>svaKernel_opt_tlbflush</t>
  </si>
  <si>
    <t>svaKernel_tlbflush</t>
  </si>
  <si>
    <t>functions that sva_update_l1_mapping</t>
  </si>
  <si>
    <t>function name</t>
  </si>
  <si>
    <t>invocation frequency</t>
  </si>
  <si>
    <t>pmap_fill_ptp()</t>
  </si>
  <si>
    <t>pmap_promote_pde()</t>
  </si>
  <si>
    <t>pmap_enter()</t>
  </si>
  <si>
    <t>pmap_enter_quick_locked()</t>
  </si>
  <si>
    <t>pmap_clear_modify()</t>
  </si>
  <si>
    <t>pmap_clear_reference()</t>
  </si>
  <si>
    <t>after I replace sva_update_l1_mapping() by sva_update_l1_mapping_batch() in pmap_enter_quick_locked()</t>
  </si>
  <si>
    <t>TLB flush effect</t>
  </si>
  <si>
    <t>svaKernel_opt_old</t>
  </si>
  <si>
    <t>svaKernel_opt (with TLB flush)</t>
  </si>
  <si>
    <t>svaKernel_opt ( with tlbflush)</t>
  </si>
  <si>
    <t>latency (micro seconds)</t>
  </si>
  <si>
    <t>new/old</t>
  </si>
  <si>
    <t>per-round aggregate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</si>
</sst>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1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0" fontId="30" fillId="0" borderId="0" xfId="0" applyFont="1"/>
    <xf numFmtId="0" fontId="3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96" t="s">
        <v>37</v>
      </c>
      <c r="F1" s="96"/>
      <c r="G1" s="96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96" t="s">
        <v>37</v>
      </c>
      <c r="F20" s="96"/>
      <c r="G20" s="96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96" t="s">
        <v>37</v>
      </c>
      <c r="F39" s="96"/>
      <c r="G39" s="96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97" t="s">
        <v>27</v>
      </c>
      <c r="C1" s="98"/>
      <c r="D1" s="99" t="s">
        <v>28</v>
      </c>
      <c r="E1" s="96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97" t="s">
        <v>27</v>
      </c>
      <c r="C21" s="98"/>
      <c r="D21" s="99" t="s">
        <v>28</v>
      </c>
      <c r="E21" s="96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100" t="s">
        <v>23</v>
      </c>
      <c r="C1" s="101"/>
      <c r="D1" s="101"/>
      <c r="E1" s="101"/>
      <c r="F1" s="102"/>
      <c r="G1" s="103" t="s">
        <v>24</v>
      </c>
      <c r="H1" s="103"/>
      <c r="I1" s="103"/>
      <c r="J1" s="103"/>
      <c r="K1" s="103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04" t="s">
        <v>23</v>
      </c>
      <c r="C19" s="105"/>
      <c r="D19" s="105"/>
      <c r="E19" s="105"/>
      <c r="F19" s="106"/>
      <c r="G19" s="103" t="s">
        <v>24</v>
      </c>
      <c r="H19" s="103"/>
      <c r="I19" s="103"/>
      <c r="J19" s="103"/>
      <c r="K19" s="103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143" zoomScaleNormal="100" workbookViewId="0">
      <selection activeCell="C108" sqref="C108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07" t="s">
        <v>97</v>
      </c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07" t="s">
        <v>97</v>
      </c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07" t="s">
        <v>97</v>
      </c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07" t="s">
        <v>97</v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07" t="s">
        <v>97</v>
      </c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07" t="s">
        <v>97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8" t="s">
        <v>97</v>
      </c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07" t="s">
        <v>97</v>
      </c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07" t="s">
        <v>195</v>
      </c>
      <c r="C194" s="107" t="s">
        <v>196</v>
      </c>
      <c r="D194" s="107"/>
    </row>
    <row r="195" spans="1:4" s="2" customFormat="1" ht="28.5" x14ac:dyDescent="0.45">
      <c r="A195" s="2" t="s">
        <v>193</v>
      </c>
      <c r="B195" s="107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opLeftCell="A98" workbookViewId="0">
      <selection activeCell="A121" sqref="A121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11" t="s">
        <v>180</v>
      </c>
      <c r="C2" s="111"/>
      <c r="D2" s="111"/>
      <c r="E2" s="111"/>
      <c r="F2" s="111"/>
      <c r="G2" s="111"/>
      <c r="I2" s="74"/>
      <c r="J2" s="111" t="s">
        <v>178</v>
      </c>
      <c r="K2" s="111"/>
      <c r="L2" s="111"/>
      <c r="M2" s="111"/>
      <c r="N2" s="111"/>
      <c r="O2" s="111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11" t="s">
        <v>201</v>
      </c>
      <c r="C8" s="111"/>
      <c r="D8" s="111"/>
      <c r="E8" s="111"/>
      <c r="F8" s="111"/>
      <c r="G8" s="111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7" ht="18" x14ac:dyDescent="0.55000000000000004">
      <c r="A14" s="8"/>
    </row>
    <row r="15" spans="1:17" s="2" customFormat="1" x14ac:dyDescent="0.45"/>
    <row r="16" spans="1:17" x14ac:dyDescent="0.45">
      <c r="A16" s="53"/>
      <c r="B16" s="1"/>
      <c r="C16" s="1"/>
      <c r="D16" s="1"/>
    </row>
    <row r="17" spans="1:5" x14ac:dyDescent="0.45">
      <c r="A17" s="81"/>
      <c r="B17" s="1"/>
      <c r="C17" s="1"/>
      <c r="D17" s="1"/>
    </row>
    <row r="18" spans="1:5" x14ac:dyDescent="0.45">
      <c r="A18" s="81"/>
      <c r="B18" s="1"/>
      <c r="C18" s="1"/>
      <c r="D18" s="1"/>
    </row>
    <row r="19" spans="1:5" x14ac:dyDescent="0.45">
      <c r="A19" s="53"/>
      <c r="B19" s="1"/>
      <c r="C19" s="1"/>
      <c r="D19" s="1"/>
    </row>
    <row r="20" spans="1:5" x14ac:dyDescent="0.45">
      <c r="A20" s="80"/>
      <c r="B20" s="1"/>
      <c r="C20" s="1"/>
      <c r="D20" s="1"/>
    </row>
    <row r="21" spans="1:5" x14ac:dyDescent="0.45">
      <c r="A21" s="80"/>
      <c r="B21" s="1"/>
      <c r="C21" s="1"/>
      <c r="D21" s="1"/>
    </row>
    <row r="23" spans="1:5" s="83" customFormat="1" ht="44.25" x14ac:dyDescent="0.65">
      <c r="A23" s="79" t="s">
        <v>206</v>
      </c>
      <c r="B23" s="2" t="s">
        <v>207</v>
      </c>
      <c r="C23" s="2" t="s">
        <v>208</v>
      </c>
      <c r="D23" s="2" t="s">
        <v>209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249</v>
      </c>
      <c r="B30" s="1">
        <v>48250892.100000001</v>
      </c>
      <c r="C30" s="1">
        <v>1119082.80657</v>
      </c>
      <c r="D30" s="1">
        <f>B30/B24</f>
        <v>1.04378607580442</v>
      </c>
    </row>
    <row r="31" spans="1:5" s="83" customFormat="1" x14ac:dyDescent="0.45">
      <c r="A31" s="1" t="s">
        <v>251</v>
      </c>
      <c r="B31" s="1">
        <v>50793620.649999999</v>
      </c>
      <c r="C31" s="1">
        <v>461144.65773899999</v>
      </c>
      <c r="D31" s="1">
        <f>B31/B24</f>
        <v>1.0987915801490817</v>
      </c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205</v>
      </c>
      <c r="E34" s="107" t="s">
        <v>97</v>
      </c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241</v>
      </c>
      <c r="B70" s="83"/>
      <c r="C70" s="83"/>
      <c r="D70" s="83"/>
      <c r="E70" s="107" t="s">
        <v>97</v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243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250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30021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30021.1</v>
      </c>
      <c r="O106" s="1">
        <v>361.04721297899999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50" t="s">
        <v>49</v>
      </c>
      <c r="B107" s="1">
        <v>1288</v>
      </c>
      <c r="C107" s="1">
        <v>4.8270073544600001</v>
      </c>
      <c r="D107" s="1">
        <v>742469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742469.55</v>
      </c>
      <c r="R107" s="1">
        <v>3649.7373532199999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518</v>
      </c>
      <c r="E108" s="1" t="s">
        <v>65</v>
      </c>
      <c r="F108" s="1" t="s">
        <v>65</v>
      </c>
      <c r="G108" s="1">
        <v>0</v>
      </c>
      <c r="H108" s="1">
        <v>518.65</v>
      </c>
      <c r="I108" s="1">
        <v>91.409668525800001</v>
      </c>
      <c r="J108" s="1">
        <v>20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50" t="s">
        <v>50</v>
      </c>
      <c r="B109" s="1">
        <v>20</v>
      </c>
      <c r="C109" s="1">
        <v>0</v>
      </c>
      <c r="D109" s="1">
        <v>13005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13005.8</v>
      </c>
      <c r="O109" s="1">
        <v>244.12775344100001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242</v>
      </c>
      <c r="B110" s="1">
        <v>1139.95</v>
      </c>
      <c r="C110" s="1">
        <v>6.0371764923700004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9043.7231271199998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498</v>
      </c>
      <c r="E111" s="1" t="s">
        <v>65</v>
      </c>
      <c r="F111" s="1" t="s">
        <v>65</v>
      </c>
      <c r="G111" s="1">
        <v>0</v>
      </c>
      <c r="H111" s="1">
        <v>498.9</v>
      </c>
      <c r="I111" s="1">
        <v>32.715286946600003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91" t="s">
        <v>136</v>
      </c>
      <c r="B112" s="1">
        <v>1138.95</v>
      </c>
      <c r="C112" s="1">
        <v>6.0371764923700004</v>
      </c>
      <c r="D112" s="1">
        <v>30735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30735</v>
      </c>
      <c r="O112" s="1">
        <v>497.66745925399999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9948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9803.2857142899993</v>
      </c>
      <c r="L113" s="1">
        <v>97.915728031399993</v>
      </c>
      <c r="M113" s="1">
        <v>14</v>
      </c>
      <c r="N113" s="1">
        <v>10285.833333299999</v>
      </c>
      <c r="O113" s="1">
        <v>99.942344490300002</v>
      </c>
      <c r="P113" s="1">
        <v>6</v>
      </c>
      <c r="Q113" s="1" t="s">
        <v>65</v>
      </c>
      <c r="R113" s="1" t="s">
        <v>65</v>
      </c>
      <c r="S113" s="1">
        <v>0</v>
      </c>
    </row>
    <row r="114" spans="1:19" x14ac:dyDescent="0.45">
      <c r="A114" s="50" t="s">
        <v>55</v>
      </c>
      <c r="B114" s="1">
        <v>129</v>
      </c>
      <c r="C114" s="1">
        <v>0</v>
      </c>
      <c r="D114" s="1">
        <v>73444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73444.649999999994</v>
      </c>
      <c r="O114" s="1">
        <v>850.08177694899996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1402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1402.3</v>
      </c>
      <c r="L115" s="1">
        <v>121.711996122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868.6</v>
      </c>
      <c r="C116" s="1">
        <v>0.48989794855699997</v>
      </c>
      <c r="D116" s="1">
        <v>24775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24775.75</v>
      </c>
      <c r="O116" s="1">
        <v>1207.85176553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50" t="s">
        <v>154</v>
      </c>
      <c r="B117" s="1">
        <v>125</v>
      </c>
      <c r="C117" s="1">
        <v>0</v>
      </c>
      <c r="D117" s="1">
        <v>259163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259163</v>
      </c>
      <c r="R117" s="1">
        <v>604.87056466700005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237</v>
      </c>
      <c r="E118" s="1" t="s">
        <v>65</v>
      </c>
      <c r="F118" s="1" t="s">
        <v>65</v>
      </c>
      <c r="G118" s="1">
        <v>0</v>
      </c>
      <c r="H118" s="1">
        <v>237.7</v>
      </c>
      <c r="I118" s="1">
        <v>93.2829566427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50" t="s">
        <v>109</v>
      </c>
      <c r="B119" s="1">
        <v>23</v>
      </c>
      <c r="C119" s="1">
        <v>0</v>
      </c>
      <c r="D119" s="1">
        <v>137395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137395.6</v>
      </c>
      <c r="R119" s="1">
        <v>877.718599552</v>
      </c>
      <c r="S119" s="1">
        <v>20</v>
      </c>
    </row>
    <row r="120" spans="1:19" x14ac:dyDescent="0.45">
      <c r="A120" s="1" t="s">
        <v>137</v>
      </c>
      <c r="B120" s="1">
        <v>1139.95</v>
      </c>
      <c r="C120" s="1">
        <v>6.0371764923700004</v>
      </c>
      <c r="D120" s="1">
        <v>32942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27570.157894700002</v>
      </c>
      <c r="O120" s="1">
        <v>366.32804728399998</v>
      </c>
      <c r="P120" s="1">
        <v>19</v>
      </c>
      <c r="Q120" s="1">
        <v>135025</v>
      </c>
      <c r="R120" s="1">
        <v>0</v>
      </c>
      <c r="S120" s="1">
        <v>1</v>
      </c>
    </row>
    <row r="121" spans="1:19" x14ac:dyDescent="0.45">
      <c r="A121" s="1" t="s">
        <v>243</v>
      </c>
      <c r="B121" s="1">
        <v>1798.65</v>
      </c>
      <c r="C121" s="1">
        <v>10.174846436199999</v>
      </c>
      <c r="D121" s="1">
        <v>1276196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1276196.95</v>
      </c>
      <c r="R121" s="1">
        <v>31570.899346499999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141</v>
      </c>
      <c r="E122" s="1" t="s">
        <v>65</v>
      </c>
      <c r="F122" s="1" t="s">
        <v>65</v>
      </c>
      <c r="G122" s="1">
        <v>0</v>
      </c>
      <c r="H122" s="1">
        <v>141.5</v>
      </c>
      <c r="I122" s="1">
        <v>7.5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998</v>
      </c>
      <c r="E123" s="1" t="s">
        <v>65</v>
      </c>
      <c r="F123" s="1" t="s">
        <v>65</v>
      </c>
      <c r="G123" s="1">
        <v>0</v>
      </c>
      <c r="H123" s="1">
        <v>928.47058823500004</v>
      </c>
      <c r="I123" s="1">
        <v>42.394668986500001</v>
      </c>
      <c r="J123" s="1">
        <v>17</v>
      </c>
      <c r="K123" s="1">
        <v>1395.33333333</v>
      </c>
      <c r="L123" s="1">
        <v>253.34342085200001</v>
      </c>
      <c r="M123" s="1">
        <v>3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55259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55259.9</v>
      </c>
      <c r="O124" s="1">
        <v>298.71322367800002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312.35000000000002</v>
      </c>
      <c r="C125" s="1">
        <v>2.7977669667099998</v>
      </c>
      <c r="D125" s="1">
        <v>28246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28246.65</v>
      </c>
      <c r="O125" s="1">
        <v>504.84931167600001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58</v>
      </c>
      <c r="E126" s="1">
        <v>56.421052631599999</v>
      </c>
      <c r="F126" s="1">
        <v>16.642734433299999</v>
      </c>
      <c r="G126" s="1">
        <v>19</v>
      </c>
      <c r="H126" s="1">
        <v>100</v>
      </c>
      <c r="I126" s="1">
        <v>0</v>
      </c>
      <c r="J126" s="1">
        <v>1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448</v>
      </c>
      <c r="E127" s="1" t="s">
        <v>65</v>
      </c>
      <c r="F127" s="1" t="s">
        <v>65</v>
      </c>
      <c r="G127" s="1">
        <v>0</v>
      </c>
      <c r="H127" s="1">
        <v>448.9</v>
      </c>
      <c r="I127" s="1">
        <v>64.331873904000005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66</v>
      </c>
      <c r="E128" s="1">
        <v>57.421052631599999</v>
      </c>
      <c r="F128" s="1">
        <v>20.7676767813</v>
      </c>
      <c r="G128" s="1">
        <v>19</v>
      </c>
      <c r="H128" s="1">
        <v>236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101</v>
      </c>
      <c r="E129" s="1">
        <v>86.647058823500004</v>
      </c>
      <c r="F129" s="1">
        <v>11.6666501895</v>
      </c>
      <c r="G129" s="1">
        <v>17</v>
      </c>
      <c r="H129" s="1">
        <v>186.33333333300001</v>
      </c>
      <c r="I129" s="1">
        <v>66.894610312699996</v>
      </c>
      <c r="J129" s="1">
        <v>3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50" t="s">
        <v>156</v>
      </c>
      <c r="B130" s="1">
        <v>33</v>
      </c>
      <c r="C130" s="1">
        <v>0</v>
      </c>
      <c r="D130" s="1">
        <v>71701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71701.25</v>
      </c>
      <c r="O130" s="1">
        <v>305.19090337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155</v>
      </c>
      <c r="B131" s="1">
        <v>20</v>
      </c>
      <c r="C131" s="1">
        <v>0</v>
      </c>
      <c r="D131" s="1">
        <v>31194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31194.35</v>
      </c>
      <c r="O131" s="1">
        <v>353.02043496099998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244</v>
      </c>
      <c r="B132" s="1">
        <v>1011.1</v>
      </c>
      <c r="C132" s="1">
        <v>1.0440306508899999</v>
      </c>
      <c r="D132" s="1">
        <v>270743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270743.45</v>
      </c>
      <c r="R132" s="1">
        <v>1173.7496954200001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72349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72349.649999999994</v>
      </c>
      <c r="O133" s="1">
        <v>1054.35616729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50" t="s">
        <v>57</v>
      </c>
      <c r="B134" s="1">
        <v>18</v>
      </c>
      <c r="C134" s="1">
        <v>0</v>
      </c>
      <c r="D134" s="1">
        <v>11010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11010.85</v>
      </c>
      <c r="O134" s="1">
        <v>131.15840613500001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7073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7073.85</v>
      </c>
      <c r="L135" s="1">
        <v>162.09450175699999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301.60000000000002</v>
      </c>
      <c r="C136" s="1">
        <v>3.52703841771</v>
      </c>
      <c r="D136" s="1">
        <v>179124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179124.25</v>
      </c>
      <c r="R136" s="1">
        <v>2262.3900166600001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5">
    <mergeCell ref="B2:G2"/>
    <mergeCell ref="B8:G8"/>
    <mergeCell ref="E34:S34"/>
    <mergeCell ref="E70:S70"/>
    <mergeCell ref="J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40" workbookViewId="0">
      <selection activeCell="G52" sqref="G52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09" t="s">
        <v>179</v>
      </c>
      <c r="C1" s="109"/>
      <c r="D1" s="109"/>
      <c r="E1" s="109"/>
      <c r="F1" s="109"/>
      <c r="G1" s="109"/>
      <c r="H1" s="109" t="s">
        <v>135</v>
      </c>
      <c r="I1" s="109"/>
      <c r="J1" s="109"/>
      <c r="K1" s="109"/>
      <c r="L1" s="109"/>
      <c r="M1" s="109"/>
      <c r="N1" s="109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10" t="s">
        <v>185</v>
      </c>
      <c r="D25" s="110"/>
      <c r="E25" s="110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11" t="s">
        <v>169</v>
      </c>
      <c r="C40" s="111"/>
      <c r="D40" s="111" t="s">
        <v>135</v>
      </c>
      <c r="E40" s="111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7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7" x14ac:dyDescent="0.45">
      <c r="A53" t="s">
        <v>197</v>
      </c>
    </row>
    <row r="55" spans="1:7" ht="18" x14ac:dyDescent="0.55000000000000004">
      <c r="A55" s="7" t="s">
        <v>273</v>
      </c>
      <c r="B55" s="111" t="s">
        <v>274</v>
      </c>
      <c r="C55" s="111"/>
      <c r="D55" s="111" t="s">
        <v>275</v>
      </c>
      <c r="E55" s="111"/>
      <c r="F55" s="74"/>
      <c r="G55" s="74"/>
    </row>
    <row r="56" spans="1:7" s="83" customFormat="1" ht="29.25" x14ac:dyDescent="0.55000000000000004">
      <c r="A56" s="112"/>
      <c r="B56" s="94" t="s">
        <v>277</v>
      </c>
      <c r="C56" s="95" t="s">
        <v>135</v>
      </c>
      <c r="D56" s="94" t="s">
        <v>277</v>
      </c>
      <c r="E56" s="95" t="s">
        <v>135</v>
      </c>
      <c r="F56" s="95" t="s">
        <v>278</v>
      </c>
      <c r="G56" s="95"/>
    </row>
    <row r="57" spans="1:7" x14ac:dyDescent="0.45">
      <c r="A57" s="83" t="s">
        <v>26</v>
      </c>
      <c r="B57" s="1">
        <v>20.126570000000001</v>
      </c>
      <c r="C57" s="1">
        <v>0.457931385799</v>
      </c>
      <c r="D57" s="1">
        <v>19.78828</v>
      </c>
      <c r="E57" s="1">
        <v>0.61357906385399996</v>
      </c>
      <c r="F57" s="1">
        <f>B57/D57</f>
        <v>1.017095472673724</v>
      </c>
      <c r="G57" s="1"/>
    </row>
    <row r="58" spans="1:7" x14ac:dyDescent="0.45">
      <c r="A58" s="83" t="s">
        <v>0</v>
      </c>
      <c r="B58" s="1">
        <v>0.24335999999999999</v>
      </c>
      <c r="C58" s="1">
        <v>4.8989794855699998E-5</v>
      </c>
      <c r="D58" s="1">
        <v>0.24329999999999999</v>
      </c>
      <c r="E58" s="1">
        <v>2.77555756156E-17</v>
      </c>
      <c r="F58" s="1">
        <f t="shared" ref="F58:F64" si="9">B58/D58</f>
        <v>1.0002466091245377</v>
      </c>
      <c r="G58" s="1"/>
    </row>
    <row r="59" spans="1:7" x14ac:dyDescent="0.45">
      <c r="A59" s="83" t="s">
        <v>42</v>
      </c>
      <c r="B59" s="1">
        <v>3.64419</v>
      </c>
      <c r="C59" s="1">
        <v>2.1615154406099998E-2</v>
      </c>
      <c r="D59" s="1">
        <v>3.6034099999999998</v>
      </c>
      <c r="E59" s="1">
        <v>1.77901658227E-3</v>
      </c>
      <c r="F59" s="1">
        <f t="shared" si="9"/>
        <v>1.0113170580089417</v>
      </c>
      <c r="G59" s="1"/>
    </row>
    <row r="60" spans="1:7" x14ac:dyDescent="0.45">
      <c r="A60" s="83" t="s">
        <v>43</v>
      </c>
      <c r="B60" s="1">
        <v>132.47712000000001</v>
      </c>
      <c r="C60" s="1">
        <v>8.8361822072700005E-2</v>
      </c>
      <c r="D60" s="1">
        <v>133.36669000000001</v>
      </c>
      <c r="E60" s="1">
        <v>9.7004406600899998E-2</v>
      </c>
      <c r="F60" s="1">
        <f t="shared" si="9"/>
        <v>0.99332989369384517</v>
      </c>
      <c r="G60" s="1"/>
    </row>
    <row r="61" spans="1:7" x14ac:dyDescent="0.45">
      <c r="A61" s="83" t="s">
        <v>17</v>
      </c>
      <c r="B61" s="1">
        <v>122.34995000000001</v>
      </c>
      <c r="C61" s="1">
        <v>9.8222393068E-2</v>
      </c>
      <c r="D61" s="1">
        <v>122.98267</v>
      </c>
      <c r="E61" s="1">
        <v>0.365835042198</v>
      </c>
      <c r="F61" s="1">
        <f>B61/D61</f>
        <v>0.99485521008773026</v>
      </c>
      <c r="G61" s="1"/>
    </row>
    <row r="62" spans="1:7" x14ac:dyDescent="0.45">
      <c r="A62" s="83" t="s">
        <v>44</v>
      </c>
      <c r="B62" s="1">
        <v>1.048576</v>
      </c>
      <c r="C62" s="1">
        <v>2.22044604925E-16</v>
      </c>
      <c r="D62" s="1">
        <v>1.048576</v>
      </c>
      <c r="E62" s="1">
        <v>2.22044604925E-16</v>
      </c>
      <c r="F62" s="1">
        <f t="shared" si="9"/>
        <v>1</v>
      </c>
      <c r="G62" s="1"/>
    </row>
    <row r="63" spans="1:7" x14ac:dyDescent="0.45">
      <c r="A63" s="1" t="s">
        <v>45</v>
      </c>
      <c r="B63" s="1">
        <v>1.09714</v>
      </c>
      <c r="C63" s="1">
        <v>5.5934247112100002E-3</v>
      </c>
      <c r="D63" s="1">
        <v>1.0967800000000001</v>
      </c>
      <c r="E63" s="1">
        <v>1.31514257782E-3</v>
      </c>
      <c r="F63" s="1">
        <f>B63/D63</f>
        <v>1.0003282335564105</v>
      </c>
      <c r="G63" s="1"/>
    </row>
    <row r="64" spans="1:7" x14ac:dyDescent="0.45">
      <c r="A64" s="1" t="s">
        <v>46</v>
      </c>
      <c r="B64" s="1">
        <v>0.36188999999999999</v>
      </c>
      <c r="C64" s="1">
        <v>6.9999999999999994E-5</v>
      </c>
      <c r="D64" s="1">
        <v>0.36173</v>
      </c>
      <c r="E64" s="1">
        <v>7.8102496759100006E-5</v>
      </c>
      <c r="F64" s="1">
        <f t="shared" si="9"/>
        <v>1.0004423188566058</v>
      </c>
      <c r="G64" s="1"/>
    </row>
  </sheetData>
  <mergeCells count="7">
    <mergeCell ref="B55:C55"/>
    <mergeCell ref="D55:E55"/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6" workbookViewId="0">
      <selection activeCell="A23" sqref="A23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215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235</v>
      </c>
      <c r="B3" s="2" t="s">
        <v>211</v>
      </c>
      <c r="C3" s="2" t="s">
        <v>212</v>
      </c>
      <c r="D3" s="2" t="s">
        <v>213</v>
      </c>
      <c r="E3" s="2" t="s">
        <v>214</v>
      </c>
      <c r="F3" s="2" t="s">
        <v>216</v>
      </c>
      <c r="G3" s="2" t="s">
        <v>217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A10" s="1" t="s">
        <v>249</v>
      </c>
      <c r="B10" s="1">
        <v>8.15</v>
      </c>
      <c r="C10" s="1">
        <v>0.35707142142699999</v>
      </c>
      <c r="D10" s="1">
        <v>27650278672.099998</v>
      </c>
      <c r="E10" s="1">
        <v>838749621.29799998</v>
      </c>
      <c r="F10" s="1">
        <f>B10/B4</f>
        <v>1.1164383561643836</v>
      </c>
      <c r="G10" s="1">
        <f>D10/D4</f>
        <v>1.1143622112384941</v>
      </c>
    </row>
    <row r="11" spans="1:8" x14ac:dyDescent="0.45">
      <c r="A11" s="1" t="s">
        <v>251</v>
      </c>
      <c r="B11" s="1">
        <v>21.210526315799999</v>
      </c>
      <c r="C11" s="1">
        <v>0.52102604929499996</v>
      </c>
      <c r="D11" s="1">
        <v>71844677823.899994</v>
      </c>
      <c r="E11" s="1">
        <v>1287105608.25</v>
      </c>
      <c r="F11" s="1">
        <f>B11/B4</f>
        <v>2.905551550109589</v>
      </c>
      <c r="G11" s="1">
        <f>D11/D4</f>
        <v>2.8954859730344227</v>
      </c>
    </row>
    <row r="12" spans="1:8" s="83" customFormat="1" x14ac:dyDescent="0.45">
      <c r="A12" s="1"/>
      <c r="B12" s="1"/>
      <c r="C12" s="1"/>
      <c r="D12" s="1"/>
      <c r="E12" s="1"/>
    </row>
    <row r="13" spans="1:8" s="2" customFormat="1" ht="57" x14ac:dyDescent="0.45">
      <c r="A13" s="2" t="s">
        <v>236</v>
      </c>
      <c r="B13" s="2" t="s">
        <v>211</v>
      </c>
      <c r="C13" s="2" t="s">
        <v>212</v>
      </c>
      <c r="D13" s="2" t="s">
        <v>213</v>
      </c>
      <c r="E13" s="2" t="s">
        <v>214</v>
      </c>
      <c r="F13" s="2" t="s">
        <v>216</v>
      </c>
      <c r="G13" s="2" t="s">
        <v>217</v>
      </c>
    </row>
    <row r="14" spans="1:8" x14ac:dyDescent="0.45">
      <c r="A14" s="83" t="s">
        <v>21</v>
      </c>
      <c r="B14" s="1">
        <v>8.9</v>
      </c>
      <c r="C14" s="1">
        <v>0.435889894354</v>
      </c>
      <c r="D14" s="1">
        <v>30181494998.700001</v>
      </c>
      <c r="E14" s="1">
        <v>1053272157.62</v>
      </c>
      <c r="F14" s="1">
        <v>1</v>
      </c>
      <c r="G14" s="1">
        <v>1</v>
      </c>
      <c r="H14" s="48"/>
    </row>
    <row r="15" spans="1:8" x14ac:dyDescent="0.45">
      <c r="A15" s="83" t="s">
        <v>172</v>
      </c>
      <c r="B15" s="1">
        <v>9.4499999999999993</v>
      </c>
      <c r="C15" s="1">
        <v>0.49749371855300001</v>
      </c>
      <c r="D15" s="1">
        <v>32017361556.799999</v>
      </c>
      <c r="E15" s="1">
        <v>488814787.19</v>
      </c>
      <c r="F15" s="1">
        <f>B15/B14</f>
        <v>1.0617977528089886</v>
      </c>
      <c r="G15" s="1">
        <f>D15/D14</f>
        <v>1.0608275553672564</v>
      </c>
      <c r="H15" s="48"/>
    </row>
    <row r="16" spans="1:8" x14ac:dyDescent="0.45">
      <c r="A16" s="83" t="s">
        <v>173</v>
      </c>
      <c r="B16" s="1">
        <v>33.450000000000003</v>
      </c>
      <c r="C16" s="1">
        <v>1.24398553046</v>
      </c>
      <c r="D16" s="1">
        <v>113430625380</v>
      </c>
      <c r="E16" s="1">
        <v>3425765678.6199999</v>
      </c>
      <c r="F16" s="1">
        <f>B16/B14</f>
        <v>3.7584269662921348</v>
      </c>
      <c r="G16" s="1">
        <f>D16/D14</f>
        <v>3.7582838552194238</v>
      </c>
      <c r="H16" s="48"/>
    </row>
    <row r="17" spans="1:19" x14ac:dyDescent="0.45">
      <c r="A17" s="83" t="s">
        <v>202</v>
      </c>
      <c r="B17" s="1">
        <v>10.9</v>
      </c>
      <c r="C17" s="1">
        <v>0.435889894354</v>
      </c>
      <c r="D17" s="1">
        <v>37052574059.199997</v>
      </c>
      <c r="E17" s="1">
        <v>946828240.625</v>
      </c>
      <c r="F17" s="1">
        <f>B17/B14</f>
        <v>1.2247191011235954</v>
      </c>
      <c r="G17" s="1">
        <f>D17/D14</f>
        <v>1.2276586716726905</v>
      </c>
      <c r="H17" s="48"/>
    </row>
    <row r="18" spans="1:19" x14ac:dyDescent="0.45">
      <c r="A18" s="83" t="s">
        <v>185</v>
      </c>
      <c r="B18" s="1">
        <v>34.950000000000003</v>
      </c>
      <c r="C18" s="1">
        <v>0.97339611669699999</v>
      </c>
      <c r="D18" s="1">
        <v>118563173813</v>
      </c>
      <c r="E18" s="1">
        <v>3183433070.77</v>
      </c>
      <c r="F18" s="1">
        <f>B18/B14</f>
        <v>3.9269662921348316</v>
      </c>
      <c r="G18" s="1">
        <f>D18/D14</f>
        <v>3.928339991710379</v>
      </c>
      <c r="H18" s="48"/>
    </row>
    <row r="19" spans="1:19" x14ac:dyDescent="0.45">
      <c r="A19" s="83" t="s">
        <v>18</v>
      </c>
      <c r="B19" s="1">
        <v>35.450000000000003</v>
      </c>
      <c r="C19" s="1">
        <v>1.2835497653000001</v>
      </c>
      <c r="D19" s="1">
        <v>120314782782</v>
      </c>
      <c r="E19" s="1">
        <v>3967466972.5999999</v>
      </c>
      <c r="F19" s="1">
        <f>B19/B14</f>
        <v>3.9831460674157304</v>
      </c>
      <c r="G19" s="1">
        <f>D19/D14</f>
        <v>3.9863758500757593</v>
      </c>
      <c r="H19" s="48"/>
    </row>
    <row r="20" spans="1:19" s="83" customFormat="1" x14ac:dyDescent="0.45">
      <c r="A20" s="1" t="s">
        <v>249</v>
      </c>
      <c r="B20" s="1">
        <v>9.3000000000000007</v>
      </c>
      <c r="C20" s="1">
        <v>0.45825756949599999</v>
      </c>
      <c r="D20" s="1">
        <v>31595833590.799999</v>
      </c>
      <c r="E20" s="1">
        <v>900623992.03999996</v>
      </c>
      <c r="F20" s="1">
        <f>B20/B14</f>
        <v>1.0449438202247192</v>
      </c>
      <c r="G20" s="1">
        <f>D20/D14</f>
        <v>1.0468611177862766</v>
      </c>
      <c r="H20" s="48"/>
    </row>
    <row r="21" spans="1:19" x14ac:dyDescent="0.45">
      <c r="A21" s="1" t="s">
        <v>251</v>
      </c>
      <c r="B21" s="1">
        <v>32.421052631599999</v>
      </c>
      <c r="C21" s="1">
        <v>0.81536491499099994</v>
      </c>
      <c r="D21" s="1">
        <v>110011027249</v>
      </c>
      <c r="E21" s="1">
        <v>2536818639.0500002</v>
      </c>
      <c r="F21" s="1">
        <f>B21/B14</f>
        <v>3.642814902426966</v>
      </c>
      <c r="G21" s="1">
        <f>D21/D14</f>
        <v>3.6449827039296254</v>
      </c>
    </row>
    <row r="22" spans="1:19" s="83" customFormat="1" x14ac:dyDescent="0.45">
      <c r="A22" s="1"/>
      <c r="B22" s="1"/>
      <c r="C22" s="1"/>
      <c r="D22" s="1"/>
      <c r="E22" s="1"/>
      <c r="F22" s="1"/>
      <c r="G22" s="1"/>
    </row>
    <row r="23" spans="1:19" s="83" customFormat="1" ht="18" x14ac:dyDescent="0.55000000000000004">
      <c r="A23" s="78" t="s">
        <v>273</v>
      </c>
      <c r="B23" s="1"/>
      <c r="C23" s="1"/>
      <c r="D23" s="1"/>
      <c r="E23" s="1"/>
      <c r="F23" s="1"/>
      <c r="G23" s="1"/>
    </row>
    <row r="24" spans="1:19" s="83" customFormat="1" ht="57" x14ac:dyDescent="0.45">
      <c r="A24" s="2" t="s">
        <v>235</v>
      </c>
      <c r="B24" s="2" t="s">
        <v>211</v>
      </c>
      <c r="C24" s="2" t="s">
        <v>212</v>
      </c>
      <c r="D24" s="2" t="s">
        <v>213</v>
      </c>
      <c r="E24" s="2" t="s">
        <v>214</v>
      </c>
      <c r="F24" s="2" t="s">
        <v>216</v>
      </c>
      <c r="G24" s="2" t="s">
        <v>217</v>
      </c>
    </row>
    <row r="25" spans="1:19" s="83" customFormat="1" x14ac:dyDescent="0.45">
      <c r="A25" s="83" t="s">
        <v>274</v>
      </c>
      <c r="B25" s="1">
        <v>21</v>
      </c>
      <c r="C25" s="1">
        <v>0.75592894601799998</v>
      </c>
      <c r="D25" s="1">
        <v>71337669671.300003</v>
      </c>
      <c r="E25" s="1">
        <v>2095818658.8699999</v>
      </c>
      <c r="F25" s="1">
        <v>1</v>
      </c>
      <c r="G25" s="1">
        <v>1</v>
      </c>
    </row>
    <row r="26" spans="1:19" s="83" customFormat="1" x14ac:dyDescent="0.45">
      <c r="A26" s="83" t="s">
        <v>276</v>
      </c>
      <c r="B26" s="1">
        <v>21.238095238100001</v>
      </c>
      <c r="C26" s="1">
        <v>0.81092316028199996</v>
      </c>
      <c r="D26" s="1">
        <v>71953133980.800003</v>
      </c>
      <c r="E26" s="1">
        <v>2195657458.96</v>
      </c>
      <c r="F26" s="1">
        <f>B26/B25</f>
        <v>1.0113378684809524</v>
      </c>
      <c r="G26" s="1">
        <f>D26/D25</f>
        <v>1.0086274798761419</v>
      </c>
    </row>
    <row r="27" spans="1:19" s="83" customFormat="1" x14ac:dyDescent="0.45">
      <c r="B27" s="1"/>
      <c r="C27" s="1"/>
      <c r="D27" s="1"/>
      <c r="E27" s="1"/>
      <c r="F27" s="1"/>
      <c r="G27" s="1"/>
    </row>
    <row r="28" spans="1:19" s="83" customFormat="1" x14ac:dyDescent="0.45"/>
    <row r="29" spans="1:19" ht="21" x14ac:dyDescent="0.65">
      <c r="A29" s="64" t="s">
        <v>218</v>
      </c>
    </row>
    <row r="30" spans="1:19" s="83" customFormat="1" ht="21" x14ac:dyDescent="0.65">
      <c r="A30" s="64"/>
    </row>
    <row r="31" spans="1:19" ht="99.75" x14ac:dyDescent="0.45">
      <c r="A31" s="4" t="s">
        <v>237</v>
      </c>
      <c r="B31" s="68" t="s">
        <v>77</v>
      </c>
      <c r="C31" s="68" t="s">
        <v>78</v>
      </c>
      <c r="D31" s="68" t="s">
        <v>81</v>
      </c>
      <c r="E31" s="69" t="s">
        <v>219</v>
      </c>
      <c r="F31" s="68" t="s">
        <v>220</v>
      </c>
      <c r="G31" s="70" t="s">
        <v>221</v>
      </c>
      <c r="H31" s="69" t="s">
        <v>222</v>
      </c>
      <c r="I31" s="68" t="s">
        <v>223</v>
      </c>
      <c r="J31" s="70" t="s">
        <v>224</v>
      </c>
      <c r="K31" s="69" t="s">
        <v>225</v>
      </c>
      <c r="L31" s="68" t="s">
        <v>226</v>
      </c>
      <c r="M31" s="70" t="s">
        <v>227</v>
      </c>
      <c r="N31" s="69" t="s">
        <v>228</v>
      </c>
      <c r="O31" s="68" t="s">
        <v>229</v>
      </c>
      <c r="P31" s="70" t="s">
        <v>230</v>
      </c>
      <c r="Q31" s="69" t="s">
        <v>231</v>
      </c>
      <c r="R31" s="68" t="s">
        <v>232</v>
      </c>
      <c r="S31" s="70" t="s">
        <v>233</v>
      </c>
    </row>
    <row r="32" spans="1:19" x14ac:dyDescent="0.45">
      <c r="A32" s="1" t="s">
        <v>48</v>
      </c>
      <c r="B32" s="1">
        <v>11461.8421053</v>
      </c>
      <c r="C32" s="1">
        <v>2566.2096411699999</v>
      </c>
      <c r="D32" s="1">
        <v>502754.94736799999</v>
      </c>
      <c r="E32" s="1">
        <v>502754.94736799999</v>
      </c>
      <c r="F32" s="1">
        <v>186849.495987</v>
      </c>
      <c r="G32" s="1">
        <v>19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 t="s">
        <v>65</v>
      </c>
      <c r="O32" s="1" t="s">
        <v>65</v>
      </c>
      <c r="P32" s="1">
        <v>0</v>
      </c>
      <c r="Q32" s="1" t="s">
        <v>65</v>
      </c>
      <c r="R32" s="1" t="s">
        <v>65</v>
      </c>
      <c r="S32" s="1">
        <v>0</v>
      </c>
    </row>
    <row r="33" spans="1:19" x14ac:dyDescent="0.45">
      <c r="A33" s="50" t="s">
        <v>63</v>
      </c>
      <c r="B33" s="1">
        <v>1246543</v>
      </c>
      <c r="C33" s="1">
        <v>0</v>
      </c>
      <c r="D33" s="50">
        <v>119836715.053</v>
      </c>
      <c r="E33" s="1" t="s">
        <v>65</v>
      </c>
      <c r="F33" s="1" t="s">
        <v>65</v>
      </c>
      <c r="G33" s="1">
        <v>0</v>
      </c>
      <c r="H33" s="1" t="s">
        <v>65</v>
      </c>
      <c r="I33" s="1" t="s">
        <v>65</v>
      </c>
      <c r="J33" s="1">
        <v>0</v>
      </c>
      <c r="K33" s="1" t="s">
        <v>65</v>
      </c>
      <c r="L33" s="1" t="s">
        <v>65</v>
      </c>
      <c r="M33" s="1">
        <v>0</v>
      </c>
      <c r="N33" s="1">
        <v>119836715.053</v>
      </c>
      <c r="O33" s="1">
        <v>242797.25250500001</v>
      </c>
      <c r="P33" s="1">
        <v>19</v>
      </c>
      <c r="Q33" s="1" t="s">
        <v>65</v>
      </c>
      <c r="R33" s="1" t="s">
        <v>65</v>
      </c>
      <c r="S33" s="1">
        <v>0</v>
      </c>
    </row>
    <row r="34" spans="1:19" x14ac:dyDescent="0.45">
      <c r="A34" s="50" t="s">
        <v>53</v>
      </c>
      <c r="B34" s="1">
        <v>558663.31578900001</v>
      </c>
      <c r="C34" s="1">
        <v>2595.7965424399999</v>
      </c>
      <c r="D34" s="50">
        <v>344334048.78899997</v>
      </c>
      <c r="E34" s="1" t="s">
        <v>65</v>
      </c>
      <c r="F34" s="1" t="s">
        <v>65</v>
      </c>
      <c r="G34" s="1">
        <v>0</v>
      </c>
      <c r="H34" s="1" t="s">
        <v>65</v>
      </c>
      <c r="I34" s="1" t="s">
        <v>65</v>
      </c>
      <c r="J34" s="1">
        <v>0</v>
      </c>
      <c r="K34" s="1" t="s">
        <v>65</v>
      </c>
      <c r="L34" s="1" t="s">
        <v>65</v>
      </c>
      <c r="M34" s="1">
        <v>0</v>
      </c>
      <c r="N34" s="1">
        <v>344334048.78899997</v>
      </c>
      <c r="O34" s="1">
        <v>4097940.12567</v>
      </c>
      <c r="P34" s="1">
        <v>19</v>
      </c>
      <c r="Q34" s="1" t="s">
        <v>65</v>
      </c>
      <c r="R34" s="1" t="s">
        <v>65</v>
      </c>
      <c r="S34" s="1">
        <v>0</v>
      </c>
    </row>
    <row r="35" spans="1:19" x14ac:dyDescent="0.45">
      <c r="A35" s="1" t="s">
        <v>137</v>
      </c>
      <c r="B35" s="1">
        <v>3734178</v>
      </c>
      <c r="C35" s="1">
        <v>0</v>
      </c>
      <c r="D35" s="1">
        <v>85668577.315799996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85668577.315799996</v>
      </c>
      <c r="L35" s="1">
        <v>248204.803293</v>
      </c>
      <c r="M35" s="1">
        <v>19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s="50" t="s">
        <v>136</v>
      </c>
      <c r="B36" s="1">
        <v>3734178</v>
      </c>
      <c r="C36" s="1">
        <v>0</v>
      </c>
      <c r="D36" s="50">
        <v>112642405.947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112642405.947</v>
      </c>
      <c r="O36" s="1">
        <v>494461.09719599999</v>
      </c>
      <c r="P36" s="1">
        <v>19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56</v>
      </c>
      <c r="B37" s="1">
        <v>15688</v>
      </c>
      <c r="C37" s="1">
        <v>13649.602504300001</v>
      </c>
      <c r="D37" s="1">
        <v>3974238045550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3974238045550</v>
      </c>
      <c r="R37" s="1">
        <v>467222283456</v>
      </c>
      <c r="S37" s="1">
        <v>19</v>
      </c>
    </row>
    <row r="38" spans="1:19" x14ac:dyDescent="0.45">
      <c r="A38" s="50" t="s">
        <v>49</v>
      </c>
      <c r="B38" s="1">
        <v>558738.26315799996</v>
      </c>
      <c r="C38" s="1">
        <v>2656.8283592900002</v>
      </c>
      <c r="D38" s="50">
        <v>321364307.10500002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321364307.10500002</v>
      </c>
      <c r="O38" s="1">
        <v>2378387.4426600002</v>
      </c>
      <c r="P38" s="1">
        <v>19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61</v>
      </c>
      <c r="B39" s="1">
        <v>4684.73684211</v>
      </c>
      <c r="C39" s="1">
        <v>3794.7241053900002</v>
      </c>
      <c r="D39" s="1">
        <v>3923747.2105299998</v>
      </c>
      <c r="E39" s="1" t="s">
        <v>65</v>
      </c>
      <c r="F39" s="1" t="s">
        <v>65</v>
      </c>
      <c r="G39" s="1">
        <v>0</v>
      </c>
      <c r="H39" s="1">
        <v>3068706.8235300002</v>
      </c>
      <c r="I39" s="1">
        <v>1804427.6720799999</v>
      </c>
      <c r="J39" s="1">
        <v>17</v>
      </c>
      <c r="K39" s="1">
        <v>11191590.5</v>
      </c>
      <c r="L39" s="1">
        <v>416284.5</v>
      </c>
      <c r="M39" s="1">
        <v>2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s="83" customFormat="1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 ht="99.75" x14ac:dyDescent="0.45">
      <c r="A41" s="40" t="s">
        <v>238</v>
      </c>
      <c r="B41" s="2" t="s">
        <v>77</v>
      </c>
      <c r="C41" s="2" t="s">
        <v>78</v>
      </c>
      <c r="D41" s="2" t="s">
        <v>81</v>
      </c>
      <c r="E41" s="56" t="s">
        <v>219</v>
      </c>
      <c r="F41" s="54" t="s">
        <v>220</v>
      </c>
      <c r="G41" s="62" t="s">
        <v>221</v>
      </c>
      <c r="H41" s="56" t="s">
        <v>222</v>
      </c>
      <c r="I41" s="54" t="s">
        <v>223</v>
      </c>
      <c r="J41" s="62" t="s">
        <v>224</v>
      </c>
      <c r="K41" s="56" t="s">
        <v>225</v>
      </c>
      <c r="L41" s="54" t="s">
        <v>226</v>
      </c>
      <c r="M41" s="62" t="s">
        <v>227</v>
      </c>
      <c r="N41" s="56" t="s">
        <v>228</v>
      </c>
      <c r="O41" s="54" t="s">
        <v>229</v>
      </c>
      <c r="P41" s="62" t="s">
        <v>230</v>
      </c>
      <c r="Q41" s="56" t="s">
        <v>231</v>
      </c>
      <c r="R41" s="54" t="s">
        <v>232</v>
      </c>
      <c r="S41" s="62" t="s">
        <v>233</v>
      </c>
    </row>
    <row r="42" spans="1:19" x14ac:dyDescent="0.45">
      <c r="A42" s="1" t="s">
        <v>48</v>
      </c>
      <c r="B42" s="1">
        <v>13824</v>
      </c>
      <c r="C42" s="1">
        <v>3699.60092442</v>
      </c>
      <c r="D42" s="1">
        <v>610155.6</v>
      </c>
      <c r="E42" s="1">
        <v>511316.29411800002</v>
      </c>
      <c r="F42" s="1">
        <v>119556.769397</v>
      </c>
      <c r="G42" s="1">
        <v>17</v>
      </c>
      <c r="H42" s="1">
        <v>1170245</v>
      </c>
      <c r="I42" s="1">
        <v>92311.194023300006</v>
      </c>
      <c r="J42" s="1">
        <v>3</v>
      </c>
      <c r="K42" s="1" t="s">
        <v>65</v>
      </c>
      <c r="L42" s="1" t="s">
        <v>65</v>
      </c>
      <c r="M42" s="1">
        <v>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s="50" t="s">
        <v>63</v>
      </c>
      <c r="B43" s="1">
        <v>1246543</v>
      </c>
      <c r="C43" s="1">
        <v>0</v>
      </c>
      <c r="D43" s="50">
        <v>139061750.94999999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139061750.94999999</v>
      </c>
      <c r="O43" s="1">
        <v>271298.96105400001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50" t="s">
        <v>53</v>
      </c>
      <c r="B44" s="1">
        <v>559418.85</v>
      </c>
      <c r="C44" s="1">
        <v>3785.6267416999999</v>
      </c>
      <c r="D44" s="50">
        <v>349817428.10000002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349817428.10000002</v>
      </c>
      <c r="O44" s="1">
        <v>3172630.7514499999</v>
      </c>
      <c r="P44" s="1">
        <v>20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137</v>
      </c>
      <c r="B45" s="1">
        <v>3734178</v>
      </c>
      <c r="C45" s="1">
        <v>0</v>
      </c>
      <c r="D45" s="1">
        <v>85753266.049999997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85753266.049999997</v>
      </c>
      <c r="L45" s="1">
        <v>322620.78732</v>
      </c>
      <c r="M45" s="1">
        <v>20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136</v>
      </c>
      <c r="B46" s="1">
        <v>3734178</v>
      </c>
      <c r="C46" s="1">
        <v>0</v>
      </c>
      <c r="D46" s="50">
        <v>118303512.34999999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118303512.34999999</v>
      </c>
      <c r="O46" s="1">
        <v>515365.96987799997</v>
      </c>
      <c r="P46" s="1">
        <v>20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56</v>
      </c>
      <c r="B47" s="1">
        <v>19855</v>
      </c>
      <c r="C47" s="1">
        <v>19592.6590105</v>
      </c>
      <c r="D47" s="1">
        <v>5099827786050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>
        <v>5099827786050</v>
      </c>
      <c r="R47" s="1">
        <v>1471276338400</v>
      </c>
      <c r="S47" s="1">
        <v>20</v>
      </c>
    </row>
    <row r="48" spans="1:19" x14ac:dyDescent="0.45">
      <c r="A48" s="50" t="s">
        <v>49</v>
      </c>
      <c r="B48" s="1">
        <v>559569.44999999995</v>
      </c>
      <c r="C48" s="1">
        <v>3814.1770078899999</v>
      </c>
      <c r="D48" s="50">
        <v>323059273.5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323059273.5</v>
      </c>
      <c r="O48" s="1">
        <v>2678956.4356200001</v>
      </c>
      <c r="P48" s="1">
        <v>20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61</v>
      </c>
      <c r="B49" s="1">
        <v>6059</v>
      </c>
      <c r="C49" s="1">
        <v>5510.0143194000002</v>
      </c>
      <c r="D49" s="1">
        <v>5111998.3</v>
      </c>
      <c r="E49" s="1" t="s">
        <v>65</v>
      </c>
      <c r="F49" s="1" t="s">
        <v>65</v>
      </c>
      <c r="G49" s="1">
        <v>0</v>
      </c>
      <c r="H49" s="1">
        <v>3428650.1764699998</v>
      </c>
      <c r="I49" s="1">
        <v>1877743.2287600001</v>
      </c>
      <c r="J49" s="1">
        <v>17</v>
      </c>
      <c r="K49" s="1">
        <v>14650971</v>
      </c>
      <c r="L49" s="1">
        <v>1440250.0381400001</v>
      </c>
      <c r="M49" s="1">
        <v>3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2" spans="1:19" ht="23.25" x14ac:dyDescent="0.7">
      <c r="A52" s="87" t="s">
        <v>240</v>
      </c>
    </row>
    <row r="53" spans="1:19" s="83" customFormat="1" ht="99.75" x14ac:dyDescent="0.45">
      <c r="A53" s="40" t="s">
        <v>238</v>
      </c>
      <c r="B53" s="2" t="s">
        <v>77</v>
      </c>
      <c r="C53" s="2" t="s">
        <v>78</v>
      </c>
      <c r="D53" s="2" t="s">
        <v>81</v>
      </c>
      <c r="E53" s="56" t="s">
        <v>219</v>
      </c>
      <c r="F53" s="54" t="s">
        <v>220</v>
      </c>
      <c r="G53" s="62" t="s">
        <v>221</v>
      </c>
      <c r="H53" s="56" t="s">
        <v>222</v>
      </c>
      <c r="I53" s="54" t="s">
        <v>223</v>
      </c>
      <c r="J53" s="62" t="s">
        <v>224</v>
      </c>
      <c r="K53" s="56" t="s">
        <v>225</v>
      </c>
      <c r="L53" s="54" t="s">
        <v>226</v>
      </c>
      <c r="M53" s="62" t="s">
        <v>227</v>
      </c>
      <c r="N53" s="56" t="s">
        <v>228</v>
      </c>
      <c r="O53" s="54" t="s">
        <v>229</v>
      </c>
      <c r="P53" s="62" t="s">
        <v>230</v>
      </c>
      <c r="Q53" s="56" t="s">
        <v>231</v>
      </c>
      <c r="R53" s="54" t="s">
        <v>232</v>
      </c>
      <c r="S53" s="62" t="s">
        <v>233</v>
      </c>
    </row>
    <row r="54" spans="1:19" x14ac:dyDescent="0.45">
      <c r="A54" s="1" t="s">
        <v>48</v>
      </c>
      <c r="B54" s="1">
        <v>13275.9</v>
      </c>
      <c r="C54" s="1">
        <v>3988.1263508100001</v>
      </c>
      <c r="D54" s="1">
        <v>652580.05000000005</v>
      </c>
      <c r="E54" s="1">
        <v>567043.44444400002</v>
      </c>
      <c r="F54" s="1">
        <v>117135.85226</v>
      </c>
      <c r="G54" s="1">
        <v>18</v>
      </c>
      <c r="H54" s="1">
        <v>1422409.5</v>
      </c>
      <c r="I54" s="1">
        <v>153663.5</v>
      </c>
      <c r="J54" s="1">
        <v>2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63</v>
      </c>
      <c r="B55" s="1">
        <v>1246543</v>
      </c>
      <c r="C55" s="1">
        <v>0</v>
      </c>
      <c r="D55" s="1">
        <v>137664381.65000001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 t="s">
        <v>65</v>
      </c>
      <c r="L55" s="1" t="s">
        <v>65</v>
      </c>
      <c r="M55" s="1">
        <v>0</v>
      </c>
      <c r="N55" s="1">
        <v>137664381.65000001</v>
      </c>
      <c r="O55" s="1">
        <v>339281.89381899999</v>
      </c>
      <c r="P55" s="1">
        <v>20</v>
      </c>
      <c r="Q55" s="1" t="s">
        <v>65</v>
      </c>
      <c r="R55" s="1" t="s">
        <v>65</v>
      </c>
      <c r="S55" s="1">
        <v>0</v>
      </c>
    </row>
    <row r="56" spans="1:19" x14ac:dyDescent="0.45">
      <c r="A56" s="60" t="s">
        <v>109</v>
      </c>
      <c r="B56" s="60">
        <v>250297.25</v>
      </c>
      <c r="C56" s="60">
        <v>512.73656735199995</v>
      </c>
      <c r="D56" s="60">
        <v>188336777.30000001</v>
      </c>
      <c r="E56" s="1" t="s">
        <v>65</v>
      </c>
      <c r="F56" s="1" t="s">
        <v>65</v>
      </c>
      <c r="G56" s="1">
        <v>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>
        <v>188336777.30000001</v>
      </c>
      <c r="O56" s="1">
        <v>2943481.9281899999</v>
      </c>
      <c r="P56" s="1">
        <v>20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137</v>
      </c>
      <c r="B57" s="1">
        <v>3734177.85</v>
      </c>
      <c r="C57" s="1">
        <v>0.65383484153100002</v>
      </c>
      <c r="D57" s="1">
        <v>85782962.650000006</v>
      </c>
      <c r="E57" s="1" t="s">
        <v>65</v>
      </c>
      <c r="F57" s="1" t="s">
        <v>65</v>
      </c>
      <c r="G57" s="1">
        <v>0</v>
      </c>
      <c r="H57" s="1" t="s">
        <v>65</v>
      </c>
      <c r="I57" s="1" t="s">
        <v>65</v>
      </c>
      <c r="J57" s="1">
        <v>0</v>
      </c>
      <c r="K57" s="1">
        <v>85782962.650000006</v>
      </c>
      <c r="L57" s="1">
        <v>290459.25010800001</v>
      </c>
      <c r="M57" s="1">
        <v>20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136</v>
      </c>
      <c r="B58" s="1">
        <v>3734177.85</v>
      </c>
      <c r="C58" s="1">
        <v>0.65383484153100002</v>
      </c>
      <c r="D58" s="1">
        <v>109181173.45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 t="s">
        <v>65</v>
      </c>
      <c r="L58" s="1" t="s">
        <v>65</v>
      </c>
      <c r="M58" s="1">
        <v>0</v>
      </c>
      <c r="N58" s="1">
        <v>109181173.45</v>
      </c>
      <c r="O58" s="1">
        <v>450673.17152899998</v>
      </c>
      <c r="P58" s="1">
        <v>20</v>
      </c>
      <c r="Q58" s="1" t="s">
        <v>65</v>
      </c>
      <c r="R58" s="1" t="s">
        <v>65</v>
      </c>
      <c r="S58" s="1">
        <v>0</v>
      </c>
    </row>
    <row r="59" spans="1:19" x14ac:dyDescent="0.45">
      <c r="A59" s="60" t="s">
        <v>156</v>
      </c>
      <c r="B59" s="60">
        <v>344231.25</v>
      </c>
      <c r="C59" s="60">
        <v>4097.65457152</v>
      </c>
      <c r="D59" s="60">
        <v>229954780.65000001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229954780.65000001</v>
      </c>
      <c r="O59" s="1">
        <v>2351307.59241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56</v>
      </c>
      <c r="B60" s="1">
        <v>18805.2</v>
      </c>
      <c r="C60" s="1">
        <v>21495.246866699999</v>
      </c>
      <c r="D60" s="1">
        <v>9.20942662936E+17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>
        <v>9.20942662936E+17</v>
      </c>
      <c r="R60" s="1">
        <v>4.01428070688E+18</v>
      </c>
      <c r="S60" s="1">
        <v>20</v>
      </c>
    </row>
    <row r="61" spans="1:19" x14ac:dyDescent="0.45">
      <c r="A61" s="1" t="s">
        <v>49</v>
      </c>
      <c r="B61" s="1">
        <v>43</v>
      </c>
      <c r="C61" s="1">
        <v>0</v>
      </c>
      <c r="D61" s="1">
        <v>26516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>
        <v>26516</v>
      </c>
      <c r="R61" s="1">
        <v>0</v>
      </c>
      <c r="S61" s="1">
        <v>1</v>
      </c>
    </row>
    <row r="62" spans="1:19" x14ac:dyDescent="0.45">
      <c r="A62" s="1" t="s">
        <v>61</v>
      </c>
      <c r="B62" s="1">
        <v>5639.1</v>
      </c>
      <c r="C62" s="1">
        <v>5996.9215260800001</v>
      </c>
      <c r="D62" s="1">
        <v>3497626.7</v>
      </c>
      <c r="E62" s="1" t="s">
        <v>65</v>
      </c>
      <c r="F62" s="1" t="s">
        <v>65</v>
      </c>
      <c r="G62" s="1">
        <v>0</v>
      </c>
      <c r="H62" s="1">
        <v>2425583.2222199999</v>
      </c>
      <c r="I62" s="1">
        <v>1362739.54103</v>
      </c>
      <c r="J62" s="1">
        <v>18</v>
      </c>
      <c r="K62" s="1">
        <v>13146018</v>
      </c>
      <c r="L62" s="1">
        <v>1620398</v>
      </c>
      <c r="M62" s="1">
        <v>2</v>
      </c>
      <c r="N62" s="1" t="s">
        <v>65</v>
      </c>
      <c r="O62" s="1" t="s">
        <v>65</v>
      </c>
      <c r="P62" s="1">
        <v>0</v>
      </c>
      <c r="Q62" s="1" t="s">
        <v>65</v>
      </c>
      <c r="R62" s="1" t="s">
        <v>65</v>
      </c>
      <c r="S62" s="1">
        <v>0</v>
      </c>
    </row>
    <row r="65" spans="1:19" ht="21" x14ac:dyDescent="0.65">
      <c r="A65" s="57" t="s">
        <v>245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s="83" customFormat="1" ht="99.75" x14ac:dyDescent="0.45">
      <c r="A66" s="40" t="s">
        <v>238</v>
      </c>
      <c r="B66" s="68" t="s">
        <v>77</v>
      </c>
      <c r="C66" s="68" t="s">
        <v>78</v>
      </c>
      <c r="D66" s="68" t="s">
        <v>81</v>
      </c>
      <c r="E66" s="69" t="s">
        <v>219</v>
      </c>
      <c r="F66" s="68" t="s">
        <v>220</v>
      </c>
      <c r="G66" s="70" t="s">
        <v>221</v>
      </c>
      <c r="H66" s="69" t="s">
        <v>222</v>
      </c>
      <c r="I66" s="68" t="s">
        <v>223</v>
      </c>
      <c r="J66" s="70" t="s">
        <v>224</v>
      </c>
      <c r="K66" s="69" t="s">
        <v>225</v>
      </c>
      <c r="L66" s="68" t="s">
        <v>226</v>
      </c>
      <c r="M66" s="70" t="s">
        <v>227</v>
      </c>
      <c r="N66" s="69" t="s">
        <v>228</v>
      </c>
      <c r="O66" s="68" t="s">
        <v>229</v>
      </c>
      <c r="P66" s="70" t="s">
        <v>230</v>
      </c>
      <c r="Q66" s="69" t="s">
        <v>231</v>
      </c>
      <c r="R66" s="68" t="s">
        <v>232</v>
      </c>
      <c r="S66" s="70" t="s">
        <v>233</v>
      </c>
    </row>
    <row r="67" spans="1:19" x14ac:dyDescent="0.45">
      <c r="A67" s="1" t="s">
        <v>48</v>
      </c>
      <c r="B67" s="1">
        <v>12939.2</v>
      </c>
      <c r="C67" s="1">
        <v>2392.6902975500002</v>
      </c>
      <c r="D67" s="1">
        <v>468755.65</v>
      </c>
      <c r="E67" s="1">
        <v>468755.65</v>
      </c>
      <c r="F67" s="1">
        <v>154671.916394</v>
      </c>
      <c r="G67" s="1">
        <v>20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63</v>
      </c>
      <c r="B68" s="1">
        <v>1246543</v>
      </c>
      <c r="C68" s="1">
        <v>0</v>
      </c>
      <c r="D68" s="50">
        <v>137929827.69999999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 t="s">
        <v>65</v>
      </c>
      <c r="L68" s="1" t="s">
        <v>65</v>
      </c>
      <c r="M68" s="1">
        <v>0</v>
      </c>
      <c r="N68" s="1">
        <v>137929827.69999999</v>
      </c>
      <c r="O68" s="1">
        <v>295237.70695999998</v>
      </c>
      <c r="P68" s="1">
        <v>20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243</v>
      </c>
      <c r="B69" s="1">
        <v>1743680</v>
      </c>
      <c r="C69" s="1">
        <v>0</v>
      </c>
      <c r="D69" s="50">
        <v>689639546.5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 t="s">
        <v>65</v>
      </c>
      <c r="L69" s="1" t="s">
        <v>65</v>
      </c>
      <c r="M69" s="1">
        <v>0</v>
      </c>
      <c r="N69" s="1">
        <v>689639546.5</v>
      </c>
      <c r="O69" s="1">
        <v>2108999.73465</v>
      </c>
      <c r="P69" s="1">
        <v>20</v>
      </c>
      <c r="Q69" s="1" t="s">
        <v>65</v>
      </c>
      <c r="R69" s="1" t="s">
        <v>65</v>
      </c>
      <c r="S69" s="1">
        <v>0</v>
      </c>
    </row>
    <row r="70" spans="1:19" x14ac:dyDescent="0.45">
      <c r="A70" s="1" t="s">
        <v>109</v>
      </c>
      <c r="B70" s="1">
        <v>250219.95</v>
      </c>
      <c r="C70" s="1">
        <v>294.30961163400002</v>
      </c>
      <c r="D70" s="50">
        <v>179123191.94999999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 t="s">
        <v>65</v>
      </c>
      <c r="L70" s="1" t="s">
        <v>65</v>
      </c>
      <c r="M70" s="1">
        <v>0</v>
      </c>
      <c r="N70" s="1">
        <v>179123191.94999999</v>
      </c>
      <c r="O70" s="1">
        <v>1752094.0046900001</v>
      </c>
      <c r="P70" s="1">
        <v>20</v>
      </c>
      <c r="Q70" s="1" t="s">
        <v>65</v>
      </c>
      <c r="R70" s="1" t="s">
        <v>65</v>
      </c>
      <c r="S70" s="1">
        <v>0</v>
      </c>
    </row>
    <row r="71" spans="1:19" x14ac:dyDescent="0.45">
      <c r="A71" s="1" t="s">
        <v>137</v>
      </c>
      <c r="B71" s="1">
        <v>3734178</v>
      </c>
      <c r="C71" s="1">
        <v>0</v>
      </c>
      <c r="D71" s="1">
        <v>92620557.950000003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>
        <v>91956353.473700002</v>
      </c>
      <c r="L71" s="1">
        <v>201216.37964900001</v>
      </c>
      <c r="M71" s="1">
        <v>19</v>
      </c>
      <c r="N71" s="1">
        <v>105240443</v>
      </c>
      <c r="O71" s="1">
        <v>0</v>
      </c>
      <c r="P71" s="1">
        <v>1</v>
      </c>
      <c r="Q71" s="1" t="s">
        <v>65</v>
      </c>
      <c r="R71" s="1" t="s">
        <v>65</v>
      </c>
      <c r="S71" s="1">
        <v>0</v>
      </c>
    </row>
    <row r="72" spans="1:19" x14ac:dyDescent="0.45">
      <c r="A72" s="1" t="s">
        <v>136</v>
      </c>
      <c r="B72" s="1">
        <v>3734178</v>
      </c>
      <c r="C72" s="1">
        <v>0</v>
      </c>
      <c r="D72" s="50">
        <v>117125877.40000001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117125877.40000001</v>
      </c>
      <c r="O72" s="1">
        <v>440082.55138899997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156</v>
      </c>
      <c r="B73" s="1">
        <v>343604.1</v>
      </c>
      <c r="C73" s="1">
        <v>2354.6221119299998</v>
      </c>
      <c r="D73" s="50">
        <v>224634094.19999999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>
        <v>224634094.19999999</v>
      </c>
      <c r="O73" s="1">
        <v>1454302.3509</v>
      </c>
      <c r="P73" s="1">
        <v>20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244</v>
      </c>
      <c r="B74" s="1">
        <v>760114.7</v>
      </c>
      <c r="C74" s="1">
        <v>2415.3025711099999</v>
      </c>
      <c r="D74" s="50">
        <v>202262307.34999999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>
        <v>202262307.34999999</v>
      </c>
      <c r="O74" s="1">
        <v>676135.98852999997</v>
      </c>
      <c r="P74" s="1">
        <v>20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242</v>
      </c>
      <c r="B75" s="1">
        <v>3734178</v>
      </c>
      <c r="C75" s="1">
        <v>0</v>
      </c>
      <c r="D75" s="50">
        <v>934353888.95000005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934353888.95000005</v>
      </c>
      <c r="O75" s="1">
        <v>120506.843435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56</v>
      </c>
      <c r="B76" s="1">
        <v>15595.55</v>
      </c>
      <c r="C76" s="1">
        <v>12596.819548900001</v>
      </c>
      <c r="D76" s="1">
        <v>1957076.75</v>
      </c>
      <c r="E76" s="1" t="s">
        <v>65</v>
      </c>
      <c r="F76" s="1" t="s">
        <v>65</v>
      </c>
      <c r="G76" s="1">
        <v>0</v>
      </c>
      <c r="H76" s="1">
        <v>1957076.75</v>
      </c>
      <c r="I76" s="1">
        <v>1116785.43059</v>
      </c>
      <c r="J76" s="1">
        <v>20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61</v>
      </c>
      <c r="B77" s="1">
        <v>4788.2</v>
      </c>
      <c r="C77" s="1">
        <v>3375.3461392899999</v>
      </c>
      <c r="D77" s="1">
        <v>3032572.95</v>
      </c>
      <c r="E77" s="1" t="s">
        <v>65</v>
      </c>
      <c r="F77" s="1" t="s">
        <v>65</v>
      </c>
      <c r="G77" s="1">
        <v>0</v>
      </c>
      <c r="H77" s="1">
        <v>3032572.95</v>
      </c>
      <c r="I77" s="1">
        <v>1976689.96789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/>
      <c r="B78" s="1"/>
      <c r="C78" s="1"/>
      <c r="D78" s="1">
        <f>SUM(D67:D77)</f>
        <v>2583147697.3499999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45">
      <c r="A79" s="1"/>
      <c r="B79" s="1"/>
      <c r="C79" s="1"/>
      <c r="D79" s="5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s="83" customFormat="1" ht="99.75" x14ac:dyDescent="0.45">
      <c r="A81" s="4" t="s">
        <v>246</v>
      </c>
      <c r="B81" s="68" t="s">
        <v>77</v>
      </c>
      <c r="C81" s="68" t="s">
        <v>78</v>
      </c>
      <c r="D81" s="68" t="s">
        <v>81</v>
      </c>
      <c r="E81" s="69" t="s">
        <v>219</v>
      </c>
      <c r="F81" s="68" t="s">
        <v>220</v>
      </c>
      <c r="G81" s="70" t="s">
        <v>221</v>
      </c>
      <c r="H81" s="69" t="s">
        <v>222</v>
      </c>
      <c r="I81" s="68" t="s">
        <v>223</v>
      </c>
      <c r="J81" s="70" t="s">
        <v>224</v>
      </c>
      <c r="K81" s="69" t="s">
        <v>225</v>
      </c>
      <c r="L81" s="68" t="s">
        <v>226</v>
      </c>
      <c r="M81" s="70" t="s">
        <v>227</v>
      </c>
      <c r="N81" s="69" t="s">
        <v>228</v>
      </c>
      <c r="O81" s="68" t="s">
        <v>229</v>
      </c>
      <c r="P81" s="70" t="s">
        <v>230</v>
      </c>
      <c r="Q81" s="69" t="s">
        <v>231</v>
      </c>
      <c r="R81" s="68" t="s">
        <v>232</v>
      </c>
      <c r="S81" s="70" t="s">
        <v>233</v>
      </c>
    </row>
    <row r="82" spans="1:19" x14ac:dyDescent="0.45">
      <c r="A82" s="1" t="s">
        <v>48</v>
      </c>
      <c r="B82" s="1">
        <v>11446.5</v>
      </c>
      <c r="C82" s="1">
        <v>2344.4382802700002</v>
      </c>
      <c r="D82" s="1">
        <v>417891.15</v>
      </c>
      <c r="E82" s="1">
        <v>417891.15</v>
      </c>
      <c r="F82" s="1">
        <v>156441.90516200001</v>
      </c>
      <c r="G82" s="1">
        <v>20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63</v>
      </c>
      <c r="B83" s="1">
        <v>1246543</v>
      </c>
      <c r="C83" s="1">
        <v>0</v>
      </c>
      <c r="D83" s="1">
        <v>119883391.34999999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>
        <v>119883391.34999999</v>
      </c>
      <c r="O83" s="1">
        <v>204506.32689900001</v>
      </c>
      <c r="P83" s="1">
        <v>20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243</v>
      </c>
      <c r="B84" s="1">
        <v>1743680</v>
      </c>
      <c r="C84" s="1">
        <v>0</v>
      </c>
      <c r="D84" s="1">
        <v>677913482.89999998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 t="s">
        <v>65</v>
      </c>
      <c r="L84" s="1" t="s">
        <v>65</v>
      </c>
      <c r="M84" s="1">
        <v>0</v>
      </c>
      <c r="N84" s="1">
        <v>677913482.89999998</v>
      </c>
      <c r="O84" s="1">
        <v>2948036.68995</v>
      </c>
      <c r="P84" s="1">
        <v>20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250174.55</v>
      </c>
      <c r="C85" s="1">
        <v>266.90325494500001</v>
      </c>
      <c r="D85" s="1">
        <v>188427424.84999999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>
        <v>188427424.84999999</v>
      </c>
      <c r="O85" s="1">
        <v>2484140.25911</v>
      </c>
      <c r="P85" s="1">
        <v>20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137</v>
      </c>
      <c r="B86" s="1">
        <v>3734178</v>
      </c>
      <c r="C86" s="1">
        <v>0</v>
      </c>
      <c r="D86" s="1">
        <v>91249714.25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91249714.25</v>
      </c>
      <c r="L86" s="1">
        <v>208697.41265099999</v>
      </c>
      <c r="M86" s="1">
        <v>20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136</v>
      </c>
      <c r="B87" s="1">
        <v>3734178</v>
      </c>
      <c r="C87" s="1">
        <v>0</v>
      </c>
      <c r="D87" s="1">
        <v>106626277.45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>
        <v>106626277.45</v>
      </c>
      <c r="O87" s="1">
        <v>215458.13572399999</v>
      </c>
      <c r="P87" s="1">
        <v>20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156</v>
      </c>
      <c r="B88" s="1">
        <v>343244.79999999999</v>
      </c>
      <c r="C88" s="1">
        <v>2130.6245938699999</v>
      </c>
      <c r="D88" s="1">
        <v>216148094.44999999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>
        <v>216148094.44999999</v>
      </c>
      <c r="O88" s="1">
        <v>1524213.99707</v>
      </c>
      <c r="P88" s="1">
        <v>20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244</v>
      </c>
      <c r="B89" s="1">
        <v>758626.6</v>
      </c>
      <c r="C89" s="1">
        <v>2362.89065342</v>
      </c>
      <c r="D89" s="1">
        <v>201879228.75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201879228.75</v>
      </c>
      <c r="O89" s="1">
        <v>673345.74561700004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242</v>
      </c>
      <c r="B90" s="1">
        <v>3734178</v>
      </c>
      <c r="C90" s="1">
        <v>0</v>
      </c>
      <c r="D90" s="1">
        <v>934433538.14999998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934433538.14999998</v>
      </c>
      <c r="O90" s="1">
        <v>128965.70305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14426.55</v>
      </c>
      <c r="C91" s="1">
        <v>12386.131359200001</v>
      </c>
      <c r="D91" s="1">
        <v>1636651.4</v>
      </c>
      <c r="E91" s="1" t="s">
        <v>65</v>
      </c>
      <c r="F91" s="1" t="s">
        <v>65</v>
      </c>
      <c r="G91" s="1">
        <v>0</v>
      </c>
      <c r="H91" s="1">
        <v>1636651.4</v>
      </c>
      <c r="I91" s="1">
        <v>1073590.9397400001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61</v>
      </c>
      <c r="B92" s="1">
        <v>4334</v>
      </c>
      <c r="C92" s="1">
        <v>3058.3712004899999</v>
      </c>
      <c r="D92" s="1">
        <v>2730537.1</v>
      </c>
      <c r="E92" s="1" t="s">
        <v>65</v>
      </c>
      <c r="F92" s="1" t="s">
        <v>65</v>
      </c>
      <c r="G92" s="1">
        <v>0</v>
      </c>
      <c r="H92" s="1">
        <v>2730537.1</v>
      </c>
      <c r="I92" s="1">
        <v>1794921.4398000001</v>
      </c>
      <c r="J92" s="1">
        <v>20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/>
      <c r="B93" s="1"/>
      <c r="C93" s="1"/>
      <c r="D93" s="1">
        <f>SUM(D82:D92)</f>
        <v>2541346231.8000002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5" spans="1:19" ht="18" x14ac:dyDescent="0.55000000000000004">
      <c r="A95" s="78" t="s">
        <v>247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s="83" customFormat="1" ht="99.75" x14ac:dyDescent="0.45">
      <c r="A96" s="4" t="s">
        <v>248</v>
      </c>
      <c r="B96" s="68" t="s">
        <v>77</v>
      </c>
      <c r="C96" s="68" t="s">
        <v>78</v>
      </c>
      <c r="D96" s="68" t="s">
        <v>81</v>
      </c>
      <c r="E96" s="69" t="s">
        <v>219</v>
      </c>
      <c r="F96" s="68" t="s">
        <v>220</v>
      </c>
      <c r="G96" s="70" t="s">
        <v>221</v>
      </c>
      <c r="H96" s="69" t="s">
        <v>222</v>
      </c>
      <c r="I96" s="68" t="s">
        <v>223</v>
      </c>
      <c r="J96" s="70" t="s">
        <v>224</v>
      </c>
      <c r="K96" s="69" t="s">
        <v>225</v>
      </c>
      <c r="L96" s="68" t="s">
        <v>226</v>
      </c>
      <c r="M96" s="70" t="s">
        <v>227</v>
      </c>
      <c r="N96" s="69" t="s">
        <v>228</v>
      </c>
      <c r="O96" s="68" t="s">
        <v>229</v>
      </c>
      <c r="P96" s="70" t="s">
        <v>230</v>
      </c>
      <c r="Q96" s="69" t="s">
        <v>231</v>
      </c>
      <c r="R96" s="68" t="s">
        <v>232</v>
      </c>
      <c r="S96" s="70" t="s">
        <v>233</v>
      </c>
    </row>
    <row r="97" spans="1:19" x14ac:dyDescent="0.45">
      <c r="A97" s="1" t="s">
        <v>48</v>
      </c>
      <c r="B97" s="1">
        <v>12793.5</v>
      </c>
      <c r="C97" s="1">
        <v>2092.4885065399999</v>
      </c>
      <c r="D97" s="1">
        <v>446139</v>
      </c>
      <c r="E97" s="1">
        <v>446139</v>
      </c>
      <c r="F97" s="1">
        <v>125118.752373</v>
      </c>
      <c r="G97" s="1">
        <v>20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 t="s">
        <v>65</v>
      </c>
      <c r="O97" s="1" t="s">
        <v>65</v>
      </c>
      <c r="P97" s="1">
        <v>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63</v>
      </c>
      <c r="B98" s="1">
        <v>1246543</v>
      </c>
      <c r="C98" s="1">
        <v>0</v>
      </c>
      <c r="D98" s="1">
        <v>138420993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>
        <v>138420993</v>
      </c>
      <c r="O98" s="1">
        <v>302661.50729099999</v>
      </c>
      <c r="P98" s="1">
        <v>20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243</v>
      </c>
      <c r="B99" s="1">
        <v>1743680</v>
      </c>
      <c r="C99" s="1">
        <v>0</v>
      </c>
      <c r="D99" s="1">
        <v>685987432.64999998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685987432.64999998</v>
      </c>
      <c r="O99" s="1">
        <v>7357614.8549100002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109</v>
      </c>
      <c r="B100" s="1">
        <v>250176.15</v>
      </c>
      <c r="C100" s="1">
        <v>238.53915297099999</v>
      </c>
      <c r="D100" s="1">
        <v>182334324.65000001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>
        <v>182334324.65000001</v>
      </c>
      <c r="O100" s="1">
        <v>1164610.5374</v>
      </c>
      <c r="P100" s="1">
        <v>20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137</v>
      </c>
      <c r="B101" s="1">
        <v>3734178</v>
      </c>
      <c r="C101" s="1">
        <v>0</v>
      </c>
      <c r="D101" s="1">
        <v>92051143.049999997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92051143.049999997</v>
      </c>
      <c r="L101" s="1">
        <v>164569.47379600001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136</v>
      </c>
      <c r="B102" s="1">
        <v>3734178</v>
      </c>
      <c r="C102" s="1">
        <v>0</v>
      </c>
      <c r="D102" s="1">
        <v>111690741.05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111690741.05</v>
      </c>
      <c r="O102" s="1">
        <v>389581.99080099998</v>
      </c>
      <c r="P102" s="1">
        <v>20</v>
      </c>
      <c r="Q102" s="1" t="s">
        <v>65</v>
      </c>
      <c r="R102" s="1" t="s">
        <v>65</v>
      </c>
      <c r="S102" s="1">
        <v>0</v>
      </c>
    </row>
    <row r="103" spans="1:19" x14ac:dyDescent="0.45">
      <c r="A103" s="60" t="s">
        <v>156</v>
      </c>
      <c r="B103" s="1">
        <v>343253.4</v>
      </c>
      <c r="C103" s="1">
        <v>1904.5675992199999</v>
      </c>
      <c r="D103" s="1">
        <v>270780981.10000002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>
        <v>270780981.10000002</v>
      </c>
      <c r="O103" s="1">
        <v>3196279.5541099999</v>
      </c>
      <c r="P103" s="1">
        <v>20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244</v>
      </c>
      <c r="B104" s="1">
        <v>759964.8</v>
      </c>
      <c r="C104" s="1">
        <v>2109.8690859899998</v>
      </c>
      <c r="D104" s="1">
        <v>202206301.94999999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>
        <v>202206301.94999999</v>
      </c>
      <c r="O104" s="1">
        <v>620967.70079599996</v>
      </c>
      <c r="P104" s="1">
        <v>20</v>
      </c>
      <c r="Q104" s="1" t="s">
        <v>65</v>
      </c>
      <c r="R104" s="1" t="s">
        <v>65</v>
      </c>
      <c r="S104" s="1">
        <v>0</v>
      </c>
    </row>
    <row r="105" spans="1:19" x14ac:dyDescent="0.45">
      <c r="A105" s="1" t="s">
        <v>242</v>
      </c>
      <c r="B105" s="1">
        <v>3734178</v>
      </c>
      <c r="C105" s="1">
        <v>0</v>
      </c>
      <c r="D105" s="1">
        <v>937723312.25</v>
      </c>
      <c r="E105" s="1" t="s">
        <v>65</v>
      </c>
      <c r="F105" s="1" t="s">
        <v>65</v>
      </c>
      <c r="G105" s="1">
        <v>0</v>
      </c>
      <c r="H105" s="1" t="s">
        <v>65</v>
      </c>
      <c r="I105" s="1" t="s">
        <v>65</v>
      </c>
      <c r="J105" s="1">
        <v>0</v>
      </c>
      <c r="K105" s="1" t="s">
        <v>65</v>
      </c>
      <c r="L105" s="1" t="s">
        <v>65</v>
      </c>
      <c r="M105" s="1">
        <v>0</v>
      </c>
      <c r="N105" s="1">
        <v>937723312.25</v>
      </c>
      <c r="O105" s="1">
        <v>156706.873269</v>
      </c>
      <c r="P105" s="1">
        <v>20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56</v>
      </c>
      <c r="B106" s="1">
        <v>14421.6</v>
      </c>
      <c r="C106" s="1">
        <v>10967.068447899999</v>
      </c>
      <c r="D106" s="1">
        <v>1867272.7</v>
      </c>
      <c r="E106" s="1" t="s">
        <v>65</v>
      </c>
      <c r="F106" s="1" t="s">
        <v>65</v>
      </c>
      <c r="G106" s="1">
        <v>0</v>
      </c>
      <c r="H106" s="1">
        <v>1867272.7</v>
      </c>
      <c r="I106" s="1">
        <v>982103.61457600002</v>
      </c>
      <c r="J106" s="1">
        <v>20</v>
      </c>
      <c r="K106" s="1" t="s">
        <v>65</v>
      </c>
      <c r="L106" s="1" t="s">
        <v>65</v>
      </c>
      <c r="M106" s="1">
        <v>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61</v>
      </c>
      <c r="B107" s="1">
        <v>4523.8999999999996</v>
      </c>
      <c r="C107" s="1">
        <v>2814.6333668900002</v>
      </c>
      <c r="D107" s="1">
        <v>2926998.75</v>
      </c>
      <c r="E107" s="1" t="s">
        <v>65</v>
      </c>
      <c r="F107" s="1" t="s">
        <v>65</v>
      </c>
      <c r="G107" s="1">
        <v>0</v>
      </c>
      <c r="H107" s="1">
        <v>2926998.75</v>
      </c>
      <c r="I107" s="1">
        <v>1657948.61409</v>
      </c>
      <c r="J107" s="1">
        <v>20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2" spans="1:19" s="83" customFormat="1" ht="99.75" x14ac:dyDescent="0.45">
      <c r="A112" s="4" t="s">
        <v>246</v>
      </c>
      <c r="B112" s="68" t="s">
        <v>77</v>
      </c>
      <c r="C112" s="68" t="s">
        <v>78</v>
      </c>
      <c r="D112" s="68" t="s">
        <v>81</v>
      </c>
      <c r="E112" s="69" t="s">
        <v>219</v>
      </c>
      <c r="F112" s="68" t="s">
        <v>220</v>
      </c>
      <c r="G112" s="70" t="s">
        <v>221</v>
      </c>
      <c r="H112" s="69" t="s">
        <v>222</v>
      </c>
      <c r="I112" s="68" t="s">
        <v>223</v>
      </c>
      <c r="J112" s="70" t="s">
        <v>224</v>
      </c>
      <c r="K112" s="69" t="s">
        <v>225</v>
      </c>
      <c r="L112" s="68" t="s">
        <v>226</v>
      </c>
      <c r="M112" s="70" t="s">
        <v>227</v>
      </c>
      <c r="N112" s="69" t="s">
        <v>228</v>
      </c>
      <c r="O112" s="68" t="s">
        <v>229</v>
      </c>
      <c r="P112" s="70" t="s">
        <v>230</v>
      </c>
      <c r="Q112" s="69" t="s">
        <v>231</v>
      </c>
      <c r="R112" s="68" t="s">
        <v>232</v>
      </c>
      <c r="S112" s="70" t="s">
        <v>233</v>
      </c>
    </row>
    <row r="113" spans="1:19" x14ac:dyDescent="0.45">
      <c r="A113" s="1" t="s">
        <v>48</v>
      </c>
      <c r="B113" s="1">
        <v>11674</v>
      </c>
      <c r="C113" s="1">
        <v>2865.7444059099998</v>
      </c>
      <c r="D113" s="1">
        <v>417532.8</v>
      </c>
      <c r="E113" s="1">
        <v>417532.8</v>
      </c>
      <c r="F113" s="1">
        <v>161377.22795299999</v>
      </c>
      <c r="G113" s="1">
        <v>20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90" t="s">
        <v>63</v>
      </c>
      <c r="B114" s="1">
        <v>1246543</v>
      </c>
      <c r="C114" s="1">
        <v>0</v>
      </c>
      <c r="D114" s="1">
        <v>121298229.25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121298229.25</v>
      </c>
      <c r="O114" s="1">
        <v>433006.65994699998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90" t="s">
        <v>243</v>
      </c>
      <c r="B115" s="1">
        <v>1743680</v>
      </c>
      <c r="C115" s="1">
        <v>0</v>
      </c>
      <c r="D115" s="1">
        <v>673495477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673495477</v>
      </c>
      <c r="O115" s="1">
        <v>3462469.0229199999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89" t="s">
        <v>109</v>
      </c>
      <c r="B116" s="1">
        <v>250209.05</v>
      </c>
      <c r="C116" s="1">
        <v>351.77414273900001</v>
      </c>
      <c r="D116" s="1">
        <v>192479803.5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192479803.5</v>
      </c>
      <c r="O116" s="1">
        <v>2724220.9729599999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137</v>
      </c>
      <c r="B117" s="1">
        <v>3734178</v>
      </c>
      <c r="C117" s="1">
        <v>0</v>
      </c>
      <c r="D117" s="1">
        <v>91353490.5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>
        <v>91353490.5</v>
      </c>
      <c r="L117" s="1">
        <v>136056.27160099999</v>
      </c>
      <c r="M117" s="1">
        <v>20</v>
      </c>
      <c r="N117" s="1" t="s">
        <v>65</v>
      </c>
      <c r="O117" s="1" t="s">
        <v>65</v>
      </c>
      <c r="P117" s="1">
        <v>0</v>
      </c>
      <c r="Q117" s="1" t="s">
        <v>65</v>
      </c>
      <c r="R117" s="1" t="s">
        <v>65</v>
      </c>
      <c r="S117" s="1">
        <v>0</v>
      </c>
    </row>
    <row r="118" spans="1:19" x14ac:dyDescent="0.45">
      <c r="A118" s="1" t="s">
        <v>136</v>
      </c>
      <c r="B118" s="1">
        <v>3734178</v>
      </c>
      <c r="C118" s="1">
        <v>0</v>
      </c>
      <c r="D118" s="1">
        <v>104170300.65000001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104170300.65000001</v>
      </c>
      <c r="O118" s="1">
        <v>553783.05394400004</v>
      </c>
      <c r="P118" s="1">
        <v>20</v>
      </c>
      <c r="Q118" s="1" t="s">
        <v>65</v>
      </c>
      <c r="R118" s="1" t="s">
        <v>65</v>
      </c>
      <c r="S118" s="1">
        <v>0</v>
      </c>
    </row>
    <row r="119" spans="1:19" x14ac:dyDescent="0.45">
      <c r="A119" s="89" t="s">
        <v>156</v>
      </c>
      <c r="B119" s="1">
        <v>343520.25</v>
      </c>
      <c r="C119" s="1">
        <v>2810.5973720000002</v>
      </c>
      <c r="D119" s="1">
        <v>272769227.05000001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272769227.05000001</v>
      </c>
      <c r="O119" s="1">
        <v>3103587.9679399999</v>
      </c>
      <c r="P119" s="1">
        <v>20</v>
      </c>
      <c r="Q119" s="1" t="s">
        <v>65</v>
      </c>
      <c r="R119" s="1" t="s">
        <v>65</v>
      </c>
      <c r="S119" s="1">
        <v>0</v>
      </c>
    </row>
    <row r="120" spans="1:19" x14ac:dyDescent="0.45">
      <c r="A120" s="1" t="s">
        <v>244</v>
      </c>
      <c r="B120" s="1">
        <v>758847.3</v>
      </c>
      <c r="C120" s="1">
        <v>2889.2208655600002</v>
      </c>
      <c r="D120" s="1">
        <v>201895901.5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201895901.5</v>
      </c>
      <c r="O120" s="1">
        <v>824015.98226199998</v>
      </c>
      <c r="P120" s="1">
        <v>20</v>
      </c>
      <c r="Q120" s="1" t="s">
        <v>65</v>
      </c>
      <c r="R120" s="1" t="s">
        <v>65</v>
      </c>
      <c r="S120" s="1">
        <v>0</v>
      </c>
    </row>
    <row r="121" spans="1:19" x14ac:dyDescent="0.45">
      <c r="A121" s="1" t="s">
        <v>242</v>
      </c>
      <c r="B121" s="1">
        <v>3734178</v>
      </c>
      <c r="C121" s="1">
        <v>0</v>
      </c>
      <c r="D121" s="1">
        <v>937649290.20000005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937649290.20000005</v>
      </c>
      <c r="O121" s="1">
        <v>153021.918493</v>
      </c>
      <c r="P121" s="1">
        <v>20</v>
      </c>
      <c r="Q121" s="1" t="s">
        <v>65</v>
      </c>
      <c r="R121" s="1" t="s">
        <v>65</v>
      </c>
      <c r="S121" s="1">
        <v>0</v>
      </c>
    </row>
    <row r="122" spans="1:19" x14ac:dyDescent="0.45">
      <c r="A122" s="1" t="s">
        <v>56</v>
      </c>
      <c r="B122" s="1">
        <v>15350.85</v>
      </c>
      <c r="C122" s="1">
        <v>15151.368952299999</v>
      </c>
      <c r="D122" s="1">
        <v>1779716</v>
      </c>
      <c r="E122" s="1" t="s">
        <v>65</v>
      </c>
      <c r="F122" s="1" t="s">
        <v>65</v>
      </c>
      <c r="G122" s="1">
        <v>0</v>
      </c>
      <c r="H122" s="1">
        <v>1779716</v>
      </c>
      <c r="I122" s="1">
        <v>1362401.45413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61</v>
      </c>
      <c r="B123" s="1">
        <v>4575.8</v>
      </c>
      <c r="C123" s="1">
        <v>4126.38606531</v>
      </c>
      <c r="D123" s="1">
        <v>2916254.95</v>
      </c>
      <c r="E123" s="1" t="s">
        <v>65</v>
      </c>
      <c r="F123" s="1" t="s">
        <v>65</v>
      </c>
      <c r="G123" s="1">
        <v>0</v>
      </c>
      <c r="H123" s="1">
        <v>2522622.6315799998</v>
      </c>
      <c r="I123" s="1">
        <v>1763858.5467300001</v>
      </c>
      <c r="J123" s="1">
        <v>19</v>
      </c>
      <c r="K123" s="1">
        <v>10395269</v>
      </c>
      <c r="L123" s="1">
        <v>0</v>
      </c>
      <c r="M123" s="1">
        <v>1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A46" workbookViewId="0">
      <selection activeCell="I67" sqref="I67"/>
    </sheetView>
  </sheetViews>
  <sheetFormatPr defaultRowHeight="14.25" x14ac:dyDescent="0.45"/>
  <cols>
    <col min="1" max="1" width="28.9296875" customWidth="1"/>
    <col min="2" max="2" width="22.73046875" customWidth="1"/>
    <col min="3" max="3" width="18.1328125" customWidth="1"/>
    <col min="4" max="4" width="29.3984375" customWidth="1"/>
    <col min="5" max="5" width="10.86328125" bestFit="1" customWidth="1"/>
    <col min="6" max="6" width="9.86328125" bestFit="1" customWidth="1"/>
    <col min="7" max="7" width="9.1328125" bestFit="1" customWidth="1"/>
    <col min="8" max="8" width="12.33203125" bestFit="1" customWidth="1"/>
    <col min="9" max="9" width="10.86328125" bestFit="1" customWidth="1"/>
    <col min="10" max="10" width="9.1328125" bestFit="1" customWidth="1"/>
    <col min="11" max="11" width="13.3984375" bestFit="1" customWidth="1"/>
    <col min="12" max="12" width="10.86328125" bestFit="1" customWidth="1"/>
    <col min="13" max="13" width="9.1328125" bestFit="1" customWidth="1"/>
    <col min="14" max="14" width="14.3984375" bestFit="1" customWidth="1"/>
    <col min="15" max="15" width="12.33203125" bestFit="1" customWidth="1"/>
    <col min="16" max="16" width="9.1328125" bestFit="1" customWidth="1"/>
    <col min="17" max="17" width="27.46484375" bestFit="1" customWidth="1"/>
    <col min="18" max="18" width="14.3984375" bestFit="1" customWidth="1"/>
    <col min="19" max="19" width="9.1328125" bestFit="1" customWidth="1"/>
  </cols>
  <sheetData>
    <row r="1" spans="1:4" ht="21" x14ac:dyDescent="0.65">
      <c r="A1" s="92" t="s">
        <v>252</v>
      </c>
    </row>
    <row r="2" spans="1:4" s="2" customFormat="1" ht="30" x14ac:dyDescent="0.65">
      <c r="A2" s="93"/>
      <c r="B2" s="2" t="s">
        <v>254</v>
      </c>
      <c r="C2" s="2" t="s">
        <v>135</v>
      </c>
      <c r="D2" s="2" t="s">
        <v>209</v>
      </c>
    </row>
    <row r="3" spans="1:4" x14ac:dyDescent="0.45">
      <c r="A3" s="83" t="s">
        <v>21</v>
      </c>
      <c r="B3" s="1">
        <v>237607384207</v>
      </c>
      <c r="C3" s="1">
        <v>109780857.443</v>
      </c>
      <c r="D3" s="1">
        <v>1</v>
      </c>
    </row>
    <row r="4" spans="1:4" x14ac:dyDescent="0.45">
      <c r="A4" s="83" t="s">
        <v>172</v>
      </c>
      <c r="B4" s="1">
        <v>252839515584</v>
      </c>
      <c r="C4" s="1">
        <v>183343306.01100001</v>
      </c>
      <c r="D4" s="1">
        <f>B4/B3</f>
        <v>1.0641063047254877</v>
      </c>
    </row>
    <row r="5" spans="1:4" x14ac:dyDescent="0.45">
      <c r="A5" s="83" t="s">
        <v>202</v>
      </c>
      <c r="B5" s="1">
        <v>256176589249</v>
      </c>
      <c r="C5" s="1">
        <v>1125472529.0699999</v>
      </c>
      <c r="D5" s="1">
        <f>B5/B3</f>
        <v>1.0781507910790464</v>
      </c>
    </row>
    <row r="6" spans="1:4" x14ac:dyDescent="0.45">
      <c r="A6" s="83" t="s">
        <v>173</v>
      </c>
      <c r="B6" s="1">
        <v>273759856478</v>
      </c>
      <c r="C6" s="1">
        <v>202499505.014</v>
      </c>
      <c r="D6" s="1">
        <f>B6/B3</f>
        <v>1.1521521411956814</v>
      </c>
    </row>
    <row r="7" spans="1:4" x14ac:dyDescent="0.45">
      <c r="A7" s="83" t="s">
        <v>185</v>
      </c>
      <c r="B7" s="1">
        <v>278450810522</v>
      </c>
      <c r="C7" s="1">
        <v>198331414.02900001</v>
      </c>
      <c r="D7" s="1">
        <f>B7/B3</f>
        <v>1.1718946002091324</v>
      </c>
    </row>
    <row r="8" spans="1:4" x14ac:dyDescent="0.45">
      <c r="A8" s="83" t="s">
        <v>18</v>
      </c>
      <c r="B8" s="1">
        <v>295055296920</v>
      </c>
      <c r="C8" s="1">
        <v>141212480.92399999</v>
      </c>
      <c r="D8" s="1">
        <f>B8/B3</f>
        <v>1.241776630405359</v>
      </c>
    </row>
    <row r="10" spans="1:4" s="83" customFormat="1" x14ac:dyDescent="0.45">
      <c r="B10" s="2" t="s">
        <v>254</v>
      </c>
      <c r="C10" s="2" t="s">
        <v>135</v>
      </c>
      <c r="D10" s="2" t="s">
        <v>209</v>
      </c>
    </row>
    <row r="11" spans="1:4" s="83" customFormat="1" x14ac:dyDescent="0.45">
      <c r="A11" s="83" t="s">
        <v>257</v>
      </c>
      <c r="B11" s="1">
        <v>237532087933</v>
      </c>
      <c r="C11" s="1">
        <v>340874340.83600003</v>
      </c>
      <c r="D11" s="1">
        <v>1</v>
      </c>
    </row>
    <row r="12" spans="1:4" s="83" customFormat="1" x14ac:dyDescent="0.45">
      <c r="A12" s="83" t="s">
        <v>258</v>
      </c>
      <c r="B12" s="1">
        <v>252051567814</v>
      </c>
      <c r="C12" s="1">
        <v>157700008.014</v>
      </c>
      <c r="D12" s="1">
        <f>B12/B11</f>
        <v>1.0611263935216007</v>
      </c>
    </row>
    <row r="13" spans="1:4" s="83" customFormat="1" x14ac:dyDescent="0.45">
      <c r="A13" s="83" t="s">
        <v>259</v>
      </c>
      <c r="B13" s="1">
        <v>257001234577</v>
      </c>
      <c r="C13" s="1">
        <v>383251404.51800001</v>
      </c>
      <c r="D13" s="1">
        <f>B13/B11</f>
        <v>1.0819642803354281</v>
      </c>
    </row>
    <row r="14" spans="1:4" s="83" customFormat="1" x14ac:dyDescent="0.45">
      <c r="A14" s="83" t="s">
        <v>260</v>
      </c>
      <c r="B14" s="1">
        <v>273931739412</v>
      </c>
      <c r="C14" s="1">
        <v>281289225.36299998</v>
      </c>
      <c r="D14" s="1">
        <f>B14/B11</f>
        <v>1.1532409864947053</v>
      </c>
    </row>
    <row r="15" spans="1:4" s="83" customFormat="1" x14ac:dyDescent="0.45">
      <c r="A15" s="83" t="s">
        <v>261</v>
      </c>
      <c r="B15" s="1">
        <v>278129664035</v>
      </c>
      <c r="C15" s="1">
        <v>236293974.17399999</v>
      </c>
      <c r="D15" s="1">
        <f>B15/B11</f>
        <v>1.1709140708326162</v>
      </c>
    </row>
    <row r="16" spans="1:4" s="83" customFormat="1" x14ac:dyDescent="0.45">
      <c r="A16" s="83" t="s">
        <v>262</v>
      </c>
      <c r="B16" s="1">
        <v>295148532940</v>
      </c>
      <c r="C16" s="1">
        <v>216614175.66499999</v>
      </c>
      <c r="D16" s="1">
        <f>B16/B11</f>
        <v>1.2425627859729491</v>
      </c>
    </row>
    <row r="17" spans="1:19" s="83" customFormat="1" x14ac:dyDescent="0.45">
      <c r="A17"/>
      <c r="B17"/>
      <c r="C17"/>
      <c r="D17"/>
    </row>
    <row r="18" spans="1:19" ht="21" x14ac:dyDescent="0.65">
      <c r="A18" s="92" t="s">
        <v>253</v>
      </c>
    </row>
    <row r="19" spans="1:19" x14ac:dyDescent="0.45">
      <c r="B19" s="2" t="s">
        <v>254</v>
      </c>
      <c r="C19" s="2" t="s">
        <v>135</v>
      </c>
      <c r="D19" s="2" t="s">
        <v>209</v>
      </c>
    </row>
    <row r="20" spans="1:19" x14ac:dyDescent="0.45">
      <c r="A20" s="83" t="s">
        <v>21</v>
      </c>
      <c r="B20" s="5">
        <v>1864313933090</v>
      </c>
      <c r="C20" s="83">
        <v>409164624.30299997</v>
      </c>
      <c r="D20" s="1">
        <v>1</v>
      </c>
    </row>
    <row r="21" spans="1:19" x14ac:dyDescent="0.45">
      <c r="A21" s="83" t="s">
        <v>172</v>
      </c>
      <c r="B21" s="5">
        <v>1937143909450</v>
      </c>
      <c r="C21" s="83">
        <v>463422522.74199998</v>
      </c>
      <c r="D21" s="1">
        <f>B21/B20</f>
        <v>1.0390652963899101</v>
      </c>
    </row>
    <row r="22" spans="1:19" x14ac:dyDescent="0.45">
      <c r="A22" s="83" t="s">
        <v>185</v>
      </c>
      <c r="B22" s="5">
        <v>2043667226810</v>
      </c>
      <c r="C22" s="83">
        <v>572298438.24899995</v>
      </c>
      <c r="D22" s="1">
        <f>B22/B20</f>
        <v>1.0962033756958152</v>
      </c>
    </row>
    <row r="23" spans="1:19" x14ac:dyDescent="0.45">
      <c r="A23" s="83" t="s">
        <v>18</v>
      </c>
      <c r="B23" s="5">
        <v>2069036104130</v>
      </c>
      <c r="C23" s="83">
        <v>375160414.21899998</v>
      </c>
      <c r="D23" s="1">
        <f>B23/B20</f>
        <v>1.1098109966386853</v>
      </c>
    </row>
    <row r="27" spans="1:19" ht="42" x14ac:dyDescent="0.65">
      <c r="A27" s="93" t="s">
        <v>256</v>
      </c>
      <c r="B27" s="68" t="s">
        <v>77</v>
      </c>
      <c r="C27" s="68" t="s">
        <v>78</v>
      </c>
      <c r="D27" s="68" t="s">
        <v>81</v>
      </c>
    </row>
    <row r="28" spans="1:19" ht="99.75" x14ac:dyDescent="0.45">
      <c r="A28" s="1" t="s">
        <v>63</v>
      </c>
      <c r="B28" s="1">
        <v>1379878</v>
      </c>
      <c r="C28" s="1">
        <v>0</v>
      </c>
      <c r="D28" s="1">
        <v>379896975.10000002</v>
      </c>
      <c r="E28" s="69" t="s">
        <v>219</v>
      </c>
      <c r="F28" s="68" t="s">
        <v>220</v>
      </c>
      <c r="G28" s="70" t="s">
        <v>221</v>
      </c>
      <c r="H28" s="69" t="s">
        <v>222</v>
      </c>
      <c r="I28" s="68" t="s">
        <v>223</v>
      </c>
      <c r="J28" s="70" t="s">
        <v>224</v>
      </c>
      <c r="K28" s="69" t="s">
        <v>225</v>
      </c>
      <c r="L28" s="68" t="s">
        <v>226</v>
      </c>
      <c r="M28" s="70" t="s">
        <v>227</v>
      </c>
      <c r="N28" s="69" t="s">
        <v>228</v>
      </c>
      <c r="O28" s="68" t="s">
        <v>229</v>
      </c>
      <c r="P28" s="70" t="s">
        <v>230</v>
      </c>
      <c r="Q28" s="69" t="s">
        <v>231</v>
      </c>
      <c r="R28" s="68" t="s">
        <v>232</v>
      </c>
      <c r="S28" s="70" t="s">
        <v>233</v>
      </c>
    </row>
    <row r="29" spans="1:19" x14ac:dyDescent="0.45">
      <c r="A29" s="1" t="s">
        <v>49</v>
      </c>
      <c r="B29" s="1">
        <v>10984034.199999999</v>
      </c>
      <c r="C29" s="1">
        <v>159.16582547799999</v>
      </c>
      <c r="D29" s="50">
        <v>6633324394.5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>
        <v>379896975.10000002</v>
      </c>
      <c r="O29" s="1">
        <v>1061144.86207</v>
      </c>
      <c r="P29" s="1">
        <v>10</v>
      </c>
      <c r="Q29" s="1" t="s">
        <v>65</v>
      </c>
      <c r="R29" s="1" t="s">
        <v>65</v>
      </c>
      <c r="S29" s="1">
        <v>0</v>
      </c>
    </row>
    <row r="30" spans="1:19" x14ac:dyDescent="0.45">
      <c r="A30" s="1" t="s">
        <v>62</v>
      </c>
      <c r="B30" s="1">
        <v>19261</v>
      </c>
      <c r="C30" s="1">
        <v>0</v>
      </c>
      <c r="D30" s="1">
        <v>4342016.9000000004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6633324394.5</v>
      </c>
      <c r="R30" s="1">
        <v>7881499.3934199996</v>
      </c>
      <c r="S30" s="1">
        <v>10</v>
      </c>
    </row>
    <row r="31" spans="1:19" x14ac:dyDescent="0.45">
      <c r="A31" s="1" t="s">
        <v>50</v>
      </c>
      <c r="B31" s="1">
        <v>199644</v>
      </c>
      <c r="C31" s="1">
        <v>0</v>
      </c>
      <c r="D31" s="1">
        <v>118933246.3</v>
      </c>
      <c r="E31" s="1" t="s">
        <v>65</v>
      </c>
      <c r="F31" s="1" t="s">
        <v>65</v>
      </c>
      <c r="G31" s="1">
        <v>0</v>
      </c>
      <c r="H31" s="1">
        <v>4342016.9000000004</v>
      </c>
      <c r="I31" s="1">
        <v>93466.898692999996</v>
      </c>
      <c r="J31" s="1">
        <v>10</v>
      </c>
      <c r="K31" s="1" t="s">
        <v>65</v>
      </c>
      <c r="L31" s="1" t="s">
        <v>65</v>
      </c>
      <c r="M31" s="1">
        <v>0</v>
      </c>
      <c r="N31" s="1" t="s">
        <v>65</v>
      </c>
      <c r="O31" s="1" t="s">
        <v>65</v>
      </c>
      <c r="P31" s="1">
        <v>0</v>
      </c>
      <c r="Q31" s="1" t="s">
        <v>65</v>
      </c>
      <c r="R31" s="1" t="s">
        <v>65</v>
      </c>
      <c r="S31" s="1">
        <v>0</v>
      </c>
    </row>
    <row r="32" spans="1:19" x14ac:dyDescent="0.45">
      <c r="A32" s="1" t="s">
        <v>242</v>
      </c>
      <c r="B32" s="1">
        <v>2973481.3</v>
      </c>
      <c r="C32" s="1">
        <v>225.43648773000001</v>
      </c>
      <c r="D32" s="1">
        <v>1.8446713395000001E+19</v>
      </c>
      <c r="E32" s="1" t="s">
        <v>65</v>
      </c>
      <c r="F32" s="1" t="s">
        <v>65</v>
      </c>
      <c r="G32" s="1">
        <v>0</v>
      </c>
      <c r="H32" s="1" t="s">
        <v>65</v>
      </c>
      <c r="I32" s="1" t="s">
        <v>65</v>
      </c>
      <c r="J32" s="1">
        <v>0</v>
      </c>
      <c r="K32" s="1" t="s">
        <v>65</v>
      </c>
      <c r="L32" s="1" t="s">
        <v>65</v>
      </c>
      <c r="M32" s="1">
        <v>0</v>
      </c>
      <c r="N32" s="1">
        <v>118933246.3</v>
      </c>
      <c r="O32" s="1">
        <v>229479.7764</v>
      </c>
      <c r="P32" s="1">
        <v>10</v>
      </c>
      <c r="Q32" s="1" t="s">
        <v>65</v>
      </c>
      <c r="R32" s="1" t="s">
        <v>65</v>
      </c>
      <c r="S32" s="1">
        <v>0</v>
      </c>
    </row>
    <row r="33" spans="1:19" x14ac:dyDescent="0.45">
      <c r="A33" s="1" t="s">
        <v>64</v>
      </c>
      <c r="B33" s="1">
        <v>19261</v>
      </c>
      <c r="C33" s="1">
        <v>0</v>
      </c>
      <c r="D33" s="1">
        <v>4454119</v>
      </c>
      <c r="E33" s="1" t="s">
        <v>65</v>
      </c>
      <c r="F33" s="1" t="s">
        <v>65</v>
      </c>
      <c r="G33" s="1">
        <v>0</v>
      </c>
      <c r="H33" s="1" t="s">
        <v>65</v>
      </c>
      <c r="I33" s="1" t="s">
        <v>65</v>
      </c>
      <c r="J33" s="1">
        <v>0</v>
      </c>
      <c r="K33" s="1" t="s">
        <v>65</v>
      </c>
      <c r="L33" s="1" t="s">
        <v>65</v>
      </c>
      <c r="M33" s="1">
        <v>0</v>
      </c>
      <c r="N33" s="1" t="s">
        <v>65</v>
      </c>
      <c r="O33" s="1" t="s">
        <v>65</v>
      </c>
      <c r="P33" s="1">
        <v>0</v>
      </c>
      <c r="Q33" s="1">
        <v>1.8446713395000001E+19</v>
      </c>
      <c r="R33" s="1">
        <v>141741503.49000001</v>
      </c>
      <c r="S33" s="1">
        <v>10</v>
      </c>
    </row>
    <row r="34" spans="1:19" x14ac:dyDescent="0.45">
      <c r="A34" s="1" t="s">
        <v>136</v>
      </c>
      <c r="B34" s="1">
        <v>2956427.3</v>
      </c>
      <c r="C34" s="1">
        <v>225.43648773000001</v>
      </c>
      <c r="D34" s="1">
        <v>77540426</v>
      </c>
      <c r="E34" s="1" t="s">
        <v>65</v>
      </c>
      <c r="F34" s="1" t="s">
        <v>65</v>
      </c>
      <c r="G34" s="1">
        <v>0</v>
      </c>
      <c r="H34" s="1">
        <v>4454119</v>
      </c>
      <c r="I34" s="1">
        <v>52490.375996000002</v>
      </c>
      <c r="J34" s="1">
        <v>10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s="1" t="s">
        <v>54</v>
      </c>
      <c r="B35" s="1">
        <v>57927</v>
      </c>
      <c r="C35" s="1">
        <v>0</v>
      </c>
      <c r="D35" s="1">
        <v>64983801.399999999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77540426</v>
      </c>
      <c r="L35" s="1">
        <v>231801.547567</v>
      </c>
      <c r="M35" s="1">
        <v>10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s="1" t="s">
        <v>55</v>
      </c>
      <c r="B36" s="1">
        <v>310628</v>
      </c>
      <c r="C36" s="1">
        <v>0</v>
      </c>
      <c r="D36" s="1">
        <v>186126828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>
        <v>64983801.399999999</v>
      </c>
      <c r="L36" s="1">
        <v>176524.10904899999</v>
      </c>
      <c r="M36" s="1">
        <v>10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58</v>
      </c>
      <c r="B37" s="1">
        <v>15301</v>
      </c>
      <c r="C37" s="1">
        <v>0</v>
      </c>
      <c r="D37" s="1">
        <v>19494045.199999999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>
        <v>186126828</v>
      </c>
      <c r="O37" s="1">
        <v>326639.99599700002</v>
      </c>
      <c r="P37" s="1">
        <v>10</v>
      </c>
      <c r="Q37" s="1" t="s">
        <v>65</v>
      </c>
      <c r="R37" s="1" t="s">
        <v>65</v>
      </c>
      <c r="S37" s="1">
        <v>0</v>
      </c>
    </row>
    <row r="38" spans="1:19" x14ac:dyDescent="0.45">
      <c r="A38" s="1" t="s">
        <v>48</v>
      </c>
      <c r="B38" s="1">
        <v>7464672.2999999998</v>
      </c>
      <c r="C38" s="1">
        <v>811.14943752700003</v>
      </c>
      <c r="D38" s="1">
        <v>173490238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>
        <v>19494045.199999999</v>
      </c>
      <c r="L38" s="1">
        <v>60879.395187200003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255</v>
      </c>
      <c r="B39" s="1">
        <v>8527</v>
      </c>
      <c r="C39" s="1">
        <v>0</v>
      </c>
      <c r="D39" s="1">
        <v>196828.2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173490238</v>
      </c>
      <c r="O39" s="1">
        <v>1027345.74816</v>
      </c>
      <c r="P39" s="1">
        <v>10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181</v>
      </c>
      <c r="B40" s="1">
        <v>8527</v>
      </c>
      <c r="C40" s="1">
        <v>0</v>
      </c>
      <c r="D40" s="1">
        <v>2910770.8</v>
      </c>
      <c r="E40" s="1">
        <v>196828.2</v>
      </c>
      <c r="F40" s="1">
        <v>1930.0818531899999</v>
      </c>
      <c r="G40" s="1">
        <v>10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109</v>
      </c>
      <c r="B41" s="1">
        <v>106934.6</v>
      </c>
      <c r="C41" s="1">
        <v>2.8705400188799999</v>
      </c>
      <c r="D41" s="1">
        <v>699300138.29999995</v>
      </c>
      <c r="E41" s="1" t="s">
        <v>65</v>
      </c>
      <c r="F41" s="1" t="s">
        <v>65</v>
      </c>
      <c r="G41" s="1">
        <v>0</v>
      </c>
      <c r="H41" s="1">
        <v>2910770.8</v>
      </c>
      <c r="I41" s="1">
        <v>33868.4330367</v>
      </c>
      <c r="J41" s="1">
        <v>10</v>
      </c>
      <c r="K41" s="1" t="s">
        <v>65</v>
      </c>
      <c r="L41" s="1" t="s">
        <v>65</v>
      </c>
      <c r="M41" s="1">
        <v>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137</v>
      </c>
      <c r="B42" s="1">
        <v>2973481.3</v>
      </c>
      <c r="C42" s="1">
        <v>225.43648773000001</v>
      </c>
      <c r="D42" s="1">
        <v>78148631.599999994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699300138.29999995</v>
      </c>
      <c r="O42" s="1">
        <v>916494.88543999998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243</v>
      </c>
      <c r="B43" s="1">
        <v>3070896.3</v>
      </c>
      <c r="C43" s="1">
        <v>225.43648773000001</v>
      </c>
      <c r="D43" s="50">
        <v>1203556258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78148631.599999994</v>
      </c>
      <c r="L43" s="1">
        <v>482031.01325199998</v>
      </c>
      <c r="M43" s="1">
        <v>10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182</v>
      </c>
      <c r="B44" s="1">
        <v>8527</v>
      </c>
      <c r="C44" s="1">
        <v>0</v>
      </c>
      <c r="D44" s="1">
        <v>1234393.7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 t="s">
        <v>65</v>
      </c>
      <c r="O44" s="1" t="s">
        <v>65</v>
      </c>
      <c r="P44" s="1">
        <v>0</v>
      </c>
      <c r="Q44" s="1">
        <v>1203556258</v>
      </c>
      <c r="R44" s="1">
        <v>4640030.3647699999</v>
      </c>
      <c r="S44" s="1">
        <v>10</v>
      </c>
    </row>
    <row r="45" spans="1:19" x14ac:dyDescent="0.45">
      <c r="A45" s="1" t="s">
        <v>51</v>
      </c>
      <c r="B45" s="1">
        <v>15301</v>
      </c>
      <c r="C45" s="1">
        <v>0</v>
      </c>
      <c r="D45" s="1">
        <v>12104341.4</v>
      </c>
      <c r="E45" s="1" t="s">
        <v>65</v>
      </c>
      <c r="F45" s="1" t="s">
        <v>65</v>
      </c>
      <c r="G45" s="1">
        <v>0</v>
      </c>
      <c r="H45" s="1">
        <v>1234393.7</v>
      </c>
      <c r="I45" s="1">
        <v>4302.7554671400003</v>
      </c>
      <c r="J45" s="1">
        <v>10</v>
      </c>
      <c r="K45" s="1" t="s">
        <v>65</v>
      </c>
      <c r="L45" s="1" t="s">
        <v>65</v>
      </c>
      <c r="M45" s="1">
        <v>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1" t="s">
        <v>52</v>
      </c>
      <c r="B46" s="1">
        <v>263792</v>
      </c>
      <c r="C46" s="1">
        <v>0</v>
      </c>
      <c r="D46" s="1">
        <v>186308778.5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12104341.4</v>
      </c>
      <c r="L46" s="1">
        <v>62342.271535799999</v>
      </c>
      <c r="M46" s="1">
        <v>10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56</v>
      </c>
      <c r="B47" s="1">
        <v>124702.5</v>
      </c>
      <c r="C47" s="1">
        <v>4215.1390072000004</v>
      </c>
      <c r="D47" s="1">
        <v>12828716.9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>
        <v>186308778.5</v>
      </c>
      <c r="O47" s="1">
        <v>180568.69031199999</v>
      </c>
      <c r="P47" s="1">
        <v>10</v>
      </c>
      <c r="Q47" s="1" t="s">
        <v>65</v>
      </c>
      <c r="R47" s="1" t="s">
        <v>65</v>
      </c>
      <c r="S47" s="1">
        <v>0</v>
      </c>
    </row>
    <row r="48" spans="1:19" x14ac:dyDescent="0.45">
      <c r="A48" s="1" t="s">
        <v>139</v>
      </c>
      <c r="B48" s="1">
        <v>15301</v>
      </c>
      <c r="C48" s="1">
        <v>0</v>
      </c>
      <c r="D48" s="1">
        <v>1393404.4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>
        <v>12828716.9</v>
      </c>
      <c r="L48" s="1">
        <v>394485.17931799998</v>
      </c>
      <c r="M48" s="1">
        <v>10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183</v>
      </c>
      <c r="B49" s="1">
        <v>8527</v>
      </c>
      <c r="C49" s="1">
        <v>0</v>
      </c>
      <c r="D49" s="1">
        <v>4802481.8</v>
      </c>
      <c r="E49" s="1" t="s">
        <v>65</v>
      </c>
      <c r="F49" s="1" t="s">
        <v>65</v>
      </c>
      <c r="G49" s="1">
        <v>0</v>
      </c>
      <c r="H49" s="1">
        <v>1393404.4</v>
      </c>
      <c r="I49" s="1">
        <v>6842.1333106000002</v>
      </c>
      <c r="J49" s="1">
        <v>10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138</v>
      </c>
      <c r="B50" s="1">
        <v>15301</v>
      </c>
      <c r="C50" s="1">
        <v>0</v>
      </c>
      <c r="D50" s="1">
        <v>896376.2</v>
      </c>
      <c r="E50" s="1" t="s">
        <v>65</v>
      </c>
      <c r="F50" s="1" t="s">
        <v>65</v>
      </c>
      <c r="G50" s="1">
        <v>0</v>
      </c>
      <c r="H50" s="1">
        <v>4802481.8</v>
      </c>
      <c r="I50" s="1">
        <v>349430.49752099998</v>
      </c>
      <c r="J50" s="1">
        <v>10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184</v>
      </c>
      <c r="B51" s="1">
        <v>8527</v>
      </c>
      <c r="C51" s="1">
        <v>0</v>
      </c>
      <c r="D51" s="1">
        <v>2020816.1</v>
      </c>
      <c r="E51" s="1">
        <v>896376.2</v>
      </c>
      <c r="F51" s="1">
        <v>29106.823409000001</v>
      </c>
      <c r="G51" s="1">
        <v>10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53</v>
      </c>
      <c r="B52" s="1">
        <v>3193</v>
      </c>
      <c r="C52" s="1">
        <v>0</v>
      </c>
      <c r="D52" s="1">
        <v>1963353.7</v>
      </c>
      <c r="E52" s="1" t="s">
        <v>65</v>
      </c>
      <c r="F52" s="1" t="s">
        <v>65</v>
      </c>
      <c r="G52" s="1">
        <v>0</v>
      </c>
      <c r="H52" s="1">
        <v>2020816.1</v>
      </c>
      <c r="I52" s="1">
        <v>106241.25762800001</v>
      </c>
      <c r="J52" s="1">
        <v>10</v>
      </c>
      <c r="K52" s="1" t="s">
        <v>65</v>
      </c>
      <c r="L52" s="1" t="s">
        <v>65</v>
      </c>
      <c r="M52" s="1">
        <v>0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156</v>
      </c>
      <c r="B53" s="1">
        <v>117121.60000000001</v>
      </c>
      <c r="C53" s="1">
        <v>11.1013512691</v>
      </c>
      <c r="D53" s="1">
        <v>435696158.89999998</v>
      </c>
      <c r="E53" s="1" t="s">
        <v>65</v>
      </c>
      <c r="F53" s="1" t="s">
        <v>65</v>
      </c>
      <c r="G53" s="1">
        <v>0</v>
      </c>
      <c r="H53" s="1">
        <v>1963353.7</v>
      </c>
      <c r="I53" s="1">
        <v>9951.3806484300003</v>
      </c>
      <c r="J53" s="1">
        <v>10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 t="s">
        <v>65</v>
      </c>
      <c r="R53" s="1" t="s">
        <v>65</v>
      </c>
      <c r="S53" s="1">
        <v>0</v>
      </c>
    </row>
    <row r="54" spans="1:19" x14ac:dyDescent="0.45">
      <c r="A54" s="1" t="s">
        <v>155</v>
      </c>
      <c r="B54" s="1">
        <v>28771</v>
      </c>
      <c r="C54" s="1">
        <v>0</v>
      </c>
      <c r="D54" s="1">
        <v>27014392.100000001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>
        <v>435696158.89999998</v>
      </c>
      <c r="O54" s="1">
        <v>747697.95514500001</v>
      </c>
      <c r="P54" s="1">
        <v>10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244</v>
      </c>
      <c r="B55" s="1">
        <v>8274181.2999999998</v>
      </c>
      <c r="C55" s="1">
        <v>916.18164683600003</v>
      </c>
      <c r="D55" s="50">
        <v>2233605332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>
        <v>27014392.100000001</v>
      </c>
      <c r="L55" s="1">
        <v>27118.135999499998</v>
      </c>
      <c r="M55" s="1">
        <v>10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154</v>
      </c>
      <c r="B56" s="1">
        <v>1104</v>
      </c>
      <c r="C56" s="1">
        <v>0</v>
      </c>
      <c r="D56" s="1">
        <v>3092628.9</v>
      </c>
      <c r="E56" s="1" t="s">
        <v>65</v>
      </c>
      <c r="F56" s="1" t="s">
        <v>65</v>
      </c>
      <c r="G56" s="1">
        <v>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>
        <v>2233605332</v>
      </c>
      <c r="R56" s="1">
        <v>1259049.23147</v>
      </c>
      <c r="S56" s="1">
        <v>10</v>
      </c>
    </row>
    <row r="57" spans="1:19" x14ac:dyDescent="0.45">
      <c r="A57" s="1" t="s">
        <v>59</v>
      </c>
      <c r="B57" s="1">
        <v>151946</v>
      </c>
      <c r="C57" s="1">
        <v>0</v>
      </c>
      <c r="D57" s="1">
        <v>166967028.30000001</v>
      </c>
      <c r="E57" s="1" t="s">
        <v>65</v>
      </c>
      <c r="F57" s="1" t="s">
        <v>65</v>
      </c>
      <c r="G57" s="1">
        <v>0</v>
      </c>
      <c r="H57" s="1">
        <v>3092628.9</v>
      </c>
      <c r="I57" s="1">
        <v>3773.4162889899999</v>
      </c>
      <c r="J57" s="1">
        <v>10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57</v>
      </c>
      <c r="B58" s="1">
        <v>115854</v>
      </c>
      <c r="C58" s="1">
        <v>0</v>
      </c>
      <c r="D58" s="1">
        <v>75394026.599999994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 t="s">
        <v>65</v>
      </c>
      <c r="L58" s="1" t="s">
        <v>65</v>
      </c>
      <c r="M58" s="1">
        <v>0</v>
      </c>
      <c r="N58" s="1">
        <v>166967028.30000001</v>
      </c>
      <c r="O58" s="1">
        <v>285876.41657100001</v>
      </c>
      <c r="P58" s="1">
        <v>10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60</v>
      </c>
      <c r="B59" s="1">
        <v>38618</v>
      </c>
      <c r="C59" s="1">
        <v>0</v>
      </c>
      <c r="D59" s="1">
        <v>48554643.5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>
        <v>75394026.599999994</v>
      </c>
      <c r="L59" s="1">
        <v>282224.22204700002</v>
      </c>
      <c r="M59" s="1">
        <v>10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61</v>
      </c>
      <c r="B60" s="1">
        <v>184022.6</v>
      </c>
      <c r="C60" s="1">
        <v>1915.8769375899999</v>
      </c>
      <c r="D60" s="1">
        <v>117616718.59999999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>
        <v>48554643.5</v>
      </c>
      <c r="L60" s="1">
        <v>99721.178953399998</v>
      </c>
      <c r="M60" s="1">
        <v>10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D61" s="48">
        <f>SUM(D28:D60)-D32</f>
        <v>12978192384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117616718.59999999</v>
      </c>
      <c r="O61" s="1">
        <v>1184908.8873000001</v>
      </c>
      <c r="P61" s="1">
        <v>10</v>
      </c>
      <c r="Q61" s="1" t="s">
        <v>65</v>
      </c>
      <c r="R61" s="1" t="s">
        <v>65</v>
      </c>
      <c r="S61" s="1">
        <v>0</v>
      </c>
    </row>
    <row r="64" spans="1:19" x14ac:dyDescent="0.45">
      <c r="A64" t="s">
        <v>263</v>
      </c>
    </row>
    <row r="65" spans="1:2" x14ac:dyDescent="0.45">
      <c r="A65" t="s">
        <v>264</v>
      </c>
      <c r="B65" t="s">
        <v>265</v>
      </c>
    </row>
    <row r="66" spans="1:2" x14ac:dyDescent="0.45">
      <c r="A66" s="83" t="s">
        <v>266</v>
      </c>
      <c r="B66" s="83">
        <v>512</v>
      </c>
    </row>
    <row r="67" spans="1:2" x14ac:dyDescent="0.45">
      <c r="A67" s="83" t="s">
        <v>267</v>
      </c>
      <c r="B67" s="83">
        <v>16</v>
      </c>
    </row>
    <row r="68" spans="1:2" x14ac:dyDescent="0.45">
      <c r="A68" s="83" t="s">
        <v>268</v>
      </c>
      <c r="B68" s="39">
        <v>7373402</v>
      </c>
    </row>
    <row r="69" spans="1:2" x14ac:dyDescent="0.45">
      <c r="A69" s="83" t="s">
        <v>269</v>
      </c>
      <c r="B69" s="39">
        <v>1330374</v>
      </c>
    </row>
    <row r="70" spans="1:2" x14ac:dyDescent="0.45">
      <c r="A70" s="83" t="s">
        <v>270</v>
      </c>
      <c r="B70" s="39">
        <v>1909723</v>
      </c>
    </row>
    <row r="71" spans="1:2" x14ac:dyDescent="0.45">
      <c r="A71" s="83" t="s">
        <v>271</v>
      </c>
      <c r="B71" s="39">
        <v>370709</v>
      </c>
    </row>
    <row r="73" spans="1:2" x14ac:dyDescent="0.45">
      <c r="A73" t="s">
        <v>272</v>
      </c>
    </row>
    <row r="74" spans="1:2" x14ac:dyDescent="0.45">
      <c r="B74" t="s">
        <v>279</v>
      </c>
    </row>
    <row r="75" spans="1:2" x14ac:dyDescent="0.45">
      <c r="A75" t="s">
        <v>49</v>
      </c>
      <c r="B75" s="1">
        <v>6535074642</v>
      </c>
    </row>
    <row r="76" spans="1:2" x14ac:dyDescent="0.45">
      <c r="A76" t="s">
        <v>156</v>
      </c>
      <c r="B76" s="1">
        <v>445659721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ssh</vt:lpstr>
      <vt:lpstr>ssh_old</vt:lpstr>
      <vt:lpstr>sanity-check</vt:lpstr>
      <vt:lpstr>lmbench</vt:lpstr>
      <vt:lpstr>SVA-OS_lat_new</vt:lpstr>
      <vt:lpstr>sshd_latency_new</vt:lpstr>
      <vt:lpstr>lmbench_latency</vt:lpstr>
      <vt:lpstr>postmark</vt:lpstr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2016-09-20T14:54:42Z</dcterms:modified>
</cp:coreProperties>
</file>