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3"/>
  </bookViews>
  <sheets>
    <sheet name="lmbench" sheetId="1" r:id="rId1"/>
    <sheet name="postmark" sheetId="2" r:id="rId2"/>
    <sheet name="libc" sheetId="3" r:id="rId3"/>
    <sheet name="ssh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4" l="1"/>
  <c r="C57" i="4"/>
  <c r="B57" i="4"/>
  <c r="A57" i="4"/>
  <c r="D42" i="4"/>
  <c r="D46" i="4"/>
  <c r="D50" i="4"/>
  <c r="D54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38" i="4"/>
  <c r="B39" i="4"/>
  <c r="D39" i="4" s="1"/>
  <c r="B40" i="4"/>
  <c r="D40" i="4" s="1"/>
  <c r="B41" i="4"/>
  <c r="D41" i="4" s="1"/>
  <c r="B42" i="4"/>
  <c r="B43" i="4"/>
  <c r="D43" i="4" s="1"/>
  <c r="B44" i="4"/>
  <c r="D44" i="4" s="1"/>
  <c r="B45" i="4"/>
  <c r="D45" i="4" s="1"/>
  <c r="B46" i="4"/>
  <c r="B47" i="4"/>
  <c r="D47" i="4" s="1"/>
  <c r="B48" i="4"/>
  <c r="D48" i="4" s="1"/>
  <c r="B49" i="4"/>
  <c r="D49" i="4" s="1"/>
  <c r="B50" i="4"/>
  <c r="B51" i="4"/>
  <c r="D51" i="4" s="1"/>
  <c r="B52" i="4"/>
  <c r="D52" i="4" s="1"/>
  <c r="B53" i="4"/>
  <c r="D53" i="4" s="1"/>
  <c r="B54" i="4"/>
  <c r="B55" i="4"/>
  <c r="D55" i="4" s="1"/>
  <c r="B56" i="4"/>
  <c r="D56" i="4" s="1"/>
  <c r="B38" i="4"/>
  <c r="D38" i="4" s="1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38" i="4"/>
  <c r="B10" i="3"/>
  <c r="B9" i="3"/>
  <c r="B8" i="3"/>
  <c r="B10" i="2"/>
  <c r="B9" i="2"/>
  <c r="B8" i="2"/>
  <c r="D50" i="1"/>
  <c r="D51" i="1"/>
  <c r="D52" i="1"/>
  <c r="D49" i="1"/>
  <c r="D43" i="1"/>
  <c r="D44" i="1"/>
  <c r="D45" i="1"/>
  <c r="D42" i="1"/>
  <c r="D16" i="1"/>
  <c r="D17" i="1"/>
  <c r="D18" i="1"/>
  <c r="D19" i="1"/>
  <c r="D21" i="1"/>
  <c r="D22" i="1"/>
  <c r="D15" i="1"/>
  <c r="B49" i="1"/>
  <c r="C52" i="1"/>
  <c r="B52" i="1"/>
  <c r="C51" i="1"/>
  <c r="B51" i="1"/>
  <c r="C50" i="1"/>
  <c r="B50" i="1"/>
  <c r="C49" i="1"/>
  <c r="C43" i="1"/>
  <c r="C44" i="1"/>
  <c r="C45" i="1"/>
  <c r="C42" i="1"/>
  <c r="B43" i="1"/>
  <c r="B44" i="1"/>
  <c r="B45" i="1"/>
  <c r="B42" i="1"/>
  <c r="C16" i="1"/>
  <c r="C17" i="1"/>
  <c r="C18" i="1"/>
  <c r="C19" i="1"/>
  <c r="C21" i="1"/>
  <c r="C22" i="1"/>
  <c r="C15" i="1"/>
  <c r="B16" i="1"/>
  <c r="B17" i="1"/>
  <c r="B18" i="1"/>
  <c r="B19" i="1"/>
  <c r="B21" i="1"/>
  <c r="B22" i="1"/>
  <c r="B15" i="1"/>
</calcChain>
</file>

<file path=xl/sharedStrings.xml><?xml version="1.0" encoding="utf-8"?>
<sst xmlns="http://schemas.openxmlformats.org/spreadsheetml/2006/main" count="112" uniqueCount="42">
  <si>
    <t>null syscall</t>
  </si>
  <si>
    <t>open/close</t>
  </si>
  <si>
    <t>mmap</t>
  </si>
  <si>
    <t>page fault</t>
  </si>
  <si>
    <t>signal handler install</t>
  </si>
  <si>
    <t>signal handler delivery</t>
  </si>
  <si>
    <t>fork + exit</t>
  </si>
  <si>
    <t>fork + exec</t>
  </si>
  <si>
    <t>10 rounds, res in microseconds</t>
  </si>
  <si>
    <t>baseline</t>
  </si>
  <si>
    <t>svaKernel_mpx</t>
  </si>
  <si>
    <t>svaKernel_default</t>
  </si>
  <si>
    <t>avg</t>
  </si>
  <si>
    <t>std. dev.</t>
  </si>
  <si>
    <t>overhead (x) normalized to the baseline</t>
  </si>
  <si>
    <t>svaKernel default</t>
  </si>
  <si>
    <t>svaKernel MPX</t>
  </si>
  <si>
    <t>0k</t>
  </si>
  <si>
    <t>1k</t>
  </si>
  <si>
    <t>4k</t>
  </si>
  <si>
    <t>10k</t>
  </si>
  <si>
    <t>files created per second overhead (x) normalized to the baseline</t>
  </si>
  <si>
    <t>files created per second</t>
  </si>
  <si>
    <t>files deleted per second</t>
  </si>
  <si>
    <t>files deleted per second overhead (x) normalized to the baseline</t>
  </si>
  <si>
    <t>% reduction</t>
  </si>
  <si>
    <t>-</t>
  </si>
  <si>
    <t>20 rounds, in second</t>
  </si>
  <si>
    <t>average</t>
  </si>
  <si>
    <t>Overhead (x) normalized to the baseline</t>
  </si>
  <si>
    <t>svaKernel mpx</t>
  </si>
  <si>
    <t xml:space="preserve">% Reduction </t>
  </si>
  <si>
    <t>Baseline</t>
  </si>
  <si>
    <t>avg (cycles)</t>
  </si>
  <si>
    <t>basline</t>
  </si>
  <si>
    <t>SVA-OS</t>
  </si>
  <si>
    <t>SVA-OS + SFI</t>
  </si>
  <si>
    <t>size (Bytes)</t>
  </si>
  <si>
    <t>std</t>
  </si>
  <si>
    <t>Bandwidth (20 rounds)</t>
  </si>
  <si>
    <t>file size (KB)</t>
  </si>
  <si>
    <t>svaKernel WPX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</si>
</sst>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2" applyFont="1"/>
    <xf numFmtId="43" fontId="0" fillId="0" borderId="0" xfId="1" applyFont="1" applyAlignment="1">
      <alignment horizontal="right"/>
    </xf>
    <xf numFmtId="9" fontId="0" fillId="0" borderId="0" xfId="2" applyFont="1" applyAlignment="1">
      <alignment horizontal="right"/>
    </xf>
    <xf numFmtId="43" fontId="2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" workbookViewId="0">
      <selection activeCell="I19" sqref="I19"/>
    </sheetView>
  </sheetViews>
  <sheetFormatPr defaultRowHeight="14.25" x14ac:dyDescent="0.45"/>
  <cols>
    <col min="1" max="1" width="22.86328125" customWidth="1"/>
    <col min="2" max="2" width="20" customWidth="1"/>
    <col min="3" max="3" width="15.9296875" customWidth="1"/>
    <col min="4" max="4" width="15.19921875" customWidth="1"/>
    <col min="5" max="5" width="10.33203125" customWidth="1"/>
    <col min="6" max="6" width="15.1328125" customWidth="1"/>
    <col min="7" max="7" width="10.19921875" customWidth="1"/>
  </cols>
  <sheetData>
    <row r="1" spans="1:7" ht="21" x14ac:dyDescent="0.65">
      <c r="A1" s="4" t="s">
        <v>8</v>
      </c>
    </row>
    <row r="2" spans="1:7" x14ac:dyDescent="0.45">
      <c r="B2" s="1" t="s">
        <v>9</v>
      </c>
      <c r="C2" s="1"/>
      <c r="D2" s="1" t="s">
        <v>11</v>
      </c>
      <c r="E2" s="1"/>
      <c r="F2" s="1" t="s">
        <v>10</v>
      </c>
      <c r="G2" s="1"/>
    </row>
    <row r="3" spans="1:7" x14ac:dyDescent="0.45"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</row>
    <row r="4" spans="1:7" x14ac:dyDescent="0.45">
      <c r="A4" t="s">
        <v>0</v>
      </c>
      <c r="B4" s="2">
        <v>8.2460000000000006E-2</v>
      </c>
      <c r="C4" s="2">
        <v>1.01980390272E-4</v>
      </c>
      <c r="D4" s="2">
        <v>0.23827000000000001</v>
      </c>
      <c r="E4" s="2">
        <v>4.5825756949600001E-5</v>
      </c>
      <c r="F4" s="2">
        <v>0.21171999999999999</v>
      </c>
      <c r="G4" s="2">
        <v>4.0000000000000003E-5</v>
      </c>
    </row>
    <row r="5" spans="1:7" x14ac:dyDescent="0.45">
      <c r="A5" t="s">
        <v>1</v>
      </c>
      <c r="B5" s="2">
        <v>1.4383900000000001</v>
      </c>
      <c r="C5" s="2">
        <v>4.9243172115499998E-3</v>
      </c>
      <c r="D5" s="2">
        <v>3.2683599999999999</v>
      </c>
      <c r="E5" s="2">
        <v>8.6740993768800003E-4</v>
      </c>
      <c r="F5" s="2">
        <v>2.52379</v>
      </c>
      <c r="G5" s="2">
        <v>2.3594278967599999E-3</v>
      </c>
    </row>
    <row r="6" spans="1:7" x14ac:dyDescent="0.45">
      <c r="A6" t="s">
        <v>2</v>
      </c>
      <c r="B6" s="2">
        <v>1.048576</v>
      </c>
      <c r="C6" s="2">
        <v>2.22044604925E-16</v>
      </c>
      <c r="D6" s="2">
        <v>1.048576</v>
      </c>
      <c r="E6" s="2">
        <v>2.22044604925E-16</v>
      </c>
      <c r="F6" s="2">
        <v>1.048576</v>
      </c>
      <c r="G6" s="2">
        <v>2.22044604925E-16</v>
      </c>
    </row>
    <row r="7" spans="1:7" x14ac:dyDescent="0.45">
      <c r="A7" t="s">
        <v>3</v>
      </c>
      <c r="B7" s="2">
        <v>15.240724999999999</v>
      </c>
      <c r="C7" s="2">
        <v>1.8469551226275112</v>
      </c>
      <c r="D7" s="2">
        <v>18.636277777777778</v>
      </c>
      <c r="E7" s="2">
        <v>2.2359235752691702</v>
      </c>
      <c r="F7" s="2">
        <v>16.240583333333333</v>
      </c>
      <c r="G7" s="2">
        <v>2.5761221853139467</v>
      </c>
    </row>
    <row r="8" spans="1:7" x14ac:dyDescent="0.45">
      <c r="A8" t="s">
        <v>4</v>
      </c>
      <c r="B8" s="2">
        <v>0.15129999999999999</v>
      </c>
      <c r="C8" s="2">
        <v>0</v>
      </c>
      <c r="D8" s="2">
        <v>0.35365999999999997</v>
      </c>
      <c r="E8" s="2">
        <v>1.01980390272E-4</v>
      </c>
      <c r="F8" s="2">
        <v>0.31264999999999998</v>
      </c>
      <c r="G8" s="2">
        <v>1.8574175621000001E-4</v>
      </c>
    </row>
    <row r="9" spans="1:7" x14ac:dyDescent="0.45">
      <c r="A9" t="s">
        <v>5</v>
      </c>
      <c r="B9" s="2">
        <v>1.09114</v>
      </c>
      <c r="C9" s="2">
        <v>5.7480431452800005E-4</v>
      </c>
      <c r="D9" s="2">
        <v>1.0465199999999999</v>
      </c>
      <c r="E9" s="2">
        <v>1.30828131531E-3</v>
      </c>
      <c r="F9" s="2">
        <v>0.86948999999999999</v>
      </c>
      <c r="G9" s="2">
        <v>4.9284886121400001E-4</v>
      </c>
    </row>
    <row r="10" spans="1:7" x14ac:dyDescent="0.45">
      <c r="A10" t="s">
        <v>6</v>
      </c>
      <c r="B10" s="2">
        <v>49.08034</v>
      </c>
      <c r="C10" s="2">
        <v>0.14388160549599999</v>
      </c>
      <c r="D10" s="2">
        <v>202.77949000000001</v>
      </c>
      <c r="E10" s="2">
        <v>0.15940022239599999</v>
      </c>
      <c r="F10" s="2">
        <v>187.37144000000001</v>
      </c>
      <c r="G10" s="2">
        <v>0.17510166304200001</v>
      </c>
    </row>
    <row r="11" spans="1:7" x14ac:dyDescent="0.45">
      <c r="A11" t="s">
        <v>7</v>
      </c>
      <c r="B11" s="2">
        <v>54.143279999999997</v>
      </c>
      <c r="C11" s="2">
        <v>9.3651287230899993E-2</v>
      </c>
      <c r="D11" s="2">
        <v>212.28800000000001</v>
      </c>
      <c r="E11" s="2">
        <v>8.9084229805299994E-2</v>
      </c>
      <c r="F11" s="2">
        <v>196.13703000000001</v>
      </c>
      <c r="G11" s="2">
        <v>7.9530397333300001E-2</v>
      </c>
    </row>
    <row r="13" spans="1:7" ht="21" x14ac:dyDescent="0.65">
      <c r="A13" s="5" t="s">
        <v>14</v>
      </c>
    </row>
    <row r="14" spans="1:7" x14ac:dyDescent="0.45">
      <c r="B14" t="s">
        <v>15</v>
      </c>
      <c r="C14" t="s">
        <v>16</v>
      </c>
      <c r="D14" t="s">
        <v>25</v>
      </c>
    </row>
    <row r="15" spans="1:7" x14ac:dyDescent="0.45">
      <c r="A15" t="s">
        <v>0</v>
      </c>
      <c r="B15" s="2">
        <f>D4/B4</f>
        <v>2.8895221925782195</v>
      </c>
      <c r="C15" s="2">
        <f>F4/B4</f>
        <v>2.5675479020130969</v>
      </c>
      <c r="D15" s="6">
        <f>(B15-C15)/B15</f>
        <v>0.11142821169261767</v>
      </c>
    </row>
    <row r="16" spans="1:7" x14ac:dyDescent="0.45">
      <c r="A16" t="s">
        <v>1</v>
      </c>
      <c r="B16" s="2">
        <f t="shared" ref="B16:B22" si="0">D5/B5</f>
        <v>2.2722349293307098</v>
      </c>
      <c r="C16" s="2">
        <f t="shared" ref="C16:C22" si="1">F5/B5</f>
        <v>1.7545936776534874</v>
      </c>
      <c r="D16" s="6">
        <f t="shared" ref="D16:D22" si="2">(B16-C16)/B16</f>
        <v>0.22781150179294815</v>
      </c>
    </row>
    <row r="17" spans="1:7" x14ac:dyDescent="0.45">
      <c r="A17" t="s">
        <v>2</v>
      </c>
      <c r="B17" s="2">
        <f t="shared" si="0"/>
        <v>1</v>
      </c>
      <c r="C17" s="2">
        <f t="shared" si="1"/>
        <v>1</v>
      </c>
      <c r="D17" s="6">
        <f t="shared" si="2"/>
        <v>0</v>
      </c>
    </row>
    <row r="18" spans="1:7" x14ac:dyDescent="0.45">
      <c r="A18" t="s">
        <v>3</v>
      </c>
      <c r="B18" s="2">
        <f t="shared" si="0"/>
        <v>1.2227947015498133</v>
      </c>
      <c r="C18" s="2">
        <f t="shared" si="1"/>
        <v>1.0656043812438931</v>
      </c>
      <c r="D18" s="6">
        <f t="shared" si="2"/>
        <v>0.12855005023058375</v>
      </c>
    </row>
    <row r="19" spans="1:7" x14ac:dyDescent="0.45">
      <c r="A19" t="s">
        <v>4</v>
      </c>
      <c r="B19" s="2">
        <f t="shared" si="0"/>
        <v>2.3374752148050231</v>
      </c>
      <c r="C19" s="2">
        <f t="shared" si="1"/>
        <v>2.0664243225380039</v>
      </c>
      <c r="D19" s="6">
        <f t="shared" si="2"/>
        <v>0.11595883051518407</v>
      </c>
    </row>
    <row r="20" spans="1:7" x14ac:dyDescent="0.45">
      <c r="A20" t="s">
        <v>5</v>
      </c>
      <c r="B20" s="7" t="s">
        <v>26</v>
      </c>
      <c r="C20" s="7" t="s">
        <v>26</v>
      </c>
      <c r="D20" s="8" t="s">
        <v>26</v>
      </c>
    </row>
    <row r="21" spans="1:7" x14ac:dyDescent="0.45">
      <c r="A21" t="s">
        <v>6</v>
      </c>
      <c r="B21" s="2">
        <f t="shared" si="0"/>
        <v>4.1315828292958034</v>
      </c>
      <c r="C21" s="2">
        <f t="shared" si="1"/>
        <v>3.8176475550087878</v>
      </c>
      <c r="D21" s="6">
        <f t="shared" si="2"/>
        <v>7.5984262510966891E-2</v>
      </c>
    </row>
    <row r="22" spans="1:7" x14ac:dyDescent="0.45">
      <c r="A22" t="s">
        <v>7</v>
      </c>
      <c r="B22" s="2">
        <f t="shared" si="0"/>
        <v>3.9208559215474206</v>
      </c>
      <c r="C22" s="2">
        <f t="shared" si="1"/>
        <v>3.6225553752931114</v>
      </c>
      <c r="D22" s="6">
        <f t="shared" si="2"/>
        <v>7.6080466159180016E-2</v>
      </c>
    </row>
    <row r="25" spans="1:7" ht="21" x14ac:dyDescent="0.65">
      <c r="A25" s="4" t="s">
        <v>22</v>
      </c>
    </row>
    <row r="26" spans="1:7" ht="21" x14ac:dyDescent="0.65">
      <c r="A26" s="4"/>
      <c r="B26" s="1" t="s">
        <v>9</v>
      </c>
      <c r="C26" s="1"/>
      <c r="D26" s="1" t="s">
        <v>11</v>
      </c>
      <c r="E26" s="1"/>
      <c r="F26" s="1" t="s">
        <v>10</v>
      </c>
      <c r="G26" s="1"/>
    </row>
    <row r="27" spans="1:7" x14ac:dyDescent="0.45">
      <c r="B27" t="s">
        <v>12</v>
      </c>
      <c r="C27" t="s">
        <v>13</v>
      </c>
      <c r="D27" t="s">
        <v>12</v>
      </c>
      <c r="E27" t="s">
        <v>13</v>
      </c>
      <c r="F27" t="s">
        <v>12</v>
      </c>
      <c r="G27" t="s">
        <v>13</v>
      </c>
    </row>
    <row r="28" spans="1:7" x14ac:dyDescent="0.45">
      <c r="A28" t="s">
        <v>17</v>
      </c>
      <c r="B28" s="2">
        <v>228120</v>
      </c>
      <c r="C28" s="2">
        <v>581.35737717899997</v>
      </c>
      <c r="D28" s="2">
        <v>96134.7</v>
      </c>
      <c r="E28" s="2">
        <v>383.20178757399998</v>
      </c>
      <c r="F28" s="2">
        <v>136556.6</v>
      </c>
      <c r="G28" s="2">
        <v>262.30905436099999</v>
      </c>
    </row>
    <row r="29" spans="1:7" x14ac:dyDescent="0.45">
      <c r="A29" t="s">
        <v>18</v>
      </c>
      <c r="B29" s="2">
        <v>126566.3</v>
      </c>
      <c r="C29" s="2">
        <v>916.03930592500001</v>
      </c>
      <c r="D29" s="2">
        <v>25757.599999999999</v>
      </c>
      <c r="E29" s="2">
        <v>1451.3927242499999</v>
      </c>
      <c r="F29" s="2">
        <v>70883.199999999997</v>
      </c>
      <c r="G29" s="2">
        <v>313.94833969899997</v>
      </c>
    </row>
    <row r="30" spans="1:7" x14ac:dyDescent="0.45">
      <c r="A30" t="s">
        <v>19</v>
      </c>
      <c r="B30" s="2">
        <v>125330.7</v>
      </c>
      <c r="C30" s="2">
        <v>957.69348436799999</v>
      </c>
      <c r="D30" s="2">
        <v>26118.6</v>
      </c>
      <c r="E30" s="2">
        <v>1011.12424558</v>
      </c>
      <c r="F30" s="2">
        <v>70472.100000000006</v>
      </c>
      <c r="G30" s="2">
        <v>116.573967935</v>
      </c>
    </row>
    <row r="31" spans="1:7" x14ac:dyDescent="0.45">
      <c r="A31" t="s">
        <v>20</v>
      </c>
      <c r="B31" s="2">
        <v>106590.1</v>
      </c>
      <c r="C31" s="2">
        <v>743.38421425299998</v>
      </c>
      <c r="D31" s="2">
        <v>24059.599999999999</v>
      </c>
      <c r="E31" s="2">
        <v>342.138626875</v>
      </c>
      <c r="F31" s="2">
        <v>63207.4</v>
      </c>
      <c r="G31" s="2">
        <v>227.13837192299999</v>
      </c>
    </row>
    <row r="32" spans="1:7" ht="21" x14ac:dyDescent="0.65">
      <c r="A32" s="4" t="s">
        <v>23</v>
      </c>
    </row>
    <row r="33" spans="1:7" ht="21" x14ac:dyDescent="0.65">
      <c r="A33" s="4"/>
      <c r="B33" s="1" t="s">
        <v>9</v>
      </c>
      <c r="C33" s="1"/>
      <c r="D33" s="1" t="s">
        <v>11</v>
      </c>
      <c r="E33" s="1"/>
      <c r="F33" s="1" t="s">
        <v>10</v>
      </c>
      <c r="G33" s="1"/>
    </row>
    <row r="34" spans="1:7" x14ac:dyDescent="0.45">
      <c r="B34" t="s">
        <v>12</v>
      </c>
      <c r="C34" t="s">
        <v>13</v>
      </c>
      <c r="D34" t="s">
        <v>12</v>
      </c>
      <c r="E34" t="s">
        <v>13</v>
      </c>
      <c r="F34" t="s">
        <v>12</v>
      </c>
      <c r="G34" t="s">
        <v>13</v>
      </c>
    </row>
    <row r="35" spans="1:7" x14ac:dyDescent="0.45">
      <c r="A35" t="s">
        <v>17</v>
      </c>
      <c r="B35" s="2">
        <v>242086.8</v>
      </c>
      <c r="C35" s="2">
        <v>880.47814282900003</v>
      </c>
      <c r="D35" s="2">
        <v>105182.3</v>
      </c>
      <c r="E35" s="2">
        <v>362.02515105999998</v>
      </c>
      <c r="F35" s="2">
        <v>145077.70000000001</v>
      </c>
      <c r="G35" s="2">
        <v>478.16943649699999</v>
      </c>
    </row>
    <row r="36" spans="1:7" x14ac:dyDescent="0.45">
      <c r="A36" t="s">
        <v>18</v>
      </c>
      <c r="B36" s="2">
        <v>174805.3</v>
      </c>
      <c r="C36" s="2">
        <v>909.21439165899994</v>
      </c>
      <c r="D36" s="2">
        <v>75143.899999999994</v>
      </c>
      <c r="E36" s="2">
        <v>178.14850546700001</v>
      </c>
      <c r="F36" s="2">
        <v>102580.9</v>
      </c>
      <c r="G36" s="2">
        <v>295.84910004900001</v>
      </c>
    </row>
    <row r="37" spans="1:7" x14ac:dyDescent="0.45">
      <c r="A37" t="s">
        <v>19</v>
      </c>
      <c r="B37" s="2">
        <v>174056</v>
      </c>
      <c r="C37" s="2">
        <v>1086.2218926200001</v>
      </c>
      <c r="D37" s="2">
        <v>75085.100000000006</v>
      </c>
      <c r="E37" s="2">
        <v>113.39880951799999</v>
      </c>
      <c r="F37" s="2">
        <v>102555.4</v>
      </c>
      <c r="G37" s="2">
        <v>325.31621539700001</v>
      </c>
    </row>
    <row r="38" spans="1:7" x14ac:dyDescent="0.45">
      <c r="A38" t="s">
        <v>20</v>
      </c>
      <c r="B38" s="2">
        <v>154923.6</v>
      </c>
      <c r="C38" s="2">
        <v>752.30501792799998</v>
      </c>
      <c r="D38" s="2">
        <v>70386.399999999994</v>
      </c>
      <c r="E38" s="2">
        <v>205.48634991200001</v>
      </c>
      <c r="F38" s="2">
        <v>93936.2</v>
      </c>
      <c r="G38" s="2">
        <v>394.13393662599998</v>
      </c>
    </row>
    <row r="40" spans="1:7" ht="21" x14ac:dyDescent="0.65">
      <c r="A40" s="5" t="s">
        <v>21</v>
      </c>
    </row>
    <row r="41" spans="1:7" x14ac:dyDescent="0.45">
      <c r="B41" t="s">
        <v>15</v>
      </c>
      <c r="C41" t="s">
        <v>16</v>
      </c>
      <c r="D41" t="s">
        <v>25</v>
      </c>
    </row>
    <row r="42" spans="1:7" x14ac:dyDescent="0.45">
      <c r="A42" t="s">
        <v>17</v>
      </c>
      <c r="B42" s="2">
        <f>B28/D28</f>
        <v>2.3729204959291494</v>
      </c>
      <c r="C42" s="2">
        <f>B28/F28</f>
        <v>1.6705161083389597</v>
      </c>
      <c r="D42" s="6">
        <f>(B42-C42)/B42</f>
        <v>0.29600839505377263</v>
      </c>
    </row>
    <row r="43" spans="1:7" x14ac:dyDescent="0.45">
      <c r="A43" t="s">
        <v>18</v>
      </c>
      <c r="B43" s="2">
        <f t="shared" ref="B43:B45" si="3">B29/D29</f>
        <v>4.9137458458862628</v>
      </c>
      <c r="C43" s="2">
        <f t="shared" ref="C43:C45" si="4">B29/F29</f>
        <v>1.7855613177734642</v>
      </c>
      <c r="D43" s="6">
        <f t="shared" ref="D43:D45" si="5">(B43-C43)/B43</f>
        <v>0.63661911426120721</v>
      </c>
    </row>
    <row r="44" spans="1:7" x14ac:dyDescent="0.45">
      <c r="A44" t="s">
        <v>19</v>
      </c>
      <c r="B44" s="2">
        <f t="shared" si="3"/>
        <v>4.798522891732329</v>
      </c>
      <c r="C44" s="2">
        <f t="shared" si="4"/>
        <v>1.7784442353782559</v>
      </c>
      <c r="D44" s="6">
        <f t="shared" si="5"/>
        <v>0.6293767320684357</v>
      </c>
    </row>
    <row r="45" spans="1:7" x14ac:dyDescent="0.45">
      <c r="A45" t="s">
        <v>20</v>
      </c>
      <c r="B45" s="2">
        <f t="shared" si="3"/>
        <v>4.4302523732730394</v>
      </c>
      <c r="C45" s="2">
        <f t="shared" si="4"/>
        <v>1.6863547622588495</v>
      </c>
      <c r="D45" s="6">
        <f t="shared" si="5"/>
        <v>0.61935469581093361</v>
      </c>
    </row>
    <row r="47" spans="1:7" ht="21" x14ac:dyDescent="0.65">
      <c r="A47" s="5" t="s">
        <v>24</v>
      </c>
    </row>
    <row r="48" spans="1:7" x14ac:dyDescent="0.45">
      <c r="B48" t="s">
        <v>15</v>
      </c>
      <c r="C48" t="s">
        <v>16</v>
      </c>
      <c r="D48" t="s">
        <v>25</v>
      </c>
    </row>
    <row r="49" spans="1:4" x14ac:dyDescent="0.45">
      <c r="A49" t="s">
        <v>17</v>
      </c>
      <c r="B49" s="2">
        <f>B35/D35</f>
        <v>2.3015925683313636</v>
      </c>
      <c r="C49" s="2">
        <f>B35/F35</f>
        <v>1.6686699609933158</v>
      </c>
      <c r="D49" s="6">
        <f>(B49-C49)/B49</f>
        <v>0.27499333115978547</v>
      </c>
    </row>
    <row r="50" spans="1:4" x14ac:dyDescent="0.45">
      <c r="A50" t="s">
        <v>18</v>
      </c>
      <c r="B50" s="2">
        <f t="shared" ref="B50:B52" si="6">B36/D36</f>
        <v>2.3262739889731567</v>
      </c>
      <c r="C50" s="2">
        <f t="shared" ref="C50:C52" si="7">B36/F36</f>
        <v>1.7040725905114891</v>
      </c>
      <c r="D50" s="6">
        <f t="shared" ref="D50:D52" si="8">(B50-C50)/B50</f>
        <v>0.26746694560098411</v>
      </c>
    </row>
    <row r="51" spans="1:4" x14ac:dyDescent="0.45">
      <c r="A51" t="s">
        <v>19</v>
      </c>
      <c r="B51" s="2">
        <f t="shared" si="6"/>
        <v>2.3181163772839084</v>
      </c>
      <c r="C51" s="2">
        <f t="shared" si="7"/>
        <v>1.6971900065720578</v>
      </c>
      <c r="D51" s="6">
        <f t="shared" si="8"/>
        <v>0.26785815276426195</v>
      </c>
    </row>
    <row r="52" spans="1:4" x14ac:dyDescent="0.45">
      <c r="A52" t="s">
        <v>20</v>
      </c>
      <c r="B52" s="2">
        <f t="shared" si="6"/>
        <v>2.2010445199640842</v>
      </c>
      <c r="C52" s="2">
        <f t="shared" si="7"/>
        <v>1.6492427839320731</v>
      </c>
      <c r="D52" s="6">
        <f t="shared" si="8"/>
        <v>0.25069994315290595</v>
      </c>
    </row>
  </sheetData>
  <mergeCells count="9">
    <mergeCell ref="B33:C33"/>
    <mergeCell ref="D33:E33"/>
    <mergeCell ref="F33:G33"/>
    <mergeCell ref="B2:C2"/>
    <mergeCell ref="D2:E2"/>
    <mergeCell ref="F2:G2"/>
    <mergeCell ref="B26:C26"/>
    <mergeCell ref="D26:E26"/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B10"/>
    </sheetView>
  </sheetViews>
  <sheetFormatPr defaultRowHeight="14.25" x14ac:dyDescent="0.45"/>
  <cols>
    <col min="1" max="1" width="18.33203125" customWidth="1"/>
  </cols>
  <sheetData>
    <row r="1" spans="1:3" ht="21" x14ac:dyDescent="0.65">
      <c r="A1" s="4" t="s">
        <v>27</v>
      </c>
    </row>
    <row r="2" spans="1:3" ht="21" x14ac:dyDescent="0.65">
      <c r="A2" s="4"/>
      <c r="B2" t="s">
        <v>28</v>
      </c>
      <c r="C2" t="s">
        <v>13</v>
      </c>
    </row>
    <row r="3" spans="1:3" x14ac:dyDescent="0.45">
      <c r="A3" t="s">
        <v>9</v>
      </c>
      <c r="B3" s="2">
        <v>13.7</v>
      </c>
      <c r="C3" s="2">
        <v>13.971757226599999</v>
      </c>
    </row>
    <row r="4" spans="1:3" x14ac:dyDescent="0.45">
      <c r="A4" t="s">
        <v>11</v>
      </c>
      <c r="B4" s="2">
        <v>31.95</v>
      </c>
      <c r="C4" s="2">
        <v>18.877168749599999</v>
      </c>
    </row>
    <row r="5" spans="1:3" x14ac:dyDescent="0.45">
      <c r="A5" t="s">
        <v>10</v>
      </c>
      <c r="B5" s="2">
        <v>18.2</v>
      </c>
      <c r="C5" s="2">
        <v>11.258774356</v>
      </c>
    </row>
    <row r="7" spans="1:3" ht="21" x14ac:dyDescent="0.65">
      <c r="A7" s="5" t="s">
        <v>29</v>
      </c>
    </row>
    <row r="8" spans="1:3" x14ac:dyDescent="0.45">
      <c r="A8" t="s">
        <v>15</v>
      </c>
      <c r="B8" s="2">
        <f>B4/B3</f>
        <v>2.332116788321168</v>
      </c>
    </row>
    <row r="9" spans="1:3" x14ac:dyDescent="0.45">
      <c r="A9" t="s">
        <v>30</v>
      </c>
      <c r="B9" s="2">
        <f>B5/B3</f>
        <v>1.3284671532846715</v>
      </c>
    </row>
    <row r="10" spans="1:3" x14ac:dyDescent="0.45">
      <c r="A10" t="s">
        <v>31</v>
      </c>
      <c r="B10" s="6">
        <f>(B8-B9)/B8</f>
        <v>0.43035993740219097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B10" sqref="B10"/>
    </sheetView>
  </sheetViews>
  <sheetFormatPr defaultRowHeight="14.25" x14ac:dyDescent="0.45"/>
  <cols>
    <col min="1" max="1" width="21.53125" customWidth="1"/>
    <col min="2" max="2" width="17.9296875" bestFit="1" customWidth="1"/>
    <col min="3" max="3" width="15.86328125" bestFit="1" customWidth="1"/>
  </cols>
  <sheetData>
    <row r="2" spans="1:3" x14ac:dyDescent="0.45">
      <c r="B2" t="s">
        <v>33</v>
      </c>
      <c r="C2" t="s">
        <v>13</v>
      </c>
    </row>
    <row r="3" spans="1:3" x14ac:dyDescent="0.45">
      <c r="A3" s="2" t="s">
        <v>32</v>
      </c>
      <c r="B3" s="2">
        <v>228465501573</v>
      </c>
      <c r="C3" s="2">
        <v>1017491862.05</v>
      </c>
    </row>
    <row r="4" spans="1:3" x14ac:dyDescent="0.45">
      <c r="A4" s="2" t="s">
        <v>11</v>
      </c>
      <c r="B4" s="2">
        <v>282098040525</v>
      </c>
      <c r="C4" s="2">
        <v>1498499564.3499999</v>
      </c>
    </row>
    <row r="5" spans="1:3" x14ac:dyDescent="0.45">
      <c r="A5" s="2" t="s">
        <v>10</v>
      </c>
      <c r="B5" s="2">
        <v>270693566983</v>
      </c>
      <c r="C5" s="2">
        <v>2076871025.6500001</v>
      </c>
    </row>
    <row r="7" spans="1:3" ht="21" x14ac:dyDescent="0.65">
      <c r="A7" s="9" t="s">
        <v>29</v>
      </c>
    </row>
    <row r="8" spans="1:3" x14ac:dyDescent="0.45">
      <c r="A8" s="2" t="s">
        <v>15</v>
      </c>
      <c r="B8" s="2">
        <f>B4/B3</f>
        <v>1.2347511487849869</v>
      </c>
    </row>
    <row r="9" spans="1:3" x14ac:dyDescent="0.45">
      <c r="A9" s="2" t="s">
        <v>30</v>
      </c>
      <c r="B9" s="2">
        <f>B5/B3</f>
        <v>1.184833443645789</v>
      </c>
    </row>
    <row r="10" spans="1:3" x14ac:dyDescent="0.45">
      <c r="A10" s="2" t="s">
        <v>25</v>
      </c>
      <c r="B10" s="6">
        <f>(B8-B9)/B8</f>
        <v>4.0427340511744132E-2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31" workbookViewId="0">
      <selection activeCell="J48" sqref="J48"/>
    </sheetView>
  </sheetViews>
  <sheetFormatPr defaultRowHeight="14.25" x14ac:dyDescent="0.45"/>
  <cols>
    <col min="1" max="1" width="18.06640625" customWidth="1"/>
    <col min="2" max="2" width="14.3984375" bestFit="1" customWidth="1"/>
    <col min="3" max="3" width="12.33203125" bestFit="1" customWidth="1"/>
    <col min="4" max="4" width="14.3984375" bestFit="1" customWidth="1"/>
    <col min="5" max="5" width="12.33203125" bestFit="1" customWidth="1"/>
    <col min="6" max="6" width="14.3984375" bestFit="1" customWidth="1"/>
    <col min="7" max="7" width="10.86328125" bestFit="1" customWidth="1"/>
  </cols>
  <sheetData>
    <row r="1" spans="1:7" x14ac:dyDescent="0.45">
      <c r="A1" t="s">
        <v>39</v>
      </c>
    </row>
    <row r="2" spans="1:7" x14ac:dyDescent="0.45">
      <c r="B2" s="1" t="s">
        <v>34</v>
      </c>
      <c r="C2" s="1"/>
      <c r="D2" s="1" t="s">
        <v>35</v>
      </c>
      <c r="E2" s="1"/>
      <c r="F2" s="1" t="s">
        <v>36</v>
      </c>
      <c r="G2" s="1"/>
    </row>
    <row r="3" spans="1:7" x14ac:dyDescent="0.45">
      <c r="A3" t="s">
        <v>37</v>
      </c>
      <c r="B3" t="s">
        <v>12</v>
      </c>
      <c r="C3" t="s">
        <v>38</v>
      </c>
      <c r="D3" t="s">
        <v>12</v>
      </c>
      <c r="E3" t="s">
        <v>38</v>
      </c>
      <c r="F3" t="s">
        <v>12</v>
      </c>
      <c r="G3" t="s">
        <v>38</v>
      </c>
    </row>
    <row r="4" spans="1:7" x14ac:dyDescent="0.45">
      <c r="A4" s="2">
        <v>1</v>
      </c>
      <c r="B4" s="2">
        <v>425605.68</v>
      </c>
      <c r="C4" s="2">
        <v>26144.266088699998</v>
      </c>
      <c r="D4" s="2">
        <v>266569.91499999998</v>
      </c>
      <c r="E4" s="2">
        <v>9048.2132000900001</v>
      </c>
      <c r="F4" s="2">
        <v>279992.5</v>
      </c>
      <c r="G4" s="2">
        <v>7945.6000499000002</v>
      </c>
    </row>
    <row r="5" spans="1:7" x14ac:dyDescent="0.45">
      <c r="A5" s="2">
        <v>2</v>
      </c>
      <c r="B5" s="2">
        <v>436786.57</v>
      </c>
      <c r="C5" s="2">
        <v>27000.2403199</v>
      </c>
      <c r="D5" s="2">
        <v>269458.02500000002</v>
      </c>
      <c r="E5" s="2">
        <v>3330.3068238300002</v>
      </c>
      <c r="F5" s="2">
        <v>280412.68</v>
      </c>
      <c r="G5" s="2">
        <v>6018.6524843699999</v>
      </c>
    </row>
    <row r="6" spans="1:7" x14ac:dyDescent="0.45">
      <c r="A6" s="2">
        <v>4</v>
      </c>
      <c r="B6" s="2">
        <v>442307.35499999998</v>
      </c>
      <c r="C6" s="2">
        <v>20185.6217855</v>
      </c>
      <c r="D6" s="2">
        <v>273013.53999999998</v>
      </c>
      <c r="E6" s="2">
        <v>5633.25757918</v>
      </c>
      <c r="F6" s="2">
        <v>281070.22499999998</v>
      </c>
      <c r="G6" s="2">
        <v>5733.5148058499999</v>
      </c>
    </row>
    <row r="7" spans="1:7" x14ac:dyDescent="0.45">
      <c r="A7" s="2">
        <v>8</v>
      </c>
      <c r="B7" s="2">
        <v>444050.37</v>
      </c>
      <c r="C7" s="2">
        <v>15969.415808600001</v>
      </c>
      <c r="D7" s="2">
        <v>270698.005</v>
      </c>
      <c r="E7" s="2">
        <v>1718.5012230100001</v>
      </c>
      <c r="F7" s="2">
        <v>281861.185</v>
      </c>
      <c r="G7" s="2">
        <v>5733.2741693799999</v>
      </c>
    </row>
    <row r="8" spans="1:7" x14ac:dyDescent="0.45">
      <c r="A8" s="2">
        <v>16</v>
      </c>
      <c r="B8" s="2">
        <v>440213.6</v>
      </c>
      <c r="C8" s="2">
        <v>24634.422534199999</v>
      </c>
      <c r="D8" s="2">
        <v>272163.82500000001</v>
      </c>
      <c r="E8" s="2">
        <v>2983.72372043</v>
      </c>
      <c r="F8" s="2">
        <v>284041.81</v>
      </c>
      <c r="G8" s="2">
        <v>3373.8119344299998</v>
      </c>
    </row>
    <row r="9" spans="1:7" x14ac:dyDescent="0.45">
      <c r="A9" s="2">
        <v>32</v>
      </c>
      <c r="B9" s="2">
        <v>442634.44500000001</v>
      </c>
      <c r="C9" s="2">
        <v>28025.703096500001</v>
      </c>
      <c r="D9" s="2">
        <v>275482.32</v>
      </c>
      <c r="E9" s="2">
        <v>4020.0355216799999</v>
      </c>
      <c r="F9" s="2">
        <v>286312.26</v>
      </c>
      <c r="G9" s="2">
        <v>4316.5564963799998</v>
      </c>
    </row>
    <row r="10" spans="1:7" x14ac:dyDescent="0.45">
      <c r="A10" s="2">
        <v>64</v>
      </c>
      <c r="B10" s="2">
        <v>456889.84</v>
      </c>
      <c r="C10" s="2">
        <v>20311.308413700001</v>
      </c>
      <c r="D10" s="2">
        <v>280366.42</v>
      </c>
      <c r="E10" s="2">
        <v>5757.2769448400004</v>
      </c>
      <c r="F10" s="2">
        <v>290597.94500000001</v>
      </c>
      <c r="G10" s="2">
        <v>3248.2798389999998</v>
      </c>
    </row>
    <row r="11" spans="1:7" x14ac:dyDescent="0.45">
      <c r="A11" s="2">
        <v>128</v>
      </c>
      <c r="B11" s="2">
        <v>464006.03</v>
      </c>
      <c r="C11" s="2">
        <v>30701.159440200001</v>
      </c>
      <c r="D11" s="2">
        <v>290103.84499999997</v>
      </c>
      <c r="E11" s="2">
        <v>6796.8619299299999</v>
      </c>
      <c r="F11" s="2">
        <v>300124.17</v>
      </c>
      <c r="G11" s="2">
        <v>3559.8397281500002</v>
      </c>
    </row>
    <row r="12" spans="1:7" x14ac:dyDescent="0.45">
      <c r="A12" s="2">
        <v>256</v>
      </c>
      <c r="B12" s="2">
        <v>499449.95500000002</v>
      </c>
      <c r="C12" s="2">
        <v>22408.1214507</v>
      </c>
      <c r="D12" s="2">
        <v>308845.59499999997</v>
      </c>
      <c r="E12" s="2">
        <v>6549.8519905800003</v>
      </c>
      <c r="F12" s="2">
        <v>318323.59000000003</v>
      </c>
      <c r="G12" s="2">
        <v>3497.0110711699999</v>
      </c>
    </row>
    <row r="13" spans="1:7" x14ac:dyDescent="0.45">
      <c r="A13" s="2">
        <v>512</v>
      </c>
      <c r="B13" s="2">
        <v>552661.64500000002</v>
      </c>
      <c r="C13" s="2">
        <v>34164.010247600003</v>
      </c>
      <c r="D13" s="2">
        <v>343571.315</v>
      </c>
      <c r="E13" s="2">
        <v>6778.9881408900001</v>
      </c>
      <c r="F13" s="2">
        <v>354757.76</v>
      </c>
      <c r="G13" s="2">
        <v>4531.5464476699999</v>
      </c>
    </row>
    <row r="14" spans="1:7" x14ac:dyDescent="0.45">
      <c r="A14" s="2">
        <v>1024</v>
      </c>
      <c r="B14" s="2">
        <v>663059.25</v>
      </c>
      <c r="C14" s="2">
        <v>38583.707801099998</v>
      </c>
      <c r="D14" s="2">
        <v>414648.32500000001</v>
      </c>
      <c r="E14" s="2">
        <v>7896.3422349800003</v>
      </c>
      <c r="F14" s="2">
        <v>428613.62</v>
      </c>
      <c r="G14" s="2">
        <v>5568.7115892800002</v>
      </c>
    </row>
    <row r="15" spans="1:7" x14ac:dyDescent="0.45">
      <c r="A15" s="2">
        <v>2048</v>
      </c>
      <c r="B15" s="2">
        <v>861032.27500000002</v>
      </c>
      <c r="C15" s="2">
        <v>54302.903203200003</v>
      </c>
      <c r="D15" s="2">
        <v>544748.77500000002</v>
      </c>
      <c r="E15" s="2">
        <v>6500.93401335</v>
      </c>
      <c r="F15" s="2">
        <v>570537.15500000003</v>
      </c>
      <c r="G15" s="2">
        <v>7451.8703308300001</v>
      </c>
    </row>
    <row r="16" spans="1:7" x14ac:dyDescent="0.45">
      <c r="A16" s="2">
        <v>4096</v>
      </c>
      <c r="B16" s="2">
        <v>1309262.82</v>
      </c>
      <c r="C16" s="2">
        <v>77724.430068799993</v>
      </c>
      <c r="D16" s="2">
        <v>831164.17</v>
      </c>
      <c r="E16" s="2">
        <v>16606.5277566</v>
      </c>
      <c r="F16" s="2">
        <v>858244.84499999997</v>
      </c>
      <c r="G16" s="2">
        <v>16570.8959885</v>
      </c>
    </row>
    <row r="17" spans="1:7" x14ac:dyDescent="0.45">
      <c r="A17" s="2">
        <v>8192</v>
      </c>
      <c r="B17" s="2">
        <v>2158516.64</v>
      </c>
      <c r="C17" s="2">
        <v>91141.339772499996</v>
      </c>
      <c r="D17" s="2">
        <v>1352392.575</v>
      </c>
      <c r="E17" s="2">
        <v>24428.184084699998</v>
      </c>
      <c r="F17" s="2">
        <v>1386591.77</v>
      </c>
      <c r="G17" s="2">
        <v>26653.8247992</v>
      </c>
    </row>
    <row r="18" spans="1:7" x14ac:dyDescent="0.45">
      <c r="A18" s="2">
        <v>16384</v>
      </c>
      <c r="B18" s="2">
        <v>3639817.2050000001</v>
      </c>
      <c r="C18" s="2">
        <v>245901.71241800001</v>
      </c>
      <c r="D18" s="2">
        <v>2377450.9950000001</v>
      </c>
      <c r="E18" s="2">
        <v>20090.837309899998</v>
      </c>
      <c r="F18" s="2">
        <v>2464614.54</v>
      </c>
      <c r="G18" s="2">
        <v>21079.389035</v>
      </c>
    </row>
    <row r="19" spans="1:7" x14ac:dyDescent="0.45">
      <c r="A19" s="2">
        <v>32768</v>
      </c>
      <c r="B19" s="2">
        <v>6561465.6600000001</v>
      </c>
      <c r="C19" s="2">
        <v>262847.39085600001</v>
      </c>
      <c r="D19" s="2">
        <v>4298198.4550000001</v>
      </c>
      <c r="E19" s="2">
        <v>47471.990264499997</v>
      </c>
      <c r="F19" s="2">
        <v>4456160.4249999998</v>
      </c>
      <c r="G19" s="2">
        <v>46832.523302599999</v>
      </c>
    </row>
    <row r="20" spans="1:7" x14ac:dyDescent="0.45">
      <c r="A20" s="2">
        <v>65536</v>
      </c>
      <c r="B20" s="2">
        <v>12366169.189999999</v>
      </c>
      <c r="C20" s="2">
        <v>394551.513354</v>
      </c>
      <c r="D20" s="2">
        <v>8056350.7050000001</v>
      </c>
      <c r="E20" s="2">
        <v>68269.996114699999</v>
      </c>
      <c r="F20" s="2">
        <v>8392120.1050000004</v>
      </c>
      <c r="G20" s="2">
        <v>140702.68182900001</v>
      </c>
    </row>
    <row r="21" spans="1:7" x14ac:dyDescent="0.45">
      <c r="A21" s="2">
        <v>131072</v>
      </c>
      <c r="B21" s="2">
        <v>21044523.875</v>
      </c>
      <c r="C21" s="2">
        <v>1250224.6133600001</v>
      </c>
      <c r="D21" s="2">
        <v>14728403.795</v>
      </c>
      <c r="E21" s="2">
        <v>179981.827193</v>
      </c>
      <c r="F21" s="2">
        <v>15316218.414999999</v>
      </c>
      <c r="G21" s="2">
        <v>219261.06563999999</v>
      </c>
    </row>
    <row r="22" spans="1:7" x14ac:dyDescent="0.45">
      <c r="A22" s="2">
        <v>262144</v>
      </c>
      <c r="B22" s="2">
        <v>36607531.945</v>
      </c>
      <c r="C22" s="2">
        <v>1051617.6594799999</v>
      </c>
      <c r="D22" s="2">
        <v>26284126.574999999</v>
      </c>
      <c r="E22" s="2">
        <v>556462.93877600005</v>
      </c>
      <c r="F22" s="2">
        <v>26881960.780000001</v>
      </c>
      <c r="G22" s="2">
        <v>250828.00659400001</v>
      </c>
    </row>
    <row r="23" spans="1:7" x14ac:dyDescent="0.45">
      <c r="A23" s="2">
        <v>524288</v>
      </c>
      <c r="B23" s="2">
        <v>55447353.395000003</v>
      </c>
      <c r="C23" s="2">
        <v>826602.82332099997</v>
      </c>
      <c r="D23" s="2">
        <v>43354125.979999997</v>
      </c>
      <c r="E23" s="2">
        <v>2129368.92508</v>
      </c>
      <c r="F23" s="2">
        <v>43745839.100000001</v>
      </c>
      <c r="G23" s="2">
        <v>407583.14028400002</v>
      </c>
    </row>
    <row r="24" spans="1:7" x14ac:dyDescent="0.45">
      <c r="A24" s="2">
        <v>1048576</v>
      </c>
      <c r="B24" s="2">
        <v>73132590.859999999</v>
      </c>
      <c r="C24" s="2">
        <v>1957177.1992299999</v>
      </c>
      <c r="D24" s="2">
        <v>62566074.255000003</v>
      </c>
      <c r="E24" s="2">
        <v>455488.20521699998</v>
      </c>
      <c r="F24" s="2">
        <v>63358111.289999999</v>
      </c>
      <c r="G24" s="2">
        <v>674375.58811600006</v>
      </c>
    </row>
    <row r="25" spans="1:7" x14ac:dyDescent="0.45">
      <c r="A25" s="2">
        <v>2097152</v>
      </c>
      <c r="B25" s="2">
        <v>89493368.090000004</v>
      </c>
      <c r="C25" s="2">
        <v>1576221.5539899999</v>
      </c>
      <c r="D25" s="2">
        <v>81383829.859999999</v>
      </c>
      <c r="E25" s="2">
        <v>442088.81966899999</v>
      </c>
      <c r="F25" s="2">
        <v>81894883.715000004</v>
      </c>
      <c r="G25" s="2">
        <v>459971.23000500002</v>
      </c>
    </row>
    <row r="26" spans="1:7" x14ac:dyDescent="0.45">
      <c r="A26" s="2">
        <v>4194304</v>
      </c>
      <c r="B26" s="2">
        <v>101528214.73999999</v>
      </c>
      <c r="C26" s="2">
        <v>1166748.2136899999</v>
      </c>
      <c r="D26" s="2">
        <v>95874277.734999999</v>
      </c>
      <c r="E26" s="2">
        <v>272172.98898700002</v>
      </c>
      <c r="F26" s="2">
        <v>95822956.049999997</v>
      </c>
      <c r="G26" s="2">
        <v>409783.02944000001</v>
      </c>
    </row>
    <row r="27" spans="1:7" x14ac:dyDescent="0.45">
      <c r="A27" s="2">
        <v>8388608</v>
      </c>
      <c r="B27" s="2">
        <v>108429247.715</v>
      </c>
      <c r="C27" s="2">
        <v>649751.46742600005</v>
      </c>
      <c r="D27" s="2">
        <v>105451823.52</v>
      </c>
      <c r="E27" s="2">
        <v>214464.16528099999</v>
      </c>
      <c r="F27" s="2">
        <v>105504724.40000001</v>
      </c>
      <c r="G27" s="2">
        <v>317836.85801500001</v>
      </c>
    </row>
    <row r="28" spans="1:7" x14ac:dyDescent="0.45">
      <c r="A28" s="2">
        <v>16777216</v>
      </c>
      <c r="B28" s="2">
        <v>112725620.28</v>
      </c>
      <c r="C28" s="2">
        <v>351438.96014699998</v>
      </c>
      <c r="D28" s="2">
        <v>110836436.515</v>
      </c>
      <c r="E28" s="2">
        <v>638665.99805299996</v>
      </c>
      <c r="F28" s="2">
        <v>111233850.14</v>
      </c>
      <c r="G28" s="2">
        <v>203273.459974</v>
      </c>
    </row>
    <row r="29" spans="1:7" x14ac:dyDescent="0.45">
      <c r="A29" s="2">
        <v>33554432</v>
      </c>
      <c r="B29" s="2">
        <v>114904963.06</v>
      </c>
      <c r="C29" s="2">
        <v>416595.28140500002</v>
      </c>
      <c r="D29" s="2">
        <v>114018431.075</v>
      </c>
      <c r="E29" s="2">
        <v>89229.616721400002</v>
      </c>
      <c r="F29" s="2">
        <v>114220112.785</v>
      </c>
      <c r="G29" s="2">
        <v>49485.266621100003</v>
      </c>
    </row>
    <row r="30" spans="1:7" x14ac:dyDescent="0.45">
      <c r="A30" s="2">
        <v>67108864</v>
      </c>
      <c r="B30" s="2">
        <v>116095881.815</v>
      </c>
      <c r="C30" s="2">
        <v>99102.640719999996</v>
      </c>
      <c r="D30" s="2">
        <v>115614294.895</v>
      </c>
      <c r="E30" s="2">
        <v>167753.50909899999</v>
      </c>
      <c r="F30" s="2">
        <v>115671772.735</v>
      </c>
      <c r="G30" s="2">
        <v>158453.54801500001</v>
      </c>
    </row>
    <row r="31" spans="1:7" x14ac:dyDescent="0.45">
      <c r="A31" s="2">
        <v>134217728</v>
      </c>
      <c r="B31" s="2">
        <v>116670615.05500001</v>
      </c>
      <c r="C31" s="2">
        <v>91215.002367599998</v>
      </c>
      <c r="D31" s="2">
        <v>116462052.61499999</v>
      </c>
      <c r="E31" s="2">
        <v>23265.829703700001</v>
      </c>
      <c r="F31" s="2">
        <v>116462730.08</v>
      </c>
      <c r="G31" s="2">
        <v>85876.838787200002</v>
      </c>
    </row>
    <row r="32" spans="1:7" x14ac:dyDescent="0.45">
      <c r="A32" s="2">
        <v>268435456</v>
      </c>
      <c r="B32" s="2">
        <v>116962895.44</v>
      </c>
      <c r="C32" s="2">
        <v>60189.3293376</v>
      </c>
      <c r="D32" s="2">
        <v>116854725.8</v>
      </c>
      <c r="E32" s="2">
        <v>43245.097144599997</v>
      </c>
      <c r="F32" s="2">
        <v>116870189.86</v>
      </c>
      <c r="G32" s="2">
        <v>48926.066040799997</v>
      </c>
    </row>
    <row r="33" spans="1:7" x14ac:dyDescent="0.45">
      <c r="A33" s="2">
        <v>536870912</v>
      </c>
      <c r="B33" s="2">
        <v>117127819.69499999</v>
      </c>
      <c r="C33" s="2">
        <v>36689.919800299998</v>
      </c>
      <c r="D33" s="2">
        <v>117053480.79000001</v>
      </c>
      <c r="E33" s="2">
        <v>38148.350303400002</v>
      </c>
      <c r="F33" s="2">
        <v>117060034.925</v>
      </c>
      <c r="G33" s="2">
        <v>34326.554687600001</v>
      </c>
    </row>
    <row r="34" spans="1:7" x14ac:dyDescent="0.45">
      <c r="A34" s="2"/>
      <c r="B34" s="2"/>
      <c r="C34" s="2"/>
      <c r="D34" s="2"/>
      <c r="E34" s="2"/>
      <c r="F34" s="2"/>
      <c r="G34" s="2"/>
    </row>
    <row r="36" spans="1:7" ht="21" x14ac:dyDescent="0.65">
      <c r="A36" s="4" t="s">
        <v>14</v>
      </c>
    </row>
    <row r="37" spans="1:7" x14ac:dyDescent="0.45">
      <c r="A37" t="s">
        <v>40</v>
      </c>
      <c r="B37" t="s">
        <v>15</v>
      </c>
      <c r="C37" t="s">
        <v>41</v>
      </c>
      <c r="D37" t="s">
        <v>25</v>
      </c>
    </row>
    <row r="38" spans="1:7" x14ac:dyDescent="0.45">
      <c r="A38" s="3">
        <f>A14/1024</f>
        <v>1</v>
      </c>
      <c r="B38" s="2">
        <f>B14/D14</f>
        <v>1.5990882152966612</v>
      </c>
      <c r="C38" s="2">
        <f>B14/F14</f>
        <v>1.5469859543894102</v>
      </c>
      <c r="D38" s="6">
        <f>(B38-C38)/B38</f>
        <v>3.2582480696716938E-2</v>
      </c>
    </row>
    <row r="39" spans="1:7" x14ac:dyDescent="0.45">
      <c r="A39" s="3">
        <f t="shared" ref="A39:A58" si="0">A15/1024</f>
        <v>2</v>
      </c>
      <c r="B39" s="2">
        <f t="shared" ref="B39:B58" si="1">B15/D15</f>
        <v>1.5806043345393479</v>
      </c>
      <c r="C39" s="2">
        <f t="shared" ref="C39:C58" si="2">B15/F15</f>
        <v>1.5091607399346323</v>
      </c>
      <c r="D39" s="6">
        <f t="shared" ref="D39:D58" si="3">(B39-C39)/B39</f>
        <v>4.5200176314546911E-2</v>
      </c>
    </row>
    <row r="40" spans="1:7" x14ac:dyDescent="0.45">
      <c r="A40" s="3">
        <f t="shared" si="0"/>
        <v>4</v>
      </c>
      <c r="B40" s="2">
        <f t="shared" si="1"/>
        <v>1.5752156640727186</v>
      </c>
      <c r="C40" s="2">
        <f t="shared" si="2"/>
        <v>1.5255120116684187</v>
      </c>
      <c r="D40" s="6">
        <f t="shared" si="3"/>
        <v>3.1553553927841996E-2</v>
      </c>
    </row>
    <row r="41" spans="1:7" x14ac:dyDescent="0.45">
      <c r="A41" s="3">
        <f t="shared" si="0"/>
        <v>8</v>
      </c>
      <c r="B41" s="2">
        <f t="shared" si="1"/>
        <v>1.5960725309365147</v>
      </c>
      <c r="C41" s="2">
        <f t="shared" si="2"/>
        <v>1.5567066577930144</v>
      </c>
      <c r="D41" s="6">
        <f t="shared" si="3"/>
        <v>2.4664213173571672E-2</v>
      </c>
    </row>
    <row r="42" spans="1:7" x14ac:dyDescent="0.45">
      <c r="A42" s="3">
        <f t="shared" si="0"/>
        <v>16</v>
      </c>
      <c r="B42" s="2">
        <f t="shared" si="1"/>
        <v>1.530974650015867</v>
      </c>
      <c r="C42" s="2">
        <f t="shared" si="2"/>
        <v>1.4768302085079803</v>
      </c>
      <c r="D42" s="6">
        <f t="shared" si="3"/>
        <v>3.5365994797709757E-2</v>
      </c>
    </row>
    <row r="43" spans="1:7" x14ac:dyDescent="0.45">
      <c r="A43" s="3">
        <f t="shared" si="0"/>
        <v>32</v>
      </c>
      <c r="B43" s="2">
        <f t="shared" si="1"/>
        <v>1.5265618208873513</v>
      </c>
      <c r="C43" s="2">
        <f t="shared" si="2"/>
        <v>1.472448259086184</v>
      </c>
      <c r="D43" s="6">
        <f t="shared" si="3"/>
        <v>3.5447998935092186E-2</v>
      </c>
    </row>
    <row r="44" spans="1:7" x14ac:dyDescent="0.45">
      <c r="A44" s="3">
        <f t="shared" si="0"/>
        <v>64</v>
      </c>
      <c r="B44" s="2">
        <f t="shared" si="1"/>
        <v>1.5349591450041027</v>
      </c>
      <c r="C44" s="2">
        <f t="shared" si="2"/>
        <v>1.4735453062250947</v>
      </c>
      <c r="D44" s="6">
        <f t="shared" si="3"/>
        <v>4.0010080384806475E-2</v>
      </c>
    </row>
    <row r="45" spans="1:7" x14ac:dyDescent="0.45">
      <c r="A45" s="3">
        <f t="shared" si="0"/>
        <v>128</v>
      </c>
      <c r="B45" s="2">
        <f t="shared" si="1"/>
        <v>1.4288394158601354</v>
      </c>
      <c r="C45" s="2">
        <f t="shared" si="2"/>
        <v>1.3740025967761051</v>
      </c>
      <c r="D45" s="6">
        <f t="shared" si="3"/>
        <v>3.837857387985024E-2</v>
      </c>
    </row>
    <row r="46" spans="1:7" x14ac:dyDescent="0.45">
      <c r="A46" s="3">
        <f t="shared" si="0"/>
        <v>256</v>
      </c>
      <c r="B46" s="2">
        <f t="shared" si="1"/>
        <v>1.3927619713952775</v>
      </c>
      <c r="C46" s="2">
        <f t="shared" si="2"/>
        <v>1.3617880125855908</v>
      </c>
      <c r="D46" s="6">
        <f t="shared" si="3"/>
        <v>2.2239233584656806E-2</v>
      </c>
    </row>
    <row r="47" spans="1:7" x14ac:dyDescent="0.45">
      <c r="A47" s="3">
        <f t="shared" si="0"/>
        <v>512</v>
      </c>
      <c r="B47" s="2">
        <f t="shared" si="1"/>
        <v>1.2789406346371466</v>
      </c>
      <c r="C47" s="2">
        <f t="shared" si="2"/>
        <v>1.2674886237351886</v>
      </c>
      <c r="D47" s="6">
        <f t="shared" si="3"/>
        <v>8.954294352534288E-3</v>
      </c>
    </row>
    <row r="48" spans="1:7" x14ac:dyDescent="0.45">
      <c r="A48" s="3">
        <f t="shared" si="0"/>
        <v>1024</v>
      </c>
      <c r="B48" s="2">
        <f t="shared" si="1"/>
        <v>1.1688857217081279</v>
      </c>
      <c r="C48" s="2">
        <f t="shared" si="2"/>
        <v>1.154273531375654</v>
      </c>
      <c r="D48" s="6">
        <f t="shared" si="3"/>
        <v>1.2500957160397697E-2</v>
      </c>
    </row>
    <row r="49" spans="1:4" x14ac:dyDescent="0.45">
      <c r="A49" s="3">
        <f t="shared" si="0"/>
        <v>2048</v>
      </c>
      <c r="B49" s="2">
        <f t="shared" si="1"/>
        <v>1.099645571410812</v>
      </c>
      <c r="C49" s="2">
        <f t="shared" si="2"/>
        <v>1.0927833831652203</v>
      </c>
      <c r="D49" s="6">
        <f t="shared" si="3"/>
        <v>6.2403636444311097E-3</v>
      </c>
    </row>
    <row r="50" spans="1:4" x14ac:dyDescent="0.45">
      <c r="A50" s="3">
        <f t="shared" si="0"/>
        <v>4096</v>
      </c>
      <c r="B50" s="2">
        <f t="shared" si="1"/>
        <v>1.0589724078091902</v>
      </c>
      <c r="C50" s="2">
        <f t="shared" si="2"/>
        <v>1.059539581381971</v>
      </c>
      <c r="D50" s="6">
        <f t="shared" si="3"/>
        <v>-5.3558862213810832E-4</v>
      </c>
    </row>
    <row r="51" spans="1:4" x14ac:dyDescent="0.45">
      <c r="A51" s="3">
        <f t="shared" si="0"/>
        <v>8192</v>
      </c>
      <c r="B51" s="2">
        <f t="shared" si="1"/>
        <v>1.02823492373686</v>
      </c>
      <c r="C51" s="2">
        <f t="shared" si="2"/>
        <v>1.0277193588403895</v>
      </c>
      <c r="D51" s="6">
        <f t="shared" si="3"/>
        <v>5.0140768862123701E-4</v>
      </c>
    </row>
    <row r="52" spans="1:4" x14ac:dyDescent="0.45">
      <c r="A52" s="3">
        <f t="shared" si="0"/>
        <v>16384</v>
      </c>
      <c r="B52" s="2">
        <f t="shared" si="1"/>
        <v>1.0170447898218411</v>
      </c>
      <c r="C52" s="2">
        <f t="shared" si="2"/>
        <v>1.0134111166530912</v>
      </c>
      <c r="D52" s="6">
        <f t="shared" si="3"/>
        <v>3.5727759535412133E-3</v>
      </c>
    </row>
    <row r="53" spans="1:4" x14ac:dyDescent="0.45">
      <c r="A53" s="3">
        <f t="shared" si="0"/>
        <v>32768</v>
      </c>
      <c r="B53" s="2">
        <f t="shared" si="1"/>
        <v>1.0077753392731466</v>
      </c>
      <c r="C53" s="2">
        <f t="shared" si="2"/>
        <v>1.0059958816210339</v>
      </c>
      <c r="D53" s="6">
        <f t="shared" si="3"/>
        <v>1.7657285138531489E-3</v>
      </c>
    </row>
    <row r="54" spans="1:4" x14ac:dyDescent="0.45">
      <c r="A54" s="3">
        <f t="shared" si="0"/>
        <v>65536</v>
      </c>
      <c r="B54" s="2">
        <f t="shared" si="1"/>
        <v>1.004165461722855</v>
      </c>
      <c r="C54" s="2">
        <f t="shared" si="2"/>
        <v>1.0036664872507108</v>
      </c>
      <c r="D54" s="6">
        <f t="shared" si="3"/>
        <v>4.9690463490758121E-4</v>
      </c>
    </row>
    <row r="55" spans="1:4" x14ac:dyDescent="0.45">
      <c r="A55" s="3">
        <f t="shared" si="0"/>
        <v>131072</v>
      </c>
      <c r="B55" s="2">
        <f t="shared" si="1"/>
        <v>1.0017908188574478</v>
      </c>
      <c r="C55" s="2">
        <f t="shared" si="2"/>
        <v>1.0017849914290795</v>
      </c>
      <c r="D55" s="6">
        <f t="shared" si="3"/>
        <v>5.8170111550286715E-6</v>
      </c>
    </row>
    <row r="56" spans="1:4" x14ac:dyDescent="0.45">
      <c r="A56" s="3">
        <f t="shared" si="0"/>
        <v>262144</v>
      </c>
      <c r="B56" s="2">
        <f t="shared" si="1"/>
        <v>1.0009256762125747</v>
      </c>
      <c r="C56" s="2">
        <f t="shared" si="2"/>
        <v>1.000793235470149</v>
      </c>
      <c r="D56" s="6">
        <f t="shared" si="3"/>
        <v>1.3231825856124848E-4</v>
      </c>
    </row>
    <row r="57" spans="1:4" x14ac:dyDescent="0.45">
      <c r="A57" s="3">
        <f t="shared" si="0"/>
        <v>524288</v>
      </c>
      <c r="B57" s="2">
        <f t="shared" si="1"/>
        <v>1.000635084958587</v>
      </c>
      <c r="C57" s="2">
        <f t="shared" si="2"/>
        <v>1.0005790598819095</v>
      </c>
      <c r="D57" s="6">
        <f t="shared" si="3"/>
        <v>5.5989518576370886E-5</v>
      </c>
    </row>
    <row r="58" spans="1:4" x14ac:dyDescent="0.45">
      <c r="A58" s="3"/>
      <c r="B58" s="2"/>
      <c r="C58" s="2"/>
      <c r="D58" s="6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lmbench</vt:lpstr>
      <vt:lpstr>postmark</vt:lpstr>
      <vt:lpstr>libc</vt:lpstr>
      <vt:lpstr>ssh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2016-12-09T04:42:10Z</dcterms:modified>
</cp:coreProperties>
</file>