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zhouxiaowei/Downloads/PyPSA-China_0523/"/>
    </mc:Choice>
  </mc:AlternateContent>
  <xr:revisionPtr revIDLastSave="0" documentId="8_{112B9838-B311-BF46-B941-6E0EC96C8C47}" xr6:coauthVersionLast="47" xr6:coauthVersionMax="47" xr10:uidLastSave="{00000000-0000-0000-0000-000000000000}"/>
  <bookViews>
    <workbookView xWindow="5060" yWindow="500" windowWidth="29600" windowHeight="21840" activeTab="3" xr2:uid="{00000000-000D-0000-FFFF-FFFF00000000}"/>
  </bookViews>
  <sheets>
    <sheet name="HVDC" sheetId="5" r:id="rId1"/>
    <sheet name="跨区HVAC" sheetId="6" r:id="rId2"/>
    <sheet name="区域内电网" sheetId="7" r:id="rId3"/>
    <sheet name="总计total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67" i="9" l="1"/>
  <c r="AG66" i="9"/>
  <c r="B66" i="9"/>
  <c r="AF66" i="9"/>
  <c r="C66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Z66" i="9"/>
  <c r="AA66" i="9"/>
  <c r="AB66" i="9"/>
  <c r="AC66" i="9"/>
  <c r="AD66" i="9"/>
  <c r="AE66" i="9"/>
  <c r="L19" i="5"/>
  <c r="S24" i="5"/>
  <c r="M25" i="5"/>
  <c r="N25" i="5"/>
  <c r="V27" i="7"/>
  <c r="U27" i="7"/>
  <c r="U2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tc={A911F76E-D08C-47D8-81BF-6DCC3E74DCC3}</author>
    <author>tc={D8FD7D1B-D0FD-46B0-8B67-2067DE0BF299}</author>
    <author>tc={0925C3AA-0EFE-4EE6-A742-240E9FC57FE7}</author>
    <author>tc={5F37A59B-02F0-4E40-93F5-CF5C1172FF7B}</author>
    <author>tc={E8CD1A6E-B8B3-4EE2-BDB3-8826968EA0F8}</author>
    <author>tc={0EE353C1-E8D7-4BF6-AEC7-61C442381012}</author>
    <author>tc={09856E5A-AE55-4888-A5E8-81715E406E7C}</author>
    <author>tc={E8B44F65-70E3-47FE-8491-2E61D35386BF}</author>
    <author>tc={472B4134-AE43-44C1-980A-3550A04FFC9A}</author>
    <author>tc={5EAFFDE7-E331-49F0-9E64-9B26EA50378B}</author>
    <author>tc={3DFA79C3-C2CF-467C-8DEE-FA6687E1F95C}</author>
    <author>tc={B2F8EFC2-6FBA-4869-B78A-821055A675EA}</author>
    <author>tc={7DC5C0D9-6242-45F6-9FBB-6AF7C3ED3269}</author>
    <author>tc={62406545-B152-45C5-8AB9-1C5B55783930}</author>
    <author>tc={C0F85E4E-2D3C-40D5-AB7C-7EB475D3F061}</author>
    <author>tc={DE9A5D3D-5830-4004-8F81-21B92F956F30}</author>
    <author>tc={D1619F7C-F9DB-424E-8B01-FA2ED54FBAF3}</author>
    <author>tc={30E46EFB-AD38-487C-BE8F-F951E3FD8669}</author>
    <author>tc={DE5CA3A0-374E-4264-9D84-8A662FE1A203}</author>
    <author>tc={906E0352-D6D5-4D24-9DA4-B6DB2D48C96B}</author>
    <author>tc={360B4071-3804-4F03-B1C8-9ACEDDB693C0}</author>
    <author>tc={4274D0E6-6399-4C29-826D-1D522F41E297}</author>
    <author>tc={C6BD5427-EB60-49A3-9EA5-07C79E63CDF8}</author>
    <author>tc={8E23B5B2-F2E9-40D1-9B7B-1EA4C42547BC}</author>
    <author>tc={06219855-E57B-4DF7-B1E3-CCBAE8E8BA22}</author>
    <author>tc={F70D75B8-FAFD-423E-9A6D-54D707FA2282}</author>
    <author>tc={31739CFA-01DA-416A-B8B8-DFD390B073FF}</author>
  </authors>
  <commentList>
    <comment ref="G8" authorId="0" shapeId="0" xr:uid="{A911F76E-D08C-47D8-81BF-6DCC3E74DCC3}">
      <text>
        <t>[线程批注]
你的Excel版本可读取此线程批注; 但如果在更新版本的Excel中打开文件，则对批注所作的任何改动都将被删除。了解详细信息: https://go.microsoft.com/fwlink/?linkid=870924
注释:
    鲁固直流10000+昭沂直流10000</t>
      </text>
    </comment>
    <comment ref="E9" authorId="1" shapeId="0" xr:uid="{D8FD7D1B-D0FD-46B0-8B67-2067DE0BF299}">
      <text>
        <t>[线程批注]
你的Excel版本可读取此线程批注; 但如果在更新版本的Excel中打开文件，则对批注所作的任何改动都将被删除。了解详细信息: https://go.microsoft.com/fwlink/?linkid=870924
注释:
    东北 华北背靠背</t>
      </text>
    </comment>
    <comment ref="G9" authorId="2" shapeId="0" xr:uid="{0925C3AA-0EFE-4EE6-A742-240E9FC57FE7}">
      <text>
        <t>[线程批注]
你的Excel版本可读取此线程批注; 但如果在更新版本的Excel中打开文件，则对批注所作的任何改动都将被删除。了解详细信息: https://go.microsoft.com/fwlink/?linkid=870924
注释:
    呼盟-沈阳</t>
      </text>
    </comment>
    <comment ref="F13" authorId="3" shapeId="0" xr:uid="{5F37A59B-02F0-4E40-93F5-CF5C1172FF7B}">
      <text>
        <t>[线程批注]
你的Excel版本可读取此线程批注; 但如果在更新版本的Excel中打开文件，则对批注所作的任何改动都将被删除。了解详细信息: https://go.microsoft.com/fwlink/?linkid=870924
注释:
    晋北-南京直流，又叫 雁淮直流</t>
      </text>
    </comment>
    <comment ref="G13" authorId="4" shapeId="0" xr:uid="{E8CD1A6E-B8B3-4EE2-BDB3-8826968EA0F8}">
      <text>
        <t>[线程批注]
你的Excel版本可读取此线程批注; 但如果在更新版本的Excel中打开文件，则对批注所作的任何改动都将被删除。了解详细信息: https://go.microsoft.com/fwlink/?linkid=870924
注释:
    锡泰直流</t>
      </text>
    </comment>
    <comment ref="L19" authorId="5" shapeId="0" xr:uid="{0EE353C1-E8D7-4BF6-AEC7-61C442381012}">
      <text>
        <t>[线程批注]
你的Excel版本可读取此线程批注; 但如果在更新版本的Excel中打开文件，则对批注所作的任何改动都将被删除。了解详细信息: https://go.microsoft.com/fwlink/?linkid=870924
注释:
    电力行业发展报告P68
葛洲坝 上海，三峡 上海</t>
      </text>
    </comment>
    <comment ref="M19" authorId="6" shapeId="0" xr:uid="{09856E5A-AE55-4888-A5E8-81715E406E7C}">
      <text>
        <t>[线程批注]
你的Excel版本可读取此线程批注; 但如果在更新版本的Excel中打开文件，则对批注所作的任何改动都将被删除。了解详细信息: https://go.microsoft.com/fwlink/?linkid=870924
注释:
    电力行业发展报告P68 三峡 常州</t>
      </text>
    </comment>
    <comment ref="S21" authorId="7" shapeId="0" xr:uid="{E8B44F65-70E3-47FE-8491-2E61D35386BF}">
      <text>
        <t>[线程批注]
你的Excel版本可读取此线程批注; 但如果在更新版本的Excel中打开文件，则对批注所作的任何改动都将被删除。了解详细信息: https://go.microsoft.com/fwlink/?linkid=870924
注释:
    江城直流</t>
      </text>
    </comment>
    <comment ref="U22" authorId="8" shapeId="0" xr:uid="{472B4134-AE43-44C1-980A-3550A04FFC9A}">
      <text>
        <t>[线程批注]
你的Excel版本可读取此线程批注; 但如果在更新版本的Excel中打开文件，则对批注所作的任何改动都将被删除。了解详细信息: https://go.microsoft.com/fwlink/?linkid=870924
注释:
    两广断面</t>
      </text>
    </comment>
    <comment ref="S24" authorId="9" shapeId="0" xr:uid="{5EAFFDE7-E331-49F0-9E64-9B26EA50378B}">
      <text>
        <t>[线程批注]
你的Excel版本可读取此线程批注; 但如果在更新版本的Excel中打开文件，则对批注所作的任何改动都将被删除。了解详细信息: https://go.microsoft.com/fwlink/?linkid=870924
注释:
    渝鄂背靠背 南北通道 4*1250</t>
      </text>
    </comment>
    <comment ref="L25" authorId="10" shapeId="0" xr:uid="{3DFA79C3-C2CF-467C-8DEE-FA6687E1F95C}">
      <text>
        <t>[线程批注]
你的Excel版本可读取此线程批注; 但如果在更新版本的Excel中打开文件，则对批注所作的任何改动都将被删除。了解详细信息: https://go.microsoft.com/fwlink/?linkid=870924
注释:
    4</t>
      </text>
    </comment>
    <comment ref="M25" authorId="11" shapeId="0" xr:uid="{B2F8EFC2-6FBA-4869-B78A-821055A675EA}">
      <text>
        <t>[线程批注]
你的Excel版本可读取此线程批注; 但如果在更新版本的Excel中打开文件，则对批注所作的任何改动都将被删除。了解详细信息: https://go.microsoft.com/fwlink/?linkid=870924
注释:
    5
答复:
    +白鹤滩 江苏</t>
      </text>
    </comment>
    <comment ref="N25" authorId="12" shapeId="0" xr:uid="{7DC5C0D9-6242-45F6-9FBB-6AF7C3ED3269}">
      <text>
        <t>[线程批注]
你的Excel版本可读取此线程批注; 但如果在更新版本的Excel中打开文件，则对批注所作的任何改动都将被删除。了解详细信息: https://go.microsoft.com/fwlink/?linkid=870924
注释:
    8
答复:
    +白鹤滩 浙江</t>
      </text>
    </comment>
    <comment ref="Q25" authorId="13" shapeId="0" xr:uid="{62406545-B152-45C5-8AB9-1C5B55783930}">
      <text>
        <t>[线程批注]
你的Excel版本可读取此线程批注; 但如果在更新版本的Excel中打开文件，则对批注所作的任何改动都将被删除。了解详细信息: https://go.microsoft.com/fwlink/?linkid=870924
注释:
    雅中 江西</t>
      </text>
    </comment>
    <comment ref="U26" authorId="14" shapeId="0" xr:uid="{C0F85E4E-2D3C-40D5-AB7C-7EB475D3F061}">
      <text>
        <t>[线程批注]
你的Excel版本可读取此线程批注; 但如果在更新版本的Excel中打开文件，则对批注所作的任何改动都将被删除。了解详细信息: https://go.microsoft.com/fwlink/?linkid=870924
注释:
    贵州-广东</t>
      </text>
    </comment>
    <comment ref="U27" authorId="15" shapeId="0" xr:uid="{DE9A5D3D-5830-4004-8F81-21B92F956F30}">
      <text>
        <t>[线程批注]
你的Excel版本可读取此线程批注; 但如果在更新版本的Excel中打开文件，则对批注所作的任何改动都将被删除。了解详细信息: https://go.microsoft.com/fwlink/?linkid=870924
注释:
    1+5，5000+5000</t>
      </text>
    </comment>
    <comment ref="V27" authorId="16" shapeId="0" xr:uid="{D1619F7C-F9DB-424E-8B01-FA2ED54FBAF3}">
      <text>
        <t>[线程批注]
你的Excel版本可读取此线程批注; 但如果在更新版本的Excel中打开文件，则对批注所作的任何改动都将被删除。了解详细信息: https://go.microsoft.com/fwlink/?linkid=870924
注释:
    云南鲁西背靠背</t>
      </text>
    </comment>
    <comment ref="R29" authorId="17" shapeId="0" xr:uid="{30E46EFB-AD38-487C-BE8F-F951E3FD8669}">
      <text>
        <t>[线程批注]
你的Excel版本可读取此线程批注; 但如果在更新版本的Excel中打开文件，则对批注所作的任何改动都将被删除。了解详细信息: https://go.microsoft.com/fwlink/?linkid=870924
注释:
    灵宝背靠背</t>
      </text>
    </comment>
    <comment ref="S29" authorId="18" shapeId="0" xr:uid="{DE5CA3A0-374E-4264-9D84-8A662FE1A203}">
      <text>
        <t>[线程批注]
你的Excel版本可读取此线程批注; 但如果在更新版本的Excel中打开文件，则对批注所作的任何改动都将被删除。了解详细信息: https://go.microsoft.com/fwlink/?linkid=870924
注释:
    陕北-湖北</t>
      </text>
    </comment>
    <comment ref="Y29" authorId="19" shapeId="0" xr:uid="{906E0352-D6D5-4D24-9DA4-B6DB2D48C96B}">
      <text>
        <t>[线程批注]
你的Excel版本可读取此线程批注; 但如果在更新版本的Excel中打开文件，则对批注所作的任何改动都将被删除。了解详细信息: https://go.microsoft.com/fwlink/?linkid=870924
注释:
    德宝直流</t>
      </text>
    </comment>
    <comment ref="T30" authorId="20" shapeId="0" xr:uid="{360B4071-3804-4F03-B1C8-9ACEDDB693C0}">
      <text>
        <t>[线程批注]
你的Excel版本可读取此线程批注; 但如果在更新版本的Excel中打开文件，则对批注所作的任何改动都将被删除。了解详细信息: https://go.microsoft.com/fwlink/?linkid=870924
注释:
    酒泉 湖南，祁韶直流</t>
      </text>
    </comment>
    <comment ref="R31" authorId="21" shapeId="0" xr:uid="{4274D0E6-6399-4C29-826D-1D522F41E297}">
      <text>
        <t>[线程批注]
你的Excel版本可读取此线程批注; 但如果在更新版本的Excel中打开文件，则对批注所作的任何改动都将被删除。了解详细信息: https://go.microsoft.com/fwlink/?linkid=870924
注释:
    青豫直流</t>
      </text>
    </comment>
    <comment ref="AB31" authorId="22" shapeId="0" xr:uid="{C6BD5427-EB60-49A3-9EA5-07C79E63CDF8}">
      <text>
        <t>[线程批注]
你的Excel版本可读取此线程批注; 但如果在更新版本的Excel中打开文件，则对批注所作的任何改动都将被删除。了解详细信息: https://go.microsoft.com/fwlink/?linkid=870924
注释:
    西藏青海联网</t>
      </text>
    </comment>
    <comment ref="H32" authorId="23" shapeId="0" xr:uid="{8E23B5B2-F2E9-40D1-9B7B-1EA4C42547BC}">
      <text>
        <t>[线程批注]
你的Excel版本可读取此线程批注; 但如果在更新版本的Excel中打开文件，则对批注所作的任何改动都将被删除。了解详细信息: https://go.microsoft.com/fwlink/?linkid=870924
注释:
    P68 宁东-山东</t>
      </text>
    </comment>
    <comment ref="N32" authorId="24" shapeId="0" xr:uid="{06219855-E57B-4DF7-B1E3-CCBAE8E8BA22}">
      <text>
        <t>[线程批注]
你的Excel版本可读取此线程批注; 但如果在更新版本的Excel中打开文件，则对批注所作的任何改动都将被删除。了解详细信息: https://go.microsoft.com/fwlink/?linkid=870924
注释:
    灵绍直流</t>
      </text>
    </comment>
    <comment ref="O33" authorId="25" shapeId="0" xr:uid="{F70D75B8-FAFD-423E-9A6D-54D707FA2282}">
      <text>
        <t>[线程批注]
你的Excel版本可读取此线程批注; 但如果在更新版本的Excel中打开文件，则对批注所作的任何改动都将被删除。了解详细信息: https://go.microsoft.com/fwlink/?linkid=870924
注释:
    吉泉直流， xj昌吉 ah古泉</t>
      </text>
    </comment>
    <comment ref="R33" authorId="26" shapeId="0" xr:uid="{31739CFA-01DA-416A-B8B8-DFD390B073FF}">
      <text>
        <t>[线程批注]
你的Excel版本可读取此线程批注; 但如果在更新版本的Excel中打开文件，则对批注所作的任何改动都将被删除。了解详细信息: https://go.microsoft.com/fwlink/?linkid=870924
注释:
    7 又叫天中直流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tc={9D280E72-4E4C-4737-99C9-8EA3BDDB3867}</author>
    <author>tc={E17F5932-FD58-4634-BE8A-A171DF644EB3}</author>
    <author>tc={6E79128B-85A0-483D-BFC8-4072CC6B909B}</author>
    <author>tc={1ADAA7AE-376A-473E-A082-86509E515259}</author>
    <author>tc={8714E8E3-081A-4C00-A203-C51231EED373}</author>
  </authors>
  <commentList>
    <comment ref="C7" authorId="0" shapeId="0" xr:uid="{9D280E72-4E4C-4737-99C9-8EA3BDDB3867}">
      <text>
        <t>[线程批注]
你的Excel版本可读取此线程批注; 但如果在更新版本的Excel中打开文件，则对批注所作的任何改动都将被删除。了解详细信息: https://go.microsoft.com/fwlink/?linkid=870924
注释:
    锡盟 北京 山东 HVAC</t>
      </text>
    </comment>
    <comment ref="C8" authorId="1" shapeId="0" xr:uid="{E17F5932-FD58-4634-BE8A-A171DF644EB3}">
      <text>
        <t>[线程批注]
你的Excel版本可读取此线程批注; 但如果在更新版本的Excel中打开文件，则对批注所作的任何改动都将被删除。了解详细信息: https://go.microsoft.com/fwlink/?linkid=870924
注释:
    锡盟 北京 山东 HVAC</t>
      </text>
    </comment>
    <comment ref="F18" authorId="2" shapeId="0" xr:uid="{6E79128B-85A0-483D-BFC8-4072CC6B909B}">
      <text>
        <t>[线程批注]
你的Excel版本可读取此线程批注; 但如果在更新版本的Excel中打开文件，则对批注所作的任何改动都将被删除。了解详细信息: https://go.microsoft.com/fwlink/?linkid=870924
注释:
    晋东南-南阳-荆门</t>
      </text>
    </comment>
    <comment ref="R19" authorId="3" shapeId="0" xr:uid="{1ADAA7AE-376A-473E-A082-86509E515259}">
      <text>
        <t>[线程批注]
你的Excel版本可读取此线程批注; 但如果在更新版本的Excel中打开文件，则对批注所作的任何改动都将被删除。了解详细信息: https://go.microsoft.com/fwlink/?linkid=870924
注释:
    晋东南-南阳-荆门</t>
      </text>
    </comment>
    <comment ref="F29" authorId="4" shapeId="0" xr:uid="{8714E8E3-081A-4C00-A203-C51231EED373}">
      <text>
        <t>[线程批注]
你的Excel版本可读取此线程批注; 但如果在更新版本的Excel中打开文件，则对批注所作的任何改动都将被删除。了解详细信息: https://go.microsoft.com/fwlink/?linkid=870924
注释:
    榆横 - 山西- 石家庄  - 济南- 潍坊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tc={0705EA58-895D-4A1B-99B3-581BCD783D91}</author>
    <author>tc={679EC349-0EE6-424B-AE6D-A83C61A6A64E}</author>
    <author>tc={F4D13A36-4425-4ABA-8D01-F1CB053E91C9}</author>
    <author>tc={AB9AB7DB-0AAB-4338-B66C-DCAFF0C14B1A}</author>
    <author>tc={83F769D9-1594-433C-BCB5-380B770293AB}</author>
    <author>tc={EDBBDB5B-F8A5-44D9-B0CD-53FAAF014960}</author>
    <author>tc={4AF6FB3D-C372-4F76-9270-52F2B8960308}</author>
    <author>tc={5BDAD608-802D-4CDD-8C1C-DA8D28B585C5}</author>
    <author>tc={FE44E9B8-88F7-4F0E-9383-29ABCB713388}</author>
    <author>tc={7B786D92-1A84-4C78-ADDD-BB069B8BEAEF}</author>
  </authors>
  <commentList>
    <comment ref="C4" authorId="0" shapeId="0" xr:uid="{0705EA58-895D-4A1B-99B3-581BCD783D91}">
      <text>
        <t>[线程批注]
你的Excel版本可读取此线程批注; 但如果在更新版本的Excel中打开文件，则对批注所作的任何改动都将被删除。了解详细信息: https://go.microsoft.com/fwlink/?linkid=870924
注释:
    蒙西-山西-北京-天津</t>
      </text>
    </comment>
    <comment ref="C6" authorId="1" shapeId="0" xr:uid="{679EC349-0EE6-424B-AE6D-A83C61A6A64E}">
      <text>
        <t>[线程批注]
你的Excel版本可读取此线程批注; 但如果在更新版本的Excel中打开文件，则对批注所作的任何改动都将被删除。了解详细信息: https://go.microsoft.com/fwlink/?linkid=870924
注释:
    蒙西-山西-北京-天津</t>
      </text>
    </comment>
    <comment ref="F7" authorId="2" shapeId="0" xr:uid="{F4D13A36-4425-4ABA-8D01-F1CB053E91C9}">
      <text>
        <t>[线程批注]
你的Excel版本可读取此线程批注; 但如果在更新版本的Excel中打开文件，则对批注所作的任何改动都将被删除。了解详细信息: https://go.microsoft.com/fwlink/?linkid=870924
注释:
    蒙西-山西-北京-天津</t>
      </text>
    </comment>
    <comment ref="E8" authorId="3" shapeId="0" xr:uid="{AB9AB7DB-0AAB-4338-B66C-DCAFF0C14B1A}">
      <text>
        <t>[线程批注]
你的Excel版本可读取此线程批注; 但如果在更新版本的Excel中打开文件，则对批注所作的任何改动都将被删除。了解详细信息: https://go.microsoft.com/fwlink/?linkid=870924
注释:
    PTHWAY
18 潍坊 到 石家庄 1000kv 6000</t>
      </text>
    </comment>
    <comment ref="U22" authorId="4" shapeId="0" xr:uid="{83F769D9-1594-433C-BCB5-380B770293AB}">
      <text>
        <t>[线程批注]
你的Excel版本可读取此线程批注; 但如果在更新版本的Excel中打开文件，则对批注所作的任何改动都将被删除。了解详细信息: https://go.microsoft.com/fwlink/?linkid=870924
注释:
    P84</t>
      </text>
    </comment>
    <comment ref="U23" authorId="5" shapeId="0" xr:uid="{EDBBDB5B-F8A5-44D9-B0CD-53FAAF014960}">
      <text>
        <t>[线程批注]
你的Excel版本可读取此线程批注; 但如果在更新版本的Excel中打开文件，则对批注所作的任何改动都将被删除。了解详细信息: https://go.microsoft.com/fwlink/?linkid=870924
注释:
    海南联网二回https://www.hainan.gov.cn/hainan/5309/201907/7df2cef729a74b2cb9a97f8f5d2a14e3.shtml</t>
      </text>
    </comment>
    <comment ref="S24" authorId="6" shapeId="0" xr:uid="{4AF6FB3D-C372-4F76-9270-52F2B8960308}">
      <text>
        <t>[线程批注]
你的Excel版本可读取此线程批注; 但如果在更新版本的Excel中打开文件，则对批注所作的任何改动都将被删除。了解详细信息: https://go.microsoft.com/fwlink/?linkid=870924
注释:
    背靠背 500V DC</t>
      </text>
    </comment>
    <comment ref="U26" authorId="7" shapeId="0" xr:uid="{5BDAD608-802D-4CDD-8C1C-DA8D28B585C5}">
      <text>
        <t>[线程批注]
你的Excel版本可读取此线程批注; 但如果在更新版本的Excel中打开文件，则对批注所作的任何改动都将被删除。了解详细信息: https://go.microsoft.com/fwlink/?linkid=870924
注释:
    贵广直流2 + 贵广双回 + 施贤双回</t>
      </text>
    </comment>
    <comment ref="U27" authorId="8" shapeId="0" xr:uid="{FE44E9B8-88F7-4F0E-9383-29ABCB713388}">
      <text>
        <t>[线程批注]
你的Excel版本可读取此线程批注; 但如果在更新版本的Excel中打开文件，则对批注所作的任何改动都将被删除。了解详细信息: https://go.microsoft.com/fwlink/?linkid=870924
注释:
    三条HVDC 云南广州 + 糯扎渡 新东直流+ 牛从直流双回</t>
      </text>
    </comment>
    <comment ref="V27" authorId="9" shapeId="0" xr:uid="{7B786D92-1A84-4C78-ADDD-BB069B8BEAEF}">
      <text>
        <t>[线程批注]
你的Excel版本可读取此线程批注; 但如果在更新版本的Excel中打开文件，则对批注所作的任何改动都将被删除。了解详细信息: https://go.microsoft.com/fwlink/?linkid=870924
注释:
    滇南2回 罗百 + 鲁西换流站 + 金中直流
无实力无以言尊严，南方区域的八交十直
原创 郎木晨烟 电力市场那些事儿 2020-03-29 21:53
https://mp.weixin.qq.com/s?src=11&amp;timestamp=1659953648&amp;ver=3970&amp;signature=vfq0yWW2Rrd6DzV6ssp-mjTuPdxwJMmu3FEhSmPK9R50QrHOnRHQRWznN0vJl*F2ey1UjNhMoyPlxe7I6ZTdjgE-Pd9IXMIcLB14QFD2cn8htKgUAMLjkNEGo2Rq9Cw1&amp;new=1</t>
      </text>
    </comment>
  </commentList>
</comments>
</file>

<file path=xl/sharedStrings.xml><?xml version="1.0" encoding="utf-8"?>
<sst xmlns="http://schemas.openxmlformats.org/spreadsheetml/2006/main" count="624" uniqueCount="35">
  <si>
    <t>BJ</t>
  </si>
  <si>
    <t>TJ</t>
  </si>
  <si>
    <t>HE</t>
  </si>
  <si>
    <t>SX</t>
  </si>
  <si>
    <t>NM</t>
  </si>
  <si>
    <t>SD</t>
  </si>
  <si>
    <t>LN</t>
  </si>
  <si>
    <t>JL</t>
  </si>
  <si>
    <t>HL</t>
  </si>
  <si>
    <t>SH</t>
  </si>
  <si>
    <t>JS</t>
  </si>
  <si>
    <t>ZJ</t>
  </si>
  <si>
    <t>AH</t>
  </si>
  <si>
    <t>FJ</t>
  </si>
  <si>
    <t>JX</t>
  </si>
  <si>
    <t>HA</t>
  </si>
  <si>
    <t>HB</t>
  </si>
  <si>
    <t>HN</t>
  </si>
  <si>
    <t>GD</t>
  </si>
  <si>
    <t>GX</t>
  </si>
  <si>
    <t>HI</t>
  </si>
  <si>
    <t>CQ</t>
  </si>
  <si>
    <t>SC</t>
  </si>
  <si>
    <t>GZ</t>
  </si>
  <si>
    <t>YN</t>
  </si>
  <si>
    <t>XZ</t>
  </si>
  <si>
    <t>SN</t>
  </si>
  <si>
    <t>GS</t>
  </si>
  <si>
    <t>QH</t>
  </si>
  <si>
    <t>NX</t>
  </si>
  <si>
    <t>XJ</t>
  </si>
  <si>
    <t>HVDC</t>
    <phoneticPr fontId="1" type="noConversion"/>
  </si>
  <si>
    <t>HVAC</t>
    <phoneticPr fontId="1" type="noConversion"/>
  </si>
  <si>
    <t>Reg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</si>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</sst>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Arial"/>
      <family val="2"/>
    </font>
    <font>
      <sz val="8"/>
      <color theme="1"/>
      <name val="等线"/>
      <family val="2"/>
      <scheme val="minor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11"/>
      <color rgb="FFC00000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1" xfId="0" applyFont="1" applyBorder="1" applyAlignment="1">
      <alignment horizontal="center" vertical="center" wrapText="1" readingOrder="1"/>
    </xf>
    <xf numFmtId="0" fontId="2" fillId="0" borderId="0" xfId="0" applyFont="1" applyAlignment="1">
      <alignment horizontal="center" vertical="center" wrapText="1" readingOrder="1"/>
    </xf>
    <xf numFmtId="0" fontId="2" fillId="0" borderId="2" xfId="0" applyFont="1" applyBorder="1" applyAlignment="1">
      <alignment horizontal="center" vertical="center" wrapText="1" readingOrder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6" fillId="0" borderId="0" xfId="0" applyFont="1"/>
    <xf numFmtId="0" fontId="2" fillId="0" borderId="0" xfId="0" applyFont="1" applyBorder="1" applyAlignment="1">
      <alignment horizontal="center" vertical="center" wrapText="1" readingOrder="1"/>
    </xf>
    <xf numFmtId="176" fontId="0" fillId="0" borderId="0" xfId="0" applyNumberFormat="1"/>
    <xf numFmtId="177" fontId="3" fillId="0" borderId="0" xfId="0" applyNumberFormat="1" applyFont="1" applyAlignment="1">
      <alignment horizontal="center"/>
    </xf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C Wu" id="{A7D739E2-CC80-4EF9-A096-08F380B395D8}" userId="3730d3465a37e18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8" dT="2022-08-07T14:56:15.02" personId="{A7D739E2-CC80-4EF9-A096-08F380B395D8}" id="{A911F76E-D08C-47D8-81BF-6DCC3E74DCC3}">
    <text>鲁固直流10000+昭沂直流10000</text>
  </threadedComment>
  <threadedComment ref="E9" dT="2022-08-07T15:28:33.85" personId="{A7D739E2-CC80-4EF9-A096-08F380B395D8}" id="{D8FD7D1B-D0FD-46B0-8B67-2067DE0BF299}">
    <text>东北 华北背靠背</text>
  </threadedComment>
  <threadedComment ref="G9" dT="2022-08-07T15:52:18.56" personId="{A7D739E2-CC80-4EF9-A096-08F380B395D8}" id="{0925C3AA-0EFE-4EE6-A742-240E9FC57FE7}">
    <text>呼盟-沈阳</text>
  </threadedComment>
  <threadedComment ref="F13" dT="2022-08-07T15:14:39.99" personId="{A7D739E2-CC80-4EF9-A096-08F380B395D8}" id="{5F37A59B-02F0-4E40-93F5-CF5C1172FF7B}">
    <text>晋北-南京直流，又叫 雁淮直流</text>
  </threadedComment>
  <threadedComment ref="G13" dT="2022-08-07T15:15:55.83" personId="{A7D739E2-CC80-4EF9-A096-08F380B395D8}" id="{E8CD1A6E-B8B3-4EE2-BDB3-8826968EA0F8}">
    <text>锡泰直流</text>
  </threadedComment>
  <threadedComment ref="L19" dT="2022-08-07T14:46:19.33" personId="{A7D739E2-CC80-4EF9-A096-08F380B395D8}" id="{0EE353C1-E8D7-4BF6-AEC7-61C442381012}">
    <text>电力行业发展报告P68
葛洲坝 上海，三峡 上海</text>
  </threadedComment>
  <threadedComment ref="M19" dT="2022-08-07T14:47:17.50" personId="{A7D739E2-CC80-4EF9-A096-08F380B395D8}" id="{09856E5A-AE55-4888-A5E8-81715E406E7C}">
    <text>电力行业发展报告P68 三峡 常州</text>
  </threadedComment>
  <threadedComment ref="S21" dT="2022-08-07T15:03:24.35" personId="{A7D739E2-CC80-4EF9-A096-08F380B395D8}" id="{E8B44F65-70E3-47FE-8491-2E61D35386BF}">
    <text>江城直流</text>
  </threadedComment>
  <threadedComment ref="U22" dT="2022-08-07T15:46:24.34" personId="{A7D739E2-CC80-4EF9-A096-08F380B395D8}" id="{472B4134-AE43-44C1-980A-3550A04FFC9A}">
    <text>两广断面</text>
  </threadedComment>
  <threadedComment ref="S24" dT="2022-08-07T16:04:32.76" personId="{A7D739E2-CC80-4EF9-A096-08F380B395D8}" id="{5EAFFDE7-E331-49F0-9E64-9B26EA50378B}">
    <text>渝鄂背靠背 南北通道 4*1250</text>
  </threadedComment>
  <threadedComment ref="L25" dT="2022-08-07T14:13:53.20" personId="{A7D739E2-CC80-4EF9-A096-08F380B395D8}" id="{3DFA79C3-C2CF-467C-8DEE-FA6687E1F95C}">
    <text>4</text>
  </threadedComment>
  <threadedComment ref="M25" dT="2022-08-07T14:14:05.47" personId="{A7D739E2-CC80-4EF9-A096-08F380B395D8}" id="{B2F8EFC2-6FBA-4869-B78A-821055A675EA}">
    <text>5</text>
  </threadedComment>
  <threadedComment ref="M25" dT="2022-08-07T16:13:46.43" personId="{A7D739E2-CC80-4EF9-A096-08F380B395D8}" id="{4A282BC1-B091-41E0-A718-E32AB1A5B96D}" parentId="{B2F8EFC2-6FBA-4869-B78A-821055A675EA}">
    <text>+白鹤滩 江苏</text>
  </threadedComment>
  <threadedComment ref="N25" dT="2022-08-07T14:39:20.95" personId="{A7D739E2-CC80-4EF9-A096-08F380B395D8}" id="{7DC5C0D9-6242-45F6-9FBB-6AF7C3ED3269}">
    <text>8</text>
  </threadedComment>
  <threadedComment ref="N25" dT="2022-08-07T16:14:14.44" personId="{A7D739E2-CC80-4EF9-A096-08F380B395D8}" id="{C458D368-3719-4010-BCC0-22CD0F338D9C}" parentId="{7DC5C0D9-6242-45F6-9FBB-6AF7C3ED3269}">
    <text>+白鹤滩 浙江</text>
  </threadedComment>
  <threadedComment ref="Q25" dT="2022-08-07T16:12:18.42" personId="{A7D739E2-CC80-4EF9-A096-08F380B395D8}" id="{62406545-B152-45C5-8AB9-1C5B55783930}">
    <text>雅中 江西</text>
  </threadedComment>
  <threadedComment ref="U26" dT="2022-08-07T15:45:32.52" personId="{A7D739E2-CC80-4EF9-A096-08F380B395D8}" id="{C0F85E4E-2D3C-40D5-AB7C-7EB475D3F061}">
    <text>贵州-广东</text>
  </threadedComment>
  <threadedComment ref="U27" dT="2022-08-07T14:15:57.31" personId="{A7D739E2-CC80-4EF9-A096-08F380B395D8}" id="{DE9A5D3D-5830-4004-8F81-21B92F956F30}">
    <text>1+5，5000+5000</text>
  </threadedComment>
  <threadedComment ref="V27" dT="2022-08-07T16:06:23.03" personId="{A7D739E2-CC80-4EF9-A096-08F380B395D8}" id="{D1619F7C-F9DB-424E-8B01-FA2ED54FBAF3}">
    <text>云南鲁西背靠背</text>
  </threadedComment>
  <threadedComment ref="R29" dT="2022-08-07T15:42:45.18" personId="{A7D739E2-CC80-4EF9-A096-08F380B395D8}" id="{30E46EFB-AD38-487C-BE8F-F951E3FD8669}">
    <text>灵宝背靠背</text>
  </threadedComment>
  <threadedComment ref="S29" dT="2022-08-07T16:11:06.71" personId="{A7D739E2-CC80-4EF9-A096-08F380B395D8}" id="{DE5CA3A0-374E-4264-9D84-8A662FE1A203}">
    <text>陕北-湖北</text>
  </threadedComment>
  <threadedComment ref="Y29" dT="2022-08-07T15:54:58.28" personId="{A7D739E2-CC80-4EF9-A096-08F380B395D8}" id="{906E0352-D6D5-4D24-9DA4-B6DB2D48C96B}">
    <text>德宝直流</text>
  </threadedComment>
  <threadedComment ref="T30" dT="2022-08-07T15:10:55.33" personId="{A7D739E2-CC80-4EF9-A096-08F380B395D8}" id="{360B4071-3804-4F03-B1C8-9ACEDDB693C0}">
    <text>酒泉 湖南，祁韶直流</text>
  </threadedComment>
  <threadedComment ref="R31" dT="2022-08-07T15:33:22.04" personId="{A7D739E2-CC80-4EF9-A096-08F380B395D8}" id="{4274D0E6-6399-4C29-826D-1D522F41E297}">
    <text>青豫直流</text>
  </threadedComment>
  <threadedComment ref="AB31" dT="2022-08-07T15:43:04.42" personId="{A7D739E2-CC80-4EF9-A096-08F380B395D8}" id="{C6BD5427-EB60-49A3-9EA5-07C79E63CDF8}">
    <text>西藏青海联网</text>
  </threadedComment>
  <threadedComment ref="H32" dT="2022-08-07T15:01:33.38" personId="{A7D739E2-CC80-4EF9-A096-08F380B395D8}" id="{8E23B5B2-F2E9-40D1-9B7B-1EA4C42547BC}">
    <text>P68 宁东-山东</text>
  </threadedComment>
  <threadedComment ref="N32" dT="2022-08-07T15:22:39.29" personId="{A7D739E2-CC80-4EF9-A096-08F380B395D8}" id="{06219855-E57B-4DF7-B1E3-CCBAE8E8BA22}">
    <text>灵绍直流</text>
  </threadedComment>
  <threadedComment ref="O33" dT="2022-08-07T15:22:00.11" personId="{A7D739E2-CC80-4EF9-A096-08F380B395D8}" id="{F70D75B8-FAFD-423E-9A6D-54D707FA2282}">
    <text>吉泉直流， xj昌吉 ah古泉</text>
  </threadedComment>
  <threadedComment ref="R33" dT="2022-08-07T14:23:19.93" personId="{A7D739E2-CC80-4EF9-A096-08F380B395D8}" id="{31739CFA-01DA-416A-B8B8-DFD390B073FF}">
    <text>7 又叫天中直流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7" dT="2022-08-08T13:31:08.99" personId="{A7D739E2-CC80-4EF9-A096-08F380B395D8}" id="{9D280E72-4E4C-4737-99C9-8EA3BDDB3867}">
    <text>锡盟 北京 山东 HVAC</text>
  </threadedComment>
  <threadedComment ref="C8" dT="2022-08-08T13:31:08.99" personId="{A7D739E2-CC80-4EF9-A096-08F380B395D8}" id="{E17F5932-FD58-4634-BE8A-A171DF644EB3}">
    <text>锡盟 北京 山东 HVAC</text>
  </threadedComment>
  <threadedComment ref="F18" dT="2022-08-08T13:32:41.96" personId="{A7D739E2-CC80-4EF9-A096-08F380B395D8}" id="{6E79128B-85A0-483D-BFC8-4072CC6B909B}">
    <text>晋东南-南阳-荆门</text>
  </threadedComment>
  <threadedComment ref="R19" dT="2022-08-08T13:32:41.96" personId="{A7D739E2-CC80-4EF9-A096-08F380B395D8}" id="{1ADAA7AE-376A-473E-A082-86509E515259}">
    <text>晋东南-南阳-荆门</text>
  </threadedComment>
  <threadedComment ref="F29" dT="2022-08-08T13:54:49.37" personId="{A7D739E2-CC80-4EF9-A096-08F380B395D8}" id="{8714E8E3-081A-4C00-A203-C51231EED373}">
    <text>榆横 - 山西- 石家庄  - 济南- 潍坊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4" dT="2022-08-08T13:50:11.36" personId="{A7D739E2-CC80-4EF9-A096-08F380B395D8}" id="{0705EA58-895D-4A1B-99B3-581BCD783D91}">
    <text>蒙西-山西-北京-天津</text>
  </threadedComment>
  <threadedComment ref="C6" dT="2022-08-08T13:50:11.36" personId="{A7D739E2-CC80-4EF9-A096-08F380B395D8}" id="{679EC349-0EE6-424B-AE6D-A83C61A6A64E}">
    <text>蒙西-山西-北京-天津</text>
  </threadedComment>
  <threadedComment ref="F7" dT="2022-08-08T13:50:11.36" personId="{A7D739E2-CC80-4EF9-A096-08F380B395D8}" id="{F4D13A36-4425-4ABA-8D01-F1CB053E91C9}">
    <text>蒙西-山西-北京-天津</text>
  </threadedComment>
  <threadedComment ref="E8" dT="2022-08-08T13:24:13.35" personId="{A7D739E2-CC80-4EF9-A096-08F380B395D8}" id="{AB9AB7DB-0AAB-4338-B66C-DCAFF0C14B1A}">
    <text>PTHWAY
18 潍坊 到 石家庄 1000kv 6000</text>
  </threadedComment>
  <threadedComment ref="U22" dT="2022-08-08T10:55:17.85" personId="{A7D739E2-CC80-4EF9-A096-08F380B395D8}" id="{83F769D9-1594-433C-BCB5-380B770293AB}">
    <text>P84</text>
  </threadedComment>
  <threadedComment ref="U23" dT="2022-08-08T10:54:51.33" personId="{A7D739E2-CC80-4EF9-A096-08F380B395D8}" id="{EDBBDB5B-F8A5-44D9-B0CD-53FAAF014960}">
    <text>海南联网二回https://www.hainan.gov.cn/hainan/5309/201907/7df2cef729a74b2cb9a97f8f5d2a14e3.shtml</text>
  </threadedComment>
  <threadedComment ref="S24" dT="2022-08-08T10:01:04.33" personId="{A7D739E2-CC80-4EF9-A096-08F380B395D8}" id="{4AF6FB3D-C372-4F76-9270-52F2B8960308}">
    <text>背靠背 500V DC</text>
  </threadedComment>
  <threadedComment ref="U26" dT="2022-08-08T10:33:42.30" personId="{A7D739E2-CC80-4EF9-A096-08F380B395D8}" id="{5BDAD608-802D-4CDD-8C1C-DA8D28B585C5}">
    <text>贵广直流2 + 贵广双回 + 施贤双回</text>
  </threadedComment>
  <threadedComment ref="U27" dT="2022-08-08T10:23:11.31" personId="{A7D739E2-CC80-4EF9-A096-08F380B395D8}" id="{FE44E9B8-88F7-4F0E-9383-29ABCB713388}">
    <text>三条HVDC 云南广州 + 糯扎渡 新东直流+ 牛从直流双回</text>
  </threadedComment>
  <threadedComment ref="V27" dT="2022-08-08T10:23:35.57" personId="{A7D739E2-CC80-4EF9-A096-08F380B395D8}" id="{7B786D92-1A84-4C78-ADDD-BB069B8BEAEF}">
    <text>滇南2回 罗百 + 鲁西换流站 + 金中直流
无实力无以言尊严，南方区域的八交十直
原创 郎木晨烟 电力市场那些事儿 2020-03-29 21:53
https://mp.weixin.qq.com/s?src=11&amp;timestamp=1659953648&amp;ver=3970&amp;signature=vfq0yWW2Rrd6DzV6ssp-mjTuPdxwJMmu3FEhSmPK9R50QrHOnRHQRWznN0vJl*F2ey1UjNhMoyPlxe7I6ZTdjgE-Pd9IXMIcLB14QFD2cn8htKgUAMLjkNEGo2Rq9Cw1&amp;new=1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AFA51-2515-4AE8-8B10-AAA1828F7941}">
  <dimension ref="A1:BN33"/>
  <sheetViews>
    <sheetView topLeftCell="A20" zoomScale="70" zoomScaleNormal="70" workbookViewId="0">
      <selection activeCell="J52" sqref="J52"/>
    </sheetView>
  </sheetViews>
  <sheetFormatPr baseColWidth="10" defaultColWidth="8.83203125" defaultRowHeight="15"/>
  <cols>
    <col min="3" max="13" width="4.5" customWidth="1"/>
    <col min="14" max="14" width="4.1640625" customWidth="1"/>
    <col min="15" max="15" width="4.83203125" customWidth="1"/>
    <col min="16" max="33" width="4.5" customWidth="1"/>
    <col min="36" max="66" width="3.5" customWidth="1"/>
  </cols>
  <sheetData>
    <row r="1" spans="1:66"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5">
        <v>7</v>
      </c>
      <c r="J1" s="5">
        <v>8</v>
      </c>
      <c r="K1" s="5">
        <v>9</v>
      </c>
      <c r="L1" s="6">
        <v>10</v>
      </c>
      <c r="M1" s="6">
        <v>11</v>
      </c>
      <c r="N1" s="6">
        <v>12</v>
      </c>
      <c r="O1" s="6">
        <v>13</v>
      </c>
      <c r="P1" s="6">
        <v>14</v>
      </c>
      <c r="Q1" s="6">
        <v>15</v>
      </c>
      <c r="R1" s="7">
        <v>16</v>
      </c>
      <c r="S1" s="7">
        <v>17</v>
      </c>
      <c r="T1" s="7">
        <v>18</v>
      </c>
      <c r="U1" s="8">
        <v>19</v>
      </c>
      <c r="V1" s="8">
        <v>20</v>
      </c>
      <c r="W1" s="8">
        <v>21</v>
      </c>
      <c r="X1" s="7">
        <v>22</v>
      </c>
      <c r="Y1" s="7">
        <v>23</v>
      </c>
      <c r="Z1" s="8">
        <v>24</v>
      </c>
      <c r="AA1" s="8">
        <v>25</v>
      </c>
      <c r="AB1" s="9">
        <v>26</v>
      </c>
      <c r="AC1" s="9">
        <v>27</v>
      </c>
      <c r="AD1" s="9">
        <v>28</v>
      </c>
      <c r="AE1" s="9">
        <v>29</v>
      </c>
      <c r="AF1" s="9">
        <v>30</v>
      </c>
      <c r="AG1" s="9">
        <v>31</v>
      </c>
      <c r="AJ1" s="4">
        <v>1</v>
      </c>
      <c r="AK1" s="4">
        <v>2</v>
      </c>
      <c r="AL1" s="4">
        <v>3</v>
      </c>
      <c r="AM1" s="4">
        <v>4</v>
      </c>
      <c r="AN1" s="4">
        <v>5</v>
      </c>
      <c r="AO1" s="4">
        <v>6</v>
      </c>
      <c r="AP1" s="5">
        <v>7</v>
      </c>
      <c r="AQ1" s="5">
        <v>8</v>
      </c>
      <c r="AR1" s="5">
        <v>9</v>
      </c>
      <c r="AS1" s="6">
        <v>10</v>
      </c>
      <c r="AT1" s="6">
        <v>11</v>
      </c>
      <c r="AU1" s="6">
        <v>12</v>
      </c>
      <c r="AV1" s="6">
        <v>13</v>
      </c>
      <c r="AW1" s="6">
        <v>14</v>
      </c>
      <c r="AX1" s="6">
        <v>15</v>
      </c>
      <c r="AY1" s="7">
        <v>16</v>
      </c>
      <c r="AZ1" s="7">
        <v>17</v>
      </c>
      <c r="BA1" s="7">
        <v>18</v>
      </c>
      <c r="BB1" s="8">
        <v>19</v>
      </c>
      <c r="BC1" s="8">
        <v>20</v>
      </c>
      <c r="BD1" s="8">
        <v>21</v>
      </c>
      <c r="BE1" s="7">
        <v>22</v>
      </c>
      <c r="BF1" s="7">
        <v>23</v>
      </c>
      <c r="BG1" s="8">
        <v>24</v>
      </c>
      <c r="BH1" s="8">
        <v>25</v>
      </c>
      <c r="BI1" s="9">
        <v>26</v>
      </c>
      <c r="BJ1" s="9">
        <v>27</v>
      </c>
      <c r="BK1" s="9">
        <v>28</v>
      </c>
      <c r="BL1" s="9">
        <v>29</v>
      </c>
      <c r="BM1" s="9">
        <v>30</v>
      </c>
      <c r="BN1" s="9">
        <v>31</v>
      </c>
    </row>
    <row r="2" spans="1:66" ht="31" thickBot="1">
      <c r="C2" s="1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18</v>
      </c>
      <c r="V2" s="2" t="s">
        <v>19</v>
      </c>
      <c r="W2" s="2" t="s">
        <v>20</v>
      </c>
      <c r="X2" s="2" t="s">
        <v>21</v>
      </c>
      <c r="Y2" s="2" t="s">
        <v>22</v>
      </c>
      <c r="Z2" s="2" t="s">
        <v>23</v>
      </c>
      <c r="AA2" s="2" t="s">
        <v>24</v>
      </c>
      <c r="AB2" s="2" t="s">
        <v>25</v>
      </c>
      <c r="AC2" s="2" t="s">
        <v>26</v>
      </c>
      <c r="AD2" s="2" t="s">
        <v>27</v>
      </c>
      <c r="AE2" s="2" t="s">
        <v>28</v>
      </c>
      <c r="AF2" s="2" t="s">
        <v>29</v>
      </c>
      <c r="AG2" s="3" t="s">
        <v>30</v>
      </c>
      <c r="AJ2" s="1" t="s">
        <v>0</v>
      </c>
      <c r="AK2" s="2" t="s">
        <v>1</v>
      </c>
      <c r="AL2" s="2" t="s">
        <v>2</v>
      </c>
      <c r="AM2" s="2" t="s">
        <v>3</v>
      </c>
      <c r="AN2" s="2" t="s">
        <v>4</v>
      </c>
      <c r="AO2" s="2" t="s">
        <v>5</v>
      </c>
      <c r="AP2" s="2" t="s">
        <v>6</v>
      </c>
      <c r="AQ2" s="2" t="s">
        <v>7</v>
      </c>
      <c r="AR2" s="2" t="s">
        <v>8</v>
      </c>
      <c r="AS2" s="2" t="s">
        <v>9</v>
      </c>
      <c r="AT2" s="2" t="s">
        <v>10</v>
      </c>
      <c r="AU2" s="2" t="s">
        <v>11</v>
      </c>
      <c r="AV2" s="2" t="s">
        <v>12</v>
      </c>
      <c r="AW2" s="2" t="s">
        <v>13</v>
      </c>
      <c r="AX2" s="2" t="s">
        <v>14</v>
      </c>
      <c r="AY2" s="2" t="s">
        <v>15</v>
      </c>
      <c r="AZ2" s="2" t="s">
        <v>16</v>
      </c>
      <c r="BA2" s="2" t="s">
        <v>17</v>
      </c>
      <c r="BB2" s="2" t="s">
        <v>18</v>
      </c>
      <c r="BC2" s="2" t="s">
        <v>19</v>
      </c>
      <c r="BD2" s="2" t="s">
        <v>20</v>
      </c>
      <c r="BE2" s="2" t="s">
        <v>21</v>
      </c>
      <c r="BF2" s="2" t="s">
        <v>22</v>
      </c>
      <c r="BG2" s="2" t="s">
        <v>23</v>
      </c>
      <c r="BH2" s="2" t="s">
        <v>24</v>
      </c>
      <c r="BI2" s="2" t="s">
        <v>25</v>
      </c>
      <c r="BJ2" s="2" t="s">
        <v>26</v>
      </c>
      <c r="BK2" s="2" t="s">
        <v>27</v>
      </c>
      <c r="BL2" s="2" t="s">
        <v>28</v>
      </c>
      <c r="BM2" s="2" t="s">
        <v>29</v>
      </c>
      <c r="BN2" s="3" t="s">
        <v>30</v>
      </c>
    </row>
    <row r="3" spans="1:66">
      <c r="A3" s="4">
        <v>1</v>
      </c>
      <c r="B3" s="1" t="s">
        <v>0</v>
      </c>
      <c r="C3" s="11">
        <v>0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0"/>
      <c r="AH3" s="4">
        <v>1</v>
      </c>
      <c r="AI3" s="1" t="s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66">
      <c r="A4" s="4">
        <v>2</v>
      </c>
      <c r="B4" s="2" t="s">
        <v>1</v>
      </c>
      <c r="C4" s="11">
        <v>0</v>
      </c>
      <c r="D4" s="11">
        <v>0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0"/>
      <c r="AH4" s="4">
        <v>2</v>
      </c>
      <c r="AI4" s="2" t="s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66">
      <c r="A5" s="4">
        <v>3</v>
      </c>
      <c r="B5" s="2" t="s">
        <v>2</v>
      </c>
      <c r="C5" s="11">
        <v>0</v>
      </c>
      <c r="D5" s="11">
        <v>0</v>
      </c>
      <c r="E5" s="11">
        <v>0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0"/>
      <c r="AH5" s="4">
        <v>3</v>
      </c>
      <c r="AI5" s="2" t="s">
        <v>2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66">
      <c r="A6" s="4">
        <v>4</v>
      </c>
      <c r="B6" s="2" t="s">
        <v>3</v>
      </c>
      <c r="C6" s="11">
        <v>0</v>
      </c>
      <c r="D6" s="11">
        <v>0</v>
      </c>
      <c r="E6" s="11">
        <v>0</v>
      </c>
      <c r="F6" s="11">
        <v>0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0"/>
      <c r="AH6" s="4">
        <v>4</v>
      </c>
      <c r="AI6" s="2" t="s">
        <v>3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66">
      <c r="A7" s="4">
        <v>5</v>
      </c>
      <c r="B7" s="2" t="s">
        <v>4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0"/>
      <c r="AH7" s="4">
        <v>5</v>
      </c>
      <c r="AI7" s="2" t="s">
        <v>4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66">
      <c r="A8" s="4">
        <v>6</v>
      </c>
      <c r="B8" s="2" t="s">
        <v>5</v>
      </c>
      <c r="C8" s="11">
        <v>0</v>
      </c>
      <c r="D8" s="11">
        <v>0</v>
      </c>
      <c r="E8" s="11">
        <v>0</v>
      </c>
      <c r="F8" s="11">
        <v>0</v>
      </c>
      <c r="G8" s="11">
        <v>20000</v>
      </c>
      <c r="H8" s="11">
        <v>0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0"/>
      <c r="AH8" s="4">
        <v>6</v>
      </c>
      <c r="AI8" s="2" t="s">
        <v>5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66">
      <c r="A9" s="5">
        <v>7</v>
      </c>
      <c r="B9" s="2" t="s">
        <v>6</v>
      </c>
      <c r="C9" s="11">
        <v>0</v>
      </c>
      <c r="D9" s="11">
        <v>0</v>
      </c>
      <c r="E9" s="11">
        <v>3000</v>
      </c>
      <c r="F9" s="11">
        <v>0</v>
      </c>
      <c r="G9" s="11">
        <v>3000</v>
      </c>
      <c r="H9" s="11">
        <v>0</v>
      </c>
      <c r="I9" s="11">
        <v>0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0"/>
      <c r="AH9" s="5">
        <v>7</v>
      </c>
      <c r="AI9" s="2" t="s">
        <v>6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66">
      <c r="A10" s="5">
        <v>8</v>
      </c>
      <c r="B10" s="2" t="s">
        <v>7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0"/>
      <c r="AH10" s="5">
        <v>8</v>
      </c>
      <c r="AI10" s="2" t="s">
        <v>7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66">
      <c r="A11" s="5">
        <v>9</v>
      </c>
      <c r="B11" s="2" t="s">
        <v>8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0"/>
      <c r="AH11" s="5">
        <v>9</v>
      </c>
      <c r="AI11" s="2" t="s">
        <v>8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66">
      <c r="A12" s="6">
        <v>10</v>
      </c>
      <c r="B12" s="2" t="s">
        <v>9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0"/>
      <c r="AH12" s="6">
        <v>10</v>
      </c>
      <c r="AI12" s="2" t="s">
        <v>9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66">
      <c r="A13" s="6">
        <v>11</v>
      </c>
      <c r="B13" s="2" t="s">
        <v>10</v>
      </c>
      <c r="C13" s="11">
        <v>0</v>
      </c>
      <c r="D13" s="11">
        <v>0</v>
      </c>
      <c r="E13" s="11">
        <v>0</v>
      </c>
      <c r="F13" s="11">
        <v>8000</v>
      </c>
      <c r="G13" s="11">
        <v>8000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0"/>
      <c r="AH13" s="6">
        <v>11</v>
      </c>
      <c r="AI13" s="2" t="s">
        <v>10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66">
      <c r="A14" s="6">
        <v>12</v>
      </c>
      <c r="B14" s="2" t="s">
        <v>11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0"/>
      <c r="AH14" s="6">
        <v>12</v>
      </c>
      <c r="AI14" s="2" t="s">
        <v>11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66">
      <c r="A15" s="6">
        <v>13</v>
      </c>
      <c r="B15" s="2" t="s">
        <v>12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0"/>
      <c r="AH15" s="6">
        <v>13</v>
      </c>
      <c r="AI15" s="2" t="s">
        <v>12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66">
      <c r="A16" s="6">
        <v>14</v>
      </c>
      <c r="B16" s="2" t="s">
        <v>13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0"/>
      <c r="AH16" s="6">
        <v>14</v>
      </c>
      <c r="AI16" s="2" t="s">
        <v>13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>
      <c r="A17" s="6">
        <v>15</v>
      </c>
      <c r="B17" s="2" t="s">
        <v>14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0"/>
      <c r="AH17" s="6">
        <v>15</v>
      </c>
      <c r="AI17" s="2" t="s">
        <v>14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>
      <c r="A18" s="7">
        <v>16</v>
      </c>
      <c r="B18" s="2" t="s">
        <v>15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0"/>
      <c r="AH18" s="7">
        <v>16</v>
      </c>
      <c r="AI18" s="2" t="s">
        <v>15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>
      <c r="A19" s="7">
        <v>17</v>
      </c>
      <c r="B19" s="2" t="s">
        <v>16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f>3000+3000</f>
        <v>6000</v>
      </c>
      <c r="M19" s="11">
        <v>3000</v>
      </c>
      <c r="N19" s="11">
        <v>0</v>
      </c>
      <c r="O19" s="11">
        <v>0</v>
      </c>
      <c r="P19" s="11">
        <v>0</v>
      </c>
      <c r="Q19" s="11">
        <v>0</v>
      </c>
      <c r="R19" s="12">
        <v>0</v>
      </c>
      <c r="S19" s="11">
        <v>0</v>
      </c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0"/>
      <c r="AH19" s="7">
        <v>17</v>
      </c>
      <c r="AI19" s="2" t="s">
        <v>16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>
      <c r="A20" s="7">
        <v>18</v>
      </c>
      <c r="B20" s="2" t="s">
        <v>17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0"/>
      <c r="AH20" s="7">
        <v>18</v>
      </c>
      <c r="AI20" s="2" t="s">
        <v>17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>
      <c r="A21" s="8">
        <v>19</v>
      </c>
      <c r="B21" s="2" t="s">
        <v>18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3000</v>
      </c>
      <c r="T21" s="11">
        <v>0</v>
      </c>
      <c r="U21" s="11">
        <v>0</v>
      </c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0"/>
      <c r="AH21" s="8">
        <v>19</v>
      </c>
      <c r="AI21" s="2" t="s">
        <v>18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>
      <c r="A22" s="8">
        <v>20</v>
      </c>
      <c r="B22" s="2" t="s">
        <v>19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3790</v>
      </c>
      <c r="V22" s="11">
        <v>0</v>
      </c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0"/>
      <c r="AH22" s="8">
        <v>20</v>
      </c>
      <c r="AI22" s="2" t="s">
        <v>19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>
      <c r="A23" s="8">
        <v>21</v>
      </c>
      <c r="B23" s="2" t="s">
        <v>20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/>
      <c r="Y23" s="11"/>
      <c r="Z23" s="11"/>
      <c r="AA23" s="11"/>
      <c r="AB23" s="11"/>
      <c r="AC23" s="11"/>
      <c r="AD23" s="11"/>
      <c r="AE23" s="11"/>
      <c r="AF23" s="11"/>
      <c r="AG23" s="10"/>
      <c r="AH23" s="8">
        <v>21</v>
      </c>
      <c r="AI23" s="2" t="s">
        <v>20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>
      <c r="A24" s="7">
        <v>22</v>
      </c>
      <c r="B24" s="2" t="s">
        <v>21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f>4*1250</f>
        <v>5000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/>
      <c r="Z24" s="11"/>
      <c r="AA24" s="11"/>
      <c r="AB24" s="11"/>
      <c r="AC24" s="11"/>
      <c r="AD24" s="11"/>
      <c r="AE24" s="11"/>
      <c r="AF24" s="11"/>
      <c r="AG24" s="10"/>
      <c r="AH24" s="7">
        <v>22</v>
      </c>
      <c r="AI24" s="2" t="s">
        <v>21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>
      <c r="A25" s="7">
        <v>23</v>
      </c>
      <c r="B25" s="2" t="s">
        <v>22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6400</v>
      </c>
      <c r="M25" s="11">
        <f>7200+8000</f>
        <v>15200</v>
      </c>
      <c r="N25" s="11">
        <f>8000+8000</f>
        <v>16000</v>
      </c>
      <c r="O25" s="11">
        <v>0</v>
      </c>
      <c r="P25" s="11">
        <v>0</v>
      </c>
      <c r="Q25" s="11">
        <v>8000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/>
      <c r="AA25" s="11"/>
      <c r="AB25" s="11"/>
      <c r="AC25" s="11"/>
      <c r="AD25" s="11"/>
      <c r="AE25" s="11"/>
      <c r="AF25" s="11"/>
      <c r="AG25" s="10"/>
      <c r="AH25" s="7">
        <v>23</v>
      </c>
      <c r="AI25" s="2" t="s">
        <v>22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>
      <c r="A26" s="8">
        <v>24</v>
      </c>
      <c r="B26" s="2" t="s">
        <v>23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6000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/>
      <c r="AB26" s="11"/>
      <c r="AC26" s="11"/>
      <c r="AD26" s="11"/>
      <c r="AE26" s="11"/>
      <c r="AF26" s="11"/>
      <c r="AG26" s="10"/>
      <c r="AH26" s="8">
        <v>24</v>
      </c>
      <c r="AI26" s="2" t="s">
        <v>23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>
      <c r="A27" s="8">
        <v>25</v>
      </c>
      <c r="B27" s="2" t="s">
        <v>24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10000</v>
      </c>
      <c r="V27" s="11">
        <v>3000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/>
      <c r="AC27" s="11"/>
      <c r="AD27" s="11"/>
      <c r="AE27" s="11"/>
      <c r="AF27" s="11"/>
      <c r="AG27" s="10"/>
      <c r="AH27" s="8">
        <v>25</v>
      </c>
      <c r="AI27" s="2" t="s">
        <v>24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>
      <c r="A28" s="9">
        <v>26</v>
      </c>
      <c r="B28" s="2" t="s">
        <v>25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/>
      <c r="AD28" s="11"/>
      <c r="AE28" s="11"/>
      <c r="AF28" s="11"/>
      <c r="AG28" s="10"/>
      <c r="AH28" s="9">
        <v>26</v>
      </c>
      <c r="AI28" s="2" t="s">
        <v>25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>
      <c r="A29" s="9">
        <v>27</v>
      </c>
      <c r="B29" s="2" t="s">
        <v>26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7500</v>
      </c>
      <c r="S29" s="11">
        <v>8000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3000</v>
      </c>
      <c r="Z29" s="11">
        <v>0</v>
      </c>
      <c r="AA29" s="11">
        <v>0</v>
      </c>
      <c r="AB29" s="11">
        <v>0</v>
      </c>
      <c r="AC29" s="11">
        <v>0</v>
      </c>
      <c r="AD29" s="11"/>
      <c r="AE29" s="11"/>
      <c r="AF29" s="11"/>
      <c r="AG29" s="10"/>
      <c r="AH29" s="9">
        <v>27</v>
      </c>
      <c r="AI29" s="2" t="s">
        <v>26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>
      <c r="A30" s="9">
        <v>28</v>
      </c>
      <c r="B30" s="2" t="s">
        <v>27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8000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/>
      <c r="AF30" s="11"/>
      <c r="AG30" s="10"/>
      <c r="AH30" s="9">
        <v>28</v>
      </c>
      <c r="AI30" s="2" t="s">
        <v>27</v>
      </c>
      <c r="BK30">
        <v>0</v>
      </c>
      <c r="BL30">
        <v>0</v>
      </c>
      <c r="BM30">
        <v>0</v>
      </c>
      <c r="BN30">
        <v>0</v>
      </c>
    </row>
    <row r="31" spans="1:66">
      <c r="A31" s="9">
        <v>29</v>
      </c>
      <c r="B31" s="2" t="s">
        <v>28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8000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600</v>
      </c>
      <c r="AC31" s="11">
        <v>0</v>
      </c>
      <c r="AD31" s="11">
        <v>0</v>
      </c>
      <c r="AE31" s="11">
        <v>0</v>
      </c>
      <c r="AF31" s="11"/>
      <c r="AG31" s="10"/>
      <c r="AH31" s="9">
        <v>29</v>
      </c>
      <c r="AI31" s="2" t="s">
        <v>28</v>
      </c>
      <c r="BL31">
        <v>0</v>
      </c>
      <c r="BM31">
        <v>0</v>
      </c>
      <c r="BN31">
        <v>0</v>
      </c>
    </row>
    <row r="32" spans="1:66">
      <c r="A32" s="9">
        <v>30</v>
      </c>
      <c r="B32" s="2" t="s">
        <v>29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4000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8000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0"/>
      <c r="AH32" s="9">
        <v>30</v>
      </c>
      <c r="AI32" s="2" t="s">
        <v>29</v>
      </c>
      <c r="BM32">
        <v>0</v>
      </c>
      <c r="BN32">
        <v>0</v>
      </c>
    </row>
    <row r="33" spans="1:66" ht="16" thickBot="1">
      <c r="A33" s="9">
        <v>31</v>
      </c>
      <c r="B33" s="3" t="s">
        <v>30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12000</v>
      </c>
      <c r="P33" s="11">
        <v>0</v>
      </c>
      <c r="Q33" s="11">
        <v>0</v>
      </c>
      <c r="R33" s="11">
        <v>8000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0">
        <v>0</v>
      </c>
      <c r="AH33" s="9">
        <v>31</v>
      </c>
      <c r="AI33" s="3" t="s">
        <v>30</v>
      </c>
      <c r="BN33">
        <v>0</v>
      </c>
    </row>
  </sheetData>
  <phoneticPr fontId="1" type="noConversion"/>
  <conditionalFormatting sqref="C19:Q19 S19:AG19 C20:AG33 C3:AG18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{0BED3987-0A18-4A43-A33F-C8CE2338A29A}</x14:id>
        </ext>
      </extLst>
    </cfRule>
  </conditionalFormatting>
  <conditionalFormatting sqref="C3:AG3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{7DE9A686-7AFF-4794-8415-06586EB94A92}</x14:id>
        </ext>
      </extLst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BED3987-0A18-4A43-A33F-C8CE2338A29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C19:Q19 S19:AG19 C20:AG33 C3:AG18</xm:sqref>
        </x14:conditionalFormatting>
        <x14:conditionalFormatting xmlns:xm="http://schemas.microsoft.com/office/excel/2006/main">
          <x14:cfRule type="dataBar" id="{7DE9A686-7AFF-4794-8415-06586EB94A9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C3:AG33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336A7-A0B2-4A2B-9E21-03880842E08B}">
  <dimension ref="A1:BN33"/>
  <sheetViews>
    <sheetView zoomScale="70" zoomScaleNormal="70" workbookViewId="0">
      <selection activeCell="AT25" sqref="AT25"/>
    </sheetView>
  </sheetViews>
  <sheetFormatPr baseColWidth="10" defaultColWidth="8.83203125" defaultRowHeight="15"/>
  <cols>
    <col min="3" max="33" width="3.5" customWidth="1"/>
    <col min="36" max="66" width="3.5" customWidth="1"/>
  </cols>
  <sheetData>
    <row r="1" spans="1:66"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5">
        <v>7</v>
      </c>
      <c r="J1" s="5">
        <v>8</v>
      </c>
      <c r="K1" s="5">
        <v>9</v>
      </c>
      <c r="L1" s="6">
        <v>10</v>
      </c>
      <c r="M1" s="6">
        <v>11</v>
      </c>
      <c r="N1" s="6">
        <v>12</v>
      </c>
      <c r="O1" s="6">
        <v>13</v>
      </c>
      <c r="P1" s="6">
        <v>14</v>
      </c>
      <c r="Q1" s="6">
        <v>15</v>
      </c>
      <c r="R1" s="7">
        <v>16</v>
      </c>
      <c r="S1" s="7">
        <v>17</v>
      </c>
      <c r="T1" s="7">
        <v>18</v>
      </c>
      <c r="U1" s="8">
        <v>19</v>
      </c>
      <c r="V1" s="8">
        <v>20</v>
      </c>
      <c r="W1" s="8">
        <v>21</v>
      </c>
      <c r="X1" s="7">
        <v>22</v>
      </c>
      <c r="Y1" s="7">
        <v>23</v>
      </c>
      <c r="Z1" s="8">
        <v>24</v>
      </c>
      <c r="AA1" s="8">
        <v>25</v>
      </c>
      <c r="AB1" s="9">
        <v>26</v>
      </c>
      <c r="AC1" s="9">
        <v>27</v>
      </c>
      <c r="AD1" s="9">
        <v>28</v>
      </c>
      <c r="AE1" s="9">
        <v>29</v>
      </c>
      <c r="AF1" s="9">
        <v>30</v>
      </c>
      <c r="AG1" s="9">
        <v>31</v>
      </c>
      <c r="AJ1" s="4">
        <v>1</v>
      </c>
      <c r="AK1" s="4">
        <v>2</v>
      </c>
      <c r="AL1" s="4">
        <v>3</v>
      </c>
      <c r="AM1" s="4">
        <v>4</v>
      </c>
      <c r="AN1" s="4">
        <v>5</v>
      </c>
      <c r="AO1" s="4">
        <v>6</v>
      </c>
      <c r="AP1" s="5">
        <v>7</v>
      </c>
      <c r="AQ1" s="5">
        <v>8</v>
      </c>
      <c r="AR1" s="5">
        <v>9</v>
      </c>
      <c r="AS1" s="6">
        <v>10</v>
      </c>
      <c r="AT1" s="6">
        <v>11</v>
      </c>
      <c r="AU1" s="6">
        <v>12</v>
      </c>
      <c r="AV1" s="6">
        <v>13</v>
      </c>
      <c r="AW1" s="6">
        <v>14</v>
      </c>
      <c r="AX1" s="6">
        <v>15</v>
      </c>
      <c r="AY1" s="7">
        <v>16</v>
      </c>
      <c r="AZ1" s="7">
        <v>17</v>
      </c>
      <c r="BA1" s="7">
        <v>18</v>
      </c>
      <c r="BB1" s="8">
        <v>19</v>
      </c>
      <c r="BC1" s="8">
        <v>20</v>
      </c>
      <c r="BD1" s="8">
        <v>21</v>
      </c>
      <c r="BE1" s="7">
        <v>22</v>
      </c>
      <c r="BF1" s="7">
        <v>23</v>
      </c>
      <c r="BG1" s="8">
        <v>24</v>
      </c>
      <c r="BH1" s="8">
        <v>25</v>
      </c>
      <c r="BI1" s="9">
        <v>26</v>
      </c>
      <c r="BJ1" s="9">
        <v>27</v>
      </c>
      <c r="BK1" s="9">
        <v>28</v>
      </c>
      <c r="BL1" s="9">
        <v>29</v>
      </c>
      <c r="BM1" s="9">
        <v>30</v>
      </c>
      <c r="BN1" s="9">
        <v>31</v>
      </c>
    </row>
    <row r="2" spans="1:66" ht="31" thickBot="1">
      <c r="C2" s="1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18</v>
      </c>
      <c r="V2" s="2" t="s">
        <v>19</v>
      </c>
      <c r="W2" s="2" t="s">
        <v>20</v>
      </c>
      <c r="X2" s="2" t="s">
        <v>21</v>
      </c>
      <c r="Y2" s="2" t="s">
        <v>22</v>
      </c>
      <c r="Z2" s="2" t="s">
        <v>23</v>
      </c>
      <c r="AA2" s="2" t="s">
        <v>24</v>
      </c>
      <c r="AB2" s="2" t="s">
        <v>25</v>
      </c>
      <c r="AC2" s="2" t="s">
        <v>26</v>
      </c>
      <c r="AD2" s="2" t="s">
        <v>27</v>
      </c>
      <c r="AE2" s="2" t="s">
        <v>28</v>
      </c>
      <c r="AF2" s="2" t="s">
        <v>29</v>
      </c>
      <c r="AG2" s="3" t="s">
        <v>30</v>
      </c>
      <c r="AJ2" s="1" t="s">
        <v>0</v>
      </c>
      <c r="AK2" s="2" t="s">
        <v>1</v>
      </c>
      <c r="AL2" s="2" t="s">
        <v>2</v>
      </c>
      <c r="AM2" s="2" t="s">
        <v>3</v>
      </c>
      <c r="AN2" s="2" t="s">
        <v>4</v>
      </c>
      <c r="AO2" s="2" t="s">
        <v>5</v>
      </c>
      <c r="AP2" s="2" t="s">
        <v>6</v>
      </c>
      <c r="AQ2" s="2" t="s">
        <v>7</v>
      </c>
      <c r="AR2" s="2" t="s">
        <v>8</v>
      </c>
      <c r="AS2" s="2" t="s">
        <v>9</v>
      </c>
      <c r="AT2" s="2" t="s">
        <v>10</v>
      </c>
      <c r="AU2" s="2" t="s">
        <v>11</v>
      </c>
      <c r="AV2" s="2" t="s">
        <v>12</v>
      </c>
      <c r="AW2" s="2" t="s">
        <v>13</v>
      </c>
      <c r="AX2" s="2" t="s">
        <v>14</v>
      </c>
      <c r="AY2" s="2" t="s">
        <v>15</v>
      </c>
      <c r="AZ2" s="2" t="s">
        <v>16</v>
      </c>
      <c r="BA2" s="2" t="s">
        <v>17</v>
      </c>
      <c r="BB2" s="2" t="s">
        <v>18</v>
      </c>
      <c r="BC2" s="2" t="s">
        <v>19</v>
      </c>
      <c r="BD2" s="2" t="s">
        <v>20</v>
      </c>
      <c r="BE2" s="2" t="s">
        <v>21</v>
      </c>
      <c r="BF2" s="2" t="s">
        <v>22</v>
      </c>
      <c r="BG2" s="2" t="s">
        <v>23</v>
      </c>
      <c r="BH2" s="2" t="s">
        <v>24</v>
      </c>
      <c r="BI2" s="2" t="s">
        <v>25</v>
      </c>
      <c r="BJ2" s="2" t="s">
        <v>26</v>
      </c>
      <c r="BK2" s="2" t="s">
        <v>27</v>
      </c>
      <c r="BL2" s="2" t="s">
        <v>28</v>
      </c>
      <c r="BM2" s="2" t="s">
        <v>29</v>
      </c>
      <c r="BN2" s="3" t="s">
        <v>30</v>
      </c>
    </row>
    <row r="3" spans="1:66">
      <c r="A3" s="4">
        <v>1</v>
      </c>
      <c r="B3" s="1" t="s">
        <v>0</v>
      </c>
      <c r="C3" s="11">
        <v>0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0"/>
      <c r="AH3" s="4">
        <v>1</v>
      </c>
      <c r="AI3" s="1" t="s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66">
      <c r="A4" s="4">
        <v>2</v>
      </c>
      <c r="B4" s="2" t="s">
        <v>1</v>
      </c>
      <c r="C4" s="11">
        <v>0</v>
      </c>
      <c r="D4" s="11">
        <v>0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0"/>
      <c r="AH4" s="4">
        <v>2</v>
      </c>
      <c r="AI4" s="2" t="s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66">
      <c r="A5" s="4">
        <v>3</v>
      </c>
      <c r="B5" s="2" t="s">
        <v>2</v>
      </c>
      <c r="C5" s="11">
        <v>0</v>
      </c>
      <c r="D5" s="11">
        <v>0</v>
      </c>
      <c r="E5" s="11">
        <v>0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0"/>
      <c r="AH5" s="4">
        <v>3</v>
      </c>
      <c r="AI5" s="2" t="s">
        <v>2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66">
      <c r="A6" s="4">
        <v>4</v>
      </c>
      <c r="B6" s="2" t="s">
        <v>3</v>
      </c>
      <c r="C6" s="11">
        <v>0</v>
      </c>
      <c r="D6" s="11">
        <v>0</v>
      </c>
      <c r="E6" s="11">
        <v>0</v>
      </c>
      <c r="F6" s="11">
        <v>0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0"/>
      <c r="AH6" s="4">
        <v>4</v>
      </c>
      <c r="AI6" s="2" t="s">
        <v>3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66">
      <c r="A7" s="4">
        <v>5</v>
      </c>
      <c r="B7" s="2" t="s">
        <v>4</v>
      </c>
      <c r="C7" s="11">
        <v>9000</v>
      </c>
      <c r="D7" s="11">
        <v>0</v>
      </c>
      <c r="E7" s="11">
        <v>0</v>
      </c>
      <c r="F7" s="11">
        <v>0</v>
      </c>
      <c r="G7" s="11">
        <v>0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0"/>
      <c r="AH7" s="4">
        <v>5</v>
      </c>
      <c r="AI7" s="2" t="s">
        <v>4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66">
      <c r="A8" s="4">
        <v>6</v>
      </c>
      <c r="B8" s="2" t="s">
        <v>5</v>
      </c>
      <c r="C8" s="11">
        <v>9000</v>
      </c>
      <c r="D8" s="11">
        <v>0</v>
      </c>
      <c r="E8" s="11">
        <v>0</v>
      </c>
      <c r="F8" s="11">
        <v>0</v>
      </c>
      <c r="H8" s="11">
        <v>0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0"/>
      <c r="AH8" s="4">
        <v>6</v>
      </c>
      <c r="AI8" s="2" t="s">
        <v>5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66">
      <c r="A9" s="5">
        <v>7</v>
      </c>
      <c r="B9" s="2" t="s">
        <v>6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0"/>
      <c r="AH9" s="5">
        <v>7</v>
      </c>
      <c r="AI9" s="2" t="s">
        <v>6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66">
      <c r="A10" s="5">
        <v>8</v>
      </c>
      <c r="B10" s="2" t="s">
        <v>7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0"/>
      <c r="AH10" s="5">
        <v>8</v>
      </c>
      <c r="AI10" s="2" t="s">
        <v>7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66">
      <c r="A11" s="5">
        <v>9</v>
      </c>
      <c r="B11" s="2" t="s">
        <v>8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0"/>
      <c r="AH11" s="5">
        <v>9</v>
      </c>
      <c r="AI11" s="2" t="s">
        <v>8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66">
      <c r="A12" s="6">
        <v>10</v>
      </c>
      <c r="B12" s="2" t="s">
        <v>9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0"/>
      <c r="AH12" s="6">
        <v>10</v>
      </c>
      <c r="AI12" s="2" t="s">
        <v>9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66">
      <c r="A13" s="6">
        <v>11</v>
      </c>
      <c r="B13" s="2" t="s">
        <v>10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0"/>
      <c r="AH13" s="6">
        <v>11</v>
      </c>
      <c r="AI13" s="2" t="s">
        <v>10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66">
      <c r="A14" s="6">
        <v>12</v>
      </c>
      <c r="B14" s="2" t="s">
        <v>11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0"/>
      <c r="AH14" s="6">
        <v>12</v>
      </c>
      <c r="AI14" s="2" t="s">
        <v>11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66">
      <c r="A15" s="6">
        <v>13</v>
      </c>
      <c r="B15" s="2" t="s">
        <v>12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0"/>
      <c r="AH15" s="6">
        <v>13</v>
      </c>
      <c r="AI15" s="2" t="s">
        <v>12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66">
      <c r="A16" s="6">
        <v>14</v>
      </c>
      <c r="B16" s="2" t="s">
        <v>13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0"/>
      <c r="AH16" s="6">
        <v>14</v>
      </c>
      <c r="AI16" s="2" t="s">
        <v>13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>
      <c r="A17" s="6">
        <v>15</v>
      </c>
      <c r="B17" s="2" t="s">
        <v>14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0"/>
      <c r="AH17" s="6">
        <v>15</v>
      </c>
      <c r="AI17" s="2" t="s">
        <v>14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>
      <c r="A18" s="7">
        <v>16</v>
      </c>
      <c r="B18" s="2" t="s">
        <v>15</v>
      </c>
      <c r="C18" s="11">
        <v>0</v>
      </c>
      <c r="D18" s="11">
        <v>0</v>
      </c>
      <c r="E18" s="11">
        <v>0</v>
      </c>
      <c r="F18" s="11">
        <v>5000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0"/>
      <c r="AH18" s="7">
        <v>16</v>
      </c>
      <c r="AI18" s="2" t="s">
        <v>15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>
      <c r="A19" s="7">
        <v>17</v>
      </c>
      <c r="B19" s="2" t="s">
        <v>16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5000</v>
      </c>
      <c r="S19" s="11">
        <v>0</v>
      </c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0"/>
      <c r="AH19" s="7">
        <v>17</v>
      </c>
      <c r="AI19" s="2" t="s">
        <v>16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>
      <c r="A20" s="7">
        <v>18</v>
      </c>
      <c r="B20" s="2" t="s">
        <v>17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0"/>
      <c r="AH20" s="7">
        <v>18</v>
      </c>
      <c r="AI20" s="2" t="s">
        <v>17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>
      <c r="A21" s="8">
        <v>19</v>
      </c>
      <c r="B21" s="2" t="s">
        <v>18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0"/>
      <c r="AH21" s="8">
        <v>19</v>
      </c>
      <c r="AI21" s="2" t="s">
        <v>18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>
      <c r="A22" s="8">
        <v>20</v>
      </c>
      <c r="B22" s="2" t="s">
        <v>19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0"/>
      <c r="AH22" s="8">
        <v>20</v>
      </c>
      <c r="AI22" s="2" t="s">
        <v>19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>
      <c r="A23" s="8">
        <v>21</v>
      </c>
      <c r="B23" s="2" t="s">
        <v>20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/>
      <c r="Y23" s="11"/>
      <c r="Z23" s="11"/>
      <c r="AA23" s="11"/>
      <c r="AB23" s="11"/>
      <c r="AC23" s="11"/>
      <c r="AD23" s="11"/>
      <c r="AE23" s="11"/>
      <c r="AF23" s="11"/>
      <c r="AG23" s="10"/>
      <c r="AH23" s="8">
        <v>21</v>
      </c>
      <c r="AI23" s="2" t="s">
        <v>20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>
      <c r="A24" s="7">
        <v>22</v>
      </c>
      <c r="B24" s="2" t="s">
        <v>21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/>
      <c r="Z24" s="11"/>
      <c r="AA24" s="11"/>
      <c r="AB24" s="11"/>
      <c r="AC24" s="11"/>
      <c r="AD24" s="11"/>
      <c r="AE24" s="11"/>
      <c r="AF24" s="11"/>
      <c r="AG24" s="10"/>
      <c r="AH24" s="7">
        <v>22</v>
      </c>
      <c r="AI24" s="2" t="s">
        <v>21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>
      <c r="A25" s="7">
        <v>23</v>
      </c>
      <c r="B25" s="2" t="s">
        <v>22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/>
      <c r="AA25" s="11"/>
      <c r="AB25" s="11"/>
      <c r="AC25" s="11"/>
      <c r="AD25" s="11"/>
      <c r="AE25" s="11"/>
      <c r="AF25" s="11"/>
      <c r="AG25" s="10"/>
      <c r="AH25" s="7">
        <v>23</v>
      </c>
      <c r="AI25" s="2" t="s">
        <v>22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>
      <c r="A26" s="8">
        <v>24</v>
      </c>
      <c r="B26" s="2" t="s">
        <v>23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/>
      <c r="AB26" s="11"/>
      <c r="AC26" s="11"/>
      <c r="AD26" s="11"/>
      <c r="AE26" s="11"/>
      <c r="AF26" s="11"/>
      <c r="AG26" s="10"/>
      <c r="AH26" s="8">
        <v>24</v>
      </c>
      <c r="AI26" s="2" t="s">
        <v>23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>
      <c r="A27" s="8">
        <v>25</v>
      </c>
      <c r="B27" s="2" t="s">
        <v>24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/>
      <c r="AC27" s="11"/>
      <c r="AD27" s="11"/>
      <c r="AE27" s="11"/>
      <c r="AF27" s="11"/>
      <c r="AG27" s="10"/>
      <c r="AH27" s="8">
        <v>25</v>
      </c>
      <c r="AI27" s="2" t="s">
        <v>24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>
      <c r="A28" s="9">
        <v>26</v>
      </c>
      <c r="B28" s="2" t="s">
        <v>25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/>
      <c r="AD28" s="11"/>
      <c r="AE28" s="11"/>
      <c r="AF28" s="11"/>
      <c r="AG28" s="10"/>
      <c r="AH28" s="9">
        <v>26</v>
      </c>
      <c r="AI28" s="2" t="s">
        <v>25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>
      <c r="A29" s="9">
        <v>27</v>
      </c>
      <c r="B29" s="2" t="s">
        <v>26</v>
      </c>
      <c r="C29" s="11">
        <v>0</v>
      </c>
      <c r="D29" s="11">
        <v>0</v>
      </c>
      <c r="E29" s="11">
        <v>0</v>
      </c>
      <c r="F29" s="11">
        <v>4000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2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/>
      <c r="AE29" s="11"/>
      <c r="AF29" s="11"/>
      <c r="AG29" s="10"/>
      <c r="AH29" s="9">
        <v>27</v>
      </c>
      <c r="AI29" s="2" t="s">
        <v>26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>
      <c r="A30" s="9">
        <v>28</v>
      </c>
      <c r="B30" s="2" t="s">
        <v>27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/>
      <c r="AF30" s="11"/>
      <c r="AG30" s="10"/>
      <c r="AH30" s="9">
        <v>28</v>
      </c>
      <c r="AI30" s="2" t="s">
        <v>27</v>
      </c>
      <c r="BK30">
        <v>0</v>
      </c>
      <c r="BL30">
        <v>0</v>
      </c>
      <c r="BM30">
        <v>0</v>
      </c>
      <c r="BN30">
        <v>0</v>
      </c>
    </row>
    <row r="31" spans="1:66">
      <c r="A31" s="9">
        <v>29</v>
      </c>
      <c r="B31" s="2" t="s">
        <v>28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/>
      <c r="AG31" s="10"/>
      <c r="AH31" s="9">
        <v>29</v>
      </c>
      <c r="AI31" s="2" t="s">
        <v>28</v>
      </c>
      <c r="BL31">
        <v>0</v>
      </c>
      <c r="BM31">
        <v>0</v>
      </c>
      <c r="BN31">
        <v>0</v>
      </c>
    </row>
    <row r="32" spans="1:66">
      <c r="A32" s="9">
        <v>30</v>
      </c>
      <c r="B32" s="2" t="s">
        <v>29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0"/>
      <c r="AH32" s="9">
        <v>30</v>
      </c>
      <c r="AI32" s="2" t="s">
        <v>29</v>
      </c>
      <c r="BM32">
        <v>0</v>
      </c>
      <c r="BN32">
        <v>0</v>
      </c>
    </row>
    <row r="33" spans="1:66" ht="16" thickBot="1">
      <c r="A33" s="9">
        <v>31</v>
      </c>
      <c r="B33" s="3" t="s">
        <v>30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0">
        <v>0</v>
      </c>
      <c r="AH33" s="9">
        <v>31</v>
      </c>
      <c r="AI33" s="3" t="s">
        <v>30</v>
      </c>
      <c r="BN33">
        <v>0</v>
      </c>
    </row>
  </sheetData>
  <phoneticPr fontId="1" type="noConversion"/>
  <conditionalFormatting sqref="C30:AG33 C29:Q29 S29:AG29 H8:AG8 C8:F8 F20:F33 C3:AG7 C9:AG28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{16E04218-14D5-43A9-9FD9-2A378C0FBBA0}</x14:id>
        </ext>
      </extLst>
    </cfRule>
  </conditionalFormatting>
  <conditionalFormatting sqref="H8:AG8 C8:F8 C3:AG7 C9:AG3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{718199F4-13AB-4D1A-A3A9-37C1F33A66AB}</x14:id>
        </ext>
      </extLst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6E04218-14D5-43A9-9FD9-2A378C0FBBA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C30:AG33 C29:Q29 S29:AG29 H8:AG8 C8:F8 F20:F33 C3:AG7 C9:AG28</xm:sqref>
        </x14:conditionalFormatting>
        <x14:conditionalFormatting xmlns:xm="http://schemas.microsoft.com/office/excel/2006/main">
          <x14:cfRule type="dataBar" id="{718199F4-13AB-4D1A-A3A9-37C1F33A66A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H8:AG8 C8:F8 C3:AG7 C9:AG33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B27C5-BF05-40A5-B28D-1FA5070D462E}">
  <dimension ref="A1:BN33"/>
  <sheetViews>
    <sheetView zoomScale="70" zoomScaleNormal="70" workbookViewId="0">
      <selection activeCell="X13" sqref="X13"/>
    </sheetView>
  </sheetViews>
  <sheetFormatPr baseColWidth="10" defaultColWidth="8.83203125" defaultRowHeight="15"/>
  <cols>
    <col min="3" max="33" width="5.5" customWidth="1"/>
    <col min="36" max="66" width="3.5" customWidth="1"/>
  </cols>
  <sheetData>
    <row r="1" spans="1:66"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5">
        <v>7</v>
      </c>
      <c r="J1" s="5">
        <v>8</v>
      </c>
      <c r="K1" s="5">
        <v>9</v>
      </c>
      <c r="L1" s="6">
        <v>10</v>
      </c>
      <c r="M1" s="6">
        <v>11</v>
      </c>
      <c r="N1" s="6">
        <v>12</v>
      </c>
      <c r="O1" s="6">
        <v>13</v>
      </c>
      <c r="P1" s="6">
        <v>14</v>
      </c>
      <c r="Q1" s="7">
        <v>15</v>
      </c>
      <c r="R1" s="7">
        <v>16</v>
      </c>
      <c r="S1" s="7">
        <v>17</v>
      </c>
      <c r="T1" s="7">
        <v>18</v>
      </c>
      <c r="U1" s="8">
        <v>19</v>
      </c>
      <c r="V1" s="8">
        <v>20</v>
      </c>
      <c r="W1" s="8">
        <v>21</v>
      </c>
      <c r="X1" s="7">
        <v>22</v>
      </c>
      <c r="Y1" s="7">
        <v>23</v>
      </c>
      <c r="Z1" s="8">
        <v>24</v>
      </c>
      <c r="AA1" s="8">
        <v>25</v>
      </c>
      <c r="AB1" s="9">
        <v>26</v>
      </c>
      <c r="AC1" s="9">
        <v>27</v>
      </c>
      <c r="AD1" s="9">
        <v>28</v>
      </c>
      <c r="AE1" s="9">
        <v>29</v>
      </c>
      <c r="AF1" s="9">
        <v>30</v>
      </c>
      <c r="AG1" s="9">
        <v>31</v>
      </c>
      <c r="AJ1" s="4">
        <v>1</v>
      </c>
      <c r="AK1" s="4">
        <v>2</v>
      </c>
      <c r="AL1" s="4">
        <v>3</v>
      </c>
      <c r="AM1" s="4">
        <v>4</v>
      </c>
      <c r="AN1" s="4">
        <v>5</v>
      </c>
      <c r="AO1" s="4">
        <v>6</v>
      </c>
      <c r="AP1" s="5">
        <v>7</v>
      </c>
      <c r="AQ1" s="5">
        <v>8</v>
      </c>
      <c r="AR1" s="5">
        <v>9</v>
      </c>
      <c r="AS1" s="6">
        <v>10</v>
      </c>
      <c r="AT1" s="6">
        <v>11</v>
      </c>
      <c r="AU1" s="6">
        <v>12</v>
      </c>
      <c r="AV1" s="6">
        <v>13</v>
      </c>
      <c r="AW1" s="6">
        <v>14</v>
      </c>
      <c r="AX1" s="6">
        <v>15</v>
      </c>
      <c r="AY1" s="7">
        <v>16</v>
      </c>
      <c r="AZ1" s="7">
        <v>17</v>
      </c>
      <c r="BA1" s="7">
        <v>18</v>
      </c>
      <c r="BB1" s="8">
        <v>19</v>
      </c>
      <c r="BC1" s="8">
        <v>20</v>
      </c>
      <c r="BD1" s="8">
        <v>21</v>
      </c>
      <c r="BE1" s="7">
        <v>22</v>
      </c>
      <c r="BF1" s="7">
        <v>23</v>
      </c>
      <c r="BG1" s="8">
        <v>24</v>
      </c>
      <c r="BH1" s="8">
        <v>25</v>
      </c>
      <c r="BI1" s="9">
        <v>26</v>
      </c>
      <c r="BJ1" s="9">
        <v>27</v>
      </c>
      <c r="BK1" s="9">
        <v>28</v>
      </c>
      <c r="BL1" s="9">
        <v>29</v>
      </c>
      <c r="BM1" s="9">
        <v>30</v>
      </c>
      <c r="BN1" s="9">
        <v>31</v>
      </c>
    </row>
    <row r="2" spans="1:66" ht="31" thickBot="1">
      <c r="C2" s="1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18</v>
      </c>
      <c r="V2" s="2" t="s">
        <v>19</v>
      </c>
      <c r="W2" s="2" t="s">
        <v>20</v>
      </c>
      <c r="X2" s="2" t="s">
        <v>21</v>
      </c>
      <c r="Y2" s="2" t="s">
        <v>22</v>
      </c>
      <c r="Z2" s="2" t="s">
        <v>23</v>
      </c>
      <c r="AA2" s="2" t="s">
        <v>24</v>
      </c>
      <c r="AB2" s="2" t="s">
        <v>25</v>
      </c>
      <c r="AC2" s="2" t="s">
        <v>26</v>
      </c>
      <c r="AD2" s="2" t="s">
        <v>27</v>
      </c>
      <c r="AE2" s="2" t="s">
        <v>28</v>
      </c>
      <c r="AF2" s="2" t="s">
        <v>29</v>
      </c>
      <c r="AG2" s="3" t="s">
        <v>30</v>
      </c>
      <c r="AJ2" s="1" t="s">
        <v>0</v>
      </c>
      <c r="AK2" s="2" t="s">
        <v>1</v>
      </c>
      <c r="AL2" s="2" t="s">
        <v>2</v>
      </c>
      <c r="AM2" s="2" t="s">
        <v>3</v>
      </c>
      <c r="AN2" s="2" t="s">
        <v>4</v>
      </c>
      <c r="AO2" s="2" t="s">
        <v>5</v>
      </c>
      <c r="AP2" s="2" t="s">
        <v>6</v>
      </c>
      <c r="AQ2" s="2" t="s">
        <v>7</v>
      </c>
      <c r="AR2" s="2" t="s">
        <v>8</v>
      </c>
      <c r="AS2" s="2" t="s">
        <v>9</v>
      </c>
      <c r="AT2" s="2" t="s">
        <v>10</v>
      </c>
      <c r="AU2" s="2" t="s">
        <v>11</v>
      </c>
      <c r="AV2" s="2" t="s">
        <v>12</v>
      </c>
      <c r="AW2" s="2" t="s">
        <v>13</v>
      </c>
      <c r="AX2" s="2" t="s">
        <v>14</v>
      </c>
      <c r="AY2" s="2" t="s">
        <v>15</v>
      </c>
      <c r="AZ2" s="2" t="s">
        <v>16</v>
      </c>
      <c r="BA2" s="2" t="s">
        <v>17</v>
      </c>
      <c r="BB2" s="2" t="s">
        <v>18</v>
      </c>
      <c r="BC2" s="2" t="s">
        <v>19</v>
      </c>
      <c r="BD2" s="2" t="s">
        <v>20</v>
      </c>
      <c r="BE2" s="2" t="s">
        <v>21</v>
      </c>
      <c r="BF2" s="2" t="s">
        <v>22</v>
      </c>
      <c r="BG2" s="2" t="s">
        <v>23</v>
      </c>
      <c r="BH2" s="2" t="s">
        <v>24</v>
      </c>
      <c r="BI2" s="2" t="s">
        <v>25</v>
      </c>
      <c r="BJ2" s="2" t="s">
        <v>26</v>
      </c>
      <c r="BK2" s="2" t="s">
        <v>27</v>
      </c>
      <c r="BL2" s="2" t="s">
        <v>28</v>
      </c>
      <c r="BM2" s="2" t="s">
        <v>29</v>
      </c>
      <c r="BN2" s="3" t="s">
        <v>30</v>
      </c>
    </row>
    <row r="3" spans="1:66">
      <c r="A3" s="4">
        <v>1</v>
      </c>
      <c r="B3" s="1" t="s">
        <v>0</v>
      </c>
      <c r="C3" s="15">
        <v>0</v>
      </c>
      <c r="D3" s="15"/>
      <c r="E3" s="15"/>
      <c r="F3" s="15"/>
      <c r="G3" s="15"/>
      <c r="H3" s="15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0"/>
      <c r="AH3" s="4">
        <v>1</v>
      </c>
      <c r="AI3" s="1" t="s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66">
      <c r="A4" s="4">
        <v>2</v>
      </c>
      <c r="B4" s="2" t="s">
        <v>1</v>
      </c>
      <c r="C4" s="15">
        <v>3950</v>
      </c>
      <c r="D4" s="15">
        <v>0</v>
      </c>
      <c r="E4" s="15"/>
      <c r="F4" s="15"/>
      <c r="G4" s="15"/>
      <c r="H4" s="15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0"/>
      <c r="AH4" s="4">
        <v>2</v>
      </c>
      <c r="AI4" s="2" t="s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66">
      <c r="A5" s="4">
        <v>3</v>
      </c>
      <c r="B5" s="2" t="s">
        <v>2</v>
      </c>
      <c r="C5" s="15">
        <v>25000</v>
      </c>
      <c r="D5" s="15">
        <v>25000</v>
      </c>
      <c r="E5" s="15">
        <v>0</v>
      </c>
      <c r="F5" s="15"/>
      <c r="G5" s="15"/>
      <c r="H5" s="15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0"/>
      <c r="AH5" s="4">
        <v>3</v>
      </c>
      <c r="AI5" s="2" t="s">
        <v>2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66">
      <c r="A6" s="4">
        <v>4</v>
      </c>
      <c r="B6" s="2" t="s">
        <v>3</v>
      </c>
      <c r="C6" s="15">
        <v>3950</v>
      </c>
      <c r="D6" s="15">
        <v>0</v>
      </c>
      <c r="E6" s="15">
        <v>25000</v>
      </c>
      <c r="F6" s="15">
        <v>0</v>
      </c>
      <c r="G6" s="15"/>
      <c r="H6" s="15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0"/>
      <c r="AH6" s="4">
        <v>4</v>
      </c>
      <c r="AI6" s="2" t="s">
        <v>3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66">
      <c r="A7" s="4">
        <v>5</v>
      </c>
      <c r="B7" s="2" t="s">
        <v>4</v>
      </c>
      <c r="C7" s="15">
        <v>0</v>
      </c>
      <c r="D7" s="15">
        <v>0</v>
      </c>
      <c r="E7" s="15">
        <v>3950</v>
      </c>
      <c r="F7" s="15">
        <v>3950</v>
      </c>
      <c r="G7" s="15">
        <v>0</v>
      </c>
      <c r="H7" s="15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0"/>
      <c r="AH7" s="4">
        <v>5</v>
      </c>
      <c r="AI7" s="2" t="s">
        <v>4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66">
      <c r="A8" s="4">
        <v>6</v>
      </c>
      <c r="B8" s="2" t="s">
        <v>5</v>
      </c>
      <c r="C8" s="15">
        <v>0</v>
      </c>
      <c r="D8" s="15">
        <v>0</v>
      </c>
      <c r="E8" s="15">
        <v>6000</v>
      </c>
      <c r="F8" s="15">
        <v>0</v>
      </c>
      <c r="G8" s="15">
        <v>0</v>
      </c>
      <c r="H8" s="15">
        <v>0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0"/>
      <c r="AH8" s="4">
        <v>6</v>
      </c>
      <c r="AI8" s="2" t="s">
        <v>5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66">
      <c r="A9" s="5">
        <v>7</v>
      </c>
      <c r="B9" s="2" t="s">
        <v>6</v>
      </c>
      <c r="C9" s="11">
        <v>0</v>
      </c>
      <c r="D9" s="11">
        <v>0</v>
      </c>
      <c r="E9" s="11">
        <v>0</v>
      </c>
      <c r="F9" s="11">
        <v>0</v>
      </c>
      <c r="G9" s="11">
        <v>5000</v>
      </c>
      <c r="H9" s="11">
        <v>0</v>
      </c>
      <c r="I9" s="14">
        <v>0</v>
      </c>
      <c r="J9" s="14"/>
      <c r="K9" s="14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0"/>
      <c r="AH9" s="5">
        <v>7</v>
      </c>
      <c r="AI9" s="2" t="s">
        <v>6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66">
      <c r="A10" s="5">
        <v>8</v>
      </c>
      <c r="B10" s="2" t="s">
        <v>7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4">
        <v>5000</v>
      </c>
      <c r="J10" s="14">
        <v>0</v>
      </c>
      <c r="K10" s="14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0"/>
      <c r="AH10" s="5">
        <v>8</v>
      </c>
      <c r="AI10" s="2" t="s">
        <v>7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66">
      <c r="A11" s="5">
        <v>9</v>
      </c>
      <c r="B11" s="2" t="s">
        <v>8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4">
        <v>0</v>
      </c>
      <c r="J11" s="14">
        <v>3200</v>
      </c>
      <c r="K11" s="14">
        <v>0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0"/>
      <c r="AH11" s="5">
        <v>9</v>
      </c>
      <c r="AI11" s="2" t="s">
        <v>8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66">
      <c r="A12" s="6">
        <v>10</v>
      </c>
      <c r="B12" s="2" t="s">
        <v>9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3">
        <v>0</v>
      </c>
      <c r="M12" s="13"/>
      <c r="N12" s="13"/>
      <c r="O12" s="13"/>
      <c r="P12" s="13"/>
      <c r="Q12" s="2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0"/>
      <c r="AH12" s="6">
        <v>10</v>
      </c>
      <c r="AI12" s="2" t="s">
        <v>9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66">
      <c r="A13" s="6">
        <v>11</v>
      </c>
      <c r="B13" s="2" t="s">
        <v>10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3">
        <v>10000</v>
      </c>
      <c r="M13" s="13">
        <v>0</v>
      </c>
      <c r="N13" s="13"/>
      <c r="O13" s="13"/>
      <c r="P13" s="13"/>
      <c r="Q13" s="2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0"/>
      <c r="AH13" s="6">
        <v>11</v>
      </c>
      <c r="AI13" s="2" t="s">
        <v>10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66">
      <c r="A14" s="6">
        <v>12</v>
      </c>
      <c r="B14" s="2" t="s">
        <v>11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3">
        <v>9500</v>
      </c>
      <c r="M14" s="13">
        <v>0</v>
      </c>
      <c r="N14" s="13">
        <v>0</v>
      </c>
      <c r="O14" s="13"/>
      <c r="P14" s="13"/>
      <c r="Q14" s="2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0"/>
      <c r="AH14" s="6">
        <v>12</v>
      </c>
      <c r="AI14" s="2" t="s">
        <v>11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66">
      <c r="A15" s="6">
        <v>13</v>
      </c>
      <c r="B15" s="2" t="s">
        <v>12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3">
        <v>0</v>
      </c>
      <c r="M15" s="13">
        <v>10000</v>
      </c>
      <c r="N15" s="13">
        <v>9500</v>
      </c>
      <c r="O15" s="13">
        <v>0</v>
      </c>
      <c r="P15" s="13"/>
      <c r="Q15" s="2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0"/>
      <c r="AH15" s="6">
        <v>13</v>
      </c>
      <c r="AI15" s="2" t="s">
        <v>12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66">
      <c r="A16" s="6">
        <v>14</v>
      </c>
      <c r="B16" s="2" t="s">
        <v>13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3">
        <v>0</v>
      </c>
      <c r="M16" s="13">
        <v>0</v>
      </c>
      <c r="N16" s="13">
        <v>4500</v>
      </c>
      <c r="O16" s="13">
        <v>0</v>
      </c>
      <c r="P16" s="13">
        <v>0</v>
      </c>
      <c r="Q16" s="2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0"/>
      <c r="AH16" s="6">
        <v>14</v>
      </c>
      <c r="AI16" s="2" t="s">
        <v>13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>
      <c r="A17" s="7">
        <v>15</v>
      </c>
      <c r="B17" s="2" t="s">
        <v>14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16">
        <v>0</v>
      </c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0"/>
      <c r="AH17" s="6">
        <v>15</v>
      </c>
      <c r="AI17" s="2" t="s">
        <v>14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>
      <c r="A18" s="7">
        <v>16</v>
      </c>
      <c r="B18" s="2" t="s">
        <v>15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6">
        <v>0</v>
      </c>
      <c r="R18" s="16">
        <v>0</v>
      </c>
      <c r="S18" s="16"/>
      <c r="T18" s="16"/>
      <c r="U18" s="16"/>
      <c r="V18" s="16"/>
      <c r="W18" s="16"/>
      <c r="X18" s="16"/>
      <c r="Y18" s="16"/>
      <c r="Z18" s="11"/>
      <c r="AA18" s="11"/>
      <c r="AB18" s="11"/>
      <c r="AC18" s="11"/>
      <c r="AD18" s="11"/>
      <c r="AE18" s="11"/>
      <c r="AF18" s="11"/>
      <c r="AG18" s="10"/>
      <c r="AH18" s="7">
        <v>16</v>
      </c>
      <c r="AI18" s="2" t="s">
        <v>15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>
      <c r="A19" s="7">
        <v>17</v>
      </c>
      <c r="B19" s="2" t="s">
        <v>16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6">
        <v>3000</v>
      </c>
      <c r="R19" s="17">
        <v>5000</v>
      </c>
      <c r="S19" s="16">
        <v>0</v>
      </c>
      <c r="T19" s="16"/>
      <c r="U19" s="16"/>
      <c r="V19" s="16"/>
      <c r="W19" s="16"/>
      <c r="X19" s="16"/>
      <c r="Y19" s="16"/>
      <c r="Z19" s="11"/>
      <c r="AA19" s="11"/>
      <c r="AB19" s="11"/>
      <c r="AC19" s="11"/>
      <c r="AD19" s="11"/>
      <c r="AE19" s="11"/>
      <c r="AF19" s="11"/>
      <c r="AG19" s="10"/>
      <c r="AH19" s="7">
        <v>17</v>
      </c>
      <c r="AI19" s="2" t="s">
        <v>16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>
      <c r="A20" s="7">
        <v>18</v>
      </c>
      <c r="B20" s="2" t="s">
        <v>17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6">
        <v>0</v>
      </c>
      <c r="R20" s="16">
        <v>0</v>
      </c>
      <c r="S20" s="16">
        <v>2600</v>
      </c>
      <c r="T20" s="16">
        <v>0</v>
      </c>
      <c r="U20" s="16"/>
      <c r="V20" s="16"/>
      <c r="W20" s="16"/>
      <c r="X20" s="16"/>
      <c r="Y20" s="16"/>
      <c r="Z20" s="11"/>
      <c r="AA20" s="11"/>
      <c r="AB20" s="11"/>
      <c r="AC20" s="11"/>
      <c r="AD20" s="11"/>
      <c r="AE20" s="11"/>
      <c r="AF20" s="11"/>
      <c r="AG20" s="10"/>
      <c r="AH20" s="7">
        <v>18</v>
      </c>
      <c r="AI20" s="2" t="s">
        <v>17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>
      <c r="A21" s="8">
        <v>19</v>
      </c>
      <c r="B21" s="2" t="s">
        <v>18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6">
        <v>0</v>
      </c>
      <c r="R21" s="16">
        <v>0</v>
      </c>
      <c r="S21" s="16">
        <v>0</v>
      </c>
      <c r="T21" s="16">
        <v>0</v>
      </c>
      <c r="U21" s="15">
        <v>0</v>
      </c>
      <c r="V21" s="15"/>
      <c r="W21" s="15"/>
      <c r="X21" s="16"/>
      <c r="Y21" s="16"/>
      <c r="Z21" s="11"/>
      <c r="AA21" s="11"/>
      <c r="AB21" s="11"/>
      <c r="AC21" s="11"/>
      <c r="AD21" s="11"/>
      <c r="AE21" s="11"/>
      <c r="AF21" s="11"/>
      <c r="AG21" s="10"/>
      <c r="AH21" s="8">
        <v>19</v>
      </c>
      <c r="AI21" s="2" t="s">
        <v>18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>
      <c r="A22" s="8">
        <v>20</v>
      </c>
      <c r="B22" s="2" t="s">
        <v>19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6">
        <v>0</v>
      </c>
      <c r="R22" s="16">
        <v>0</v>
      </c>
      <c r="S22" s="16">
        <v>0</v>
      </c>
      <c r="T22" s="16">
        <v>0</v>
      </c>
      <c r="U22" s="15">
        <v>37900</v>
      </c>
      <c r="V22" s="15">
        <v>0</v>
      </c>
      <c r="W22" s="15"/>
      <c r="X22" s="16"/>
      <c r="Y22" s="16"/>
      <c r="Z22" s="11"/>
      <c r="AA22" s="11"/>
      <c r="AB22" s="11"/>
      <c r="AC22" s="11"/>
      <c r="AD22" s="11"/>
      <c r="AE22" s="11"/>
      <c r="AF22" s="11"/>
      <c r="AG22" s="10"/>
      <c r="AH22" s="8">
        <v>20</v>
      </c>
      <c r="AI22" s="2" t="s">
        <v>19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>
      <c r="A23" s="8">
        <v>21</v>
      </c>
      <c r="B23" s="2" t="s">
        <v>20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6">
        <v>0</v>
      </c>
      <c r="R23" s="16">
        <v>0</v>
      </c>
      <c r="S23" s="16">
        <v>0</v>
      </c>
      <c r="T23" s="16">
        <v>0</v>
      </c>
      <c r="U23" s="15">
        <v>1200</v>
      </c>
      <c r="V23" s="15">
        <v>0</v>
      </c>
      <c r="W23" s="15">
        <v>0</v>
      </c>
      <c r="X23" s="16"/>
      <c r="Y23" s="16"/>
      <c r="Z23" s="11"/>
      <c r="AA23" s="11"/>
      <c r="AB23" s="11"/>
      <c r="AC23" s="11"/>
      <c r="AD23" s="11"/>
      <c r="AE23" s="11"/>
      <c r="AF23" s="11"/>
      <c r="AG23" s="10"/>
      <c r="AH23" s="8">
        <v>21</v>
      </c>
      <c r="AI23" s="2" t="s">
        <v>20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>
      <c r="A24" s="7">
        <v>22</v>
      </c>
      <c r="B24" s="2" t="s">
        <v>21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6">
        <v>0</v>
      </c>
      <c r="R24" s="16">
        <v>0</v>
      </c>
      <c r="S24" s="16">
        <v>5000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/>
      <c r="Z24" s="11"/>
      <c r="AA24" s="11"/>
      <c r="AB24" s="11"/>
      <c r="AC24" s="11"/>
      <c r="AD24" s="11"/>
      <c r="AE24" s="11"/>
      <c r="AF24" s="11"/>
      <c r="AG24" s="10"/>
      <c r="AH24" s="7">
        <v>22</v>
      </c>
      <c r="AI24" s="2" t="s">
        <v>21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>
      <c r="A25" s="7">
        <v>23</v>
      </c>
      <c r="B25" s="2" t="s">
        <v>22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6000</v>
      </c>
      <c r="Y25" s="16">
        <v>0</v>
      </c>
      <c r="Z25" s="11"/>
      <c r="AA25" s="11"/>
      <c r="AB25" s="11"/>
      <c r="AC25" s="11"/>
      <c r="AD25" s="11"/>
      <c r="AE25" s="11"/>
      <c r="AF25" s="11"/>
      <c r="AG25" s="10"/>
      <c r="AH25" s="7">
        <v>23</v>
      </c>
      <c r="AI25" s="2" t="s">
        <v>22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>
      <c r="A26" s="8">
        <v>24</v>
      </c>
      <c r="B26" s="2" t="s">
        <v>23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5">
        <f>6000+3000+2500</f>
        <v>11500</v>
      </c>
      <c r="V26" s="15">
        <v>0</v>
      </c>
      <c r="W26" s="15">
        <v>0</v>
      </c>
      <c r="X26" s="15">
        <v>0</v>
      </c>
      <c r="Y26" s="15">
        <v>0</v>
      </c>
      <c r="Z26" s="18">
        <v>0</v>
      </c>
      <c r="AA26" s="18"/>
      <c r="AB26" s="11"/>
      <c r="AC26" s="11"/>
      <c r="AD26" s="11"/>
      <c r="AE26" s="11"/>
      <c r="AF26" s="11"/>
      <c r="AG26" s="10"/>
      <c r="AH26" s="8">
        <v>24</v>
      </c>
      <c r="AI26" s="2" t="s">
        <v>23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>
      <c r="A27" s="8">
        <v>25</v>
      </c>
      <c r="B27" s="2" t="s">
        <v>24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5">
        <f>5000+5000+5000+6400</f>
        <v>21400</v>
      </c>
      <c r="V27" s="15">
        <f>900+500+1200+1320+3200+3000</f>
        <v>10120</v>
      </c>
      <c r="W27" s="15">
        <v>0</v>
      </c>
      <c r="X27" s="15">
        <v>0</v>
      </c>
      <c r="Y27" s="15">
        <v>0</v>
      </c>
      <c r="Z27" s="18">
        <v>0</v>
      </c>
      <c r="AA27" s="18">
        <v>0</v>
      </c>
      <c r="AB27" s="11"/>
      <c r="AC27" s="11"/>
      <c r="AD27" s="11"/>
      <c r="AE27" s="11"/>
      <c r="AF27" s="11"/>
      <c r="AG27" s="10"/>
      <c r="AH27" s="8">
        <v>25</v>
      </c>
      <c r="AI27" s="2" t="s">
        <v>24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>
      <c r="A28" s="9">
        <v>26</v>
      </c>
      <c r="B28" s="2" t="s">
        <v>25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1000</v>
      </c>
      <c r="Z28" s="11">
        <v>0</v>
      </c>
      <c r="AA28" s="11">
        <v>0</v>
      </c>
      <c r="AB28" s="19">
        <v>0</v>
      </c>
      <c r="AC28" s="19"/>
      <c r="AD28" s="19"/>
      <c r="AE28" s="19"/>
      <c r="AF28" s="19"/>
      <c r="AG28" s="20"/>
      <c r="AH28" s="9">
        <v>26</v>
      </c>
      <c r="AI28" s="2" t="s">
        <v>25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>
      <c r="A29" s="9">
        <v>27</v>
      </c>
      <c r="B29" s="2" t="s">
        <v>26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2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9">
        <v>0</v>
      </c>
      <c r="AC29" s="19">
        <v>0</v>
      </c>
      <c r="AD29" s="19"/>
      <c r="AE29" s="19"/>
      <c r="AF29" s="19"/>
      <c r="AG29" s="20"/>
      <c r="AH29" s="9">
        <v>27</v>
      </c>
      <c r="AI29" s="2" t="s">
        <v>26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>
      <c r="A30" s="9">
        <v>28</v>
      </c>
      <c r="B30" s="2" t="s">
        <v>27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9">
        <v>0</v>
      </c>
      <c r="AC30" s="19">
        <v>7000</v>
      </c>
      <c r="AD30" s="19">
        <v>0</v>
      </c>
      <c r="AE30" s="19"/>
      <c r="AF30" s="19"/>
      <c r="AG30" s="20"/>
      <c r="AH30" s="9">
        <v>28</v>
      </c>
      <c r="AI30" s="2" t="s">
        <v>27</v>
      </c>
      <c r="BK30">
        <v>0</v>
      </c>
      <c r="BL30">
        <v>0</v>
      </c>
      <c r="BM30">
        <v>0</v>
      </c>
      <c r="BN30">
        <v>0</v>
      </c>
    </row>
    <row r="31" spans="1:66">
      <c r="A31" s="9">
        <v>29</v>
      </c>
      <c r="B31" s="2" t="s">
        <v>28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9">
        <v>0</v>
      </c>
      <c r="AC31" s="19">
        <v>0</v>
      </c>
      <c r="AD31" s="19">
        <v>4300</v>
      </c>
      <c r="AE31" s="19">
        <v>0</v>
      </c>
      <c r="AF31" s="19"/>
      <c r="AG31" s="20"/>
      <c r="AH31" s="9">
        <v>29</v>
      </c>
      <c r="AI31" s="2" t="s">
        <v>28</v>
      </c>
      <c r="BL31">
        <v>0</v>
      </c>
      <c r="BM31">
        <v>0</v>
      </c>
      <c r="BN31">
        <v>0</v>
      </c>
    </row>
    <row r="32" spans="1:66">
      <c r="A32" s="9">
        <v>30</v>
      </c>
      <c r="B32" s="2" t="s">
        <v>29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9">
        <v>0</v>
      </c>
      <c r="AC32" s="19">
        <v>0</v>
      </c>
      <c r="AD32" s="19">
        <v>7000</v>
      </c>
      <c r="AE32" s="19">
        <v>0</v>
      </c>
      <c r="AF32" s="19">
        <v>0</v>
      </c>
      <c r="AG32" s="20"/>
      <c r="AH32" s="9">
        <v>30</v>
      </c>
      <c r="AI32" s="2" t="s">
        <v>29</v>
      </c>
      <c r="BM32">
        <v>0</v>
      </c>
      <c r="BN32">
        <v>0</v>
      </c>
    </row>
    <row r="33" spans="1:66" ht="16" thickBot="1">
      <c r="A33" s="9">
        <v>31</v>
      </c>
      <c r="B33" s="3" t="s">
        <v>30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9">
        <v>0</v>
      </c>
      <c r="AC33" s="19">
        <v>0</v>
      </c>
      <c r="AD33" s="19">
        <v>3000</v>
      </c>
      <c r="AE33" s="19">
        <v>0</v>
      </c>
      <c r="AF33" s="19">
        <v>0</v>
      </c>
      <c r="AG33" s="20">
        <v>0</v>
      </c>
      <c r="AH33" s="9">
        <v>31</v>
      </c>
      <c r="AI33" s="3" t="s">
        <v>30</v>
      </c>
      <c r="BN33">
        <v>0</v>
      </c>
    </row>
  </sheetData>
  <phoneticPr fontId="1" type="noConversion"/>
  <conditionalFormatting sqref="C20:AG28 C19:Q19 S19:AG19 C30:AG33 C29:Q29 S29:AG29 C3:AG18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{C26EE30A-FCA2-40FE-86AE-080591FBB25B}</x14:id>
        </ext>
      </extLst>
    </cfRule>
  </conditionalFormatting>
  <conditionalFormatting sqref="C3:AG3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{27FFDBA9-CFDD-4AA0-9489-46FD567BA7D0}</x14:id>
        </ext>
      </extLst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26EE30A-FCA2-40FE-86AE-080591FBB25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C20:AG28 C19:Q19 S19:AG19 C30:AG33 C29:Q29 S29:AG29 C3:AG18</xm:sqref>
        </x14:conditionalFormatting>
        <x14:conditionalFormatting xmlns:xm="http://schemas.microsoft.com/office/excel/2006/main">
          <x14:cfRule type="dataBar" id="{27FFDBA9-CFDD-4AA0-9489-46FD567BA7D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C3:AG33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D9131-6F99-4A1F-AFD2-D2E2C817252C}">
  <dimension ref="A1:CT67"/>
  <sheetViews>
    <sheetView tabSelected="1" topLeftCell="A31" zoomScale="126" zoomScaleNormal="126" workbookViewId="0">
      <selection activeCell="E45" sqref="E45"/>
    </sheetView>
  </sheetViews>
  <sheetFormatPr baseColWidth="10" defaultColWidth="4.5" defaultRowHeight="15"/>
  <cols>
    <col min="1" max="1" width="6" customWidth="1"/>
    <col min="2" max="32" width="5.83203125" customWidth="1"/>
    <col min="33" max="33" width="8.1640625" customWidth="1"/>
    <col min="34" max="34" width="6.1640625" customWidth="1"/>
    <col min="35" max="65" width="4" customWidth="1"/>
  </cols>
  <sheetData>
    <row r="1" spans="1:98" ht="16" thickBot="1">
      <c r="A1" s="22" t="s">
        <v>31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3" t="s">
        <v>30</v>
      </c>
      <c r="AH1" s="22" t="s">
        <v>32</v>
      </c>
      <c r="AI1" s="1" t="s">
        <v>0</v>
      </c>
      <c r="AJ1" s="2" t="s">
        <v>1</v>
      </c>
      <c r="AK1" s="2" t="s">
        <v>2</v>
      </c>
      <c r="AL1" s="2" t="s">
        <v>3</v>
      </c>
      <c r="AM1" s="2" t="s">
        <v>4</v>
      </c>
      <c r="AN1" s="2" t="s">
        <v>5</v>
      </c>
      <c r="AO1" s="2" t="s">
        <v>6</v>
      </c>
      <c r="AP1" s="2" t="s">
        <v>7</v>
      </c>
      <c r="AQ1" s="2" t="s">
        <v>8</v>
      </c>
      <c r="AR1" s="2" t="s">
        <v>9</v>
      </c>
      <c r="AS1" s="2" t="s">
        <v>10</v>
      </c>
      <c r="AT1" s="2" t="s">
        <v>11</v>
      </c>
      <c r="AU1" s="2" t="s">
        <v>12</v>
      </c>
      <c r="AV1" s="2" t="s">
        <v>13</v>
      </c>
      <c r="AW1" s="2" t="s">
        <v>14</v>
      </c>
      <c r="AX1" s="2" t="s">
        <v>15</v>
      </c>
      <c r="AY1" s="2" t="s">
        <v>16</v>
      </c>
      <c r="AZ1" s="2" t="s">
        <v>17</v>
      </c>
      <c r="BA1" s="2" t="s">
        <v>18</v>
      </c>
      <c r="BB1" s="2" t="s">
        <v>19</v>
      </c>
      <c r="BC1" s="2" t="s">
        <v>20</v>
      </c>
      <c r="BD1" s="2" t="s">
        <v>21</v>
      </c>
      <c r="BE1" s="2" t="s">
        <v>22</v>
      </c>
      <c r="BF1" s="2" t="s">
        <v>23</v>
      </c>
      <c r="BG1" s="2" t="s">
        <v>24</v>
      </c>
      <c r="BH1" s="2" t="s">
        <v>25</v>
      </c>
      <c r="BI1" s="2" t="s">
        <v>26</v>
      </c>
      <c r="BJ1" s="2" t="s">
        <v>27</v>
      </c>
      <c r="BK1" s="2" t="s">
        <v>28</v>
      </c>
      <c r="BL1" s="2" t="s">
        <v>29</v>
      </c>
      <c r="BM1" s="3" t="s">
        <v>30</v>
      </c>
      <c r="BO1" s="22" t="s">
        <v>33</v>
      </c>
      <c r="BP1" s="1" t="s">
        <v>0</v>
      </c>
      <c r="BQ1" s="2" t="s">
        <v>1</v>
      </c>
      <c r="BR1" s="2" t="s">
        <v>2</v>
      </c>
      <c r="BS1" s="2" t="s">
        <v>3</v>
      </c>
      <c r="BT1" s="2" t="s">
        <v>4</v>
      </c>
      <c r="BU1" s="2" t="s">
        <v>5</v>
      </c>
      <c r="BV1" s="2" t="s">
        <v>6</v>
      </c>
      <c r="BW1" s="2" t="s">
        <v>7</v>
      </c>
      <c r="BX1" s="2" t="s">
        <v>8</v>
      </c>
      <c r="BY1" s="2" t="s">
        <v>9</v>
      </c>
      <c r="BZ1" s="2" t="s">
        <v>10</v>
      </c>
      <c r="CA1" s="2" t="s">
        <v>11</v>
      </c>
      <c r="CB1" s="2" t="s">
        <v>12</v>
      </c>
      <c r="CC1" s="2" t="s">
        <v>13</v>
      </c>
      <c r="CD1" s="2" t="s">
        <v>14</v>
      </c>
      <c r="CE1" s="2" t="s">
        <v>15</v>
      </c>
      <c r="CF1" s="2" t="s">
        <v>16</v>
      </c>
      <c r="CG1" s="2" t="s">
        <v>17</v>
      </c>
      <c r="CH1" s="2" t="s">
        <v>18</v>
      </c>
      <c r="CI1" s="2" t="s">
        <v>19</v>
      </c>
      <c r="CJ1" s="2" t="s">
        <v>20</v>
      </c>
      <c r="CK1" s="2" t="s">
        <v>21</v>
      </c>
      <c r="CL1" s="2" t="s">
        <v>22</v>
      </c>
      <c r="CM1" s="2" t="s">
        <v>23</v>
      </c>
      <c r="CN1" s="2" t="s">
        <v>24</v>
      </c>
      <c r="CO1" s="2" t="s">
        <v>25</v>
      </c>
      <c r="CP1" s="2" t="s">
        <v>26</v>
      </c>
      <c r="CQ1" s="2" t="s">
        <v>27</v>
      </c>
      <c r="CR1" s="2" t="s">
        <v>28</v>
      </c>
      <c r="CS1" s="2" t="s">
        <v>29</v>
      </c>
      <c r="CT1" s="3" t="s">
        <v>30</v>
      </c>
    </row>
    <row r="2" spans="1:98">
      <c r="A2" s="1" t="s">
        <v>0</v>
      </c>
      <c r="B2" s="10">
        <v>0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0</v>
      </c>
      <c r="U2" s="10">
        <v>0</v>
      </c>
      <c r="V2" s="10">
        <v>0</v>
      </c>
      <c r="W2" s="10">
        <v>0</v>
      </c>
      <c r="X2" s="10">
        <v>0</v>
      </c>
      <c r="Y2" s="10">
        <v>0</v>
      </c>
      <c r="Z2" s="10">
        <v>0</v>
      </c>
      <c r="AA2" s="10">
        <v>0</v>
      </c>
      <c r="AB2" s="10">
        <v>0</v>
      </c>
      <c r="AC2" s="10">
        <v>0</v>
      </c>
      <c r="AD2" s="10">
        <v>0</v>
      </c>
      <c r="AE2" s="10">
        <v>0</v>
      </c>
      <c r="AF2" s="10">
        <v>0</v>
      </c>
      <c r="AH2" s="1" t="s">
        <v>0</v>
      </c>
      <c r="AI2" s="10">
        <v>0</v>
      </c>
      <c r="AJ2" s="10">
        <v>0</v>
      </c>
      <c r="AK2" s="10">
        <v>0</v>
      </c>
      <c r="AL2" s="10">
        <v>0</v>
      </c>
      <c r="AM2" s="10">
        <v>9000</v>
      </c>
      <c r="AN2" s="10">
        <v>9000</v>
      </c>
      <c r="AO2" s="10">
        <v>0</v>
      </c>
      <c r="AP2" s="10">
        <v>0</v>
      </c>
      <c r="AQ2" s="10">
        <v>0</v>
      </c>
      <c r="AR2" s="10">
        <v>0</v>
      </c>
      <c r="AS2" s="10">
        <v>0</v>
      </c>
      <c r="AT2" s="10">
        <v>0</v>
      </c>
      <c r="AU2" s="10">
        <v>0</v>
      </c>
      <c r="AV2" s="10">
        <v>0</v>
      </c>
      <c r="AW2" s="10">
        <v>0</v>
      </c>
      <c r="AX2" s="10">
        <v>0</v>
      </c>
      <c r="AY2" s="10">
        <v>0</v>
      </c>
      <c r="AZ2" s="10">
        <v>0</v>
      </c>
      <c r="BA2" s="10">
        <v>0</v>
      </c>
      <c r="BB2" s="10">
        <v>0</v>
      </c>
      <c r="BC2" s="10">
        <v>0</v>
      </c>
      <c r="BD2" s="10">
        <v>0</v>
      </c>
      <c r="BE2" s="10">
        <v>0</v>
      </c>
      <c r="BF2" s="10">
        <v>0</v>
      </c>
      <c r="BG2" s="10">
        <v>0</v>
      </c>
      <c r="BH2" s="10">
        <v>0</v>
      </c>
      <c r="BI2" s="10">
        <v>0</v>
      </c>
      <c r="BJ2" s="10">
        <v>0</v>
      </c>
      <c r="BK2" s="10">
        <v>0</v>
      </c>
      <c r="BL2" s="10">
        <v>0</v>
      </c>
      <c r="BM2" s="10">
        <v>0</v>
      </c>
      <c r="BO2" s="1" t="s">
        <v>0</v>
      </c>
      <c r="BP2" s="10">
        <v>0</v>
      </c>
      <c r="BQ2" s="10">
        <v>3950</v>
      </c>
      <c r="BR2" s="10">
        <v>25000</v>
      </c>
      <c r="BS2" s="10">
        <v>3950</v>
      </c>
      <c r="BT2" s="10">
        <v>0</v>
      </c>
      <c r="BU2" s="10">
        <v>0</v>
      </c>
      <c r="BV2" s="10">
        <v>0</v>
      </c>
      <c r="BW2" s="10">
        <v>0</v>
      </c>
      <c r="BX2" s="10">
        <v>0</v>
      </c>
      <c r="BY2" s="10">
        <v>0</v>
      </c>
      <c r="BZ2" s="10">
        <v>0</v>
      </c>
      <c r="CA2" s="10">
        <v>0</v>
      </c>
      <c r="CB2" s="10">
        <v>0</v>
      </c>
      <c r="CC2" s="10">
        <v>0</v>
      </c>
      <c r="CD2" s="10">
        <v>0</v>
      </c>
      <c r="CE2" s="10">
        <v>0</v>
      </c>
      <c r="CF2" s="10">
        <v>0</v>
      </c>
      <c r="CG2" s="10">
        <v>0</v>
      </c>
      <c r="CH2" s="10">
        <v>0</v>
      </c>
      <c r="CI2" s="10">
        <v>0</v>
      </c>
      <c r="CJ2" s="10">
        <v>0</v>
      </c>
      <c r="CK2" s="10">
        <v>0</v>
      </c>
      <c r="CL2" s="10">
        <v>0</v>
      </c>
      <c r="CM2" s="10">
        <v>0</v>
      </c>
      <c r="CN2" s="10">
        <v>0</v>
      </c>
      <c r="CO2" s="10">
        <v>0</v>
      </c>
      <c r="CP2" s="10">
        <v>0</v>
      </c>
      <c r="CQ2" s="10">
        <v>0</v>
      </c>
      <c r="CR2" s="10">
        <v>0</v>
      </c>
      <c r="CS2" s="10">
        <v>0</v>
      </c>
      <c r="CT2" s="10">
        <v>0</v>
      </c>
    </row>
    <row r="3" spans="1:98">
      <c r="A3" s="2" t="s">
        <v>1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H3" s="2" t="s">
        <v>1</v>
      </c>
      <c r="AI3" s="10">
        <v>0</v>
      </c>
      <c r="AJ3" s="10">
        <v>0</v>
      </c>
      <c r="AK3" s="10">
        <v>0</v>
      </c>
      <c r="AL3" s="10">
        <v>0</v>
      </c>
      <c r="AM3" s="10">
        <v>0</v>
      </c>
      <c r="AN3" s="10">
        <v>0</v>
      </c>
      <c r="AO3" s="10">
        <v>0</v>
      </c>
      <c r="AP3" s="10">
        <v>0</v>
      </c>
      <c r="AQ3" s="10">
        <v>0</v>
      </c>
      <c r="AR3" s="10">
        <v>0</v>
      </c>
      <c r="AS3" s="10">
        <v>0</v>
      </c>
      <c r="AT3" s="10">
        <v>0</v>
      </c>
      <c r="AU3" s="10">
        <v>0</v>
      </c>
      <c r="AV3" s="10">
        <v>0</v>
      </c>
      <c r="AW3" s="10">
        <v>0</v>
      </c>
      <c r="AX3" s="10">
        <v>0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0</v>
      </c>
      <c r="BF3" s="10">
        <v>0</v>
      </c>
      <c r="BG3" s="10">
        <v>0</v>
      </c>
      <c r="BH3" s="10">
        <v>0</v>
      </c>
      <c r="BI3" s="10">
        <v>0</v>
      </c>
      <c r="BJ3" s="10">
        <v>0</v>
      </c>
      <c r="BK3" s="10">
        <v>0</v>
      </c>
      <c r="BL3" s="10">
        <v>0</v>
      </c>
      <c r="BM3" s="10">
        <v>0</v>
      </c>
      <c r="BO3" s="2" t="s">
        <v>1</v>
      </c>
      <c r="BP3" s="10">
        <v>3950</v>
      </c>
      <c r="BQ3" s="10">
        <v>0</v>
      </c>
      <c r="BR3" s="10">
        <v>25000</v>
      </c>
      <c r="BS3" s="10">
        <v>0</v>
      </c>
      <c r="BT3" s="10">
        <v>0</v>
      </c>
      <c r="BU3" s="10">
        <v>0</v>
      </c>
      <c r="BV3" s="10">
        <v>0</v>
      </c>
      <c r="BW3" s="10">
        <v>0</v>
      </c>
      <c r="BX3" s="10">
        <v>0</v>
      </c>
      <c r="BY3" s="10">
        <v>0</v>
      </c>
      <c r="BZ3" s="10">
        <v>0</v>
      </c>
      <c r="CA3" s="10">
        <v>0</v>
      </c>
      <c r="CB3" s="10">
        <v>0</v>
      </c>
      <c r="CC3" s="10">
        <v>0</v>
      </c>
      <c r="CD3" s="10">
        <v>0</v>
      </c>
      <c r="CE3" s="10">
        <v>0</v>
      </c>
      <c r="CF3" s="10">
        <v>0</v>
      </c>
      <c r="CG3" s="10">
        <v>0</v>
      </c>
      <c r="CH3" s="10">
        <v>0</v>
      </c>
      <c r="CI3" s="10">
        <v>0</v>
      </c>
      <c r="CJ3" s="10">
        <v>0</v>
      </c>
      <c r="CK3" s="10">
        <v>0</v>
      </c>
      <c r="CL3" s="10">
        <v>0</v>
      </c>
      <c r="CM3" s="10">
        <v>0</v>
      </c>
      <c r="CN3" s="10">
        <v>0</v>
      </c>
      <c r="CO3" s="10">
        <v>0</v>
      </c>
      <c r="CP3" s="10">
        <v>0</v>
      </c>
      <c r="CQ3" s="10">
        <v>0</v>
      </c>
      <c r="CR3" s="10">
        <v>0</v>
      </c>
      <c r="CS3" s="10">
        <v>0</v>
      </c>
      <c r="CT3" s="10">
        <v>0</v>
      </c>
    </row>
    <row r="4" spans="1:98">
      <c r="A4" s="2" t="s">
        <v>2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3000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H4" s="2" t="s">
        <v>2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O4" s="2" t="s">
        <v>2</v>
      </c>
      <c r="BP4" s="10">
        <v>25000</v>
      </c>
      <c r="BQ4" s="10">
        <v>25000</v>
      </c>
      <c r="BR4" s="10">
        <v>0</v>
      </c>
      <c r="BS4" s="10">
        <v>25000</v>
      </c>
      <c r="BT4" s="10">
        <v>3950</v>
      </c>
      <c r="BU4" s="10">
        <v>6000</v>
      </c>
      <c r="BV4" s="10">
        <v>0</v>
      </c>
      <c r="BW4" s="10">
        <v>0</v>
      </c>
      <c r="BX4" s="10">
        <v>0</v>
      </c>
      <c r="BY4" s="10">
        <v>0</v>
      </c>
      <c r="BZ4" s="10">
        <v>0</v>
      </c>
      <c r="CA4" s="10">
        <v>0</v>
      </c>
      <c r="CB4" s="10">
        <v>0</v>
      </c>
      <c r="CC4" s="10">
        <v>0</v>
      </c>
      <c r="CD4" s="10">
        <v>0</v>
      </c>
      <c r="CE4" s="10">
        <v>0</v>
      </c>
      <c r="CF4" s="10">
        <v>0</v>
      </c>
      <c r="CG4" s="10">
        <v>0</v>
      </c>
      <c r="CH4" s="10">
        <v>0</v>
      </c>
      <c r="CI4" s="10">
        <v>0</v>
      </c>
      <c r="CJ4" s="10">
        <v>0</v>
      </c>
      <c r="CK4" s="10">
        <v>0</v>
      </c>
      <c r="CL4" s="10">
        <v>0</v>
      </c>
      <c r="CM4" s="10">
        <v>0</v>
      </c>
      <c r="CN4" s="10">
        <v>0</v>
      </c>
      <c r="CO4" s="10">
        <v>0</v>
      </c>
      <c r="CP4" s="10">
        <v>0</v>
      </c>
      <c r="CQ4" s="10">
        <v>0</v>
      </c>
      <c r="CR4" s="10">
        <v>0</v>
      </c>
      <c r="CS4" s="10">
        <v>0</v>
      </c>
      <c r="CT4" s="10">
        <v>0</v>
      </c>
    </row>
    <row r="5" spans="1:98">
      <c r="A5" s="2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8000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H5" s="2" t="s">
        <v>3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5000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4000</v>
      </c>
      <c r="BJ5" s="10">
        <v>0</v>
      </c>
      <c r="BK5" s="10">
        <v>0</v>
      </c>
      <c r="BL5" s="10">
        <v>0</v>
      </c>
      <c r="BM5" s="10">
        <v>0</v>
      </c>
      <c r="BO5" s="2" t="s">
        <v>3</v>
      </c>
      <c r="BP5" s="10">
        <v>3950</v>
      </c>
      <c r="BQ5" s="10">
        <v>0</v>
      </c>
      <c r="BR5" s="10">
        <v>25000</v>
      </c>
      <c r="BS5" s="10">
        <v>0</v>
      </c>
      <c r="BT5" s="10">
        <v>3950</v>
      </c>
      <c r="BU5" s="10">
        <v>0</v>
      </c>
      <c r="BV5" s="10">
        <v>0</v>
      </c>
      <c r="BW5" s="10">
        <v>0</v>
      </c>
      <c r="BX5" s="10">
        <v>0</v>
      </c>
      <c r="BY5" s="10">
        <v>0</v>
      </c>
      <c r="BZ5" s="10">
        <v>0</v>
      </c>
      <c r="CA5" s="10">
        <v>0</v>
      </c>
      <c r="CB5" s="10">
        <v>0</v>
      </c>
      <c r="CC5" s="10">
        <v>0</v>
      </c>
      <c r="CD5" s="10">
        <v>0</v>
      </c>
      <c r="CE5" s="10">
        <v>0</v>
      </c>
      <c r="CF5" s="10">
        <v>0</v>
      </c>
      <c r="CG5" s="10">
        <v>0</v>
      </c>
      <c r="CH5" s="10">
        <v>0</v>
      </c>
      <c r="CI5" s="10">
        <v>0</v>
      </c>
      <c r="CJ5" s="10">
        <v>0</v>
      </c>
      <c r="CK5" s="10">
        <v>0</v>
      </c>
      <c r="CL5" s="10">
        <v>0</v>
      </c>
      <c r="CM5" s="10">
        <v>0</v>
      </c>
      <c r="CN5" s="10">
        <v>0</v>
      </c>
      <c r="CO5" s="10">
        <v>0</v>
      </c>
      <c r="CP5" s="10">
        <v>0</v>
      </c>
      <c r="CQ5" s="10">
        <v>0</v>
      </c>
      <c r="CR5" s="10">
        <v>0</v>
      </c>
      <c r="CS5" s="10">
        <v>0</v>
      </c>
      <c r="CT5" s="10">
        <v>0</v>
      </c>
    </row>
    <row r="6" spans="1:98">
      <c r="A6" s="2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20000</v>
      </c>
      <c r="H6" s="10">
        <v>3000</v>
      </c>
      <c r="I6" s="10">
        <v>0</v>
      </c>
      <c r="J6" s="10">
        <v>0</v>
      </c>
      <c r="K6" s="10">
        <v>0</v>
      </c>
      <c r="L6" s="10">
        <v>8000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H6" s="2" t="s">
        <v>4</v>
      </c>
      <c r="AI6" s="10">
        <v>9000</v>
      </c>
      <c r="AJ6" s="10">
        <v>0</v>
      </c>
      <c r="AK6" s="10">
        <v>0</v>
      </c>
      <c r="AL6" s="10">
        <v>0</v>
      </c>
      <c r="AM6" s="10">
        <v>0</v>
      </c>
      <c r="AN6" s="10">
        <v>0</v>
      </c>
      <c r="AO6" s="10">
        <v>0</v>
      </c>
      <c r="AP6" s="10">
        <v>0</v>
      </c>
      <c r="AQ6" s="10">
        <v>0</v>
      </c>
      <c r="AR6" s="10">
        <v>0</v>
      </c>
      <c r="AS6" s="10">
        <v>0</v>
      </c>
      <c r="AT6" s="10">
        <v>0</v>
      </c>
      <c r="AU6" s="10">
        <v>0</v>
      </c>
      <c r="AV6" s="10">
        <v>0</v>
      </c>
      <c r="AW6" s="10">
        <v>0</v>
      </c>
      <c r="AX6" s="10">
        <v>0</v>
      </c>
      <c r="AY6" s="10">
        <v>0</v>
      </c>
      <c r="AZ6" s="10">
        <v>0</v>
      </c>
      <c r="BA6" s="10">
        <v>0</v>
      </c>
      <c r="BB6" s="10">
        <v>0</v>
      </c>
      <c r="BC6" s="10">
        <v>0</v>
      </c>
      <c r="BD6" s="10">
        <v>0</v>
      </c>
      <c r="BE6" s="10">
        <v>0</v>
      </c>
      <c r="BF6" s="10">
        <v>0</v>
      </c>
      <c r="BG6" s="10">
        <v>0</v>
      </c>
      <c r="BH6" s="10">
        <v>0</v>
      </c>
      <c r="BI6" s="10">
        <v>0</v>
      </c>
      <c r="BJ6" s="10">
        <v>0</v>
      </c>
      <c r="BK6" s="10">
        <v>0</v>
      </c>
      <c r="BL6" s="10">
        <v>0</v>
      </c>
      <c r="BM6" s="10">
        <v>0</v>
      </c>
      <c r="BO6" s="2" t="s">
        <v>4</v>
      </c>
      <c r="BP6" s="10">
        <v>0</v>
      </c>
      <c r="BQ6" s="10">
        <v>0</v>
      </c>
      <c r="BR6" s="10">
        <v>3950</v>
      </c>
      <c r="BS6" s="10">
        <v>3950</v>
      </c>
      <c r="BT6" s="10">
        <v>0</v>
      </c>
      <c r="BU6" s="10">
        <v>0</v>
      </c>
      <c r="BV6" s="10">
        <v>5000</v>
      </c>
      <c r="BW6" s="10">
        <v>0</v>
      </c>
      <c r="BX6" s="10">
        <v>0</v>
      </c>
      <c r="BY6" s="10">
        <v>0</v>
      </c>
      <c r="BZ6" s="10">
        <v>0</v>
      </c>
      <c r="CA6" s="10">
        <v>0</v>
      </c>
      <c r="CB6" s="10">
        <v>0</v>
      </c>
      <c r="CC6" s="10">
        <v>0</v>
      </c>
      <c r="CD6" s="10">
        <v>0</v>
      </c>
      <c r="CE6" s="10">
        <v>0</v>
      </c>
      <c r="CF6" s="10">
        <v>0</v>
      </c>
      <c r="CG6" s="10">
        <v>0</v>
      </c>
      <c r="CH6" s="10">
        <v>0</v>
      </c>
      <c r="CI6" s="10">
        <v>0</v>
      </c>
      <c r="CJ6" s="10">
        <v>0</v>
      </c>
      <c r="CK6" s="10">
        <v>0</v>
      </c>
      <c r="CL6" s="10">
        <v>0</v>
      </c>
      <c r="CM6" s="10">
        <v>0</v>
      </c>
      <c r="CN6" s="10">
        <v>0</v>
      </c>
      <c r="CO6" s="10">
        <v>0</v>
      </c>
      <c r="CP6" s="10">
        <v>0</v>
      </c>
      <c r="CQ6" s="10">
        <v>0</v>
      </c>
      <c r="CR6" s="10">
        <v>0</v>
      </c>
      <c r="CS6" s="10">
        <v>0</v>
      </c>
      <c r="CT6" s="10">
        <v>0</v>
      </c>
    </row>
    <row r="7" spans="1:98">
      <c r="A7" s="2" t="s">
        <v>5</v>
      </c>
      <c r="B7" s="10">
        <v>0</v>
      </c>
      <c r="C7" s="10">
        <v>0</v>
      </c>
      <c r="D7" s="10">
        <v>0</v>
      </c>
      <c r="E7" s="10">
        <v>0</v>
      </c>
      <c r="F7" s="10">
        <v>20000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4000</v>
      </c>
      <c r="AF7" s="10">
        <v>0</v>
      </c>
      <c r="AH7" s="2" t="s">
        <v>5</v>
      </c>
      <c r="AI7" s="10">
        <v>9000</v>
      </c>
      <c r="AJ7" s="10">
        <v>0</v>
      </c>
      <c r="AK7" s="10">
        <v>0</v>
      </c>
      <c r="AL7" s="10">
        <v>0</v>
      </c>
      <c r="AM7" s="10">
        <v>0</v>
      </c>
      <c r="AN7" s="10">
        <v>0</v>
      </c>
      <c r="AO7" s="10">
        <v>0</v>
      </c>
      <c r="AP7" s="10">
        <v>0</v>
      </c>
      <c r="AQ7" s="10">
        <v>0</v>
      </c>
      <c r="AR7" s="10">
        <v>0</v>
      </c>
      <c r="AS7" s="10">
        <v>0</v>
      </c>
      <c r="AT7" s="10">
        <v>0</v>
      </c>
      <c r="AU7" s="10">
        <v>0</v>
      </c>
      <c r="AV7" s="10">
        <v>0</v>
      </c>
      <c r="AW7" s="10">
        <v>0</v>
      </c>
      <c r="AX7" s="10">
        <v>0</v>
      </c>
      <c r="AY7" s="10">
        <v>0</v>
      </c>
      <c r="AZ7" s="10">
        <v>0</v>
      </c>
      <c r="BA7" s="10">
        <v>0</v>
      </c>
      <c r="BB7" s="10">
        <v>0</v>
      </c>
      <c r="BC7" s="10">
        <v>0</v>
      </c>
      <c r="BD7" s="10">
        <v>0</v>
      </c>
      <c r="BE7" s="10">
        <v>0</v>
      </c>
      <c r="BF7" s="10">
        <v>0</v>
      </c>
      <c r="BG7" s="10">
        <v>0</v>
      </c>
      <c r="BH7" s="10">
        <v>0</v>
      </c>
      <c r="BI7" s="10">
        <v>0</v>
      </c>
      <c r="BJ7" s="10">
        <v>0</v>
      </c>
      <c r="BK7" s="10">
        <v>0</v>
      </c>
      <c r="BL7" s="10">
        <v>0</v>
      </c>
      <c r="BM7" s="10">
        <v>0</v>
      </c>
      <c r="BO7" s="2" t="s">
        <v>5</v>
      </c>
      <c r="BP7" s="10">
        <v>0</v>
      </c>
      <c r="BQ7" s="10">
        <v>0</v>
      </c>
      <c r="BR7" s="10">
        <v>6000</v>
      </c>
      <c r="BS7" s="10">
        <v>0</v>
      </c>
      <c r="BT7" s="10">
        <v>0</v>
      </c>
      <c r="BU7" s="10">
        <v>0</v>
      </c>
      <c r="BV7" s="10">
        <v>0</v>
      </c>
      <c r="BW7" s="10">
        <v>0</v>
      </c>
      <c r="BX7" s="10">
        <v>0</v>
      </c>
      <c r="BY7" s="10">
        <v>0</v>
      </c>
      <c r="BZ7" s="10">
        <v>0</v>
      </c>
      <c r="CA7" s="10">
        <v>0</v>
      </c>
      <c r="CB7" s="10">
        <v>0</v>
      </c>
      <c r="CC7" s="10">
        <v>0</v>
      </c>
      <c r="CD7" s="10">
        <v>0</v>
      </c>
      <c r="CE7" s="10">
        <v>0</v>
      </c>
      <c r="CF7" s="10">
        <v>0</v>
      </c>
      <c r="CG7" s="10">
        <v>0</v>
      </c>
      <c r="CH7" s="10">
        <v>0</v>
      </c>
      <c r="CI7" s="10">
        <v>0</v>
      </c>
      <c r="CJ7" s="10">
        <v>0</v>
      </c>
      <c r="CK7" s="10">
        <v>0</v>
      </c>
      <c r="CL7" s="10">
        <v>0</v>
      </c>
      <c r="CM7" s="10">
        <v>0</v>
      </c>
      <c r="CN7" s="10">
        <v>0</v>
      </c>
      <c r="CO7" s="10">
        <v>0</v>
      </c>
      <c r="CP7" s="10">
        <v>0</v>
      </c>
      <c r="CQ7" s="10">
        <v>0</v>
      </c>
      <c r="CR7" s="10">
        <v>0</v>
      </c>
      <c r="CS7" s="10">
        <v>0</v>
      </c>
      <c r="CT7" s="10">
        <v>0</v>
      </c>
    </row>
    <row r="8" spans="1:98">
      <c r="A8" s="2" t="s">
        <v>6</v>
      </c>
      <c r="B8" s="10">
        <v>0</v>
      </c>
      <c r="C8" s="10">
        <v>0</v>
      </c>
      <c r="D8" s="10">
        <v>3000</v>
      </c>
      <c r="E8" s="10">
        <v>0</v>
      </c>
      <c r="F8" s="10">
        <v>3000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H8" s="2" t="s">
        <v>6</v>
      </c>
      <c r="AI8" s="10">
        <v>0</v>
      </c>
      <c r="AJ8" s="10">
        <v>0</v>
      </c>
      <c r="AK8" s="10">
        <v>0</v>
      </c>
      <c r="AL8" s="10">
        <v>0</v>
      </c>
      <c r="AM8" s="10">
        <v>0</v>
      </c>
      <c r="AN8" s="10">
        <v>0</v>
      </c>
      <c r="AO8" s="10">
        <v>0</v>
      </c>
      <c r="AP8" s="10">
        <v>0</v>
      </c>
      <c r="AQ8" s="10">
        <v>0</v>
      </c>
      <c r="AR8" s="10">
        <v>0</v>
      </c>
      <c r="AS8" s="10">
        <v>0</v>
      </c>
      <c r="AT8" s="10">
        <v>0</v>
      </c>
      <c r="AU8" s="10">
        <v>0</v>
      </c>
      <c r="AV8" s="10">
        <v>0</v>
      </c>
      <c r="AW8" s="10">
        <v>0</v>
      </c>
      <c r="AX8" s="10">
        <v>0</v>
      </c>
      <c r="AY8" s="10">
        <v>0</v>
      </c>
      <c r="AZ8" s="10">
        <v>0</v>
      </c>
      <c r="BA8" s="10">
        <v>0</v>
      </c>
      <c r="BB8" s="10">
        <v>0</v>
      </c>
      <c r="BC8" s="10">
        <v>0</v>
      </c>
      <c r="BD8" s="10">
        <v>0</v>
      </c>
      <c r="BE8" s="10">
        <v>0</v>
      </c>
      <c r="BF8" s="10">
        <v>0</v>
      </c>
      <c r="BG8" s="10">
        <v>0</v>
      </c>
      <c r="BH8" s="10">
        <v>0</v>
      </c>
      <c r="BI8" s="10">
        <v>0</v>
      </c>
      <c r="BJ8" s="10">
        <v>0</v>
      </c>
      <c r="BK8" s="10">
        <v>0</v>
      </c>
      <c r="BL8" s="10">
        <v>0</v>
      </c>
      <c r="BM8" s="10">
        <v>0</v>
      </c>
      <c r="BO8" s="2" t="s">
        <v>6</v>
      </c>
      <c r="BP8" s="10">
        <v>0</v>
      </c>
      <c r="BQ8" s="10">
        <v>0</v>
      </c>
      <c r="BR8" s="10">
        <v>0</v>
      </c>
      <c r="BS8" s="10">
        <v>0</v>
      </c>
      <c r="BT8" s="10">
        <v>5000</v>
      </c>
      <c r="BU8" s="10">
        <v>0</v>
      </c>
      <c r="BV8" s="10">
        <v>0</v>
      </c>
      <c r="BW8" s="10">
        <v>5000</v>
      </c>
      <c r="BX8" s="10">
        <v>0</v>
      </c>
      <c r="BY8" s="10">
        <v>0</v>
      </c>
      <c r="BZ8" s="10">
        <v>0</v>
      </c>
      <c r="CA8" s="10">
        <v>0</v>
      </c>
      <c r="CB8" s="10">
        <v>0</v>
      </c>
      <c r="CC8" s="10">
        <v>0</v>
      </c>
      <c r="CD8" s="10">
        <v>0</v>
      </c>
      <c r="CE8" s="10">
        <v>0</v>
      </c>
      <c r="CF8" s="10">
        <v>0</v>
      </c>
      <c r="CG8" s="10">
        <v>0</v>
      </c>
      <c r="CH8" s="10">
        <v>0</v>
      </c>
      <c r="CI8" s="10">
        <v>0</v>
      </c>
      <c r="CJ8" s="10">
        <v>0</v>
      </c>
      <c r="CK8" s="10">
        <v>0</v>
      </c>
      <c r="CL8" s="10">
        <v>0</v>
      </c>
      <c r="CM8" s="10">
        <v>0</v>
      </c>
      <c r="CN8" s="10">
        <v>0</v>
      </c>
      <c r="CO8" s="10">
        <v>0</v>
      </c>
      <c r="CP8" s="10">
        <v>0</v>
      </c>
      <c r="CQ8" s="10">
        <v>0</v>
      </c>
      <c r="CR8" s="10">
        <v>0</v>
      </c>
      <c r="CS8" s="10">
        <v>0</v>
      </c>
      <c r="CT8" s="10">
        <v>0</v>
      </c>
    </row>
    <row r="9" spans="1:98">
      <c r="A9" s="2" t="s">
        <v>7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H9" s="2" t="s">
        <v>7</v>
      </c>
      <c r="AI9" s="10">
        <v>0</v>
      </c>
      <c r="AJ9" s="10">
        <v>0</v>
      </c>
      <c r="AK9" s="10">
        <v>0</v>
      </c>
      <c r="AL9" s="10">
        <v>0</v>
      </c>
      <c r="AM9" s="10">
        <v>0</v>
      </c>
      <c r="AN9" s="10">
        <v>0</v>
      </c>
      <c r="AO9" s="10">
        <v>0</v>
      </c>
      <c r="AP9" s="10">
        <v>0</v>
      </c>
      <c r="AQ9" s="10">
        <v>0</v>
      </c>
      <c r="AR9" s="10">
        <v>0</v>
      </c>
      <c r="AS9" s="10">
        <v>0</v>
      </c>
      <c r="AT9" s="10">
        <v>0</v>
      </c>
      <c r="AU9" s="10">
        <v>0</v>
      </c>
      <c r="AV9" s="10">
        <v>0</v>
      </c>
      <c r="AW9" s="10">
        <v>0</v>
      </c>
      <c r="AX9" s="10">
        <v>0</v>
      </c>
      <c r="AY9" s="10">
        <v>0</v>
      </c>
      <c r="AZ9" s="10">
        <v>0</v>
      </c>
      <c r="BA9" s="10">
        <v>0</v>
      </c>
      <c r="BB9" s="10">
        <v>0</v>
      </c>
      <c r="BC9" s="10">
        <v>0</v>
      </c>
      <c r="BD9" s="10">
        <v>0</v>
      </c>
      <c r="BE9" s="10">
        <v>0</v>
      </c>
      <c r="BF9" s="10">
        <v>0</v>
      </c>
      <c r="BG9" s="10">
        <v>0</v>
      </c>
      <c r="BH9" s="10">
        <v>0</v>
      </c>
      <c r="BI9" s="10">
        <v>0</v>
      </c>
      <c r="BJ9" s="10">
        <v>0</v>
      </c>
      <c r="BK9" s="10">
        <v>0</v>
      </c>
      <c r="BL9" s="10">
        <v>0</v>
      </c>
      <c r="BM9" s="10">
        <v>0</v>
      </c>
      <c r="BO9" s="2" t="s">
        <v>7</v>
      </c>
      <c r="BP9" s="10">
        <v>0</v>
      </c>
      <c r="BQ9" s="10">
        <v>0</v>
      </c>
      <c r="BR9" s="10">
        <v>0</v>
      </c>
      <c r="BS9" s="10">
        <v>0</v>
      </c>
      <c r="BT9" s="10">
        <v>0</v>
      </c>
      <c r="BU9" s="10">
        <v>0</v>
      </c>
      <c r="BV9" s="10">
        <v>5000</v>
      </c>
      <c r="BW9" s="10">
        <v>0</v>
      </c>
      <c r="BX9" s="10">
        <v>3200</v>
      </c>
      <c r="BY9" s="10">
        <v>0</v>
      </c>
      <c r="BZ9" s="10">
        <v>0</v>
      </c>
      <c r="CA9" s="10">
        <v>0</v>
      </c>
      <c r="CB9" s="10">
        <v>0</v>
      </c>
      <c r="CC9" s="10">
        <v>0</v>
      </c>
      <c r="CD9" s="10">
        <v>0</v>
      </c>
      <c r="CE9" s="10">
        <v>0</v>
      </c>
      <c r="CF9" s="10">
        <v>0</v>
      </c>
      <c r="CG9" s="10">
        <v>0</v>
      </c>
      <c r="CH9" s="10">
        <v>0</v>
      </c>
      <c r="CI9" s="10">
        <v>0</v>
      </c>
      <c r="CJ9" s="10">
        <v>0</v>
      </c>
      <c r="CK9" s="10">
        <v>0</v>
      </c>
      <c r="CL9" s="10">
        <v>0</v>
      </c>
      <c r="CM9" s="10">
        <v>0</v>
      </c>
      <c r="CN9" s="10">
        <v>0</v>
      </c>
      <c r="CO9" s="10">
        <v>0</v>
      </c>
      <c r="CP9" s="10">
        <v>0</v>
      </c>
      <c r="CQ9" s="10">
        <v>0</v>
      </c>
      <c r="CR9" s="10">
        <v>0</v>
      </c>
      <c r="CS9" s="10">
        <v>0</v>
      </c>
      <c r="CT9" s="10">
        <v>0</v>
      </c>
    </row>
    <row r="10" spans="1:98">
      <c r="A10" s="2" t="s">
        <v>8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H10" s="2" t="s">
        <v>8</v>
      </c>
      <c r="AI10" s="10">
        <v>0</v>
      </c>
      <c r="AJ10" s="10">
        <v>0</v>
      </c>
      <c r="AK10" s="10">
        <v>0</v>
      </c>
      <c r="AL10" s="10">
        <v>0</v>
      </c>
      <c r="AM10" s="10">
        <v>0</v>
      </c>
      <c r="AN10" s="10">
        <v>0</v>
      </c>
      <c r="AO10" s="10">
        <v>0</v>
      </c>
      <c r="AP10" s="10">
        <v>0</v>
      </c>
      <c r="AQ10" s="10">
        <v>0</v>
      </c>
      <c r="AR10" s="10">
        <v>0</v>
      </c>
      <c r="AS10" s="10">
        <v>0</v>
      </c>
      <c r="AT10" s="10">
        <v>0</v>
      </c>
      <c r="AU10" s="10">
        <v>0</v>
      </c>
      <c r="AV10" s="10">
        <v>0</v>
      </c>
      <c r="AW10" s="10">
        <v>0</v>
      </c>
      <c r="AX10" s="10">
        <v>0</v>
      </c>
      <c r="AY10" s="10">
        <v>0</v>
      </c>
      <c r="AZ10" s="10">
        <v>0</v>
      </c>
      <c r="BA10" s="10">
        <v>0</v>
      </c>
      <c r="BB10" s="10">
        <v>0</v>
      </c>
      <c r="BC10" s="10">
        <v>0</v>
      </c>
      <c r="BD10" s="10">
        <v>0</v>
      </c>
      <c r="BE10" s="10">
        <v>0</v>
      </c>
      <c r="BF10" s="10">
        <v>0</v>
      </c>
      <c r="BG10" s="10">
        <v>0</v>
      </c>
      <c r="BH10" s="10">
        <v>0</v>
      </c>
      <c r="BI10" s="10">
        <v>0</v>
      </c>
      <c r="BJ10" s="10">
        <v>0</v>
      </c>
      <c r="BK10" s="10">
        <v>0</v>
      </c>
      <c r="BL10" s="10">
        <v>0</v>
      </c>
      <c r="BM10" s="10">
        <v>0</v>
      </c>
      <c r="BO10" s="2" t="s">
        <v>8</v>
      </c>
      <c r="BP10" s="10">
        <v>0</v>
      </c>
      <c r="BQ10" s="10">
        <v>0</v>
      </c>
      <c r="BR10" s="10">
        <v>0</v>
      </c>
      <c r="BS10" s="10">
        <v>0</v>
      </c>
      <c r="BT10" s="10">
        <v>0</v>
      </c>
      <c r="BU10" s="10">
        <v>0</v>
      </c>
      <c r="BV10" s="10">
        <v>0</v>
      </c>
      <c r="BW10" s="10">
        <v>3200</v>
      </c>
      <c r="BX10" s="10">
        <v>0</v>
      </c>
      <c r="BY10" s="10">
        <v>0</v>
      </c>
      <c r="BZ10" s="10">
        <v>0</v>
      </c>
      <c r="CA10" s="10">
        <v>0</v>
      </c>
      <c r="CB10" s="10">
        <v>0</v>
      </c>
      <c r="CC10" s="10">
        <v>0</v>
      </c>
      <c r="CD10" s="10">
        <v>0</v>
      </c>
      <c r="CE10" s="10">
        <v>0</v>
      </c>
      <c r="CF10" s="10">
        <v>0</v>
      </c>
      <c r="CG10" s="10">
        <v>0</v>
      </c>
      <c r="CH10" s="10">
        <v>0</v>
      </c>
      <c r="CI10" s="10">
        <v>0</v>
      </c>
      <c r="CJ10" s="10">
        <v>0</v>
      </c>
      <c r="CK10" s="10">
        <v>0</v>
      </c>
      <c r="CL10" s="10">
        <v>0</v>
      </c>
      <c r="CM10" s="10">
        <v>0</v>
      </c>
      <c r="CN10" s="10">
        <v>0</v>
      </c>
      <c r="CO10" s="10">
        <v>0</v>
      </c>
      <c r="CP10" s="10">
        <v>0</v>
      </c>
      <c r="CQ10" s="10">
        <v>0</v>
      </c>
      <c r="CR10" s="10">
        <v>0</v>
      </c>
      <c r="CS10" s="10">
        <v>0</v>
      </c>
      <c r="CT10" s="10">
        <v>0</v>
      </c>
    </row>
    <row r="11" spans="1:98">
      <c r="A11" s="2" t="s">
        <v>9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6000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6400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H11" s="2" t="s">
        <v>9</v>
      </c>
      <c r="AI11" s="10">
        <v>0</v>
      </c>
      <c r="AJ11" s="10">
        <v>0</v>
      </c>
      <c r="AK11" s="10">
        <v>0</v>
      </c>
      <c r="AL11" s="10">
        <v>0</v>
      </c>
      <c r="AM11" s="10">
        <v>0</v>
      </c>
      <c r="AN11" s="10">
        <v>0</v>
      </c>
      <c r="AO11" s="10">
        <v>0</v>
      </c>
      <c r="AP11" s="10">
        <v>0</v>
      </c>
      <c r="AQ11" s="10">
        <v>0</v>
      </c>
      <c r="AR11" s="10">
        <v>0</v>
      </c>
      <c r="AS11" s="10">
        <v>0</v>
      </c>
      <c r="AT11" s="10">
        <v>0</v>
      </c>
      <c r="AU11" s="10">
        <v>0</v>
      </c>
      <c r="AV11" s="10">
        <v>0</v>
      </c>
      <c r="AW11" s="10">
        <v>0</v>
      </c>
      <c r="AX11" s="10">
        <v>0</v>
      </c>
      <c r="AY11" s="10">
        <v>0</v>
      </c>
      <c r="AZ11" s="10">
        <v>0</v>
      </c>
      <c r="BA11" s="10">
        <v>0</v>
      </c>
      <c r="BB11" s="10">
        <v>0</v>
      </c>
      <c r="BC11" s="10">
        <v>0</v>
      </c>
      <c r="BD11" s="10">
        <v>0</v>
      </c>
      <c r="BE11" s="10">
        <v>0</v>
      </c>
      <c r="BF11" s="10">
        <v>0</v>
      </c>
      <c r="BG11" s="10">
        <v>0</v>
      </c>
      <c r="BH11" s="10">
        <v>0</v>
      </c>
      <c r="BI11" s="10">
        <v>0</v>
      </c>
      <c r="BJ11" s="10">
        <v>0</v>
      </c>
      <c r="BK11" s="10">
        <v>0</v>
      </c>
      <c r="BL11" s="10">
        <v>0</v>
      </c>
      <c r="BM11" s="10">
        <v>0</v>
      </c>
      <c r="BO11" s="2" t="s">
        <v>9</v>
      </c>
      <c r="BP11" s="10">
        <v>0</v>
      </c>
      <c r="BQ11" s="10">
        <v>0</v>
      </c>
      <c r="BR11" s="10">
        <v>0</v>
      </c>
      <c r="BS11" s="10">
        <v>0</v>
      </c>
      <c r="BT11" s="10">
        <v>0</v>
      </c>
      <c r="BU11" s="10">
        <v>0</v>
      </c>
      <c r="BV11" s="10">
        <v>0</v>
      </c>
      <c r="BW11" s="10">
        <v>0</v>
      </c>
      <c r="BX11" s="10">
        <v>0</v>
      </c>
      <c r="BY11" s="10">
        <v>0</v>
      </c>
      <c r="BZ11" s="10">
        <v>10000</v>
      </c>
      <c r="CA11" s="10">
        <v>9500</v>
      </c>
      <c r="CB11" s="10">
        <v>0</v>
      </c>
      <c r="CC11" s="10">
        <v>0</v>
      </c>
      <c r="CD11" s="10">
        <v>0</v>
      </c>
      <c r="CE11" s="10">
        <v>0</v>
      </c>
      <c r="CF11" s="10">
        <v>0</v>
      </c>
      <c r="CG11" s="10">
        <v>0</v>
      </c>
      <c r="CH11" s="10">
        <v>0</v>
      </c>
      <c r="CI11" s="10">
        <v>0</v>
      </c>
      <c r="CJ11" s="10">
        <v>0</v>
      </c>
      <c r="CK11" s="10">
        <v>0</v>
      </c>
      <c r="CL11" s="10">
        <v>0</v>
      </c>
      <c r="CM11" s="10">
        <v>0</v>
      </c>
      <c r="CN11" s="10">
        <v>0</v>
      </c>
      <c r="CO11" s="10">
        <v>0</v>
      </c>
      <c r="CP11" s="10">
        <v>0</v>
      </c>
      <c r="CQ11" s="10">
        <v>0</v>
      </c>
      <c r="CR11" s="10">
        <v>0</v>
      </c>
      <c r="CS11" s="10">
        <v>0</v>
      </c>
      <c r="CT11" s="10">
        <v>0</v>
      </c>
    </row>
    <row r="12" spans="1:98">
      <c r="A12" s="2" t="s">
        <v>10</v>
      </c>
      <c r="B12" s="10">
        <v>0</v>
      </c>
      <c r="C12" s="10">
        <v>0</v>
      </c>
      <c r="D12" s="10">
        <v>0</v>
      </c>
      <c r="E12" s="10">
        <v>8000</v>
      </c>
      <c r="F12" s="10">
        <v>8000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3000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15200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H12" s="2" t="s">
        <v>10</v>
      </c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0</v>
      </c>
      <c r="AY12" s="10">
        <v>0</v>
      </c>
      <c r="AZ12" s="10">
        <v>0</v>
      </c>
      <c r="BA12" s="10">
        <v>0</v>
      </c>
      <c r="BB12" s="10">
        <v>0</v>
      </c>
      <c r="BC12" s="10">
        <v>0</v>
      </c>
      <c r="BD12" s="10">
        <v>0</v>
      </c>
      <c r="BE12" s="10">
        <v>0</v>
      </c>
      <c r="BF12" s="10">
        <v>0</v>
      </c>
      <c r="BG12" s="10">
        <v>0</v>
      </c>
      <c r="BH12" s="10">
        <v>0</v>
      </c>
      <c r="BI12" s="10">
        <v>0</v>
      </c>
      <c r="BJ12" s="10">
        <v>0</v>
      </c>
      <c r="BK12" s="10">
        <v>0</v>
      </c>
      <c r="BL12" s="10">
        <v>0</v>
      </c>
      <c r="BM12" s="10">
        <v>0</v>
      </c>
      <c r="BO12" s="2" t="s">
        <v>10</v>
      </c>
      <c r="BP12" s="10">
        <v>0</v>
      </c>
      <c r="BQ12" s="10">
        <v>0</v>
      </c>
      <c r="BR12" s="10">
        <v>0</v>
      </c>
      <c r="BS12" s="10">
        <v>0</v>
      </c>
      <c r="BT12" s="10">
        <v>0</v>
      </c>
      <c r="BU12" s="10">
        <v>0</v>
      </c>
      <c r="BV12" s="10">
        <v>0</v>
      </c>
      <c r="BW12" s="10">
        <v>0</v>
      </c>
      <c r="BX12" s="10">
        <v>0</v>
      </c>
      <c r="BY12" s="10">
        <v>10000</v>
      </c>
      <c r="BZ12" s="10">
        <v>0</v>
      </c>
      <c r="CA12" s="10">
        <v>0</v>
      </c>
      <c r="CB12" s="10">
        <v>10000</v>
      </c>
      <c r="CC12" s="10">
        <v>0</v>
      </c>
      <c r="CD12" s="10">
        <v>0</v>
      </c>
      <c r="CE12" s="10">
        <v>0</v>
      </c>
      <c r="CF12" s="10">
        <v>0</v>
      </c>
      <c r="CG12" s="10">
        <v>0</v>
      </c>
      <c r="CH12" s="10">
        <v>0</v>
      </c>
      <c r="CI12" s="10">
        <v>0</v>
      </c>
      <c r="CJ12" s="10">
        <v>0</v>
      </c>
      <c r="CK12" s="10">
        <v>0</v>
      </c>
      <c r="CL12" s="10">
        <v>0</v>
      </c>
      <c r="CM12" s="10">
        <v>0</v>
      </c>
      <c r="CN12" s="10">
        <v>0</v>
      </c>
      <c r="CO12" s="10">
        <v>0</v>
      </c>
      <c r="CP12" s="10">
        <v>0</v>
      </c>
      <c r="CQ12" s="10">
        <v>0</v>
      </c>
      <c r="CR12" s="10">
        <v>0</v>
      </c>
      <c r="CS12" s="10">
        <v>0</v>
      </c>
      <c r="CT12" s="10">
        <v>0</v>
      </c>
    </row>
    <row r="13" spans="1:98">
      <c r="A13" s="2" t="s">
        <v>11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16000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>
        <v>8000</v>
      </c>
      <c r="AF13" s="10">
        <v>0</v>
      </c>
      <c r="AH13" s="2" t="s">
        <v>11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">
        <v>0</v>
      </c>
      <c r="AP13" s="10">
        <v>0</v>
      </c>
      <c r="AQ13" s="10">
        <v>0</v>
      </c>
      <c r="AR13" s="10">
        <v>0</v>
      </c>
      <c r="AS13" s="10">
        <v>0</v>
      </c>
      <c r="AT13" s="10">
        <v>0</v>
      </c>
      <c r="AU13" s="10">
        <v>0</v>
      </c>
      <c r="AV13" s="10">
        <v>0</v>
      </c>
      <c r="AW13" s="10">
        <v>0</v>
      </c>
      <c r="AX13" s="10">
        <v>0</v>
      </c>
      <c r="AY13" s="10">
        <v>0</v>
      </c>
      <c r="AZ13" s="10">
        <v>0</v>
      </c>
      <c r="BA13" s="10">
        <v>0</v>
      </c>
      <c r="BB13" s="10">
        <v>0</v>
      </c>
      <c r="BC13" s="10">
        <v>0</v>
      </c>
      <c r="BD13" s="10">
        <v>0</v>
      </c>
      <c r="BE13" s="10">
        <v>0</v>
      </c>
      <c r="BF13" s="10">
        <v>0</v>
      </c>
      <c r="BG13" s="10">
        <v>0</v>
      </c>
      <c r="BH13" s="10">
        <v>0</v>
      </c>
      <c r="BI13" s="10">
        <v>0</v>
      </c>
      <c r="BJ13" s="10">
        <v>0</v>
      </c>
      <c r="BK13" s="10">
        <v>0</v>
      </c>
      <c r="BL13" s="10">
        <v>0</v>
      </c>
      <c r="BM13" s="10">
        <v>0</v>
      </c>
      <c r="BO13" s="2" t="s">
        <v>11</v>
      </c>
      <c r="BP13" s="10">
        <v>0</v>
      </c>
      <c r="BQ13" s="10">
        <v>0</v>
      </c>
      <c r="BR13" s="10">
        <v>0</v>
      </c>
      <c r="BS13" s="10">
        <v>0</v>
      </c>
      <c r="BT13" s="10">
        <v>0</v>
      </c>
      <c r="BU13" s="10">
        <v>0</v>
      </c>
      <c r="BV13" s="10">
        <v>0</v>
      </c>
      <c r="BW13" s="10">
        <v>0</v>
      </c>
      <c r="BX13" s="10">
        <v>0</v>
      </c>
      <c r="BY13" s="10">
        <v>9500</v>
      </c>
      <c r="BZ13" s="10">
        <v>0</v>
      </c>
      <c r="CA13" s="10">
        <v>0</v>
      </c>
      <c r="CB13" s="10">
        <v>9500</v>
      </c>
      <c r="CC13" s="10">
        <v>4500</v>
      </c>
      <c r="CD13" s="10">
        <v>0</v>
      </c>
      <c r="CE13" s="10">
        <v>0</v>
      </c>
      <c r="CF13" s="10">
        <v>0</v>
      </c>
      <c r="CG13" s="10">
        <v>0</v>
      </c>
      <c r="CH13" s="10">
        <v>0</v>
      </c>
      <c r="CI13" s="10">
        <v>0</v>
      </c>
      <c r="CJ13" s="10">
        <v>0</v>
      </c>
      <c r="CK13" s="10">
        <v>0</v>
      </c>
      <c r="CL13" s="10">
        <v>0</v>
      </c>
      <c r="CM13" s="10">
        <v>0</v>
      </c>
      <c r="CN13" s="10">
        <v>0</v>
      </c>
      <c r="CO13" s="10">
        <v>0</v>
      </c>
      <c r="CP13" s="10">
        <v>0</v>
      </c>
      <c r="CQ13" s="10">
        <v>0</v>
      </c>
      <c r="CR13" s="10">
        <v>0</v>
      </c>
      <c r="CS13" s="10">
        <v>0</v>
      </c>
      <c r="CT13" s="10">
        <v>0</v>
      </c>
    </row>
    <row r="14" spans="1:98">
      <c r="A14" s="2" t="s">
        <v>12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12000</v>
      </c>
      <c r="AH14" s="2" t="s">
        <v>12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">
        <v>0</v>
      </c>
      <c r="AP14" s="10">
        <v>0</v>
      </c>
      <c r="AQ14" s="10">
        <v>0</v>
      </c>
      <c r="AR14" s="10">
        <v>0</v>
      </c>
      <c r="AS14" s="10">
        <v>0</v>
      </c>
      <c r="AT14" s="10">
        <v>0</v>
      </c>
      <c r="AU14" s="10">
        <v>0</v>
      </c>
      <c r="AV14" s="10">
        <v>0</v>
      </c>
      <c r="AW14" s="10">
        <v>0</v>
      </c>
      <c r="AX14" s="10">
        <v>0</v>
      </c>
      <c r="AY14" s="10">
        <v>0</v>
      </c>
      <c r="AZ14" s="10">
        <v>0</v>
      </c>
      <c r="BA14" s="10">
        <v>0</v>
      </c>
      <c r="BB14" s="10">
        <v>0</v>
      </c>
      <c r="BC14" s="10">
        <v>0</v>
      </c>
      <c r="BD14" s="10">
        <v>0</v>
      </c>
      <c r="BE14" s="10">
        <v>0</v>
      </c>
      <c r="BF14" s="10">
        <v>0</v>
      </c>
      <c r="BG14" s="10">
        <v>0</v>
      </c>
      <c r="BH14" s="10">
        <v>0</v>
      </c>
      <c r="BI14" s="10">
        <v>0</v>
      </c>
      <c r="BJ14" s="10">
        <v>0</v>
      </c>
      <c r="BK14" s="10">
        <v>0</v>
      </c>
      <c r="BL14" s="10">
        <v>0</v>
      </c>
      <c r="BM14" s="10">
        <v>0</v>
      </c>
      <c r="BO14" s="2" t="s">
        <v>12</v>
      </c>
      <c r="BP14" s="10">
        <v>0</v>
      </c>
      <c r="BQ14" s="10">
        <v>0</v>
      </c>
      <c r="BR14" s="10">
        <v>0</v>
      </c>
      <c r="BS14" s="10">
        <v>0</v>
      </c>
      <c r="BT14" s="10">
        <v>0</v>
      </c>
      <c r="BU14" s="10">
        <v>0</v>
      </c>
      <c r="BV14" s="10">
        <v>0</v>
      </c>
      <c r="BW14" s="10">
        <v>0</v>
      </c>
      <c r="BX14" s="10">
        <v>0</v>
      </c>
      <c r="BY14" s="10">
        <v>0</v>
      </c>
      <c r="BZ14" s="10">
        <v>10000</v>
      </c>
      <c r="CA14" s="10">
        <v>9500</v>
      </c>
      <c r="CB14" s="10">
        <v>0</v>
      </c>
      <c r="CC14" s="10">
        <v>0</v>
      </c>
      <c r="CD14" s="10">
        <v>0</v>
      </c>
      <c r="CE14" s="10">
        <v>0</v>
      </c>
      <c r="CF14" s="10">
        <v>0</v>
      </c>
      <c r="CG14" s="10">
        <v>0</v>
      </c>
      <c r="CH14" s="10">
        <v>0</v>
      </c>
      <c r="CI14" s="10">
        <v>0</v>
      </c>
      <c r="CJ14" s="10">
        <v>0</v>
      </c>
      <c r="CK14" s="10">
        <v>0</v>
      </c>
      <c r="CL14" s="10">
        <v>0</v>
      </c>
      <c r="CM14" s="10">
        <v>0</v>
      </c>
      <c r="CN14" s="10">
        <v>0</v>
      </c>
      <c r="CO14" s="10">
        <v>0</v>
      </c>
      <c r="CP14" s="10">
        <v>0</v>
      </c>
      <c r="CQ14" s="10">
        <v>0</v>
      </c>
      <c r="CR14" s="10">
        <v>0</v>
      </c>
      <c r="CS14" s="10">
        <v>0</v>
      </c>
      <c r="CT14" s="10">
        <v>0</v>
      </c>
    </row>
    <row r="15" spans="1:98">
      <c r="A15" s="2" t="s">
        <v>13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H15" s="2" t="s">
        <v>13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10">
        <v>0</v>
      </c>
      <c r="BH15" s="10">
        <v>0</v>
      </c>
      <c r="BI15" s="10">
        <v>0</v>
      </c>
      <c r="BJ15" s="10">
        <v>0</v>
      </c>
      <c r="BK15" s="10">
        <v>0</v>
      </c>
      <c r="BL15" s="10">
        <v>0</v>
      </c>
      <c r="BM15" s="10">
        <v>0</v>
      </c>
      <c r="BO15" s="2" t="s">
        <v>13</v>
      </c>
      <c r="BP15" s="10">
        <v>0</v>
      </c>
      <c r="BQ15" s="10">
        <v>0</v>
      </c>
      <c r="BR15" s="10">
        <v>0</v>
      </c>
      <c r="BS15" s="10">
        <v>0</v>
      </c>
      <c r="BT15" s="10">
        <v>0</v>
      </c>
      <c r="BU15" s="10">
        <v>0</v>
      </c>
      <c r="BV15" s="10">
        <v>0</v>
      </c>
      <c r="BW15" s="10">
        <v>0</v>
      </c>
      <c r="BX15" s="10">
        <v>0</v>
      </c>
      <c r="BY15" s="10">
        <v>0</v>
      </c>
      <c r="BZ15" s="10">
        <v>0</v>
      </c>
      <c r="CA15" s="10">
        <v>4500</v>
      </c>
      <c r="CB15" s="10">
        <v>0</v>
      </c>
      <c r="CC15" s="10">
        <v>0</v>
      </c>
      <c r="CD15" s="10">
        <v>0</v>
      </c>
      <c r="CE15" s="10">
        <v>0</v>
      </c>
      <c r="CF15" s="10">
        <v>0</v>
      </c>
      <c r="CG15" s="10">
        <v>0</v>
      </c>
      <c r="CH15" s="10">
        <v>0</v>
      </c>
      <c r="CI15" s="10">
        <v>0</v>
      </c>
      <c r="CJ15" s="10">
        <v>0</v>
      </c>
      <c r="CK15" s="10">
        <v>0</v>
      </c>
      <c r="CL15" s="10">
        <v>0</v>
      </c>
      <c r="CM15" s="10">
        <v>0</v>
      </c>
      <c r="CN15" s="10">
        <v>0</v>
      </c>
      <c r="CO15" s="10">
        <v>0</v>
      </c>
      <c r="CP15" s="10">
        <v>0</v>
      </c>
      <c r="CQ15" s="10">
        <v>0</v>
      </c>
      <c r="CR15" s="10">
        <v>0</v>
      </c>
      <c r="CS15" s="10">
        <v>0</v>
      </c>
      <c r="CT15" s="10">
        <v>0</v>
      </c>
    </row>
    <row r="16" spans="1:98">
      <c r="A16" s="2" t="s">
        <v>14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8000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H16" s="2" t="s">
        <v>14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  <c r="BF16" s="10">
        <v>0</v>
      </c>
      <c r="BG16" s="10">
        <v>0</v>
      </c>
      <c r="BH16" s="10">
        <v>0</v>
      </c>
      <c r="BI16" s="10">
        <v>0</v>
      </c>
      <c r="BJ16" s="10">
        <v>0</v>
      </c>
      <c r="BK16" s="10">
        <v>0</v>
      </c>
      <c r="BL16" s="10">
        <v>0</v>
      </c>
      <c r="BM16" s="10">
        <v>0</v>
      </c>
      <c r="BO16" s="2" t="s">
        <v>14</v>
      </c>
      <c r="BP16" s="10">
        <v>0</v>
      </c>
      <c r="BQ16" s="10">
        <v>0</v>
      </c>
      <c r="BR16" s="10">
        <v>0</v>
      </c>
      <c r="BS16" s="10">
        <v>0</v>
      </c>
      <c r="BT16" s="10">
        <v>0</v>
      </c>
      <c r="BU16" s="10">
        <v>0</v>
      </c>
      <c r="BV16" s="10">
        <v>0</v>
      </c>
      <c r="BW16" s="10">
        <v>0</v>
      </c>
      <c r="BX16" s="10">
        <v>0</v>
      </c>
      <c r="BY16" s="10">
        <v>0</v>
      </c>
      <c r="BZ16" s="10">
        <v>0</v>
      </c>
      <c r="CA16" s="10">
        <v>0</v>
      </c>
      <c r="CB16" s="10">
        <v>0</v>
      </c>
      <c r="CC16" s="10">
        <v>0</v>
      </c>
      <c r="CD16" s="10">
        <v>0</v>
      </c>
      <c r="CE16" s="10">
        <v>0</v>
      </c>
      <c r="CF16" s="10">
        <v>3000</v>
      </c>
      <c r="CG16" s="10">
        <v>0</v>
      </c>
      <c r="CH16" s="10">
        <v>0</v>
      </c>
      <c r="CI16" s="10">
        <v>0</v>
      </c>
      <c r="CJ16" s="10">
        <v>0</v>
      </c>
      <c r="CK16" s="10">
        <v>0</v>
      </c>
      <c r="CL16" s="10">
        <v>0</v>
      </c>
      <c r="CM16" s="10">
        <v>0</v>
      </c>
      <c r="CN16" s="10">
        <v>0</v>
      </c>
      <c r="CO16" s="10">
        <v>0</v>
      </c>
      <c r="CP16" s="10">
        <v>0</v>
      </c>
      <c r="CQ16" s="10">
        <v>0</v>
      </c>
      <c r="CR16" s="10">
        <v>0</v>
      </c>
      <c r="CS16" s="10">
        <v>0</v>
      </c>
      <c r="CT16" s="10">
        <v>0</v>
      </c>
    </row>
    <row r="17" spans="1:98">
      <c r="A17" s="2" t="s">
        <v>15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7500</v>
      </c>
      <c r="AC17" s="10">
        <v>0</v>
      </c>
      <c r="AD17" s="10">
        <v>8000</v>
      </c>
      <c r="AE17" s="10">
        <v>0</v>
      </c>
      <c r="AF17" s="10">
        <v>8000</v>
      </c>
      <c r="AH17" s="2" t="s">
        <v>15</v>
      </c>
      <c r="AI17" s="10">
        <v>0</v>
      </c>
      <c r="AJ17" s="10">
        <v>0</v>
      </c>
      <c r="AK17" s="10">
        <v>0</v>
      </c>
      <c r="AL17" s="10">
        <v>5000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5000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  <c r="BF17" s="10">
        <v>0</v>
      </c>
      <c r="BG17" s="10">
        <v>0</v>
      </c>
      <c r="BH17" s="10">
        <v>0</v>
      </c>
      <c r="BI17" s="10">
        <v>0</v>
      </c>
      <c r="BJ17" s="10">
        <v>0</v>
      </c>
      <c r="BK17" s="10">
        <v>0</v>
      </c>
      <c r="BL17" s="10">
        <v>0</v>
      </c>
      <c r="BM17" s="10">
        <v>0</v>
      </c>
      <c r="BO17" s="2" t="s">
        <v>15</v>
      </c>
      <c r="BP17" s="10">
        <v>0</v>
      </c>
      <c r="BQ17" s="10">
        <v>0</v>
      </c>
      <c r="BR17" s="10">
        <v>0</v>
      </c>
      <c r="BS17" s="10">
        <v>0</v>
      </c>
      <c r="BT17" s="10">
        <v>0</v>
      </c>
      <c r="BU17" s="10">
        <v>0</v>
      </c>
      <c r="BV17" s="10">
        <v>0</v>
      </c>
      <c r="BW17" s="10">
        <v>0</v>
      </c>
      <c r="BX17" s="10">
        <v>0</v>
      </c>
      <c r="BY17" s="10">
        <v>0</v>
      </c>
      <c r="BZ17" s="10">
        <v>0</v>
      </c>
      <c r="CA17" s="10">
        <v>0</v>
      </c>
      <c r="CB17" s="10">
        <v>0</v>
      </c>
      <c r="CC17" s="10">
        <v>0</v>
      </c>
      <c r="CD17" s="10">
        <v>0</v>
      </c>
      <c r="CE17" s="10">
        <v>0</v>
      </c>
      <c r="CF17" s="10">
        <v>5000</v>
      </c>
      <c r="CG17" s="10">
        <v>0</v>
      </c>
      <c r="CH17" s="10">
        <v>0</v>
      </c>
      <c r="CI17" s="10">
        <v>0</v>
      </c>
      <c r="CJ17" s="10">
        <v>0</v>
      </c>
      <c r="CK17" s="10">
        <v>0</v>
      </c>
      <c r="CL17" s="10">
        <v>0</v>
      </c>
      <c r="CM17" s="10">
        <v>0</v>
      </c>
      <c r="CN17" s="10">
        <v>0</v>
      </c>
      <c r="CO17" s="10">
        <v>0</v>
      </c>
      <c r="CP17" s="10">
        <v>0</v>
      </c>
      <c r="CQ17" s="10">
        <v>0</v>
      </c>
      <c r="CR17" s="10">
        <v>0</v>
      </c>
      <c r="CS17" s="10">
        <v>0</v>
      </c>
      <c r="CT17" s="10">
        <v>0</v>
      </c>
    </row>
    <row r="18" spans="1:98">
      <c r="A18" s="2" t="s">
        <v>16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6000</v>
      </c>
      <c r="L18" s="10">
        <v>3000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3000</v>
      </c>
      <c r="U18" s="10">
        <v>0</v>
      </c>
      <c r="V18" s="10">
        <v>0</v>
      </c>
      <c r="W18" s="10">
        <v>5000</v>
      </c>
      <c r="X18" s="10">
        <v>0</v>
      </c>
      <c r="Y18" s="10">
        <v>0</v>
      </c>
      <c r="Z18" s="10">
        <v>0</v>
      </c>
      <c r="AA18" s="10">
        <v>0</v>
      </c>
      <c r="AB18" s="10">
        <v>8000</v>
      </c>
      <c r="AC18" s="10">
        <v>0</v>
      </c>
      <c r="AD18" s="10">
        <v>0</v>
      </c>
      <c r="AE18" s="10">
        <v>0</v>
      </c>
      <c r="AF18" s="10">
        <v>0</v>
      </c>
      <c r="AH18" s="2" t="s">
        <v>16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">
        <v>0</v>
      </c>
      <c r="AP18" s="10">
        <v>0</v>
      </c>
      <c r="AQ18" s="10">
        <v>0</v>
      </c>
      <c r="AR18" s="10">
        <v>0</v>
      </c>
      <c r="AS18" s="10">
        <v>0</v>
      </c>
      <c r="AT18" s="10">
        <v>0</v>
      </c>
      <c r="AU18" s="10">
        <v>0</v>
      </c>
      <c r="AV18" s="10">
        <v>0</v>
      </c>
      <c r="AW18" s="10">
        <v>0</v>
      </c>
      <c r="AX18" s="10">
        <v>5000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0</v>
      </c>
      <c r="BF18" s="10">
        <v>0</v>
      </c>
      <c r="BG18" s="10">
        <v>0</v>
      </c>
      <c r="BH18" s="10">
        <v>0</v>
      </c>
      <c r="BI18" s="10">
        <v>0</v>
      </c>
      <c r="BJ18" s="10">
        <v>0</v>
      </c>
      <c r="BK18" s="10">
        <v>0</v>
      </c>
      <c r="BL18" s="10">
        <v>0</v>
      </c>
      <c r="BM18" s="10">
        <v>0</v>
      </c>
      <c r="BO18" s="2" t="s">
        <v>16</v>
      </c>
      <c r="BP18" s="10">
        <v>0</v>
      </c>
      <c r="BQ18" s="10">
        <v>0</v>
      </c>
      <c r="BR18" s="10">
        <v>0</v>
      </c>
      <c r="BS18" s="10">
        <v>0</v>
      </c>
      <c r="BT18" s="10">
        <v>0</v>
      </c>
      <c r="BU18" s="10">
        <v>0</v>
      </c>
      <c r="BV18" s="10">
        <v>0</v>
      </c>
      <c r="BW18" s="10">
        <v>0</v>
      </c>
      <c r="BX18" s="10">
        <v>0</v>
      </c>
      <c r="BY18" s="10">
        <v>0</v>
      </c>
      <c r="BZ18" s="10">
        <v>0</v>
      </c>
      <c r="CA18" s="10">
        <v>0</v>
      </c>
      <c r="CB18" s="10">
        <v>0</v>
      </c>
      <c r="CC18" s="10">
        <v>0</v>
      </c>
      <c r="CD18" s="10">
        <v>3000</v>
      </c>
      <c r="CE18" s="10">
        <v>5000</v>
      </c>
      <c r="CF18" s="10">
        <v>0</v>
      </c>
      <c r="CG18" s="10">
        <v>2600</v>
      </c>
      <c r="CH18" s="10">
        <v>0</v>
      </c>
      <c r="CI18" s="10">
        <v>0</v>
      </c>
      <c r="CJ18" s="10">
        <v>0</v>
      </c>
      <c r="CK18" s="10">
        <v>5000</v>
      </c>
      <c r="CL18" s="10">
        <v>0</v>
      </c>
      <c r="CM18" s="10">
        <v>0</v>
      </c>
      <c r="CN18" s="10">
        <v>0</v>
      </c>
      <c r="CO18" s="10">
        <v>0</v>
      </c>
      <c r="CP18" s="10">
        <v>0</v>
      </c>
      <c r="CQ18" s="10">
        <v>0</v>
      </c>
      <c r="CR18" s="10">
        <v>0</v>
      </c>
      <c r="CS18" s="10">
        <v>0</v>
      </c>
      <c r="CT18" s="10">
        <v>0</v>
      </c>
    </row>
    <row r="19" spans="1:98">
      <c r="A19" s="2" t="s">
        <v>17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8000</v>
      </c>
      <c r="AD19" s="10">
        <v>0</v>
      </c>
      <c r="AE19" s="10">
        <v>0</v>
      </c>
      <c r="AF19" s="10">
        <v>0</v>
      </c>
      <c r="AH19" s="2" t="s">
        <v>17</v>
      </c>
      <c r="AI19" s="10">
        <v>0</v>
      </c>
      <c r="AJ19" s="10">
        <v>0</v>
      </c>
      <c r="AK19" s="10">
        <v>0</v>
      </c>
      <c r="AL19" s="10">
        <v>0</v>
      </c>
      <c r="AM19" s="10">
        <v>0</v>
      </c>
      <c r="AN19" s="10">
        <v>0</v>
      </c>
      <c r="AO19" s="10">
        <v>0</v>
      </c>
      <c r="AP19" s="10">
        <v>0</v>
      </c>
      <c r="AQ19" s="10">
        <v>0</v>
      </c>
      <c r="AR19" s="10">
        <v>0</v>
      </c>
      <c r="AS19" s="10">
        <v>0</v>
      </c>
      <c r="AT19" s="10">
        <v>0</v>
      </c>
      <c r="AU19" s="10">
        <v>0</v>
      </c>
      <c r="AV19" s="10">
        <v>0</v>
      </c>
      <c r="AW19" s="10">
        <v>0</v>
      </c>
      <c r="AX19" s="10">
        <v>0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0</v>
      </c>
      <c r="BF19" s="10">
        <v>0</v>
      </c>
      <c r="BG19" s="10">
        <v>0</v>
      </c>
      <c r="BH19" s="10">
        <v>0</v>
      </c>
      <c r="BI19" s="10">
        <v>0</v>
      </c>
      <c r="BJ19" s="10">
        <v>0</v>
      </c>
      <c r="BK19" s="10">
        <v>0</v>
      </c>
      <c r="BL19" s="10">
        <v>0</v>
      </c>
      <c r="BM19" s="10">
        <v>0</v>
      </c>
      <c r="BO19" s="2" t="s">
        <v>17</v>
      </c>
      <c r="BP19" s="10">
        <v>0</v>
      </c>
      <c r="BQ19" s="10">
        <v>0</v>
      </c>
      <c r="BR19" s="10">
        <v>0</v>
      </c>
      <c r="BS19" s="10">
        <v>0</v>
      </c>
      <c r="BT19" s="10">
        <v>0</v>
      </c>
      <c r="BU19" s="10">
        <v>0</v>
      </c>
      <c r="BV19" s="10">
        <v>0</v>
      </c>
      <c r="BW19" s="10">
        <v>0</v>
      </c>
      <c r="BX19" s="10">
        <v>0</v>
      </c>
      <c r="BY19" s="10">
        <v>0</v>
      </c>
      <c r="BZ19" s="10">
        <v>0</v>
      </c>
      <c r="CA19" s="10">
        <v>0</v>
      </c>
      <c r="CB19" s="10">
        <v>0</v>
      </c>
      <c r="CC19" s="10">
        <v>0</v>
      </c>
      <c r="CD19" s="10">
        <v>0</v>
      </c>
      <c r="CE19" s="10">
        <v>0</v>
      </c>
      <c r="CF19" s="10">
        <v>2600</v>
      </c>
      <c r="CG19" s="10">
        <v>0</v>
      </c>
      <c r="CH19" s="10">
        <v>0</v>
      </c>
      <c r="CI19" s="10">
        <v>0</v>
      </c>
      <c r="CJ19" s="10">
        <v>0</v>
      </c>
      <c r="CK19" s="10">
        <v>0</v>
      </c>
      <c r="CL19" s="10">
        <v>0</v>
      </c>
      <c r="CM19" s="10">
        <v>0</v>
      </c>
      <c r="CN19" s="10">
        <v>0</v>
      </c>
      <c r="CO19" s="10">
        <v>0</v>
      </c>
      <c r="CP19" s="10">
        <v>0</v>
      </c>
      <c r="CQ19" s="10">
        <v>0</v>
      </c>
      <c r="CR19" s="10">
        <v>0</v>
      </c>
      <c r="CS19" s="10">
        <v>0</v>
      </c>
      <c r="CT19" s="10">
        <v>0</v>
      </c>
    </row>
    <row r="20" spans="1:98">
      <c r="A20" s="2" t="s">
        <v>18</v>
      </c>
      <c r="B20" s="10">
        <v>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3000</v>
      </c>
      <c r="S20" s="10">
        <v>0</v>
      </c>
      <c r="T20" s="10">
        <v>0</v>
      </c>
      <c r="U20" s="10">
        <v>3790</v>
      </c>
      <c r="V20" s="10">
        <v>0</v>
      </c>
      <c r="W20" s="10">
        <v>0</v>
      </c>
      <c r="X20" s="10">
        <v>0</v>
      </c>
      <c r="Y20" s="10">
        <v>6000</v>
      </c>
      <c r="Z20" s="10">
        <v>10000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H20" s="2" t="s">
        <v>18</v>
      </c>
      <c r="AI20" s="10">
        <v>0</v>
      </c>
      <c r="AJ20" s="10">
        <v>0</v>
      </c>
      <c r="AK20" s="10">
        <v>0</v>
      </c>
      <c r="AL20" s="10">
        <v>0</v>
      </c>
      <c r="AM20" s="10">
        <v>0</v>
      </c>
      <c r="AN20" s="10">
        <v>0</v>
      </c>
      <c r="AO20" s="10">
        <v>0</v>
      </c>
      <c r="AP20" s="10">
        <v>0</v>
      </c>
      <c r="AQ20" s="10">
        <v>0</v>
      </c>
      <c r="AR20" s="10">
        <v>0</v>
      </c>
      <c r="AS20" s="10">
        <v>0</v>
      </c>
      <c r="AT20" s="10">
        <v>0</v>
      </c>
      <c r="AU20" s="10">
        <v>0</v>
      </c>
      <c r="AV20" s="10">
        <v>0</v>
      </c>
      <c r="AW20" s="10">
        <v>0</v>
      </c>
      <c r="AX20" s="10">
        <v>0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0</v>
      </c>
      <c r="BF20" s="10">
        <v>0</v>
      </c>
      <c r="BG20" s="10">
        <v>0</v>
      </c>
      <c r="BH20" s="10">
        <v>0</v>
      </c>
      <c r="BI20" s="10">
        <v>0</v>
      </c>
      <c r="BJ20" s="10">
        <v>0</v>
      </c>
      <c r="BK20" s="10">
        <v>0</v>
      </c>
      <c r="BL20" s="10">
        <v>0</v>
      </c>
      <c r="BM20" s="10">
        <v>0</v>
      </c>
      <c r="BO20" s="2" t="s">
        <v>18</v>
      </c>
      <c r="BP20" s="10">
        <v>0</v>
      </c>
      <c r="BQ20" s="10">
        <v>0</v>
      </c>
      <c r="BR20" s="10">
        <v>0</v>
      </c>
      <c r="BS20" s="10">
        <v>0</v>
      </c>
      <c r="BT20" s="10">
        <v>0</v>
      </c>
      <c r="BU20" s="10">
        <v>0</v>
      </c>
      <c r="BV20" s="10">
        <v>0</v>
      </c>
      <c r="BW20" s="10">
        <v>0</v>
      </c>
      <c r="BX20" s="10">
        <v>0</v>
      </c>
      <c r="BY20" s="10">
        <v>0</v>
      </c>
      <c r="BZ20" s="10">
        <v>0</v>
      </c>
      <c r="CA20" s="10">
        <v>0</v>
      </c>
      <c r="CB20" s="10">
        <v>0</v>
      </c>
      <c r="CC20" s="10">
        <v>0</v>
      </c>
      <c r="CD20" s="10">
        <v>0</v>
      </c>
      <c r="CE20" s="10">
        <v>0</v>
      </c>
      <c r="CF20" s="10">
        <v>0</v>
      </c>
      <c r="CG20" s="10">
        <v>0</v>
      </c>
      <c r="CH20" s="10">
        <v>0</v>
      </c>
      <c r="CI20" s="10">
        <v>37900</v>
      </c>
      <c r="CJ20" s="10">
        <v>1200</v>
      </c>
      <c r="CK20" s="10">
        <v>0</v>
      </c>
      <c r="CL20" s="10">
        <v>0</v>
      </c>
      <c r="CM20" s="10">
        <v>11500</v>
      </c>
      <c r="CN20" s="10">
        <v>21400</v>
      </c>
      <c r="CO20" s="10">
        <v>0</v>
      </c>
      <c r="CP20" s="10">
        <v>0</v>
      </c>
      <c r="CQ20" s="10">
        <v>0</v>
      </c>
      <c r="CR20" s="10">
        <v>0</v>
      </c>
      <c r="CS20" s="10">
        <v>0</v>
      </c>
      <c r="CT20" s="10">
        <v>0</v>
      </c>
    </row>
    <row r="21" spans="1:98">
      <c r="A21" s="2" t="s">
        <v>19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3790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3000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H21" s="2" t="s">
        <v>19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">
        <v>0</v>
      </c>
      <c r="AP21" s="10">
        <v>0</v>
      </c>
      <c r="AQ21" s="10">
        <v>0</v>
      </c>
      <c r="AR21" s="10">
        <v>0</v>
      </c>
      <c r="AS21" s="10">
        <v>0</v>
      </c>
      <c r="AT21" s="10">
        <v>0</v>
      </c>
      <c r="AU21" s="10">
        <v>0</v>
      </c>
      <c r="AV21" s="10">
        <v>0</v>
      </c>
      <c r="AW21" s="10">
        <v>0</v>
      </c>
      <c r="AX21" s="10">
        <v>0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0</v>
      </c>
      <c r="BF21" s="10">
        <v>0</v>
      </c>
      <c r="BG21" s="10">
        <v>0</v>
      </c>
      <c r="BH21" s="10">
        <v>0</v>
      </c>
      <c r="BI21" s="10">
        <v>0</v>
      </c>
      <c r="BJ21" s="10">
        <v>0</v>
      </c>
      <c r="BK21" s="10">
        <v>0</v>
      </c>
      <c r="BL21" s="10">
        <v>0</v>
      </c>
      <c r="BM21" s="10">
        <v>0</v>
      </c>
      <c r="BO21" s="2" t="s">
        <v>19</v>
      </c>
      <c r="BP21" s="10">
        <v>0</v>
      </c>
      <c r="BQ21" s="10">
        <v>0</v>
      </c>
      <c r="BR21" s="10">
        <v>0</v>
      </c>
      <c r="BS21" s="10">
        <v>0</v>
      </c>
      <c r="BT21" s="10">
        <v>0</v>
      </c>
      <c r="BU21" s="10">
        <v>0</v>
      </c>
      <c r="BV21" s="10">
        <v>0</v>
      </c>
      <c r="BW21" s="10">
        <v>0</v>
      </c>
      <c r="BX21" s="10">
        <v>0</v>
      </c>
      <c r="BY21" s="10">
        <v>0</v>
      </c>
      <c r="BZ21" s="10">
        <v>0</v>
      </c>
      <c r="CA21" s="10">
        <v>0</v>
      </c>
      <c r="CB21" s="10">
        <v>0</v>
      </c>
      <c r="CC21" s="10">
        <v>0</v>
      </c>
      <c r="CD21" s="10">
        <v>0</v>
      </c>
      <c r="CE21" s="10">
        <v>0</v>
      </c>
      <c r="CF21" s="10">
        <v>0</v>
      </c>
      <c r="CG21" s="10">
        <v>0</v>
      </c>
      <c r="CH21" s="10">
        <v>37900</v>
      </c>
      <c r="CI21" s="10">
        <v>0</v>
      </c>
      <c r="CJ21" s="10">
        <v>0</v>
      </c>
      <c r="CK21" s="10">
        <v>0</v>
      </c>
      <c r="CL21" s="10">
        <v>0</v>
      </c>
      <c r="CM21" s="10">
        <v>0</v>
      </c>
      <c r="CN21" s="10">
        <v>10120</v>
      </c>
      <c r="CO21" s="10">
        <v>0</v>
      </c>
      <c r="CP21" s="10">
        <v>0</v>
      </c>
      <c r="CQ21" s="10">
        <v>0</v>
      </c>
      <c r="CR21" s="10">
        <v>0</v>
      </c>
      <c r="CS21" s="10">
        <v>0</v>
      </c>
      <c r="CT21" s="10">
        <v>0</v>
      </c>
    </row>
    <row r="22" spans="1:98">
      <c r="A22" s="2" t="s">
        <v>20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H22" s="2" t="s">
        <v>20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s="10">
        <v>0</v>
      </c>
      <c r="AP22" s="10">
        <v>0</v>
      </c>
      <c r="AQ22" s="10">
        <v>0</v>
      </c>
      <c r="AR22" s="10">
        <v>0</v>
      </c>
      <c r="AS22" s="10">
        <v>0</v>
      </c>
      <c r="AT22" s="10">
        <v>0</v>
      </c>
      <c r="AU22" s="10">
        <v>0</v>
      </c>
      <c r="AV22" s="10">
        <v>0</v>
      </c>
      <c r="AW22" s="10">
        <v>0</v>
      </c>
      <c r="AX22" s="10">
        <v>0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0</v>
      </c>
      <c r="BF22" s="10">
        <v>0</v>
      </c>
      <c r="BG22" s="10">
        <v>0</v>
      </c>
      <c r="BH22" s="10">
        <v>0</v>
      </c>
      <c r="BI22" s="10">
        <v>0</v>
      </c>
      <c r="BJ22" s="10">
        <v>0</v>
      </c>
      <c r="BK22" s="10">
        <v>0</v>
      </c>
      <c r="BL22" s="10">
        <v>0</v>
      </c>
      <c r="BM22" s="10">
        <v>0</v>
      </c>
      <c r="BO22" s="2" t="s">
        <v>20</v>
      </c>
      <c r="BP22" s="10">
        <v>0</v>
      </c>
      <c r="BQ22" s="10">
        <v>0</v>
      </c>
      <c r="BR22" s="10">
        <v>0</v>
      </c>
      <c r="BS22" s="10">
        <v>0</v>
      </c>
      <c r="BT22" s="10">
        <v>0</v>
      </c>
      <c r="BU22" s="10">
        <v>0</v>
      </c>
      <c r="BV22" s="10">
        <v>0</v>
      </c>
      <c r="BW22" s="10">
        <v>0</v>
      </c>
      <c r="BX22" s="10">
        <v>0</v>
      </c>
      <c r="BY22" s="10">
        <v>0</v>
      </c>
      <c r="BZ22" s="10">
        <v>0</v>
      </c>
      <c r="CA22" s="10">
        <v>0</v>
      </c>
      <c r="CB22" s="10">
        <v>0</v>
      </c>
      <c r="CC22" s="10">
        <v>0</v>
      </c>
      <c r="CD22" s="10">
        <v>0</v>
      </c>
      <c r="CE22" s="10">
        <v>0</v>
      </c>
      <c r="CF22" s="10">
        <v>0</v>
      </c>
      <c r="CG22" s="10">
        <v>0</v>
      </c>
      <c r="CH22" s="10">
        <v>1200</v>
      </c>
      <c r="CI22" s="10">
        <v>0</v>
      </c>
      <c r="CJ22" s="10">
        <v>0</v>
      </c>
      <c r="CK22" s="10">
        <v>0</v>
      </c>
      <c r="CL22" s="10">
        <v>0</v>
      </c>
      <c r="CM22" s="10">
        <v>0</v>
      </c>
      <c r="CN22" s="10">
        <v>0</v>
      </c>
      <c r="CO22" s="10">
        <v>0</v>
      </c>
      <c r="CP22" s="10">
        <v>0</v>
      </c>
      <c r="CQ22" s="10">
        <v>0</v>
      </c>
      <c r="CR22" s="10">
        <v>0</v>
      </c>
      <c r="CS22" s="10">
        <v>0</v>
      </c>
      <c r="CT22" s="10">
        <v>0</v>
      </c>
    </row>
    <row r="23" spans="1:98">
      <c r="A23" s="2" t="s">
        <v>21</v>
      </c>
      <c r="B23" s="10">
        <v>0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5000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H23" s="2" t="s">
        <v>21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  <c r="AR23" s="10">
        <v>0</v>
      </c>
      <c r="AS23" s="10">
        <v>0</v>
      </c>
      <c r="AT23" s="10">
        <v>0</v>
      </c>
      <c r="AU23" s="10">
        <v>0</v>
      </c>
      <c r="AV23" s="10">
        <v>0</v>
      </c>
      <c r="AW23" s="10">
        <v>0</v>
      </c>
      <c r="AX23" s="10">
        <v>0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0</v>
      </c>
      <c r="BF23" s="10">
        <v>0</v>
      </c>
      <c r="BG23" s="10">
        <v>0</v>
      </c>
      <c r="BH23" s="10">
        <v>0</v>
      </c>
      <c r="BI23" s="10">
        <v>0</v>
      </c>
      <c r="BJ23" s="10">
        <v>0</v>
      </c>
      <c r="BK23" s="10">
        <v>0</v>
      </c>
      <c r="BL23" s="10">
        <v>0</v>
      </c>
      <c r="BM23" s="10">
        <v>0</v>
      </c>
      <c r="BO23" s="2" t="s">
        <v>21</v>
      </c>
      <c r="BP23" s="10">
        <v>0</v>
      </c>
      <c r="BQ23" s="10">
        <v>0</v>
      </c>
      <c r="BR23" s="10">
        <v>0</v>
      </c>
      <c r="BS23" s="10">
        <v>0</v>
      </c>
      <c r="BT23" s="10">
        <v>0</v>
      </c>
      <c r="BU23" s="10">
        <v>0</v>
      </c>
      <c r="BV23" s="10">
        <v>0</v>
      </c>
      <c r="BW23" s="10">
        <v>0</v>
      </c>
      <c r="BX23" s="10">
        <v>0</v>
      </c>
      <c r="BY23" s="10">
        <v>0</v>
      </c>
      <c r="BZ23" s="10">
        <v>0</v>
      </c>
      <c r="CA23" s="10">
        <v>0</v>
      </c>
      <c r="CB23" s="10">
        <v>0</v>
      </c>
      <c r="CC23" s="10">
        <v>0</v>
      </c>
      <c r="CD23" s="10">
        <v>0</v>
      </c>
      <c r="CE23" s="10">
        <v>0</v>
      </c>
      <c r="CF23" s="10">
        <v>5000</v>
      </c>
      <c r="CG23" s="10">
        <v>0</v>
      </c>
      <c r="CH23" s="10">
        <v>0</v>
      </c>
      <c r="CI23" s="10">
        <v>0</v>
      </c>
      <c r="CJ23" s="10">
        <v>0</v>
      </c>
      <c r="CK23" s="10">
        <v>0</v>
      </c>
      <c r="CL23" s="10">
        <v>6000</v>
      </c>
      <c r="CM23" s="10">
        <v>0</v>
      </c>
      <c r="CN23" s="10">
        <v>0</v>
      </c>
      <c r="CO23" s="10">
        <v>0</v>
      </c>
      <c r="CP23" s="10">
        <v>0</v>
      </c>
      <c r="CQ23" s="10">
        <v>0</v>
      </c>
      <c r="CR23" s="10">
        <v>0</v>
      </c>
      <c r="CS23" s="10">
        <v>0</v>
      </c>
      <c r="CT23" s="10">
        <v>0</v>
      </c>
    </row>
    <row r="24" spans="1:98">
      <c r="A24" s="2" t="s">
        <v>22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6400</v>
      </c>
      <c r="L24" s="10">
        <v>15200</v>
      </c>
      <c r="M24" s="10">
        <v>16000</v>
      </c>
      <c r="N24" s="10">
        <v>0</v>
      </c>
      <c r="O24" s="10">
        <v>0</v>
      </c>
      <c r="P24" s="10">
        <v>8000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3000</v>
      </c>
      <c r="AC24" s="10">
        <v>0</v>
      </c>
      <c r="AD24" s="10">
        <v>0</v>
      </c>
      <c r="AE24" s="10">
        <v>0</v>
      </c>
      <c r="AF24" s="10">
        <v>0</v>
      </c>
      <c r="AH24" s="2" t="s">
        <v>22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0</v>
      </c>
      <c r="BF24" s="10">
        <v>0</v>
      </c>
      <c r="BG24" s="10">
        <v>0</v>
      </c>
      <c r="BH24" s="10">
        <v>0</v>
      </c>
      <c r="BI24" s="10">
        <v>0</v>
      </c>
      <c r="BJ24" s="10">
        <v>0</v>
      </c>
      <c r="BK24" s="10">
        <v>0</v>
      </c>
      <c r="BL24" s="10">
        <v>0</v>
      </c>
      <c r="BM24" s="10">
        <v>0</v>
      </c>
      <c r="BO24" s="2" t="s">
        <v>22</v>
      </c>
      <c r="BP24" s="10">
        <v>0</v>
      </c>
      <c r="BQ24" s="10">
        <v>0</v>
      </c>
      <c r="BR24" s="10">
        <v>0</v>
      </c>
      <c r="BS24" s="10">
        <v>0</v>
      </c>
      <c r="BT24" s="10">
        <v>0</v>
      </c>
      <c r="BU24" s="10">
        <v>0</v>
      </c>
      <c r="BV24" s="10">
        <v>0</v>
      </c>
      <c r="BW24" s="10">
        <v>0</v>
      </c>
      <c r="BX24" s="10">
        <v>0</v>
      </c>
      <c r="BY24" s="10">
        <v>0</v>
      </c>
      <c r="BZ24" s="10">
        <v>0</v>
      </c>
      <c r="CA24" s="10">
        <v>0</v>
      </c>
      <c r="CB24" s="10">
        <v>0</v>
      </c>
      <c r="CC24" s="10">
        <v>0</v>
      </c>
      <c r="CD24" s="10">
        <v>0</v>
      </c>
      <c r="CE24" s="10">
        <v>0</v>
      </c>
      <c r="CF24" s="10">
        <v>0</v>
      </c>
      <c r="CG24" s="10">
        <v>0</v>
      </c>
      <c r="CH24" s="10">
        <v>0</v>
      </c>
      <c r="CI24" s="10">
        <v>0</v>
      </c>
      <c r="CJ24" s="10">
        <v>0</v>
      </c>
      <c r="CK24" s="10">
        <v>6000</v>
      </c>
      <c r="CL24" s="10">
        <v>0</v>
      </c>
      <c r="CM24" s="10">
        <v>0</v>
      </c>
      <c r="CN24" s="10">
        <v>0</v>
      </c>
      <c r="CO24" s="10">
        <v>1000</v>
      </c>
      <c r="CP24" s="10">
        <v>0</v>
      </c>
      <c r="CQ24" s="10">
        <v>0</v>
      </c>
      <c r="CR24" s="10">
        <v>0</v>
      </c>
      <c r="CS24" s="10">
        <v>0</v>
      </c>
      <c r="CT24" s="10">
        <v>0</v>
      </c>
    </row>
    <row r="25" spans="1:98">
      <c r="A25" s="2" t="s">
        <v>23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6000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H25" s="2" t="s">
        <v>23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  <c r="AR25" s="10">
        <v>0</v>
      </c>
      <c r="AS25" s="10">
        <v>0</v>
      </c>
      <c r="AT25" s="10">
        <v>0</v>
      </c>
      <c r="AU25" s="10">
        <v>0</v>
      </c>
      <c r="AV25" s="10">
        <v>0</v>
      </c>
      <c r="AW25" s="10">
        <v>0</v>
      </c>
      <c r="AX25" s="10">
        <v>0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0</v>
      </c>
      <c r="BF25" s="10">
        <v>0</v>
      </c>
      <c r="BG25" s="10">
        <v>0</v>
      </c>
      <c r="BH25" s="10">
        <v>0</v>
      </c>
      <c r="BI25" s="10">
        <v>0</v>
      </c>
      <c r="BJ25" s="10">
        <v>0</v>
      </c>
      <c r="BK25" s="10">
        <v>0</v>
      </c>
      <c r="BL25" s="10">
        <v>0</v>
      </c>
      <c r="BM25" s="10">
        <v>0</v>
      </c>
      <c r="BO25" s="2" t="s">
        <v>23</v>
      </c>
      <c r="BP25" s="10">
        <v>0</v>
      </c>
      <c r="BQ25" s="10">
        <v>0</v>
      </c>
      <c r="BR25" s="10">
        <v>0</v>
      </c>
      <c r="BS25" s="10">
        <v>0</v>
      </c>
      <c r="BT25" s="10">
        <v>0</v>
      </c>
      <c r="BU25" s="10">
        <v>0</v>
      </c>
      <c r="BV25" s="10">
        <v>0</v>
      </c>
      <c r="BW25" s="10">
        <v>0</v>
      </c>
      <c r="BX25" s="10">
        <v>0</v>
      </c>
      <c r="BY25" s="10">
        <v>0</v>
      </c>
      <c r="BZ25" s="10">
        <v>0</v>
      </c>
      <c r="CA25" s="10">
        <v>0</v>
      </c>
      <c r="CB25" s="10">
        <v>0</v>
      </c>
      <c r="CC25" s="10">
        <v>0</v>
      </c>
      <c r="CD25" s="10">
        <v>0</v>
      </c>
      <c r="CE25" s="10">
        <v>0</v>
      </c>
      <c r="CF25" s="10">
        <v>0</v>
      </c>
      <c r="CG25" s="10">
        <v>0</v>
      </c>
      <c r="CH25" s="10">
        <v>11500</v>
      </c>
      <c r="CI25" s="10">
        <v>0</v>
      </c>
      <c r="CJ25" s="10">
        <v>0</v>
      </c>
      <c r="CK25" s="10">
        <v>0</v>
      </c>
      <c r="CL25" s="10">
        <v>0</v>
      </c>
      <c r="CM25" s="10">
        <v>0</v>
      </c>
      <c r="CN25" s="10">
        <v>0</v>
      </c>
      <c r="CO25" s="10">
        <v>0</v>
      </c>
      <c r="CP25" s="10">
        <v>0</v>
      </c>
      <c r="CQ25" s="10">
        <v>0</v>
      </c>
      <c r="CR25" s="10">
        <v>0</v>
      </c>
      <c r="CS25" s="10">
        <v>0</v>
      </c>
      <c r="CT25" s="10">
        <v>0</v>
      </c>
    </row>
    <row r="26" spans="1:98">
      <c r="A26" s="2" t="s">
        <v>24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10000</v>
      </c>
      <c r="U26" s="10">
        <v>3000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H26" s="2" t="s">
        <v>24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">
        <v>0</v>
      </c>
      <c r="AP26" s="10">
        <v>0</v>
      </c>
      <c r="AQ26" s="10">
        <v>0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0</v>
      </c>
      <c r="BF26" s="10">
        <v>0</v>
      </c>
      <c r="BG26" s="10">
        <v>0</v>
      </c>
      <c r="BH26" s="10">
        <v>0</v>
      </c>
      <c r="BI26" s="10">
        <v>0</v>
      </c>
      <c r="BJ26" s="10">
        <v>0</v>
      </c>
      <c r="BK26" s="10">
        <v>0</v>
      </c>
      <c r="BL26" s="10">
        <v>0</v>
      </c>
      <c r="BM26" s="10">
        <v>0</v>
      </c>
      <c r="BO26" s="2" t="s">
        <v>24</v>
      </c>
      <c r="BP26" s="10">
        <v>0</v>
      </c>
      <c r="BQ26" s="10">
        <v>0</v>
      </c>
      <c r="BR26" s="10">
        <v>0</v>
      </c>
      <c r="BS26" s="10">
        <v>0</v>
      </c>
      <c r="BT26" s="10">
        <v>0</v>
      </c>
      <c r="BU26" s="10">
        <v>0</v>
      </c>
      <c r="BV26" s="10">
        <v>0</v>
      </c>
      <c r="BW26" s="10">
        <v>0</v>
      </c>
      <c r="BX26" s="10">
        <v>0</v>
      </c>
      <c r="BY26" s="10">
        <v>0</v>
      </c>
      <c r="BZ26" s="10">
        <v>0</v>
      </c>
      <c r="CA26" s="10">
        <v>0</v>
      </c>
      <c r="CB26" s="10">
        <v>0</v>
      </c>
      <c r="CC26" s="10">
        <v>0</v>
      </c>
      <c r="CD26" s="10">
        <v>0</v>
      </c>
      <c r="CE26" s="10">
        <v>0</v>
      </c>
      <c r="CF26" s="10">
        <v>0</v>
      </c>
      <c r="CG26" s="10">
        <v>0</v>
      </c>
      <c r="CH26" s="10">
        <v>21400</v>
      </c>
      <c r="CI26" s="10">
        <v>10120</v>
      </c>
      <c r="CJ26" s="10">
        <v>0</v>
      </c>
      <c r="CK26" s="10">
        <v>0</v>
      </c>
      <c r="CL26" s="10">
        <v>0</v>
      </c>
      <c r="CM26" s="10">
        <v>0</v>
      </c>
      <c r="CN26" s="10">
        <v>0</v>
      </c>
      <c r="CO26" s="10">
        <v>0</v>
      </c>
      <c r="CP26" s="10">
        <v>0</v>
      </c>
      <c r="CQ26" s="10">
        <v>0</v>
      </c>
      <c r="CR26" s="10">
        <v>0</v>
      </c>
      <c r="CS26" s="10">
        <v>0</v>
      </c>
      <c r="CT26" s="10">
        <v>0</v>
      </c>
    </row>
    <row r="27" spans="1:98">
      <c r="A27" s="2" t="s">
        <v>25</v>
      </c>
      <c r="B27" s="10">
        <v>0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">
        <v>600</v>
      </c>
      <c r="AE27" s="10">
        <v>0</v>
      </c>
      <c r="AF27" s="10">
        <v>0</v>
      </c>
      <c r="AH27" s="2" t="s">
        <v>25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">
        <v>0</v>
      </c>
      <c r="AP27" s="10">
        <v>0</v>
      </c>
      <c r="AQ27" s="10">
        <v>0</v>
      </c>
      <c r="AR27" s="10">
        <v>0</v>
      </c>
      <c r="AS27" s="10">
        <v>0</v>
      </c>
      <c r="AT27" s="10">
        <v>0</v>
      </c>
      <c r="AU27" s="10">
        <v>0</v>
      </c>
      <c r="AV27" s="10">
        <v>0</v>
      </c>
      <c r="AW27" s="10">
        <v>0</v>
      </c>
      <c r="AX27" s="10">
        <v>0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0</v>
      </c>
      <c r="BF27" s="10">
        <v>0</v>
      </c>
      <c r="BG27" s="10">
        <v>0</v>
      </c>
      <c r="BH27" s="10">
        <v>0</v>
      </c>
      <c r="BI27" s="10">
        <v>0</v>
      </c>
      <c r="BJ27" s="10">
        <v>0</v>
      </c>
      <c r="BK27" s="10">
        <v>0</v>
      </c>
      <c r="BL27" s="10">
        <v>0</v>
      </c>
      <c r="BM27" s="10">
        <v>0</v>
      </c>
      <c r="BO27" s="2" t="s">
        <v>25</v>
      </c>
      <c r="BP27" s="10">
        <v>0</v>
      </c>
      <c r="BQ27" s="10">
        <v>0</v>
      </c>
      <c r="BR27" s="10">
        <v>0</v>
      </c>
      <c r="BS27" s="10">
        <v>0</v>
      </c>
      <c r="BT27" s="10">
        <v>0</v>
      </c>
      <c r="BU27" s="10">
        <v>0</v>
      </c>
      <c r="BV27" s="10">
        <v>0</v>
      </c>
      <c r="BW27" s="10">
        <v>0</v>
      </c>
      <c r="BX27" s="10">
        <v>0</v>
      </c>
      <c r="BY27" s="10">
        <v>0</v>
      </c>
      <c r="BZ27" s="10">
        <v>0</v>
      </c>
      <c r="CA27" s="10">
        <v>0</v>
      </c>
      <c r="CB27" s="10">
        <v>0</v>
      </c>
      <c r="CC27" s="10">
        <v>0</v>
      </c>
      <c r="CD27" s="10">
        <v>0</v>
      </c>
      <c r="CE27" s="10">
        <v>0</v>
      </c>
      <c r="CF27" s="10">
        <v>0</v>
      </c>
      <c r="CG27" s="10">
        <v>0</v>
      </c>
      <c r="CH27" s="10">
        <v>0</v>
      </c>
      <c r="CI27" s="10">
        <v>0</v>
      </c>
      <c r="CJ27" s="10">
        <v>0</v>
      </c>
      <c r="CK27" s="10">
        <v>0</v>
      </c>
      <c r="CL27" s="10">
        <v>1000</v>
      </c>
      <c r="CM27" s="10">
        <v>0</v>
      </c>
      <c r="CN27" s="10">
        <v>0</v>
      </c>
      <c r="CO27" s="10">
        <v>0</v>
      </c>
      <c r="CP27" s="10">
        <v>0</v>
      </c>
      <c r="CQ27" s="10">
        <v>0</v>
      </c>
      <c r="CR27" s="10">
        <v>0</v>
      </c>
      <c r="CS27" s="10">
        <v>0</v>
      </c>
      <c r="CT27" s="10">
        <v>0</v>
      </c>
    </row>
    <row r="28" spans="1:98">
      <c r="A28" s="2" t="s">
        <v>26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7500</v>
      </c>
      <c r="R28" s="10">
        <v>8000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3000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H28" s="2" t="s">
        <v>26</v>
      </c>
      <c r="AI28" s="10">
        <v>0</v>
      </c>
      <c r="AJ28" s="10">
        <v>0</v>
      </c>
      <c r="AK28" s="10">
        <v>0</v>
      </c>
      <c r="AL28" s="10">
        <v>4000</v>
      </c>
      <c r="AM28" s="10">
        <v>0</v>
      </c>
      <c r="AN28" s="10">
        <v>0</v>
      </c>
      <c r="AO28" s="10">
        <v>0</v>
      </c>
      <c r="AP28" s="10">
        <v>0</v>
      </c>
      <c r="AQ28" s="10">
        <v>0</v>
      </c>
      <c r="AR28" s="10">
        <v>0</v>
      </c>
      <c r="AS28" s="10">
        <v>0</v>
      </c>
      <c r="AT28" s="10">
        <v>0</v>
      </c>
      <c r="AU28" s="10">
        <v>0</v>
      </c>
      <c r="AV28" s="10">
        <v>0</v>
      </c>
      <c r="AW28" s="10">
        <v>0</v>
      </c>
      <c r="AX28" s="10">
        <v>0</v>
      </c>
      <c r="AY28" s="10">
        <v>0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0</v>
      </c>
      <c r="BF28" s="10">
        <v>0</v>
      </c>
      <c r="BG28" s="10">
        <v>0</v>
      </c>
      <c r="BH28" s="10">
        <v>0</v>
      </c>
      <c r="BI28" s="10">
        <v>0</v>
      </c>
      <c r="BJ28" s="10">
        <v>0</v>
      </c>
      <c r="BK28" s="10">
        <v>0</v>
      </c>
      <c r="BL28" s="10">
        <v>0</v>
      </c>
      <c r="BM28" s="10">
        <v>0</v>
      </c>
      <c r="BO28" s="2" t="s">
        <v>26</v>
      </c>
      <c r="BP28" s="10">
        <v>0</v>
      </c>
      <c r="BQ28" s="10">
        <v>0</v>
      </c>
      <c r="BR28" s="10">
        <v>0</v>
      </c>
      <c r="BS28" s="10">
        <v>0</v>
      </c>
      <c r="BT28" s="10">
        <v>0</v>
      </c>
      <c r="BU28" s="10">
        <v>0</v>
      </c>
      <c r="BV28" s="10">
        <v>0</v>
      </c>
      <c r="BW28" s="10">
        <v>0</v>
      </c>
      <c r="BX28" s="10">
        <v>0</v>
      </c>
      <c r="BY28" s="10">
        <v>0</v>
      </c>
      <c r="BZ28" s="10">
        <v>0</v>
      </c>
      <c r="CA28" s="10">
        <v>0</v>
      </c>
      <c r="CB28" s="10">
        <v>0</v>
      </c>
      <c r="CC28" s="10">
        <v>0</v>
      </c>
      <c r="CD28" s="10">
        <v>0</v>
      </c>
      <c r="CE28" s="10">
        <v>0</v>
      </c>
      <c r="CF28" s="10">
        <v>0</v>
      </c>
      <c r="CG28" s="10">
        <v>0</v>
      </c>
      <c r="CH28" s="10">
        <v>0</v>
      </c>
      <c r="CI28" s="10">
        <v>0</v>
      </c>
      <c r="CJ28" s="10">
        <v>0</v>
      </c>
      <c r="CK28" s="10">
        <v>0</v>
      </c>
      <c r="CL28" s="10">
        <v>0</v>
      </c>
      <c r="CM28" s="10">
        <v>0</v>
      </c>
      <c r="CN28" s="10">
        <v>0</v>
      </c>
      <c r="CO28" s="10">
        <v>0</v>
      </c>
      <c r="CP28" s="10">
        <v>0</v>
      </c>
      <c r="CQ28" s="10">
        <v>7000</v>
      </c>
      <c r="CR28" s="10">
        <v>0</v>
      </c>
      <c r="CS28" s="10">
        <v>0</v>
      </c>
      <c r="CT28" s="10">
        <v>0</v>
      </c>
    </row>
    <row r="29" spans="1:98">
      <c r="A29" s="2" t="s">
        <v>27</v>
      </c>
      <c r="B29" s="10">
        <v>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8000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>
        <v>0</v>
      </c>
      <c r="AH29" s="2" t="s">
        <v>27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">
        <v>0</v>
      </c>
      <c r="AP29" s="10">
        <v>0</v>
      </c>
      <c r="AQ29" s="10">
        <v>0</v>
      </c>
      <c r="AR29" s="10">
        <v>0</v>
      </c>
      <c r="AS29" s="10">
        <v>0</v>
      </c>
      <c r="AT29" s="10">
        <v>0</v>
      </c>
      <c r="AU29" s="10">
        <v>0</v>
      </c>
      <c r="AV29" s="10">
        <v>0</v>
      </c>
      <c r="AW29" s="10">
        <v>0</v>
      </c>
      <c r="AX29" s="10">
        <v>0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10">
        <v>0</v>
      </c>
      <c r="BE29" s="10">
        <v>0</v>
      </c>
      <c r="BF29" s="10">
        <v>0</v>
      </c>
      <c r="BG29" s="10">
        <v>0</v>
      </c>
      <c r="BH29" s="10">
        <v>0</v>
      </c>
      <c r="BI29" s="10">
        <v>0</v>
      </c>
      <c r="BJ29" s="10">
        <v>0</v>
      </c>
      <c r="BK29" s="10">
        <v>0</v>
      </c>
      <c r="BL29" s="10">
        <v>0</v>
      </c>
      <c r="BM29" s="10">
        <v>0</v>
      </c>
      <c r="BO29" s="2" t="s">
        <v>27</v>
      </c>
      <c r="BP29" s="10">
        <v>0</v>
      </c>
      <c r="BQ29" s="10">
        <v>0</v>
      </c>
      <c r="BR29" s="10">
        <v>0</v>
      </c>
      <c r="BS29" s="10">
        <v>0</v>
      </c>
      <c r="BT29" s="10">
        <v>0</v>
      </c>
      <c r="BU29" s="10">
        <v>0</v>
      </c>
      <c r="BV29" s="10">
        <v>0</v>
      </c>
      <c r="BW29" s="10">
        <v>0</v>
      </c>
      <c r="BX29" s="10">
        <v>0</v>
      </c>
      <c r="BY29" s="10">
        <v>0</v>
      </c>
      <c r="BZ29" s="10">
        <v>0</v>
      </c>
      <c r="CA29" s="10">
        <v>0</v>
      </c>
      <c r="CB29" s="10">
        <v>0</v>
      </c>
      <c r="CC29" s="10">
        <v>0</v>
      </c>
      <c r="CD29" s="10">
        <v>0</v>
      </c>
      <c r="CE29" s="10">
        <v>0</v>
      </c>
      <c r="CF29" s="10">
        <v>0</v>
      </c>
      <c r="CG29" s="10">
        <v>0</v>
      </c>
      <c r="CH29" s="10">
        <v>0</v>
      </c>
      <c r="CI29" s="10">
        <v>0</v>
      </c>
      <c r="CJ29" s="10">
        <v>0</v>
      </c>
      <c r="CK29" s="10">
        <v>0</v>
      </c>
      <c r="CL29" s="10">
        <v>0</v>
      </c>
      <c r="CM29" s="10">
        <v>0</v>
      </c>
      <c r="CN29" s="10">
        <v>0</v>
      </c>
      <c r="CO29" s="10">
        <v>0</v>
      </c>
      <c r="CP29" s="10">
        <v>7000</v>
      </c>
      <c r="CQ29" s="10">
        <v>0</v>
      </c>
      <c r="CR29" s="10">
        <v>4300</v>
      </c>
      <c r="CS29" s="10">
        <v>7000</v>
      </c>
      <c r="CT29" s="10">
        <v>3000</v>
      </c>
    </row>
    <row r="30" spans="1:98">
      <c r="A30" s="2" t="s">
        <v>28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8000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600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H30" s="2" t="s">
        <v>28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">
        <v>0</v>
      </c>
      <c r="AP30" s="10">
        <v>0</v>
      </c>
      <c r="AQ30" s="10">
        <v>0</v>
      </c>
      <c r="AR30" s="10">
        <v>0</v>
      </c>
      <c r="AS30" s="10">
        <v>0</v>
      </c>
      <c r="AT30" s="10">
        <v>0</v>
      </c>
      <c r="AU30" s="10">
        <v>0</v>
      </c>
      <c r="AV30" s="10">
        <v>0</v>
      </c>
      <c r="AW30" s="10">
        <v>0</v>
      </c>
      <c r="AX30" s="10">
        <v>0</v>
      </c>
      <c r="AY30" s="10">
        <v>0</v>
      </c>
      <c r="AZ30" s="10">
        <v>0</v>
      </c>
      <c r="BA30" s="10">
        <v>0</v>
      </c>
      <c r="BB30" s="10">
        <v>0</v>
      </c>
      <c r="BC30" s="10">
        <v>0</v>
      </c>
      <c r="BD30" s="10">
        <v>0</v>
      </c>
      <c r="BE30" s="10">
        <v>0</v>
      </c>
      <c r="BF30" s="10">
        <v>0</v>
      </c>
      <c r="BG30" s="10">
        <v>0</v>
      </c>
      <c r="BH30" s="10">
        <v>0</v>
      </c>
      <c r="BI30" s="10">
        <v>0</v>
      </c>
      <c r="BJ30" s="10">
        <v>0</v>
      </c>
      <c r="BK30" s="10">
        <v>0</v>
      </c>
      <c r="BL30" s="10">
        <v>0</v>
      </c>
      <c r="BM30" s="10">
        <v>0</v>
      </c>
      <c r="BO30" s="2" t="s">
        <v>28</v>
      </c>
      <c r="BP30" s="10">
        <v>0</v>
      </c>
      <c r="BQ30" s="10">
        <v>0</v>
      </c>
      <c r="BR30" s="10">
        <v>0</v>
      </c>
      <c r="BS30" s="10">
        <v>0</v>
      </c>
      <c r="BT30" s="10">
        <v>0</v>
      </c>
      <c r="BU30" s="10">
        <v>0</v>
      </c>
      <c r="BV30" s="10">
        <v>0</v>
      </c>
      <c r="BW30" s="10">
        <v>0</v>
      </c>
      <c r="BX30" s="10">
        <v>0</v>
      </c>
      <c r="BY30" s="10">
        <v>0</v>
      </c>
      <c r="BZ30" s="10">
        <v>0</v>
      </c>
      <c r="CA30" s="10">
        <v>0</v>
      </c>
      <c r="CB30" s="10">
        <v>0</v>
      </c>
      <c r="CC30" s="10">
        <v>0</v>
      </c>
      <c r="CD30" s="10">
        <v>0</v>
      </c>
      <c r="CE30" s="10">
        <v>0</v>
      </c>
      <c r="CF30" s="10">
        <v>0</v>
      </c>
      <c r="CG30" s="10">
        <v>0</v>
      </c>
      <c r="CH30" s="10">
        <v>0</v>
      </c>
      <c r="CI30" s="10">
        <v>0</v>
      </c>
      <c r="CJ30" s="10">
        <v>0</v>
      </c>
      <c r="CK30" s="10">
        <v>0</v>
      </c>
      <c r="CL30" s="10">
        <v>0</v>
      </c>
      <c r="CM30" s="10">
        <v>0</v>
      </c>
      <c r="CN30" s="10">
        <v>0</v>
      </c>
      <c r="CO30" s="10">
        <v>0</v>
      </c>
      <c r="CP30" s="10">
        <v>0</v>
      </c>
      <c r="CQ30" s="10">
        <v>4300</v>
      </c>
      <c r="CR30" s="10">
        <v>0</v>
      </c>
      <c r="CS30" s="10">
        <v>0</v>
      </c>
      <c r="CT30" s="10">
        <v>0</v>
      </c>
    </row>
    <row r="31" spans="1:98">
      <c r="A31" s="2" t="s">
        <v>29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  <c r="G31" s="10">
        <v>4000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8000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H31" s="2" t="s">
        <v>29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">
        <v>0</v>
      </c>
      <c r="AP31" s="10">
        <v>0</v>
      </c>
      <c r="AQ31" s="10">
        <v>0</v>
      </c>
      <c r="AR31" s="10">
        <v>0</v>
      </c>
      <c r="AS31" s="10">
        <v>0</v>
      </c>
      <c r="AT31" s="10">
        <v>0</v>
      </c>
      <c r="AU31" s="10">
        <v>0</v>
      </c>
      <c r="AV31" s="10">
        <v>0</v>
      </c>
      <c r="AW31" s="10">
        <v>0</v>
      </c>
      <c r="AX31" s="10">
        <v>0</v>
      </c>
      <c r="AY31" s="10">
        <v>0</v>
      </c>
      <c r="AZ31" s="10">
        <v>0</v>
      </c>
      <c r="BA31" s="10">
        <v>0</v>
      </c>
      <c r="BB31" s="10">
        <v>0</v>
      </c>
      <c r="BC31" s="10">
        <v>0</v>
      </c>
      <c r="BD31" s="10">
        <v>0</v>
      </c>
      <c r="BE31" s="10">
        <v>0</v>
      </c>
      <c r="BF31" s="10">
        <v>0</v>
      </c>
      <c r="BG31" s="10">
        <v>0</v>
      </c>
      <c r="BH31" s="10">
        <v>0</v>
      </c>
      <c r="BI31" s="10">
        <v>0</v>
      </c>
      <c r="BJ31" s="10">
        <v>0</v>
      </c>
      <c r="BK31" s="10">
        <v>0</v>
      </c>
      <c r="BL31" s="10">
        <v>0</v>
      </c>
      <c r="BM31" s="10">
        <v>0</v>
      </c>
      <c r="BO31" s="2" t="s">
        <v>29</v>
      </c>
      <c r="BP31" s="10">
        <v>0</v>
      </c>
      <c r="BQ31" s="10">
        <v>0</v>
      </c>
      <c r="BR31" s="10">
        <v>0</v>
      </c>
      <c r="BS31" s="10">
        <v>0</v>
      </c>
      <c r="BT31" s="10">
        <v>0</v>
      </c>
      <c r="BU31" s="10">
        <v>0</v>
      </c>
      <c r="BV31" s="10">
        <v>0</v>
      </c>
      <c r="BW31" s="10">
        <v>0</v>
      </c>
      <c r="BX31" s="10">
        <v>0</v>
      </c>
      <c r="BY31" s="10">
        <v>0</v>
      </c>
      <c r="BZ31" s="10">
        <v>0</v>
      </c>
      <c r="CA31" s="10">
        <v>0</v>
      </c>
      <c r="CB31" s="10">
        <v>0</v>
      </c>
      <c r="CC31" s="10">
        <v>0</v>
      </c>
      <c r="CD31" s="10">
        <v>0</v>
      </c>
      <c r="CE31" s="10">
        <v>0</v>
      </c>
      <c r="CF31" s="10">
        <v>0</v>
      </c>
      <c r="CG31" s="10">
        <v>0</v>
      </c>
      <c r="CH31" s="10">
        <v>0</v>
      </c>
      <c r="CI31" s="10">
        <v>0</v>
      </c>
      <c r="CJ31" s="10">
        <v>0</v>
      </c>
      <c r="CK31" s="10">
        <v>0</v>
      </c>
      <c r="CL31" s="10">
        <v>0</v>
      </c>
      <c r="CM31" s="10">
        <v>0</v>
      </c>
      <c r="CN31" s="10">
        <v>0</v>
      </c>
      <c r="CO31" s="10">
        <v>0</v>
      </c>
      <c r="CP31" s="10">
        <v>0</v>
      </c>
      <c r="CQ31" s="10">
        <v>7000</v>
      </c>
      <c r="CR31" s="10">
        <v>0</v>
      </c>
      <c r="CS31" s="10">
        <v>0</v>
      </c>
      <c r="CT31" s="10">
        <v>0</v>
      </c>
    </row>
    <row r="32" spans="1:98" ht="16" thickBot="1">
      <c r="A32" s="3" t="s">
        <v>30</v>
      </c>
      <c r="B32" s="10">
        <v>0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12000</v>
      </c>
      <c r="O32" s="10">
        <v>0</v>
      </c>
      <c r="P32" s="10">
        <v>0</v>
      </c>
      <c r="Q32" s="10">
        <v>8000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H32" s="3" t="s">
        <v>30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  <c r="BF32" s="10">
        <v>0</v>
      </c>
      <c r="BG32" s="10">
        <v>0</v>
      </c>
      <c r="BH32" s="10">
        <v>0</v>
      </c>
      <c r="BI32" s="10">
        <v>0</v>
      </c>
      <c r="BJ32" s="10">
        <v>0</v>
      </c>
      <c r="BK32" s="10">
        <v>0</v>
      </c>
      <c r="BL32" s="10">
        <v>0</v>
      </c>
      <c r="BM32" s="10">
        <v>0</v>
      </c>
      <c r="BO32" s="3" t="s">
        <v>30</v>
      </c>
      <c r="BP32" s="10">
        <v>0</v>
      </c>
      <c r="BQ32" s="10">
        <v>0</v>
      </c>
      <c r="BR32" s="10">
        <v>0</v>
      </c>
      <c r="BS32" s="10">
        <v>0</v>
      </c>
      <c r="BT32" s="10">
        <v>0</v>
      </c>
      <c r="BU32" s="10">
        <v>0</v>
      </c>
      <c r="BV32" s="10">
        <v>0</v>
      </c>
      <c r="BW32" s="10">
        <v>0</v>
      </c>
      <c r="BX32" s="10">
        <v>0</v>
      </c>
      <c r="BY32" s="10">
        <v>0</v>
      </c>
      <c r="BZ32" s="10">
        <v>0</v>
      </c>
      <c r="CA32" s="10">
        <v>0</v>
      </c>
      <c r="CB32" s="10">
        <v>0</v>
      </c>
      <c r="CC32" s="10">
        <v>0</v>
      </c>
      <c r="CD32" s="10">
        <v>0</v>
      </c>
      <c r="CE32" s="10">
        <v>0</v>
      </c>
      <c r="CF32" s="10">
        <v>0</v>
      </c>
      <c r="CG32" s="10">
        <v>0</v>
      </c>
      <c r="CH32" s="10">
        <v>0</v>
      </c>
      <c r="CI32" s="10">
        <v>0</v>
      </c>
      <c r="CJ32" s="10">
        <v>0</v>
      </c>
      <c r="CK32" s="10">
        <v>0</v>
      </c>
      <c r="CL32" s="10">
        <v>0</v>
      </c>
      <c r="CM32" s="10">
        <v>0</v>
      </c>
      <c r="CN32" s="10">
        <v>0</v>
      </c>
      <c r="CO32" s="10">
        <v>0</v>
      </c>
      <c r="CP32" s="10">
        <v>0</v>
      </c>
      <c r="CQ32" s="10">
        <v>3000</v>
      </c>
      <c r="CR32" s="10">
        <v>0</v>
      </c>
      <c r="CS32" s="10">
        <v>0</v>
      </c>
      <c r="CT32" s="10">
        <v>0</v>
      </c>
    </row>
    <row r="34" spans="1:32" ht="16" thickBot="1">
      <c r="A34" s="22" t="s">
        <v>34</v>
      </c>
      <c r="B34" s="1" t="s">
        <v>0</v>
      </c>
      <c r="C34" s="2" t="s">
        <v>1</v>
      </c>
      <c r="D34" s="2" t="s">
        <v>2</v>
      </c>
      <c r="E34" s="2" t="s">
        <v>3</v>
      </c>
      <c r="F34" s="2" t="s">
        <v>4</v>
      </c>
      <c r="G34" s="2" t="s">
        <v>5</v>
      </c>
      <c r="H34" s="2" t="s">
        <v>6</v>
      </c>
      <c r="I34" s="2" t="s">
        <v>7</v>
      </c>
      <c r="J34" s="2" t="s">
        <v>8</v>
      </c>
      <c r="K34" s="2" t="s">
        <v>9</v>
      </c>
      <c r="L34" s="2" t="s">
        <v>10</v>
      </c>
      <c r="M34" s="2" t="s">
        <v>11</v>
      </c>
      <c r="N34" s="2" t="s">
        <v>12</v>
      </c>
      <c r="O34" s="2" t="s">
        <v>13</v>
      </c>
      <c r="P34" s="2" t="s">
        <v>14</v>
      </c>
      <c r="Q34" s="2" t="s">
        <v>15</v>
      </c>
      <c r="R34" s="2" t="s">
        <v>16</v>
      </c>
      <c r="S34" s="2" t="s">
        <v>17</v>
      </c>
      <c r="T34" s="2" t="s">
        <v>18</v>
      </c>
      <c r="U34" s="2" t="s">
        <v>19</v>
      </c>
      <c r="V34" s="2" t="s">
        <v>20</v>
      </c>
      <c r="W34" s="2" t="s">
        <v>21</v>
      </c>
      <c r="X34" s="2" t="s">
        <v>22</v>
      </c>
      <c r="Y34" s="2" t="s">
        <v>23</v>
      </c>
      <c r="Z34" s="2" t="s">
        <v>24</v>
      </c>
      <c r="AA34" s="2" t="s">
        <v>25</v>
      </c>
      <c r="AB34" s="2" t="s">
        <v>26</v>
      </c>
      <c r="AC34" s="2" t="s">
        <v>27</v>
      </c>
      <c r="AD34" s="2" t="s">
        <v>28</v>
      </c>
      <c r="AE34" s="2" t="s">
        <v>29</v>
      </c>
      <c r="AF34" s="3" t="s">
        <v>30</v>
      </c>
    </row>
    <row r="35" spans="1:32">
      <c r="A35" s="1" t="s">
        <v>12</v>
      </c>
      <c r="B35" s="25">
        <v>0</v>
      </c>
      <c r="C35" s="25">
        <v>0</v>
      </c>
      <c r="D35" s="25">
        <v>0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25">
        <v>10000</v>
      </c>
      <c r="M35" s="25">
        <v>9500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25">
        <v>0</v>
      </c>
      <c r="W35" s="25">
        <v>0</v>
      </c>
      <c r="X35" s="25">
        <v>0</v>
      </c>
      <c r="Y35" s="25">
        <v>0</v>
      </c>
      <c r="Z35" s="25">
        <v>0</v>
      </c>
      <c r="AA35" s="25">
        <v>0</v>
      </c>
      <c r="AB35" s="25">
        <v>0</v>
      </c>
      <c r="AC35" s="25">
        <v>0</v>
      </c>
      <c r="AD35" s="25">
        <v>0</v>
      </c>
      <c r="AE35" s="25">
        <v>0</v>
      </c>
      <c r="AF35" s="25">
        <v>12000</v>
      </c>
    </row>
    <row r="36" spans="1:32">
      <c r="A36" s="23" t="s">
        <v>0</v>
      </c>
      <c r="B36" s="25">
        <v>0</v>
      </c>
      <c r="C36" s="25">
        <v>3950</v>
      </c>
      <c r="D36" s="25">
        <v>25000</v>
      </c>
      <c r="E36" s="25">
        <v>3950</v>
      </c>
      <c r="F36" s="25">
        <v>9000</v>
      </c>
      <c r="G36" s="25">
        <v>9000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25">
        <v>0</v>
      </c>
      <c r="Q36" s="25">
        <v>0</v>
      </c>
      <c r="R36" s="25">
        <v>0</v>
      </c>
      <c r="S36" s="25">
        <v>0</v>
      </c>
      <c r="T36" s="25">
        <v>0</v>
      </c>
      <c r="U36" s="25">
        <v>0</v>
      </c>
      <c r="V36" s="25">
        <v>0</v>
      </c>
      <c r="W36" s="25">
        <v>0</v>
      </c>
      <c r="X36" s="25">
        <v>0</v>
      </c>
      <c r="Y36" s="25">
        <v>0</v>
      </c>
      <c r="Z36" s="25">
        <v>0</v>
      </c>
      <c r="AA36" s="25">
        <v>0</v>
      </c>
      <c r="AB36" s="25">
        <v>0</v>
      </c>
      <c r="AC36" s="25">
        <v>0</v>
      </c>
      <c r="AD36" s="25">
        <v>0</v>
      </c>
      <c r="AE36" s="25">
        <v>0</v>
      </c>
      <c r="AF36" s="25">
        <v>0</v>
      </c>
    </row>
    <row r="37" spans="1:32">
      <c r="A37" s="2" t="s">
        <v>21</v>
      </c>
      <c r="B37" s="25">
        <v>0</v>
      </c>
      <c r="C37" s="25">
        <v>0</v>
      </c>
      <c r="D37" s="25">
        <v>0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25">
        <v>10000</v>
      </c>
      <c r="S37" s="25">
        <v>0</v>
      </c>
      <c r="T37" s="25">
        <v>0</v>
      </c>
      <c r="U37" s="25">
        <v>0</v>
      </c>
      <c r="V37" s="25">
        <v>0</v>
      </c>
      <c r="W37" s="25">
        <v>0</v>
      </c>
      <c r="X37" s="25">
        <v>6000</v>
      </c>
      <c r="Y37" s="25">
        <v>0</v>
      </c>
      <c r="Z37" s="25">
        <v>0</v>
      </c>
      <c r="AA37" s="25">
        <v>0</v>
      </c>
      <c r="AB37" s="25">
        <v>0</v>
      </c>
      <c r="AC37" s="25">
        <v>0</v>
      </c>
      <c r="AD37" s="25">
        <v>0</v>
      </c>
      <c r="AE37" s="25">
        <v>0</v>
      </c>
      <c r="AF37" s="25">
        <v>0</v>
      </c>
    </row>
    <row r="38" spans="1:32">
      <c r="A38" s="2" t="s">
        <v>13</v>
      </c>
      <c r="B38" s="25">
        <v>0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4500</v>
      </c>
      <c r="N38" s="25">
        <v>0</v>
      </c>
      <c r="O38" s="25">
        <v>0</v>
      </c>
      <c r="P38" s="25">
        <v>0</v>
      </c>
      <c r="Q38" s="25">
        <v>0</v>
      </c>
      <c r="R38" s="25">
        <v>0</v>
      </c>
      <c r="S38" s="25">
        <v>0</v>
      </c>
      <c r="T38" s="25">
        <v>0</v>
      </c>
      <c r="U38" s="25">
        <v>0</v>
      </c>
      <c r="V38" s="25">
        <v>0</v>
      </c>
      <c r="W38" s="25">
        <v>0</v>
      </c>
      <c r="X38" s="25">
        <v>0</v>
      </c>
      <c r="Y38" s="25">
        <v>0</v>
      </c>
      <c r="Z38" s="25">
        <v>0</v>
      </c>
      <c r="AA38" s="25">
        <v>0</v>
      </c>
      <c r="AB38" s="25">
        <v>0</v>
      </c>
      <c r="AC38" s="25">
        <v>0</v>
      </c>
      <c r="AD38" s="25">
        <v>0</v>
      </c>
      <c r="AE38" s="25">
        <v>0</v>
      </c>
      <c r="AF38" s="25">
        <v>0</v>
      </c>
    </row>
    <row r="39" spans="1:32">
      <c r="A39" s="2" t="s">
        <v>18</v>
      </c>
      <c r="B39" s="25">
        <v>0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0</v>
      </c>
      <c r="N39" s="25">
        <v>0</v>
      </c>
      <c r="O39" s="25">
        <v>0</v>
      </c>
      <c r="P39" s="25">
        <v>0</v>
      </c>
      <c r="Q39" s="25">
        <v>0</v>
      </c>
      <c r="R39" s="25">
        <v>3000</v>
      </c>
      <c r="S39" s="25">
        <v>0</v>
      </c>
      <c r="T39" s="25">
        <v>0</v>
      </c>
      <c r="U39" s="25">
        <v>41690</v>
      </c>
      <c r="V39" s="25">
        <v>1200</v>
      </c>
      <c r="W39" s="25">
        <v>0</v>
      </c>
      <c r="X39" s="25">
        <v>0</v>
      </c>
      <c r="Y39" s="25">
        <v>17500</v>
      </c>
      <c r="Z39" s="25">
        <v>31400</v>
      </c>
      <c r="AA39" s="25">
        <v>0</v>
      </c>
      <c r="AB39" s="25">
        <v>0</v>
      </c>
      <c r="AC39" s="25">
        <v>0</v>
      </c>
      <c r="AD39" s="25">
        <v>0</v>
      </c>
      <c r="AE39" s="25">
        <v>0</v>
      </c>
      <c r="AF39" s="25">
        <v>0</v>
      </c>
    </row>
    <row r="40" spans="1:32">
      <c r="A40" s="2" t="s">
        <v>27</v>
      </c>
      <c r="B40" s="25">
        <v>0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5">
        <v>0</v>
      </c>
      <c r="J40" s="25">
        <v>0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25">
        <v>0</v>
      </c>
      <c r="Q40" s="25">
        <v>0</v>
      </c>
      <c r="R40" s="25">
        <v>0</v>
      </c>
      <c r="S40" s="25">
        <v>8000</v>
      </c>
      <c r="T40" s="25">
        <v>0</v>
      </c>
      <c r="U40" s="25">
        <v>0</v>
      </c>
      <c r="V40" s="25">
        <v>0</v>
      </c>
      <c r="W40" s="25">
        <v>0</v>
      </c>
      <c r="X40" s="25">
        <v>0</v>
      </c>
      <c r="Y40" s="25">
        <v>0</v>
      </c>
      <c r="Z40" s="25">
        <v>0</v>
      </c>
      <c r="AA40" s="25">
        <v>0</v>
      </c>
      <c r="AB40" s="25">
        <v>7000</v>
      </c>
      <c r="AC40" s="25">
        <v>0</v>
      </c>
      <c r="AD40" s="25">
        <v>4300</v>
      </c>
      <c r="AE40" s="25">
        <v>7000</v>
      </c>
      <c r="AF40" s="25">
        <v>3000</v>
      </c>
    </row>
    <row r="41" spans="1:32">
      <c r="A41" s="2" t="s">
        <v>19</v>
      </c>
      <c r="B41" s="25">
        <v>0</v>
      </c>
      <c r="C41" s="25">
        <v>0</v>
      </c>
      <c r="D41" s="25">
        <v>0</v>
      </c>
      <c r="E41" s="25">
        <v>0</v>
      </c>
      <c r="F41" s="25">
        <v>0</v>
      </c>
      <c r="G41" s="25">
        <v>0</v>
      </c>
      <c r="H41" s="25">
        <v>0</v>
      </c>
      <c r="I41" s="25">
        <v>0</v>
      </c>
      <c r="J41" s="25">
        <v>0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25">
        <v>0</v>
      </c>
      <c r="Q41" s="25">
        <v>0</v>
      </c>
      <c r="R41" s="25">
        <v>0</v>
      </c>
      <c r="S41" s="25">
        <v>0</v>
      </c>
      <c r="T41" s="25">
        <v>41690</v>
      </c>
      <c r="U41" s="25">
        <v>0</v>
      </c>
      <c r="V41" s="25">
        <v>0</v>
      </c>
      <c r="W41" s="25">
        <v>0</v>
      </c>
      <c r="X41" s="25">
        <v>0</v>
      </c>
      <c r="Y41" s="25">
        <v>0</v>
      </c>
      <c r="Z41" s="25">
        <v>13120</v>
      </c>
      <c r="AA41" s="25">
        <v>0</v>
      </c>
      <c r="AB41" s="25">
        <v>0</v>
      </c>
      <c r="AC41" s="25">
        <v>0</v>
      </c>
      <c r="AD41" s="25">
        <v>0</v>
      </c>
      <c r="AE41" s="25">
        <v>0</v>
      </c>
      <c r="AF41" s="25">
        <v>0</v>
      </c>
    </row>
    <row r="42" spans="1:32">
      <c r="A42" s="2" t="s">
        <v>23</v>
      </c>
      <c r="B42" s="25">
        <v>0</v>
      </c>
      <c r="C42" s="25">
        <v>0</v>
      </c>
      <c r="D42" s="25">
        <v>0</v>
      </c>
      <c r="E42" s="25">
        <v>0</v>
      </c>
      <c r="F42" s="25">
        <v>0</v>
      </c>
      <c r="G42" s="25">
        <v>0</v>
      </c>
      <c r="H42" s="25">
        <v>0</v>
      </c>
      <c r="I42" s="25">
        <v>0</v>
      </c>
      <c r="J42" s="25">
        <v>0</v>
      </c>
      <c r="K42" s="25">
        <v>0</v>
      </c>
      <c r="L42" s="25">
        <v>0</v>
      </c>
      <c r="M42" s="25">
        <v>0</v>
      </c>
      <c r="N42" s="25">
        <v>0</v>
      </c>
      <c r="O42" s="25">
        <v>0</v>
      </c>
      <c r="P42" s="25">
        <v>0</v>
      </c>
      <c r="Q42" s="25">
        <v>0</v>
      </c>
      <c r="R42" s="25">
        <v>0</v>
      </c>
      <c r="S42" s="25">
        <v>0</v>
      </c>
      <c r="T42" s="25">
        <v>17500</v>
      </c>
      <c r="U42" s="25">
        <v>0</v>
      </c>
      <c r="V42" s="25">
        <v>0</v>
      </c>
      <c r="W42" s="25">
        <v>0</v>
      </c>
      <c r="X42" s="25">
        <v>0</v>
      </c>
      <c r="Y42" s="25">
        <v>0</v>
      </c>
      <c r="Z42" s="25">
        <v>0</v>
      </c>
      <c r="AA42" s="25">
        <v>0</v>
      </c>
      <c r="AB42" s="25">
        <v>0</v>
      </c>
      <c r="AC42" s="25">
        <v>0</v>
      </c>
      <c r="AD42" s="25">
        <v>0</v>
      </c>
      <c r="AE42" s="25">
        <v>0</v>
      </c>
      <c r="AF42" s="25">
        <v>0</v>
      </c>
    </row>
    <row r="43" spans="1:32">
      <c r="A43" s="2" t="s">
        <v>15</v>
      </c>
      <c r="B43" s="25">
        <v>0</v>
      </c>
      <c r="C43" s="25">
        <v>0</v>
      </c>
      <c r="D43" s="25">
        <v>0</v>
      </c>
      <c r="E43" s="25">
        <v>5000</v>
      </c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10000</v>
      </c>
      <c r="S43" s="25">
        <v>0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>
        <v>7500</v>
      </c>
      <c r="AC43" s="25">
        <v>0</v>
      </c>
      <c r="AD43" s="25">
        <v>8000</v>
      </c>
      <c r="AE43" s="25">
        <v>0</v>
      </c>
      <c r="AF43" s="25">
        <v>8000</v>
      </c>
    </row>
    <row r="44" spans="1:32">
      <c r="A44" s="2" t="s">
        <v>16</v>
      </c>
      <c r="B44" s="25">
        <v>0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0</v>
      </c>
      <c r="I44" s="25">
        <v>0</v>
      </c>
      <c r="J44" s="25">
        <v>0</v>
      </c>
      <c r="K44" s="25">
        <v>6000</v>
      </c>
      <c r="L44" s="25">
        <v>3000</v>
      </c>
      <c r="M44" s="25">
        <v>0</v>
      </c>
      <c r="N44" s="25">
        <v>0</v>
      </c>
      <c r="O44" s="25">
        <v>0</v>
      </c>
      <c r="P44" s="25">
        <v>3000</v>
      </c>
      <c r="Q44" s="25">
        <v>10000</v>
      </c>
      <c r="R44" s="25">
        <v>0</v>
      </c>
      <c r="S44" s="25">
        <v>2600</v>
      </c>
      <c r="T44" s="25">
        <v>3000</v>
      </c>
      <c r="U44" s="25">
        <v>0</v>
      </c>
      <c r="V44" s="25">
        <v>0</v>
      </c>
      <c r="W44" s="25">
        <v>10000</v>
      </c>
      <c r="X44" s="25">
        <v>0</v>
      </c>
      <c r="Y44" s="25">
        <v>0</v>
      </c>
      <c r="Z44" s="25">
        <v>0</v>
      </c>
      <c r="AA44" s="25">
        <v>0</v>
      </c>
      <c r="AB44" s="25">
        <v>8000</v>
      </c>
      <c r="AC44" s="25">
        <v>0</v>
      </c>
      <c r="AD44" s="25">
        <v>0</v>
      </c>
      <c r="AE44" s="25">
        <v>0</v>
      </c>
      <c r="AF44" s="25">
        <v>0</v>
      </c>
    </row>
    <row r="45" spans="1:32">
      <c r="A45" s="2" t="s">
        <v>2</v>
      </c>
      <c r="B45" s="25">
        <v>25000</v>
      </c>
      <c r="C45" s="25">
        <v>25000</v>
      </c>
      <c r="D45" s="25">
        <v>0</v>
      </c>
      <c r="E45" s="25">
        <v>25000</v>
      </c>
      <c r="F45" s="25">
        <v>3950</v>
      </c>
      <c r="G45" s="25">
        <v>6000</v>
      </c>
      <c r="H45" s="25">
        <v>3000</v>
      </c>
      <c r="I45" s="25">
        <v>0</v>
      </c>
      <c r="J45" s="25">
        <v>0</v>
      </c>
      <c r="K45" s="25">
        <v>0</v>
      </c>
      <c r="L45" s="25">
        <v>0</v>
      </c>
      <c r="M45" s="25">
        <v>0</v>
      </c>
      <c r="N45" s="25">
        <v>0</v>
      </c>
      <c r="O45" s="25">
        <v>0</v>
      </c>
      <c r="P45" s="25">
        <v>0</v>
      </c>
      <c r="Q45" s="25">
        <v>0</v>
      </c>
      <c r="R45" s="25">
        <v>0</v>
      </c>
      <c r="S45" s="25">
        <v>0</v>
      </c>
      <c r="T45" s="25">
        <v>0</v>
      </c>
      <c r="U45" s="25">
        <v>0</v>
      </c>
      <c r="V45" s="25">
        <v>0</v>
      </c>
      <c r="W45" s="25">
        <v>0</v>
      </c>
      <c r="X45" s="25">
        <v>0</v>
      </c>
      <c r="Y45" s="25">
        <v>0</v>
      </c>
      <c r="Z45" s="25">
        <v>0</v>
      </c>
      <c r="AA45" s="25">
        <v>0</v>
      </c>
      <c r="AB45" s="25">
        <v>0</v>
      </c>
      <c r="AC45" s="25">
        <v>0</v>
      </c>
      <c r="AD45" s="25">
        <v>0</v>
      </c>
      <c r="AE45" s="25">
        <v>0</v>
      </c>
      <c r="AF45" s="25">
        <v>0</v>
      </c>
    </row>
    <row r="46" spans="1:32">
      <c r="A46" s="2" t="s">
        <v>20</v>
      </c>
      <c r="B46" s="25">
        <v>0</v>
      </c>
      <c r="C46" s="25">
        <v>0</v>
      </c>
      <c r="D46" s="25">
        <v>0</v>
      </c>
      <c r="E46" s="25">
        <v>0</v>
      </c>
      <c r="F46" s="25">
        <v>0</v>
      </c>
      <c r="G46" s="25">
        <v>0</v>
      </c>
      <c r="H46" s="25">
        <v>0</v>
      </c>
      <c r="I46" s="25">
        <v>0</v>
      </c>
      <c r="J46" s="25">
        <v>0</v>
      </c>
      <c r="K46" s="25">
        <v>0</v>
      </c>
      <c r="L46" s="25">
        <v>0</v>
      </c>
      <c r="M46" s="25">
        <v>0</v>
      </c>
      <c r="N46" s="25">
        <v>0</v>
      </c>
      <c r="O46" s="25">
        <v>0</v>
      </c>
      <c r="P46" s="25">
        <v>0</v>
      </c>
      <c r="Q46" s="25">
        <v>0</v>
      </c>
      <c r="R46" s="25">
        <v>0</v>
      </c>
      <c r="S46" s="25">
        <v>0</v>
      </c>
      <c r="T46" s="25">
        <v>1200</v>
      </c>
      <c r="U46" s="25">
        <v>0</v>
      </c>
      <c r="V46" s="25">
        <v>0</v>
      </c>
      <c r="W46" s="25">
        <v>0</v>
      </c>
      <c r="X46" s="25">
        <v>0</v>
      </c>
      <c r="Y46" s="25">
        <v>0</v>
      </c>
      <c r="Z46" s="25">
        <v>0</v>
      </c>
      <c r="AA46" s="25">
        <v>0</v>
      </c>
      <c r="AB46" s="25">
        <v>0</v>
      </c>
      <c r="AC46" s="25">
        <v>0</v>
      </c>
      <c r="AD46" s="25">
        <v>0</v>
      </c>
      <c r="AE46" s="25">
        <v>0</v>
      </c>
      <c r="AF46" s="25">
        <v>0</v>
      </c>
    </row>
    <row r="47" spans="1:32">
      <c r="A47" s="2" t="s">
        <v>8</v>
      </c>
      <c r="B47" s="25">
        <v>0</v>
      </c>
      <c r="C47" s="25">
        <v>0</v>
      </c>
      <c r="D47" s="25">
        <v>0</v>
      </c>
      <c r="E47" s="25">
        <v>0</v>
      </c>
      <c r="F47" s="25">
        <v>0</v>
      </c>
      <c r="G47" s="25">
        <v>0</v>
      </c>
      <c r="H47" s="25">
        <v>0</v>
      </c>
      <c r="I47" s="25">
        <v>3200</v>
      </c>
      <c r="J47" s="25">
        <v>0</v>
      </c>
      <c r="K47" s="25">
        <v>0</v>
      </c>
      <c r="L47" s="25">
        <v>0</v>
      </c>
      <c r="M47" s="25">
        <v>0</v>
      </c>
      <c r="N47" s="25">
        <v>0</v>
      </c>
      <c r="O47" s="25">
        <v>0</v>
      </c>
      <c r="P47" s="25">
        <v>0</v>
      </c>
      <c r="Q47" s="25">
        <v>0</v>
      </c>
      <c r="R47" s="25">
        <v>0</v>
      </c>
      <c r="S47" s="25">
        <v>0</v>
      </c>
      <c r="T47" s="25">
        <v>0</v>
      </c>
      <c r="U47" s="25">
        <v>0</v>
      </c>
      <c r="V47" s="25">
        <v>0</v>
      </c>
      <c r="W47" s="25">
        <v>0</v>
      </c>
      <c r="X47" s="25">
        <v>0</v>
      </c>
      <c r="Y47" s="25">
        <v>0</v>
      </c>
      <c r="Z47" s="25">
        <v>0</v>
      </c>
      <c r="AA47" s="25">
        <v>0</v>
      </c>
      <c r="AB47" s="25">
        <v>0</v>
      </c>
      <c r="AC47" s="25">
        <v>0</v>
      </c>
      <c r="AD47" s="25">
        <v>0</v>
      </c>
      <c r="AE47" s="25">
        <v>0</v>
      </c>
      <c r="AF47" s="25">
        <v>0</v>
      </c>
    </row>
    <row r="48" spans="1:32">
      <c r="A48" s="2" t="s">
        <v>17</v>
      </c>
      <c r="B48" s="25">
        <v>0</v>
      </c>
      <c r="C48" s="25">
        <v>0</v>
      </c>
      <c r="D48" s="25">
        <v>0</v>
      </c>
      <c r="E48" s="25">
        <v>0</v>
      </c>
      <c r="F48" s="25">
        <v>0</v>
      </c>
      <c r="G48" s="25">
        <v>0</v>
      </c>
      <c r="H48" s="25">
        <v>0</v>
      </c>
      <c r="I48" s="25">
        <v>0</v>
      </c>
      <c r="J48" s="25">
        <v>0</v>
      </c>
      <c r="K48" s="25">
        <v>0</v>
      </c>
      <c r="L48" s="25">
        <v>0</v>
      </c>
      <c r="M48" s="25">
        <v>0</v>
      </c>
      <c r="N48" s="25">
        <v>0</v>
      </c>
      <c r="O48" s="25">
        <v>0</v>
      </c>
      <c r="P48" s="25">
        <v>0</v>
      </c>
      <c r="Q48" s="25">
        <v>0</v>
      </c>
      <c r="R48" s="25">
        <v>2600</v>
      </c>
      <c r="S48" s="25">
        <v>0</v>
      </c>
      <c r="T48" s="25">
        <v>0</v>
      </c>
      <c r="U48" s="25">
        <v>0</v>
      </c>
      <c r="V48" s="25">
        <v>0</v>
      </c>
      <c r="W48" s="25">
        <v>0</v>
      </c>
      <c r="X48" s="25">
        <v>0</v>
      </c>
      <c r="Y48" s="25">
        <v>0</v>
      </c>
      <c r="Z48" s="25">
        <v>0</v>
      </c>
      <c r="AA48" s="25">
        <v>0</v>
      </c>
      <c r="AB48" s="25">
        <v>0</v>
      </c>
      <c r="AC48" s="25">
        <v>8000</v>
      </c>
      <c r="AD48" s="25">
        <v>0</v>
      </c>
      <c r="AE48" s="25">
        <v>0</v>
      </c>
      <c r="AF48" s="25">
        <v>0</v>
      </c>
    </row>
    <row r="49" spans="1:32">
      <c r="A49" s="2" t="s">
        <v>7</v>
      </c>
      <c r="B49" s="25">
        <v>0</v>
      </c>
      <c r="C49" s="25">
        <v>0</v>
      </c>
      <c r="D49" s="25">
        <v>0</v>
      </c>
      <c r="E49" s="25">
        <v>0</v>
      </c>
      <c r="F49" s="25">
        <v>0</v>
      </c>
      <c r="G49" s="25">
        <v>0</v>
      </c>
      <c r="H49" s="25">
        <v>5000</v>
      </c>
      <c r="I49" s="25">
        <v>0</v>
      </c>
      <c r="J49" s="25">
        <v>3200</v>
      </c>
      <c r="K49" s="25">
        <v>0</v>
      </c>
      <c r="L49" s="25">
        <v>0</v>
      </c>
      <c r="M49" s="25">
        <v>0</v>
      </c>
      <c r="N49" s="25">
        <v>0</v>
      </c>
      <c r="O49" s="25">
        <v>0</v>
      </c>
      <c r="P49" s="25">
        <v>0</v>
      </c>
      <c r="Q49" s="25">
        <v>0</v>
      </c>
      <c r="R49" s="25">
        <v>0</v>
      </c>
      <c r="S49" s="25">
        <v>0</v>
      </c>
      <c r="T49" s="25">
        <v>0</v>
      </c>
      <c r="U49" s="25">
        <v>0</v>
      </c>
      <c r="V49" s="25">
        <v>0</v>
      </c>
      <c r="W49" s="25">
        <v>0</v>
      </c>
      <c r="X49" s="25">
        <v>0</v>
      </c>
      <c r="Y49" s="25">
        <v>0</v>
      </c>
      <c r="Z49" s="25">
        <v>0</v>
      </c>
      <c r="AA49" s="25">
        <v>0</v>
      </c>
      <c r="AB49" s="25">
        <v>0</v>
      </c>
      <c r="AC49" s="25">
        <v>0</v>
      </c>
      <c r="AD49" s="25">
        <v>0</v>
      </c>
      <c r="AE49" s="25">
        <v>0</v>
      </c>
      <c r="AF49" s="25">
        <v>0</v>
      </c>
    </row>
    <row r="50" spans="1:32">
      <c r="A50" s="2" t="s">
        <v>10</v>
      </c>
      <c r="B50" s="25">
        <v>0</v>
      </c>
      <c r="C50" s="25">
        <v>0</v>
      </c>
      <c r="D50" s="25">
        <v>0</v>
      </c>
      <c r="E50" s="25">
        <v>8000</v>
      </c>
      <c r="F50" s="25">
        <v>8000</v>
      </c>
      <c r="G50" s="25">
        <v>0</v>
      </c>
      <c r="H50" s="25">
        <v>0</v>
      </c>
      <c r="I50" s="25">
        <v>0</v>
      </c>
      <c r="J50" s="25">
        <v>0</v>
      </c>
      <c r="K50" s="25">
        <v>10000</v>
      </c>
      <c r="L50" s="25">
        <v>0</v>
      </c>
      <c r="M50" s="25">
        <v>0</v>
      </c>
      <c r="N50" s="25">
        <v>10000</v>
      </c>
      <c r="O50" s="25">
        <v>0</v>
      </c>
      <c r="P50" s="25">
        <v>0</v>
      </c>
      <c r="Q50" s="25">
        <v>0</v>
      </c>
      <c r="R50" s="25">
        <v>3000</v>
      </c>
      <c r="S50" s="25">
        <v>0</v>
      </c>
      <c r="T50" s="25">
        <v>0</v>
      </c>
      <c r="U50" s="25">
        <v>0</v>
      </c>
      <c r="V50" s="25">
        <v>0</v>
      </c>
      <c r="W50" s="25">
        <v>0</v>
      </c>
      <c r="X50" s="25">
        <v>15200</v>
      </c>
      <c r="Y50" s="25">
        <v>0</v>
      </c>
      <c r="Z50" s="25">
        <v>0</v>
      </c>
      <c r="AA50" s="25">
        <v>0</v>
      </c>
      <c r="AB50" s="25">
        <v>0</v>
      </c>
      <c r="AC50" s="25">
        <v>0</v>
      </c>
      <c r="AD50" s="25">
        <v>0</v>
      </c>
      <c r="AE50" s="25">
        <v>0</v>
      </c>
      <c r="AF50" s="25">
        <v>0</v>
      </c>
    </row>
    <row r="51" spans="1:32">
      <c r="A51" s="2" t="s">
        <v>14</v>
      </c>
      <c r="B51" s="25">
        <v>0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25">
        <v>0</v>
      </c>
      <c r="Q51" s="25">
        <v>0</v>
      </c>
      <c r="R51" s="25">
        <v>3000</v>
      </c>
      <c r="S51" s="25">
        <v>0</v>
      </c>
      <c r="T51" s="25">
        <v>0</v>
      </c>
      <c r="U51" s="25">
        <v>0</v>
      </c>
      <c r="V51" s="25">
        <v>0</v>
      </c>
      <c r="W51" s="25">
        <v>0</v>
      </c>
      <c r="X51" s="25">
        <v>8000</v>
      </c>
      <c r="Y51" s="25">
        <v>0</v>
      </c>
      <c r="Z51" s="25">
        <v>0</v>
      </c>
      <c r="AA51" s="25">
        <v>0</v>
      </c>
      <c r="AB51" s="25">
        <v>0</v>
      </c>
      <c r="AC51" s="25">
        <v>0</v>
      </c>
      <c r="AD51" s="25">
        <v>0</v>
      </c>
      <c r="AE51" s="25">
        <v>0</v>
      </c>
      <c r="AF51" s="25">
        <v>0</v>
      </c>
    </row>
    <row r="52" spans="1:32">
      <c r="A52" s="2" t="s">
        <v>6</v>
      </c>
      <c r="B52" s="25">
        <v>0</v>
      </c>
      <c r="C52" s="25">
        <v>0</v>
      </c>
      <c r="D52" s="25">
        <v>3000</v>
      </c>
      <c r="E52" s="25">
        <v>0</v>
      </c>
      <c r="F52" s="25">
        <v>8000</v>
      </c>
      <c r="G52" s="25">
        <v>0</v>
      </c>
      <c r="H52" s="25">
        <v>0</v>
      </c>
      <c r="I52" s="25">
        <v>5000</v>
      </c>
      <c r="J52" s="25">
        <v>0</v>
      </c>
      <c r="K52" s="25">
        <v>0</v>
      </c>
      <c r="L52" s="25">
        <v>0</v>
      </c>
      <c r="M52" s="25">
        <v>0</v>
      </c>
      <c r="N52" s="25">
        <v>0</v>
      </c>
      <c r="O52" s="25">
        <v>0</v>
      </c>
      <c r="P52" s="25">
        <v>0</v>
      </c>
      <c r="Q52" s="25">
        <v>0</v>
      </c>
      <c r="R52" s="25">
        <v>0</v>
      </c>
      <c r="S52" s="25">
        <v>0</v>
      </c>
      <c r="T52" s="25">
        <v>0</v>
      </c>
      <c r="U52" s="25">
        <v>0</v>
      </c>
      <c r="V52" s="25">
        <v>0</v>
      </c>
      <c r="W52" s="25">
        <v>0</v>
      </c>
      <c r="X52" s="25">
        <v>0</v>
      </c>
      <c r="Y52" s="25">
        <v>0</v>
      </c>
      <c r="Z52" s="25">
        <v>0</v>
      </c>
      <c r="AA52" s="25">
        <v>0</v>
      </c>
      <c r="AB52" s="25">
        <v>0</v>
      </c>
      <c r="AC52" s="25">
        <v>0</v>
      </c>
      <c r="AD52" s="25">
        <v>0</v>
      </c>
      <c r="AE52" s="25">
        <v>0</v>
      </c>
      <c r="AF52" s="25">
        <v>0</v>
      </c>
    </row>
    <row r="53" spans="1:32">
      <c r="A53" s="2" t="s">
        <v>4</v>
      </c>
      <c r="B53" s="25">
        <v>9000</v>
      </c>
      <c r="C53" s="25">
        <v>0</v>
      </c>
      <c r="D53" s="25">
        <v>3950</v>
      </c>
      <c r="E53" s="25">
        <v>3950</v>
      </c>
      <c r="F53" s="25">
        <v>0</v>
      </c>
      <c r="G53" s="25">
        <v>20000</v>
      </c>
      <c r="H53" s="25">
        <v>8000</v>
      </c>
      <c r="I53" s="25">
        <v>0</v>
      </c>
      <c r="J53" s="25">
        <v>0</v>
      </c>
      <c r="K53" s="25">
        <v>0</v>
      </c>
      <c r="L53" s="25">
        <v>8000</v>
      </c>
      <c r="M53" s="25">
        <v>0</v>
      </c>
      <c r="N53" s="25">
        <v>0</v>
      </c>
      <c r="O53" s="25">
        <v>0</v>
      </c>
      <c r="P53" s="25">
        <v>0</v>
      </c>
      <c r="Q53" s="25">
        <v>0</v>
      </c>
      <c r="R53" s="25">
        <v>0</v>
      </c>
      <c r="S53" s="25">
        <v>0</v>
      </c>
      <c r="T53" s="25">
        <v>0</v>
      </c>
      <c r="U53" s="25">
        <v>0</v>
      </c>
      <c r="V53" s="25">
        <v>0</v>
      </c>
      <c r="W53" s="25">
        <v>0</v>
      </c>
      <c r="X53" s="25">
        <v>0</v>
      </c>
      <c r="Y53" s="25">
        <v>0</v>
      </c>
      <c r="Z53" s="25">
        <v>0</v>
      </c>
      <c r="AA53" s="25">
        <v>0</v>
      </c>
      <c r="AB53" s="25">
        <v>0</v>
      </c>
      <c r="AC53" s="25">
        <v>0</v>
      </c>
      <c r="AD53" s="25">
        <v>0</v>
      </c>
      <c r="AE53" s="25">
        <v>0</v>
      </c>
      <c r="AF53" s="25">
        <v>0</v>
      </c>
    </row>
    <row r="54" spans="1:32">
      <c r="A54" s="2" t="s">
        <v>29</v>
      </c>
      <c r="B54" s="25">
        <v>0</v>
      </c>
      <c r="C54" s="25">
        <v>0</v>
      </c>
      <c r="D54" s="25">
        <v>0</v>
      </c>
      <c r="E54" s="25">
        <v>0</v>
      </c>
      <c r="F54" s="25">
        <v>0</v>
      </c>
      <c r="G54" s="25">
        <v>4000</v>
      </c>
      <c r="H54" s="25">
        <v>0</v>
      </c>
      <c r="I54" s="25">
        <v>0</v>
      </c>
      <c r="J54" s="25">
        <v>0</v>
      </c>
      <c r="K54" s="25">
        <v>0</v>
      </c>
      <c r="L54" s="25">
        <v>0</v>
      </c>
      <c r="M54" s="25">
        <v>8000</v>
      </c>
      <c r="N54" s="25">
        <v>0</v>
      </c>
      <c r="O54" s="25">
        <v>0</v>
      </c>
      <c r="P54" s="25">
        <v>0</v>
      </c>
      <c r="Q54" s="25">
        <v>0</v>
      </c>
      <c r="R54" s="25">
        <v>0</v>
      </c>
      <c r="S54" s="25">
        <v>0</v>
      </c>
      <c r="T54" s="25">
        <v>0</v>
      </c>
      <c r="U54" s="25">
        <v>0</v>
      </c>
      <c r="V54" s="25">
        <v>0</v>
      </c>
      <c r="W54" s="25">
        <v>0</v>
      </c>
      <c r="X54" s="25">
        <v>0</v>
      </c>
      <c r="Y54" s="25">
        <v>0</v>
      </c>
      <c r="Z54" s="25">
        <v>0</v>
      </c>
      <c r="AA54" s="25">
        <v>0</v>
      </c>
      <c r="AB54" s="25">
        <v>0</v>
      </c>
      <c r="AC54" s="25">
        <v>7000</v>
      </c>
      <c r="AD54" s="25">
        <v>0</v>
      </c>
      <c r="AE54" s="25">
        <v>0</v>
      </c>
      <c r="AF54" s="25">
        <v>0</v>
      </c>
    </row>
    <row r="55" spans="1:32">
      <c r="A55" s="2" t="s">
        <v>28</v>
      </c>
      <c r="B55" s="25">
        <v>0</v>
      </c>
      <c r="C55" s="25">
        <v>0</v>
      </c>
      <c r="D55" s="25">
        <v>0</v>
      </c>
      <c r="E55" s="25">
        <v>0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0</v>
      </c>
      <c r="L55" s="25">
        <v>0</v>
      </c>
      <c r="M55" s="25">
        <v>0</v>
      </c>
      <c r="N55" s="25">
        <v>0</v>
      </c>
      <c r="O55" s="25">
        <v>0</v>
      </c>
      <c r="P55" s="25">
        <v>0</v>
      </c>
      <c r="Q55" s="25">
        <v>8000</v>
      </c>
      <c r="R55" s="25">
        <v>0</v>
      </c>
      <c r="S55" s="25">
        <v>0</v>
      </c>
      <c r="T55" s="25">
        <v>0</v>
      </c>
      <c r="U55" s="25">
        <v>0</v>
      </c>
      <c r="V55" s="25">
        <v>0</v>
      </c>
      <c r="W55" s="25">
        <v>0</v>
      </c>
      <c r="X55" s="25">
        <v>0</v>
      </c>
      <c r="Y55" s="25">
        <v>0</v>
      </c>
      <c r="Z55" s="25">
        <v>0</v>
      </c>
      <c r="AA55" s="25">
        <v>600</v>
      </c>
      <c r="AB55" s="25">
        <v>0</v>
      </c>
      <c r="AC55" s="25">
        <v>4300</v>
      </c>
      <c r="AD55" s="25">
        <v>0</v>
      </c>
      <c r="AE55" s="25">
        <v>0</v>
      </c>
      <c r="AF55" s="25">
        <v>0</v>
      </c>
    </row>
    <row r="56" spans="1:32">
      <c r="A56" s="2" t="s">
        <v>22</v>
      </c>
      <c r="B56" s="25">
        <v>0</v>
      </c>
      <c r="C56" s="25">
        <v>0</v>
      </c>
      <c r="D56" s="25">
        <v>0</v>
      </c>
      <c r="E56" s="25">
        <v>0</v>
      </c>
      <c r="F56" s="25">
        <v>0</v>
      </c>
      <c r="G56" s="25">
        <v>0</v>
      </c>
      <c r="H56" s="25">
        <v>0</v>
      </c>
      <c r="I56" s="25">
        <v>0</v>
      </c>
      <c r="J56" s="25">
        <v>0</v>
      </c>
      <c r="K56" s="25">
        <v>6400</v>
      </c>
      <c r="L56" s="25">
        <v>15200</v>
      </c>
      <c r="M56" s="25">
        <v>16000</v>
      </c>
      <c r="N56" s="25">
        <v>0</v>
      </c>
      <c r="O56" s="25">
        <v>0</v>
      </c>
      <c r="P56" s="25">
        <v>8000</v>
      </c>
      <c r="Q56" s="25">
        <v>0</v>
      </c>
      <c r="R56" s="25">
        <v>0</v>
      </c>
      <c r="S56" s="25">
        <v>0</v>
      </c>
      <c r="T56" s="25">
        <v>0</v>
      </c>
      <c r="U56" s="25">
        <v>0</v>
      </c>
      <c r="V56" s="25">
        <v>0</v>
      </c>
      <c r="W56" s="25">
        <v>6000</v>
      </c>
      <c r="X56" s="25">
        <v>0</v>
      </c>
      <c r="Y56" s="25">
        <v>0</v>
      </c>
      <c r="Z56" s="25">
        <v>0</v>
      </c>
      <c r="AA56" s="25">
        <v>1000</v>
      </c>
      <c r="AB56" s="25">
        <v>3000</v>
      </c>
      <c r="AC56" s="25">
        <v>0</v>
      </c>
      <c r="AD56" s="25">
        <v>0</v>
      </c>
      <c r="AE56" s="25">
        <v>0</v>
      </c>
      <c r="AF56" s="25">
        <v>0</v>
      </c>
    </row>
    <row r="57" spans="1:32">
      <c r="A57" s="2" t="s">
        <v>5</v>
      </c>
      <c r="B57" s="25">
        <v>9000</v>
      </c>
      <c r="C57" s="25">
        <v>0</v>
      </c>
      <c r="D57" s="25">
        <v>6000</v>
      </c>
      <c r="E57" s="25">
        <v>0</v>
      </c>
      <c r="F57" s="25">
        <v>20000</v>
      </c>
      <c r="G57" s="25">
        <v>0</v>
      </c>
      <c r="H57" s="25">
        <v>0</v>
      </c>
      <c r="I57" s="25">
        <v>0</v>
      </c>
      <c r="J57" s="25">
        <v>0</v>
      </c>
      <c r="K57" s="25">
        <v>0</v>
      </c>
      <c r="L57" s="25">
        <v>0</v>
      </c>
      <c r="M57" s="25">
        <v>0</v>
      </c>
      <c r="N57" s="25">
        <v>0</v>
      </c>
      <c r="O57" s="25">
        <v>0</v>
      </c>
      <c r="P57" s="25">
        <v>0</v>
      </c>
      <c r="Q57" s="25">
        <v>0</v>
      </c>
      <c r="R57" s="25">
        <v>0</v>
      </c>
      <c r="S57" s="25">
        <v>0</v>
      </c>
      <c r="T57" s="25">
        <v>0</v>
      </c>
      <c r="U57" s="25">
        <v>0</v>
      </c>
      <c r="V57" s="25">
        <v>0</v>
      </c>
      <c r="W57" s="25">
        <v>0</v>
      </c>
      <c r="X57" s="25">
        <v>0</v>
      </c>
      <c r="Y57" s="25">
        <v>0</v>
      </c>
      <c r="Z57" s="25">
        <v>0</v>
      </c>
      <c r="AA57" s="25">
        <v>0</v>
      </c>
      <c r="AB57" s="25">
        <v>0</v>
      </c>
      <c r="AC57" s="25">
        <v>0</v>
      </c>
      <c r="AD57" s="25">
        <v>0</v>
      </c>
      <c r="AE57" s="25">
        <v>4000</v>
      </c>
      <c r="AF57" s="25">
        <v>0</v>
      </c>
    </row>
    <row r="58" spans="1:32">
      <c r="A58" s="2" t="s">
        <v>9</v>
      </c>
      <c r="B58" s="25">
        <v>0</v>
      </c>
      <c r="C58" s="25">
        <v>0</v>
      </c>
      <c r="D58" s="25">
        <v>0</v>
      </c>
      <c r="E58" s="25">
        <v>0</v>
      </c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25">
        <v>0</v>
      </c>
      <c r="L58" s="25">
        <v>10000</v>
      </c>
      <c r="M58" s="25">
        <v>9500</v>
      </c>
      <c r="N58" s="25">
        <v>0</v>
      </c>
      <c r="O58" s="25">
        <v>0</v>
      </c>
      <c r="P58" s="25">
        <v>0</v>
      </c>
      <c r="Q58" s="25">
        <v>0</v>
      </c>
      <c r="R58" s="25">
        <v>6000</v>
      </c>
      <c r="S58" s="25">
        <v>0</v>
      </c>
      <c r="T58" s="25">
        <v>0</v>
      </c>
      <c r="U58" s="25">
        <v>0</v>
      </c>
      <c r="V58" s="25">
        <v>0</v>
      </c>
      <c r="W58" s="25">
        <v>0</v>
      </c>
      <c r="X58" s="25">
        <v>6400</v>
      </c>
      <c r="Y58" s="25">
        <v>0</v>
      </c>
      <c r="Z58" s="25">
        <v>0</v>
      </c>
      <c r="AA58" s="25">
        <v>0</v>
      </c>
      <c r="AB58" s="25">
        <v>0</v>
      </c>
      <c r="AC58" s="25">
        <v>0</v>
      </c>
      <c r="AD58" s="25">
        <v>0</v>
      </c>
      <c r="AE58" s="25">
        <v>0</v>
      </c>
      <c r="AF58" s="25">
        <v>0</v>
      </c>
    </row>
    <row r="59" spans="1:32">
      <c r="A59" s="2" t="s">
        <v>26</v>
      </c>
      <c r="B59" s="25">
        <v>0</v>
      </c>
      <c r="C59" s="25">
        <v>0</v>
      </c>
      <c r="D59" s="25">
        <v>0</v>
      </c>
      <c r="E59" s="25">
        <v>4000</v>
      </c>
      <c r="F59" s="25">
        <v>0</v>
      </c>
      <c r="G59" s="25">
        <v>0</v>
      </c>
      <c r="H59" s="25">
        <v>0</v>
      </c>
      <c r="I59" s="25">
        <v>0</v>
      </c>
      <c r="J59" s="25">
        <v>0</v>
      </c>
      <c r="K59" s="25">
        <v>0</v>
      </c>
      <c r="L59" s="25">
        <v>0</v>
      </c>
      <c r="M59" s="25">
        <v>0</v>
      </c>
      <c r="N59" s="25">
        <v>0</v>
      </c>
      <c r="O59" s="25">
        <v>0</v>
      </c>
      <c r="P59" s="25">
        <v>0</v>
      </c>
      <c r="Q59" s="25">
        <v>7500</v>
      </c>
      <c r="R59" s="25">
        <v>8000</v>
      </c>
      <c r="S59" s="25">
        <v>0</v>
      </c>
      <c r="T59" s="25">
        <v>0</v>
      </c>
      <c r="U59" s="25">
        <v>0</v>
      </c>
      <c r="V59" s="25">
        <v>0</v>
      </c>
      <c r="W59" s="25">
        <v>0</v>
      </c>
      <c r="X59" s="25">
        <v>3000</v>
      </c>
      <c r="Y59" s="25">
        <v>0</v>
      </c>
      <c r="Z59" s="25">
        <v>0</v>
      </c>
      <c r="AA59" s="25">
        <v>0</v>
      </c>
      <c r="AB59" s="25">
        <v>0</v>
      </c>
      <c r="AC59" s="25">
        <v>7000</v>
      </c>
      <c r="AD59" s="25">
        <v>0</v>
      </c>
      <c r="AE59" s="25">
        <v>0</v>
      </c>
      <c r="AF59" s="25">
        <v>0</v>
      </c>
    </row>
    <row r="60" spans="1:32">
      <c r="A60" s="2" t="s">
        <v>3</v>
      </c>
      <c r="B60" s="25">
        <v>3950</v>
      </c>
      <c r="C60" s="25">
        <v>0</v>
      </c>
      <c r="D60" s="25">
        <v>25000</v>
      </c>
      <c r="E60" s="25">
        <v>0</v>
      </c>
      <c r="F60" s="25">
        <v>3950</v>
      </c>
      <c r="G60" s="25">
        <v>0</v>
      </c>
      <c r="H60" s="25">
        <v>0</v>
      </c>
      <c r="I60" s="25">
        <v>0</v>
      </c>
      <c r="J60" s="25">
        <v>0</v>
      </c>
      <c r="K60" s="25">
        <v>0</v>
      </c>
      <c r="L60" s="25">
        <v>8000</v>
      </c>
      <c r="M60" s="25">
        <v>0</v>
      </c>
      <c r="N60" s="25">
        <v>0</v>
      </c>
      <c r="O60" s="25">
        <v>0</v>
      </c>
      <c r="P60" s="25">
        <v>0</v>
      </c>
      <c r="Q60" s="25">
        <v>5000</v>
      </c>
      <c r="R60" s="25">
        <v>0</v>
      </c>
      <c r="S60" s="25">
        <v>0</v>
      </c>
      <c r="T60" s="25">
        <v>0</v>
      </c>
      <c r="U60" s="25">
        <v>0</v>
      </c>
      <c r="V60" s="25">
        <v>0</v>
      </c>
      <c r="W60" s="25">
        <v>0</v>
      </c>
      <c r="X60" s="25">
        <v>0</v>
      </c>
      <c r="Y60" s="25">
        <v>0</v>
      </c>
      <c r="Z60" s="25">
        <v>0</v>
      </c>
      <c r="AA60" s="25">
        <v>0</v>
      </c>
      <c r="AB60" s="25">
        <v>4000</v>
      </c>
      <c r="AC60" s="25">
        <v>0</v>
      </c>
      <c r="AD60" s="25">
        <v>0</v>
      </c>
      <c r="AE60" s="25">
        <v>0</v>
      </c>
      <c r="AF60" s="25">
        <v>0</v>
      </c>
    </row>
    <row r="61" spans="1:32">
      <c r="A61" s="2" t="s">
        <v>1</v>
      </c>
      <c r="B61" s="25">
        <v>3950</v>
      </c>
      <c r="C61" s="25">
        <v>0</v>
      </c>
      <c r="D61" s="25">
        <v>25000</v>
      </c>
      <c r="E61" s="25">
        <v>0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  <c r="O61" s="25">
        <v>0</v>
      </c>
      <c r="P61" s="25">
        <v>0</v>
      </c>
      <c r="Q61" s="25">
        <v>0</v>
      </c>
      <c r="R61" s="25">
        <v>0</v>
      </c>
      <c r="S61" s="25">
        <v>0</v>
      </c>
      <c r="T61" s="25">
        <v>0</v>
      </c>
      <c r="U61" s="25">
        <v>0</v>
      </c>
      <c r="V61" s="25">
        <v>0</v>
      </c>
      <c r="W61" s="25">
        <v>0</v>
      </c>
      <c r="X61" s="25">
        <v>0</v>
      </c>
      <c r="Y61" s="25">
        <v>0</v>
      </c>
      <c r="Z61" s="25">
        <v>0</v>
      </c>
      <c r="AA61" s="25">
        <v>0</v>
      </c>
      <c r="AB61" s="25">
        <v>0</v>
      </c>
      <c r="AC61" s="25">
        <v>0</v>
      </c>
      <c r="AD61" s="25">
        <v>0</v>
      </c>
      <c r="AE61" s="25">
        <v>0</v>
      </c>
      <c r="AF61" s="25">
        <v>0</v>
      </c>
    </row>
    <row r="62" spans="1:32">
      <c r="A62" s="23" t="s">
        <v>30</v>
      </c>
      <c r="B62" s="25">
        <v>0</v>
      </c>
      <c r="C62" s="25">
        <v>0</v>
      </c>
      <c r="D62" s="25">
        <v>0</v>
      </c>
      <c r="E62" s="25">
        <v>0</v>
      </c>
      <c r="F62" s="25">
        <v>0</v>
      </c>
      <c r="G62" s="25">
        <v>0</v>
      </c>
      <c r="H62" s="25">
        <v>0</v>
      </c>
      <c r="I62" s="25">
        <v>0</v>
      </c>
      <c r="J62" s="25">
        <v>0</v>
      </c>
      <c r="K62" s="25">
        <v>0</v>
      </c>
      <c r="L62" s="25">
        <v>0</v>
      </c>
      <c r="M62" s="25">
        <v>0</v>
      </c>
      <c r="N62" s="25">
        <v>12000</v>
      </c>
      <c r="O62" s="25">
        <v>0</v>
      </c>
      <c r="P62" s="25">
        <v>0</v>
      </c>
      <c r="Q62" s="25">
        <v>8000</v>
      </c>
      <c r="R62" s="25">
        <v>0</v>
      </c>
      <c r="S62" s="25">
        <v>0</v>
      </c>
      <c r="T62" s="25">
        <v>0</v>
      </c>
      <c r="U62" s="25">
        <v>0</v>
      </c>
      <c r="V62" s="25">
        <v>0</v>
      </c>
      <c r="W62" s="25">
        <v>0</v>
      </c>
      <c r="X62" s="25">
        <v>0</v>
      </c>
      <c r="Y62" s="25">
        <v>0</v>
      </c>
      <c r="Z62" s="25">
        <v>0</v>
      </c>
      <c r="AA62" s="25">
        <v>0</v>
      </c>
      <c r="AB62" s="25">
        <v>0</v>
      </c>
      <c r="AC62" s="25">
        <v>3000</v>
      </c>
      <c r="AD62" s="25">
        <v>0</v>
      </c>
      <c r="AE62" s="25">
        <v>0</v>
      </c>
      <c r="AF62" s="25">
        <v>0</v>
      </c>
    </row>
    <row r="63" spans="1:32">
      <c r="A63" s="2" t="s">
        <v>25</v>
      </c>
      <c r="B63" s="25">
        <v>0</v>
      </c>
      <c r="C63" s="25">
        <v>0</v>
      </c>
      <c r="D63" s="25">
        <v>0</v>
      </c>
      <c r="E63" s="25">
        <v>0</v>
      </c>
      <c r="F63" s="25">
        <v>0</v>
      </c>
      <c r="G63" s="25">
        <v>0</v>
      </c>
      <c r="H63" s="25">
        <v>0</v>
      </c>
      <c r="I63" s="25">
        <v>0</v>
      </c>
      <c r="J63" s="25">
        <v>0</v>
      </c>
      <c r="K63" s="25">
        <v>0</v>
      </c>
      <c r="L63" s="25">
        <v>0</v>
      </c>
      <c r="M63" s="25">
        <v>0</v>
      </c>
      <c r="N63" s="25">
        <v>0</v>
      </c>
      <c r="O63" s="25">
        <v>0</v>
      </c>
      <c r="P63" s="25">
        <v>0</v>
      </c>
      <c r="Q63" s="25">
        <v>0</v>
      </c>
      <c r="R63" s="25">
        <v>0</v>
      </c>
      <c r="S63" s="25">
        <v>0</v>
      </c>
      <c r="T63" s="25">
        <v>0</v>
      </c>
      <c r="U63" s="25">
        <v>0</v>
      </c>
      <c r="V63" s="25">
        <v>0</v>
      </c>
      <c r="W63" s="25">
        <v>0</v>
      </c>
      <c r="X63" s="25">
        <v>1000</v>
      </c>
      <c r="Y63" s="25">
        <v>0</v>
      </c>
      <c r="Z63" s="25">
        <v>0</v>
      </c>
      <c r="AA63" s="25">
        <v>0</v>
      </c>
      <c r="AB63" s="25">
        <v>0</v>
      </c>
      <c r="AC63" s="25">
        <v>0</v>
      </c>
      <c r="AD63" s="25">
        <v>600</v>
      </c>
      <c r="AE63" s="25">
        <v>0</v>
      </c>
      <c r="AF63" s="25">
        <v>0</v>
      </c>
    </row>
    <row r="64" spans="1:32">
      <c r="A64" s="2" t="s">
        <v>24</v>
      </c>
      <c r="B64" s="25">
        <v>0</v>
      </c>
      <c r="C64" s="25">
        <v>0</v>
      </c>
      <c r="D64" s="25">
        <v>0</v>
      </c>
      <c r="E64" s="25">
        <v>0</v>
      </c>
      <c r="F64" s="25">
        <v>0</v>
      </c>
      <c r="G64" s="25">
        <v>0</v>
      </c>
      <c r="H64" s="25">
        <v>0</v>
      </c>
      <c r="I64" s="25">
        <v>0</v>
      </c>
      <c r="J64" s="25">
        <v>0</v>
      </c>
      <c r="K64" s="25">
        <v>0</v>
      </c>
      <c r="L64" s="25">
        <v>0</v>
      </c>
      <c r="M64" s="25">
        <v>0</v>
      </c>
      <c r="N64" s="25">
        <v>0</v>
      </c>
      <c r="O64" s="25">
        <v>0</v>
      </c>
      <c r="P64" s="25">
        <v>0</v>
      </c>
      <c r="Q64" s="25">
        <v>0</v>
      </c>
      <c r="R64" s="25">
        <v>0</v>
      </c>
      <c r="S64" s="25">
        <v>0</v>
      </c>
      <c r="T64" s="25">
        <v>31400</v>
      </c>
      <c r="U64" s="25">
        <v>13120</v>
      </c>
      <c r="V64" s="25">
        <v>0</v>
      </c>
      <c r="W64" s="25">
        <v>0</v>
      </c>
      <c r="X64" s="25">
        <v>0</v>
      </c>
      <c r="Y64" s="25">
        <v>0</v>
      </c>
      <c r="Z64" s="25">
        <v>0</v>
      </c>
      <c r="AA64" s="25">
        <v>0</v>
      </c>
      <c r="AB64" s="25">
        <v>0</v>
      </c>
      <c r="AC64" s="25">
        <v>0</v>
      </c>
      <c r="AD64" s="25">
        <v>0</v>
      </c>
      <c r="AE64" s="25">
        <v>0</v>
      </c>
      <c r="AF64" s="25">
        <v>0</v>
      </c>
    </row>
    <row r="65" spans="1:33" ht="16" thickBot="1">
      <c r="A65" s="3" t="s">
        <v>11</v>
      </c>
      <c r="B65" s="25">
        <v>0</v>
      </c>
      <c r="C65" s="25">
        <v>0</v>
      </c>
      <c r="D65" s="25">
        <v>0</v>
      </c>
      <c r="E65" s="25">
        <v>0</v>
      </c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25">
        <v>9500</v>
      </c>
      <c r="L65" s="25">
        <v>0</v>
      </c>
      <c r="M65" s="25">
        <v>0</v>
      </c>
      <c r="N65" s="25">
        <v>9500</v>
      </c>
      <c r="O65" s="25">
        <v>4500</v>
      </c>
      <c r="P65" s="25">
        <v>0</v>
      </c>
      <c r="Q65" s="25">
        <v>0</v>
      </c>
      <c r="R65" s="25">
        <v>0</v>
      </c>
      <c r="S65" s="25">
        <v>0</v>
      </c>
      <c r="T65" s="25">
        <v>0</v>
      </c>
      <c r="U65" s="25">
        <v>0</v>
      </c>
      <c r="V65" s="25">
        <v>0</v>
      </c>
      <c r="W65" s="25">
        <v>0</v>
      </c>
      <c r="X65" s="25">
        <v>16000</v>
      </c>
      <c r="Y65" s="25">
        <v>0</v>
      </c>
      <c r="Z65" s="25">
        <v>0</v>
      </c>
      <c r="AA65" s="25">
        <v>0</v>
      </c>
      <c r="AB65" s="25">
        <v>0</v>
      </c>
      <c r="AC65" s="25">
        <v>0</v>
      </c>
      <c r="AD65" s="25">
        <v>0</v>
      </c>
      <c r="AE65" s="25">
        <v>8000</v>
      </c>
      <c r="AF65" s="25">
        <v>0</v>
      </c>
    </row>
    <row r="66" spans="1:33">
      <c r="B66" s="26">
        <f>SUM(B35:B65)</f>
        <v>50900</v>
      </c>
      <c r="C66">
        <f t="shared" ref="C66:AF66" si="0">SUM(C35:C65)</f>
        <v>28950</v>
      </c>
      <c r="D66">
        <f t="shared" si="0"/>
        <v>87950</v>
      </c>
      <c r="E66">
        <f t="shared" si="0"/>
        <v>49900</v>
      </c>
      <c r="F66">
        <f t="shared" si="0"/>
        <v>52900</v>
      </c>
      <c r="G66">
        <f t="shared" si="0"/>
        <v>39000</v>
      </c>
      <c r="H66">
        <f t="shared" si="0"/>
        <v>16000</v>
      </c>
      <c r="I66">
        <f t="shared" si="0"/>
        <v>8200</v>
      </c>
      <c r="J66">
        <f t="shared" si="0"/>
        <v>3200</v>
      </c>
      <c r="K66">
        <f t="shared" si="0"/>
        <v>31900</v>
      </c>
      <c r="L66">
        <f t="shared" si="0"/>
        <v>54200</v>
      </c>
      <c r="M66">
        <f t="shared" si="0"/>
        <v>47500</v>
      </c>
      <c r="N66">
        <f t="shared" si="0"/>
        <v>31500</v>
      </c>
      <c r="O66">
        <f t="shared" si="0"/>
        <v>4500</v>
      </c>
      <c r="P66">
        <f t="shared" si="0"/>
        <v>11000</v>
      </c>
      <c r="Q66">
        <f t="shared" si="0"/>
        <v>38500</v>
      </c>
      <c r="R66">
        <f t="shared" si="0"/>
        <v>45600</v>
      </c>
      <c r="S66">
        <f t="shared" si="0"/>
        <v>10600</v>
      </c>
      <c r="T66">
        <f t="shared" si="0"/>
        <v>94790</v>
      </c>
      <c r="U66">
        <f t="shared" si="0"/>
        <v>54810</v>
      </c>
      <c r="V66">
        <f t="shared" si="0"/>
        <v>1200</v>
      </c>
      <c r="W66">
        <f t="shared" si="0"/>
        <v>16000</v>
      </c>
      <c r="X66">
        <f t="shared" si="0"/>
        <v>55600</v>
      </c>
      <c r="Y66">
        <f t="shared" si="0"/>
        <v>17500</v>
      </c>
      <c r="Z66">
        <f t="shared" si="0"/>
        <v>44520</v>
      </c>
      <c r="AA66">
        <f t="shared" si="0"/>
        <v>1600</v>
      </c>
      <c r="AB66">
        <f t="shared" si="0"/>
        <v>29500</v>
      </c>
      <c r="AC66">
        <f t="shared" si="0"/>
        <v>29300</v>
      </c>
      <c r="AD66">
        <f t="shared" si="0"/>
        <v>12900</v>
      </c>
      <c r="AE66">
        <f t="shared" si="0"/>
        <v>19000</v>
      </c>
      <c r="AF66" s="24">
        <f>SUM(AF35:AF65)</f>
        <v>23000</v>
      </c>
      <c r="AG66" s="26">
        <f>SUM(B66:AF66)/2</f>
        <v>506010</v>
      </c>
    </row>
    <row r="67" spans="1:33">
      <c r="B67" s="26"/>
      <c r="AG67">
        <f>531010-506010</f>
        <v>25000</v>
      </c>
    </row>
  </sheetData>
  <sortState xmlns:xlrd2="http://schemas.microsoft.com/office/spreadsheetml/2017/richdata2" ref="A35:AF65">
    <sortCondition ref="A35:A65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HVDC</vt:lpstr>
      <vt:lpstr>跨区HVAC</vt:lpstr>
      <vt:lpstr>区域内电网</vt:lpstr>
      <vt:lpstr>总计total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</dc:creator>
  <cp:lastModifiedBy>Microsoft Office User</cp:lastModifiedBy>
  <cp:lastPrinted>2022-09-15T11:40:23Z</cp:lastPrinted>
  <dcterms:created xsi:type="dcterms:W3CDTF">2015-06-05T18:19:34Z</dcterms:created>
  <dcterms:modified xsi:type="dcterms:W3CDTF">2022-10-31T10:07:21Z</dcterms:modified>
</cp:coreProperties>
</file>