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paper\基于RNA_seq技术的甘蔗SNP分子标记分析\华北农学报\Git\3. SNP annotation\snpeff\"/>
    </mc:Choice>
  </mc:AlternateContent>
  <xr:revisionPtr revIDLastSave="0" documentId="13_ncr:1_{1E83DDB2-BD1B-48EC-B646-BF5FEB9B7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NP districution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O3" i="3"/>
  <c r="P3" i="3"/>
  <c r="P2" i="3"/>
  <c r="N2" i="3"/>
  <c r="O2" i="3"/>
  <c r="J15" i="3"/>
  <c r="J23" i="3"/>
  <c r="J31" i="3"/>
  <c r="G3" i="3"/>
  <c r="K3" i="3" s="1"/>
  <c r="G4" i="3"/>
  <c r="J4" i="3" s="1"/>
  <c r="G5" i="3"/>
  <c r="J5" i="3" s="1"/>
  <c r="G6" i="3"/>
  <c r="J6" i="3" s="1"/>
  <c r="G7" i="3"/>
  <c r="K7" i="3" s="1"/>
  <c r="G8" i="3"/>
  <c r="J8" i="3" s="1"/>
  <c r="G9" i="3"/>
  <c r="J9" i="3" s="1"/>
  <c r="G10" i="3"/>
  <c r="J10" i="3" s="1"/>
  <c r="G11" i="3"/>
  <c r="K11" i="3" s="1"/>
  <c r="G12" i="3"/>
  <c r="J12" i="3" s="1"/>
  <c r="G13" i="3"/>
  <c r="J13" i="3" s="1"/>
  <c r="G14" i="3"/>
  <c r="J14" i="3" s="1"/>
  <c r="G15" i="3"/>
  <c r="K15" i="3" s="1"/>
  <c r="G16" i="3"/>
  <c r="J16" i="3" s="1"/>
  <c r="G17" i="3"/>
  <c r="J17" i="3" s="1"/>
  <c r="G18" i="3"/>
  <c r="J18" i="3" s="1"/>
  <c r="G19" i="3"/>
  <c r="K19" i="3" s="1"/>
  <c r="G20" i="3"/>
  <c r="J20" i="3" s="1"/>
  <c r="G21" i="3"/>
  <c r="J21" i="3" s="1"/>
  <c r="G22" i="3"/>
  <c r="J22" i="3" s="1"/>
  <c r="G23" i="3"/>
  <c r="K23" i="3" s="1"/>
  <c r="G24" i="3"/>
  <c r="J24" i="3" s="1"/>
  <c r="G25" i="3"/>
  <c r="J25" i="3" s="1"/>
  <c r="G26" i="3"/>
  <c r="J26" i="3" s="1"/>
  <c r="G27" i="3"/>
  <c r="K27" i="3" s="1"/>
  <c r="G28" i="3"/>
  <c r="J28" i="3" s="1"/>
  <c r="G29" i="3"/>
  <c r="J29" i="3" s="1"/>
  <c r="G30" i="3"/>
  <c r="J30" i="3" s="1"/>
  <c r="G31" i="3"/>
  <c r="K31" i="3" s="1"/>
  <c r="G32" i="3"/>
  <c r="J32" i="3" s="1"/>
  <c r="G33" i="3"/>
  <c r="J33" i="3" s="1"/>
  <c r="G34" i="3"/>
  <c r="J34" i="3" s="1"/>
  <c r="G35" i="3"/>
  <c r="K35" i="3" s="1"/>
  <c r="G36" i="3"/>
  <c r="J36" i="3" s="1"/>
  <c r="G37" i="3"/>
  <c r="J37" i="3" s="1"/>
  <c r="G38" i="3"/>
  <c r="H38" i="3" s="1"/>
  <c r="G39" i="3"/>
  <c r="K39" i="3" s="1"/>
  <c r="G40" i="3"/>
  <c r="J40" i="3" s="1"/>
  <c r="G41" i="3"/>
  <c r="J41" i="3" s="1"/>
  <c r="G2" i="3"/>
  <c r="K2" i="3" s="1"/>
  <c r="J27" i="3" l="1"/>
  <c r="H2" i="3"/>
  <c r="I2" i="3"/>
  <c r="J19" i="3"/>
  <c r="J2" i="3"/>
  <c r="J11" i="3"/>
  <c r="J39" i="3"/>
  <c r="J7" i="3"/>
  <c r="J35" i="3"/>
  <c r="J3" i="3"/>
  <c r="H30" i="3"/>
  <c r="H6" i="3"/>
  <c r="I22" i="3"/>
  <c r="K38" i="3"/>
  <c r="H34" i="3"/>
  <c r="H26" i="3"/>
  <c r="H18" i="3"/>
  <c r="H10" i="3"/>
  <c r="I34" i="3"/>
  <c r="I26" i="3"/>
  <c r="I18" i="3"/>
  <c r="I10" i="3"/>
  <c r="K34" i="3"/>
  <c r="K26" i="3"/>
  <c r="K18" i="3"/>
  <c r="K10" i="3"/>
  <c r="H41" i="3"/>
  <c r="H33" i="3"/>
  <c r="H25" i="3"/>
  <c r="H17" i="3"/>
  <c r="H9" i="3"/>
  <c r="I41" i="3"/>
  <c r="I33" i="3"/>
  <c r="I25" i="3"/>
  <c r="I17" i="3"/>
  <c r="I9" i="3"/>
  <c r="K41" i="3"/>
  <c r="K33" i="3"/>
  <c r="K25" i="3"/>
  <c r="K17" i="3"/>
  <c r="K9" i="3"/>
  <c r="H40" i="3"/>
  <c r="H32" i="3"/>
  <c r="H24" i="3"/>
  <c r="H16" i="3"/>
  <c r="H8" i="3"/>
  <c r="I40" i="3"/>
  <c r="I32" i="3"/>
  <c r="I24" i="3"/>
  <c r="I16" i="3"/>
  <c r="I8" i="3"/>
  <c r="K40" i="3"/>
  <c r="K32" i="3"/>
  <c r="K24" i="3"/>
  <c r="K16" i="3"/>
  <c r="K8" i="3"/>
  <c r="H39" i="3"/>
  <c r="H31" i="3"/>
  <c r="H23" i="3"/>
  <c r="H15" i="3"/>
  <c r="H7" i="3"/>
  <c r="I39" i="3"/>
  <c r="I31" i="3"/>
  <c r="I23" i="3"/>
  <c r="I15" i="3"/>
  <c r="I7" i="3"/>
  <c r="H14" i="3"/>
  <c r="I38" i="3"/>
  <c r="I14" i="3"/>
  <c r="K22" i="3"/>
  <c r="K6" i="3"/>
  <c r="H29" i="3"/>
  <c r="H5" i="3"/>
  <c r="I21" i="3"/>
  <c r="J38" i="3"/>
  <c r="K13" i="3"/>
  <c r="H28" i="3"/>
  <c r="I28" i="3"/>
  <c r="K12" i="3"/>
  <c r="H22" i="3"/>
  <c r="I30" i="3"/>
  <c r="I6" i="3"/>
  <c r="K30" i="3"/>
  <c r="K14" i="3"/>
  <c r="H37" i="3"/>
  <c r="H21" i="3"/>
  <c r="H13" i="3"/>
  <c r="I37" i="3"/>
  <c r="I29" i="3"/>
  <c r="I13" i="3"/>
  <c r="I5" i="3"/>
  <c r="K37" i="3"/>
  <c r="K29" i="3"/>
  <c r="K21" i="3"/>
  <c r="K5" i="3"/>
  <c r="H36" i="3"/>
  <c r="H20" i="3"/>
  <c r="H12" i="3"/>
  <c r="H4" i="3"/>
  <c r="I36" i="3"/>
  <c r="I20" i="3"/>
  <c r="I12" i="3"/>
  <c r="I4" i="3"/>
  <c r="K36" i="3"/>
  <c r="K28" i="3"/>
  <c r="K20" i="3"/>
  <c r="K4" i="3"/>
  <c r="H35" i="3"/>
  <c r="H27" i="3"/>
  <c r="H19" i="3"/>
  <c r="H11" i="3"/>
  <c r="H3" i="3"/>
  <c r="I35" i="3"/>
  <c r="I27" i="3"/>
  <c r="I19" i="3"/>
  <c r="I11" i="3"/>
  <c r="I3" i="3"/>
  <c r="M3" i="3" l="1"/>
  <c r="M2" i="3"/>
  <c r="L3" i="3"/>
  <c r="L2" i="3"/>
</calcChain>
</file>

<file path=xl/sharedStrings.xml><?xml version="1.0" encoding="utf-8"?>
<sst xmlns="http://schemas.openxmlformats.org/spreadsheetml/2006/main" count="50" uniqueCount="50">
  <si>
    <t>K1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</si>
  <si>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</si>
  <si>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</si>
  <si>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</si>
  <si>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</si>
  <si>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</si>
  <si>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</si>
  <si>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</si>
  <si>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</si>
  <si>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</si>
  <si>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</si>
  <si>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</si>
  <si>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</si>
  <si>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</si>
  <si>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</si>
  <si>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</si>
  <si>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</si>
  <si>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</si>
  <si>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</si>
  <si>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</si>
  <si>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</si>
  <si>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</si>
  <si>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</si>
  <si>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</si>
  <si>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</si>
  <si>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</si>
  <si>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</si>
  <si>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</si>
  <si>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</si>
  <si>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</si>
  <si>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</si>
  <si>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</si>
  <si>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</si>
  <si>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</t>
  </si>
  <si>
    <t>K40</t>
  </si>
  <si>
    <t>K5</t>
  </si>
  <si>
    <t>K6</t>
  </si>
  <si>
    <t>K7</t>
  </si>
  <si>
    <t>K8</t>
  </si>
  <si>
    <t>K9</t>
  </si>
  <si>
    <t>Intron</t>
  </si>
  <si>
    <t>UTRs</t>
  </si>
  <si>
    <t>others</t>
  </si>
  <si>
    <t>Transcript</t>
    <phoneticPr fontId="1" type="noConversion"/>
  </si>
  <si>
    <t xml:space="preserve">Sample_names </t>
  </si>
  <si>
    <t xml:space="preserve">Reference </t>
  </si>
  <si>
    <t xml:space="preserve">Het </t>
  </si>
  <si>
    <t xml:space="preserve">Hom </t>
  </si>
  <si>
    <t xml:space="preserve">Missing </t>
    <phoneticPr fontId="1" type="noConversion"/>
  </si>
  <si>
    <t>Ts/Tv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</si>
</sst>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'SNP districution'!$B$1</c:f>
              <c:strCache>
                <c:ptCount val="1"/>
                <c:pt idx="0">
                  <c:v>Reference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'SNP districution'!$A$2:$A$41</c:f>
              <c:strCache>
                <c:ptCount val="40"/>
                <c:pt idx="0">
                  <c:v>K36</c:v>
                </c:pt>
                <c:pt idx="1">
                  <c:v>K9</c:v>
                </c:pt>
                <c:pt idx="2">
                  <c:v>K14</c:v>
                </c:pt>
                <c:pt idx="3">
                  <c:v>K20</c:v>
                </c:pt>
                <c:pt idx="4">
                  <c:v>K33</c:v>
                </c:pt>
                <c:pt idx="5">
                  <c:v>K39</c:v>
                </c:pt>
                <c:pt idx="6">
                  <c:v>K8</c:v>
                </c:pt>
                <c:pt idx="7">
                  <c:v>K40</c:v>
                </c:pt>
                <c:pt idx="8">
                  <c:v>K24</c:v>
                </c:pt>
                <c:pt idx="9">
                  <c:v>K27</c:v>
                </c:pt>
                <c:pt idx="10">
                  <c:v>K29</c:v>
                </c:pt>
                <c:pt idx="11">
                  <c:v>K16</c:v>
                </c:pt>
                <c:pt idx="12">
                  <c:v>K7</c:v>
                </c:pt>
                <c:pt idx="13">
                  <c:v>K38</c:v>
                </c:pt>
                <c:pt idx="14">
                  <c:v>K12</c:v>
                </c:pt>
                <c:pt idx="15">
                  <c:v>K19</c:v>
                </c:pt>
                <c:pt idx="16">
                  <c:v>K2</c:v>
                </c:pt>
                <c:pt idx="17">
                  <c:v>K32</c:v>
                </c:pt>
                <c:pt idx="18">
                  <c:v>K1</c:v>
                </c:pt>
                <c:pt idx="19">
                  <c:v>K22</c:v>
                </c:pt>
                <c:pt idx="20">
                  <c:v>K30</c:v>
                </c:pt>
                <c:pt idx="21">
                  <c:v>K15</c:v>
                </c:pt>
                <c:pt idx="22">
                  <c:v>K6</c:v>
                </c:pt>
                <c:pt idx="23">
                  <c:v>K4</c:v>
                </c:pt>
                <c:pt idx="24">
                  <c:v>K37</c:v>
                </c:pt>
                <c:pt idx="25">
                  <c:v>K34</c:v>
                </c:pt>
                <c:pt idx="26">
                  <c:v>K21</c:v>
                </c:pt>
                <c:pt idx="27">
                  <c:v>K26</c:v>
                </c:pt>
                <c:pt idx="28">
                  <c:v>K35</c:v>
                </c:pt>
                <c:pt idx="29">
                  <c:v>K17</c:v>
                </c:pt>
                <c:pt idx="30">
                  <c:v>K5</c:v>
                </c:pt>
                <c:pt idx="31">
                  <c:v>K11</c:v>
                </c:pt>
                <c:pt idx="32">
                  <c:v>K18</c:v>
                </c:pt>
                <c:pt idx="33">
                  <c:v>K28</c:v>
                </c:pt>
                <c:pt idx="34">
                  <c:v>K3</c:v>
                </c:pt>
                <c:pt idx="35">
                  <c:v>K10</c:v>
                </c:pt>
                <c:pt idx="36">
                  <c:v>K23</c:v>
                </c:pt>
                <c:pt idx="37">
                  <c:v>K13</c:v>
                </c:pt>
                <c:pt idx="38">
                  <c:v>K25</c:v>
                </c:pt>
                <c:pt idx="39">
                  <c:v>K31</c:v>
                </c:pt>
              </c:strCache>
            </c:strRef>
          </c:cat>
          <c:val>
            <c:numRef>
              <c:f>'SNP districution'!$B$2:$B$41</c:f>
              <c:numCache>
                <c:formatCode>General</c:formatCode>
                <c:ptCount val="40"/>
                <c:pt idx="0">
                  <c:v>109488</c:v>
                </c:pt>
                <c:pt idx="1">
                  <c:v>116413</c:v>
                </c:pt>
                <c:pt idx="2">
                  <c:v>118276</c:v>
                </c:pt>
                <c:pt idx="3">
                  <c:v>113348</c:v>
                </c:pt>
                <c:pt idx="4">
                  <c:v>110772</c:v>
                </c:pt>
                <c:pt idx="5">
                  <c:v>115484</c:v>
                </c:pt>
                <c:pt idx="6">
                  <c:v>118653</c:v>
                </c:pt>
                <c:pt idx="7">
                  <c:v>108786</c:v>
                </c:pt>
                <c:pt idx="8">
                  <c:v>114871</c:v>
                </c:pt>
                <c:pt idx="9">
                  <c:v>112796</c:v>
                </c:pt>
                <c:pt idx="10">
                  <c:v>111039</c:v>
                </c:pt>
                <c:pt idx="11">
                  <c:v>116461</c:v>
                </c:pt>
                <c:pt idx="12">
                  <c:v>116740</c:v>
                </c:pt>
                <c:pt idx="13">
                  <c:v>112753</c:v>
                </c:pt>
                <c:pt idx="14">
                  <c:v>109322</c:v>
                </c:pt>
                <c:pt idx="15">
                  <c:v>112825</c:v>
                </c:pt>
                <c:pt idx="16">
                  <c:v>122596</c:v>
                </c:pt>
                <c:pt idx="17">
                  <c:v>112297</c:v>
                </c:pt>
                <c:pt idx="18">
                  <c:v>117505</c:v>
                </c:pt>
                <c:pt idx="19">
                  <c:v>116459</c:v>
                </c:pt>
                <c:pt idx="20">
                  <c:v>113435</c:v>
                </c:pt>
                <c:pt idx="21">
                  <c:v>114801</c:v>
                </c:pt>
                <c:pt idx="22">
                  <c:v>121447</c:v>
                </c:pt>
                <c:pt idx="23">
                  <c:v>119034</c:v>
                </c:pt>
                <c:pt idx="24">
                  <c:v>114770</c:v>
                </c:pt>
                <c:pt idx="25">
                  <c:v>106328</c:v>
                </c:pt>
                <c:pt idx="26">
                  <c:v>112161</c:v>
                </c:pt>
                <c:pt idx="27">
                  <c:v>114466</c:v>
                </c:pt>
                <c:pt idx="28">
                  <c:v>116154</c:v>
                </c:pt>
                <c:pt idx="29">
                  <c:v>113065</c:v>
                </c:pt>
                <c:pt idx="30">
                  <c:v>117091</c:v>
                </c:pt>
                <c:pt idx="31">
                  <c:v>119156</c:v>
                </c:pt>
                <c:pt idx="32">
                  <c:v>115414</c:v>
                </c:pt>
                <c:pt idx="33">
                  <c:v>108144</c:v>
                </c:pt>
                <c:pt idx="34">
                  <c:v>112574</c:v>
                </c:pt>
                <c:pt idx="35">
                  <c:v>113797</c:v>
                </c:pt>
                <c:pt idx="36">
                  <c:v>113741</c:v>
                </c:pt>
                <c:pt idx="37">
                  <c:v>112579</c:v>
                </c:pt>
                <c:pt idx="38">
                  <c:v>110740</c:v>
                </c:pt>
                <c:pt idx="39">
                  <c:v>116625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5-413D-8C72-455C81846C5E}"/>
            </c:ext>
          </c:extLst>
        </c:ser>
        <c:ser>
          <c:idx val="1"/>
          <c:order val="1"/>
          <c:tx>
            <c:strRef>
              <c:f>'SNP districution'!$C$1</c:f>
              <c:strCache>
                <c:ptCount val="1"/>
                <c:pt idx="0">
                  <c:v>Het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'SNP districution'!$A$2:$A$41</c:f>
              <c:strCache>
                <c:ptCount val="40"/>
                <c:pt idx="0">
                  <c:v>K36</c:v>
                </c:pt>
                <c:pt idx="1">
                  <c:v>K9</c:v>
                </c:pt>
                <c:pt idx="2">
                  <c:v>K14</c:v>
                </c:pt>
                <c:pt idx="3">
                  <c:v>K20</c:v>
                </c:pt>
                <c:pt idx="4">
                  <c:v>K33</c:v>
                </c:pt>
                <c:pt idx="5">
                  <c:v>K39</c:v>
                </c:pt>
                <c:pt idx="6">
                  <c:v>K8</c:v>
                </c:pt>
                <c:pt idx="7">
                  <c:v>K40</c:v>
                </c:pt>
                <c:pt idx="8">
                  <c:v>K24</c:v>
                </c:pt>
                <c:pt idx="9">
                  <c:v>K27</c:v>
                </c:pt>
                <c:pt idx="10">
                  <c:v>K29</c:v>
                </c:pt>
                <c:pt idx="11">
                  <c:v>K16</c:v>
                </c:pt>
                <c:pt idx="12">
                  <c:v>K7</c:v>
                </c:pt>
                <c:pt idx="13">
                  <c:v>K38</c:v>
                </c:pt>
                <c:pt idx="14">
                  <c:v>K12</c:v>
                </c:pt>
                <c:pt idx="15">
                  <c:v>K19</c:v>
                </c:pt>
                <c:pt idx="16">
                  <c:v>K2</c:v>
                </c:pt>
                <c:pt idx="17">
                  <c:v>K32</c:v>
                </c:pt>
                <c:pt idx="18">
                  <c:v>K1</c:v>
                </c:pt>
                <c:pt idx="19">
                  <c:v>K22</c:v>
                </c:pt>
                <c:pt idx="20">
                  <c:v>K30</c:v>
                </c:pt>
                <c:pt idx="21">
                  <c:v>K15</c:v>
                </c:pt>
                <c:pt idx="22">
                  <c:v>K6</c:v>
                </c:pt>
                <c:pt idx="23">
                  <c:v>K4</c:v>
                </c:pt>
                <c:pt idx="24">
                  <c:v>K37</c:v>
                </c:pt>
                <c:pt idx="25">
                  <c:v>K34</c:v>
                </c:pt>
                <c:pt idx="26">
                  <c:v>K21</c:v>
                </c:pt>
                <c:pt idx="27">
                  <c:v>K26</c:v>
                </c:pt>
                <c:pt idx="28">
                  <c:v>K35</c:v>
                </c:pt>
                <c:pt idx="29">
                  <c:v>K17</c:v>
                </c:pt>
                <c:pt idx="30">
                  <c:v>K5</c:v>
                </c:pt>
                <c:pt idx="31">
                  <c:v>K11</c:v>
                </c:pt>
                <c:pt idx="32">
                  <c:v>K18</c:v>
                </c:pt>
                <c:pt idx="33">
                  <c:v>K28</c:v>
                </c:pt>
                <c:pt idx="34">
                  <c:v>K3</c:v>
                </c:pt>
                <c:pt idx="35">
                  <c:v>K10</c:v>
                </c:pt>
                <c:pt idx="36">
                  <c:v>K23</c:v>
                </c:pt>
                <c:pt idx="37">
                  <c:v>K13</c:v>
                </c:pt>
                <c:pt idx="38">
                  <c:v>K25</c:v>
                </c:pt>
                <c:pt idx="39">
                  <c:v>K31</c:v>
                </c:pt>
              </c:strCache>
            </c:strRef>
          </c:cat>
          <c:val>
            <c:numRef>
              <c:f>'SNP districution'!$C$2:$C$41</c:f>
              <c:numCache>
                <c:formatCode>General</c:formatCode>
                <c:ptCount val="40"/>
                <c:pt idx="0">
                  <c:v>105976</c:v>
                </c:pt>
                <c:pt idx="1">
                  <c:v>94302</c:v>
                </c:pt>
                <c:pt idx="2">
                  <c:v>92324</c:v>
                </c:pt>
                <c:pt idx="3">
                  <c:v>102262</c:v>
                </c:pt>
                <c:pt idx="4">
                  <c:v>104311</c:v>
                </c:pt>
                <c:pt idx="5">
                  <c:v>98303</c:v>
                </c:pt>
                <c:pt idx="6">
                  <c:v>90965</c:v>
                </c:pt>
                <c:pt idx="7">
                  <c:v>105697</c:v>
                </c:pt>
                <c:pt idx="8">
                  <c:v>99072</c:v>
                </c:pt>
                <c:pt idx="9">
                  <c:v>102799</c:v>
                </c:pt>
                <c:pt idx="10">
                  <c:v>104716</c:v>
                </c:pt>
                <c:pt idx="11">
                  <c:v>97424</c:v>
                </c:pt>
                <c:pt idx="12">
                  <c:v>97148</c:v>
                </c:pt>
                <c:pt idx="13">
                  <c:v>100921</c:v>
                </c:pt>
                <c:pt idx="14">
                  <c:v>107260</c:v>
                </c:pt>
                <c:pt idx="15">
                  <c:v>102640</c:v>
                </c:pt>
                <c:pt idx="16">
                  <c:v>85215</c:v>
                </c:pt>
                <c:pt idx="17">
                  <c:v>103059</c:v>
                </c:pt>
                <c:pt idx="18">
                  <c:v>93667</c:v>
                </c:pt>
                <c:pt idx="19">
                  <c:v>96107</c:v>
                </c:pt>
                <c:pt idx="20">
                  <c:v>101221</c:v>
                </c:pt>
                <c:pt idx="21">
                  <c:v>98548</c:v>
                </c:pt>
                <c:pt idx="22">
                  <c:v>88390</c:v>
                </c:pt>
                <c:pt idx="23">
                  <c:v>92956</c:v>
                </c:pt>
                <c:pt idx="24">
                  <c:v>98269</c:v>
                </c:pt>
                <c:pt idx="25">
                  <c:v>109996</c:v>
                </c:pt>
                <c:pt idx="26">
                  <c:v>103051</c:v>
                </c:pt>
                <c:pt idx="27">
                  <c:v>99853</c:v>
                </c:pt>
                <c:pt idx="28">
                  <c:v>96480</c:v>
                </c:pt>
                <c:pt idx="29">
                  <c:v>102734</c:v>
                </c:pt>
                <c:pt idx="30">
                  <c:v>93877</c:v>
                </c:pt>
                <c:pt idx="31">
                  <c:v>92978</c:v>
                </c:pt>
                <c:pt idx="32">
                  <c:v>98993</c:v>
                </c:pt>
                <c:pt idx="33">
                  <c:v>107916</c:v>
                </c:pt>
                <c:pt idx="34">
                  <c:v>101595</c:v>
                </c:pt>
                <c:pt idx="35">
                  <c:v>100764</c:v>
                </c:pt>
                <c:pt idx="36">
                  <c:v>101077</c:v>
                </c:pt>
                <c:pt idx="37">
                  <c:v>102273</c:v>
                </c:pt>
                <c:pt idx="38">
                  <c:v>104818</c:v>
                </c:pt>
                <c:pt idx="39">
                  <c:v>97368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5-413D-8C72-455C81846C5E}"/>
            </c:ext>
          </c:extLst>
        </c:ser>
        <c:ser>
          <c:idx val="2"/>
          <c:order val="2"/>
          <c:tx>
            <c:strRef>
              <c:f>'SNP districution'!$D$1</c:f>
              <c:strCache>
                <c:ptCount val="1"/>
                <c:pt idx="0">
                  <c:v>Hom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'SNP districution'!$A$2:$A$41</c:f>
              <c:strCache>
                <c:ptCount val="40"/>
                <c:pt idx="0">
                  <c:v>K36</c:v>
                </c:pt>
                <c:pt idx="1">
                  <c:v>K9</c:v>
                </c:pt>
                <c:pt idx="2">
                  <c:v>K14</c:v>
                </c:pt>
                <c:pt idx="3">
                  <c:v>K20</c:v>
                </c:pt>
                <c:pt idx="4">
                  <c:v>K33</c:v>
                </c:pt>
                <c:pt idx="5">
                  <c:v>K39</c:v>
                </c:pt>
                <c:pt idx="6">
                  <c:v>K8</c:v>
                </c:pt>
                <c:pt idx="7">
                  <c:v>K40</c:v>
                </c:pt>
                <c:pt idx="8">
                  <c:v>K24</c:v>
                </c:pt>
                <c:pt idx="9">
                  <c:v>K27</c:v>
                </c:pt>
                <c:pt idx="10">
                  <c:v>K29</c:v>
                </c:pt>
                <c:pt idx="11">
                  <c:v>K16</c:v>
                </c:pt>
                <c:pt idx="12">
                  <c:v>K7</c:v>
                </c:pt>
                <c:pt idx="13">
                  <c:v>K38</c:v>
                </c:pt>
                <c:pt idx="14">
                  <c:v>K12</c:v>
                </c:pt>
                <c:pt idx="15">
                  <c:v>K19</c:v>
                </c:pt>
                <c:pt idx="16">
                  <c:v>K2</c:v>
                </c:pt>
                <c:pt idx="17">
                  <c:v>K32</c:v>
                </c:pt>
                <c:pt idx="18">
                  <c:v>K1</c:v>
                </c:pt>
                <c:pt idx="19">
                  <c:v>K22</c:v>
                </c:pt>
                <c:pt idx="20">
                  <c:v>K30</c:v>
                </c:pt>
                <c:pt idx="21">
                  <c:v>K15</c:v>
                </c:pt>
                <c:pt idx="22">
                  <c:v>K6</c:v>
                </c:pt>
                <c:pt idx="23">
                  <c:v>K4</c:v>
                </c:pt>
                <c:pt idx="24">
                  <c:v>K37</c:v>
                </c:pt>
                <c:pt idx="25">
                  <c:v>K34</c:v>
                </c:pt>
                <c:pt idx="26">
                  <c:v>K21</c:v>
                </c:pt>
                <c:pt idx="27">
                  <c:v>K26</c:v>
                </c:pt>
                <c:pt idx="28">
                  <c:v>K35</c:v>
                </c:pt>
                <c:pt idx="29">
                  <c:v>K17</c:v>
                </c:pt>
                <c:pt idx="30">
                  <c:v>K5</c:v>
                </c:pt>
                <c:pt idx="31">
                  <c:v>K11</c:v>
                </c:pt>
                <c:pt idx="32">
                  <c:v>K18</c:v>
                </c:pt>
                <c:pt idx="33">
                  <c:v>K28</c:v>
                </c:pt>
                <c:pt idx="34">
                  <c:v>K3</c:v>
                </c:pt>
                <c:pt idx="35">
                  <c:v>K10</c:v>
                </c:pt>
                <c:pt idx="36">
                  <c:v>K23</c:v>
                </c:pt>
                <c:pt idx="37">
                  <c:v>K13</c:v>
                </c:pt>
                <c:pt idx="38">
                  <c:v>K25</c:v>
                </c:pt>
                <c:pt idx="39">
                  <c:v>K31</c:v>
                </c:pt>
              </c:strCache>
            </c:strRef>
          </c:cat>
          <c:val>
            <c:numRef>
              <c:f>'SNP districution'!$D$2:$D$41</c:f>
              <c:numCache>
                <c:formatCode>General</c:formatCode>
                <c:ptCount val="40"/>
                <c:pt idx="0">
                  <c:v>2477</c:v>
                </c:pt>
                <c:pt idx="1">
                  <c:v>3671</c:v>
                </c:pt>
                <c:pt idx="2">
                  <c:v>3564</c:v>
                </c:pt>
                <c:pt idx="3">
                  <c:v>2379</c:v>
                </c:pt>
                <c:pt idx="4">
                  <c:v>2527</c:v>
                </c:pt>
                <c:pt idx="5">
                  <c:v>2857</c:v>
                </c:pt>
                <c:pt idx="6">
                  <c:v>3730</c:v>
                </c:pt>
                <c:pt idx="7">
                  <c:v>2496</c:v>
                </c:pt>
                <c:pt idx="8">
                  <c:v>2883</c:v>
                </c:pt>
                <c:pt idx="9">
                  <c:v>2410</c:v>
                </c:pt>
                <c:pt idx="10">
                  <c:v>2343</c:v>
                </c:pt>
                <c:pt idx="11">
                  <c:v>3056</c:v>
                </c:pt>
                <c:pt idx="12">
                  <c:v>2988</c:v>
                </c:pt>
                <c:pt idx="13">
                  <c:v>2900</c:v>
                </c:pt>
                <c:pt idx="14">
                  <c:v>1974</c:v>
                </c:pt>
                <c:pt idx="15">
                  <c:v>2511</c:v>
                </c:pt>
                <c:pt idx="16">
                  <c:v>3998</c:v>
                </c:pt>
                <c:pt idx="17">
                  <c:v>2407</c:v>
                </c:pt>
                <c:pt idx="18">
                  <c:v>3382</c:v>
                </c:pt>
                <c:pt idx="19">
                  <c:v>3292</c:v>
                </c:pt>
                <c:pt idx="20">
                  <c:v>2750</c:v>
                </c:pt>
                <c:pt idx="21">
                  <c:v>2902</c:v>
                </c:pt>
                <c:pt idx="22">
                  <c:v>3926</c:v>
                </c:pt>
                <c:pt idx="23">
                  <c:v>3468</c:v>
                </c:pt>
                <c:pt idx="24">
                  <c:v>3166</c:v>
                </c:pt>
                <c:pt idx="25">
                  <c:v>2047</c:v>
                </c:pt>
                <c:pt idx="26">
                  <c:v>2543</c:v>
                </c:pt>
                <c:pt idx="27">
                  <c:v>2623</c:v>
                </c:pt>
                <c:pt idx="28">
                  <c:v>3152</c:v>
                </c:pt>
                <c:pt idx="29">
                  <c:v>2402</c:v>
                </c:pt>
                <c:pt idx="30">
                  <c:v>3636</c:v>
                </c:pt>
                <c:pt idx="31">
                  <c:v>3307</c:v>
                </c:pt>
                <c:pt idx="32">
                  <c:v>2840</c:v>
                </c:pt>
                <c:pt idx="33">
                  <c:v>2094</c:v>
                </c:pt>
                <c:pt idx="34">
                  <c:v>2850</c:v>
                </c:pt>
                <c:pt idx="35">
                  <c:v>2779</c:v>
                </c:pt>
                <c:pt idx="36">
                  <c:v>2682</c:v>
                </c:pt>
                <c:pt idx="37">
                  <c:v>2635</c:v>
                </c:pt>
                <c:pt idx="38">
                  <c:v>2418</c:v>
                </c:pt>
                <c:pt idx="39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5-413D-8C72-455C81846C5E}"/>
            </c:ext>
          </c:extLst>
        </c:ser>
        <c:ser>
          <c:idx val="3"/>
          <c:order val="3"/>
          <c:tx>
            <c:strRef>
              <c:f>'SNP districution'!$E$1</c:f>
              <c:strCache>
                <c:ptCount val="1"/>
                <c:pt idx="0">
                  <c:v>Missing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'SNP districution'!$A$2:$A$41</c:f>
              <c:strCache>
                <c:ptCount val="40"/>
                <c:pt idx="0">
                  <c:v>K36</c:v>
                </c:pt>
                <c:pt idx="1">
                  <c:v>K9</c:v>
                </c:pt>
                <c:pt idx="2">
                  <c:v>K14</c:v>
                </c:pt>
                <c:pt idx="3">
                  <c:v>K20</c:v>
                </c:pt>
                <c:pt idx="4">
                  <c:v>K33</c:v>
                </c:pt>
                <c:pt idx="5">
                  <c:v>K39</c:v>
                </c:pt>
                <c:pt idx="6">
                  <c:v>K8</c:v>
                </c:pt>
                <c:pt idx="7">
                  <c:v>K40</c:v>
                </c:pt>
                <c:pt idx="8">
                  <c:v>K24</c:v>
                </c:pt>
                <c:pt idx="9">
                  <c:v>K27</c:v>
                </c:pt>
                <c:pt idx="10">
                  <c:v>K29</c:v>
                </c:pt>
                <c:pt idx="11">
                  <c:v>K16</c:v>
                </c:pt>
                <c:pt idx="12">
                  <c:v>K7</c:v>
                </c:pt>
                <c:pt idx="13">
                  <c:v>K38</c:v>
                </c:pt>
                <c:pt idx="14">
                  <c:v>K12</c:v>
                </c:pt>
                <c:pt idx="15">
                  <c:v>K19</c:v>
                </c:pt>
                <c:pt idx="16">
                  <c:v>K2</c:v>
                </c:pt>
                <c:pt idx="17">
                  <c:v>K32</c:v>
                </c:pt>
                <c:pt idx="18">
                  <c:v>K1</c:v>
                </c:pt>
                <c:pt idx="19">
                  <c:v>K22</c:v>
                </c:pt>
                <c:pt idx="20">
                  <c:v>K30</c:v>
                </c:pt>
                <c:pt idx="21">
                  <c:v>K15</c:v>
                </c:pt>
                <c:pt idx="22">
                  <c:v>K6</c:v>
                </c:pt>
                <c:pt idx="23">
                  <c:v>K4</c:v>
                </c:pt>
                <c:pt idx="24">
                  <c:v>K37</c:v>
                </c:pt>
                <c:pt idx="25">
                  <c:v>K34</c:v>
                </c:pt>
                <c:pt idx="26">
                  <c:v>K21</c:v>
                </c:pt>
                <c:pt idx="27">
                  <c:v>K26</c:v>
                </c:pt>
                <c:pt idx="28">
                  <c:v>K35</c:v>
                </c:pt>
                <c:pt idx="29">
                  <c:v>K17</c:v>
                </c:pt>
                <c:pt idx="30">
                  <c:v>K5</c:v>
                </c:pt>
                <c:pt idx="31">
                  <c:v>K11</c:v>
                </c:pt>
                <c:pt idx="32">
                  <c:v>K18</c:v>
                </c:pt>
                <c:pt idx="33">
                  <c:v>K28</c:v>
                </c:pt>
                <c:pt idx="34">
                  <c:v>K3</c:v>
                </c:pt>
                <c:pt idx="35">
                  <c:v>K10</c:v>
                </c:pt>
                <c:pt idx="36">
                  <c:v>K23</c:v>
                </c:pt>
                <c:pt idx="37">
                  <c:v>K13</c:v>
                </c:pt>
                <c:pt idx="38">
                  <c:v>K25</c:v>
                </c:pt>
                <c:pt idx="39">
                  <c:v>K31</c:v>
                </c:pt>
              </c:strCache>
            </c:strRef>
          </c:cat>
          <c:val>
            <c:numRef>
              <c:f>'SNP districution'!$E$2:$E$41</c:f>
              <c:numCache>
                <c:formatCode>General</c:formatCode>
                <c:ptCount val="40"/>
                <c:pt idx="0">
                  <c:v>2456</c:v>
                </c:pt>
                <c:pt idx="1">
                  <c:v>6011</c:v>
                </c:pt>
                <c:pt idx="2">
                  <c:v>6233</c:v>
                </c:pt>
                <c:pt idx="3">
                  <c:v>2408</c:v>
                </c:pt>
                <c:pt idx="4">
                  <c:v>2787</c:v>
                </c:pt>
                <c:pt idx="5">
                  <c:v>3753</c:v>
                </c:pt>
                <c:pt idx="6">
                  <c:v>7049</c:v>
                </c:pt>
                <c:pt idx="7">
                  <c:v>3418</c:v>
                </c:pt>
                <c:pt idx="8">
                  <c:v>3571</c:v>
                </c:pt>
                <c:pt idx="9">
                  <c:v>2392</c:v>
                </c:pt>
                <c:pt idx="10">
                  <c:v>2299</c:v>
                </c:pt>
                <c:pt idx="11">
                  <c:v>3456</c:v>
                </c:pt>
                <c:pt idx="12">
                  <c:v>3521</c:v>
                </c:pt>
                <c:pt idx="13">
                  <c:v>3823</c:v>
                </c:pt>
                <c:pt idx="14">
                  <c:v>1841</c:v>
                </c:pt>
                <c:pt idx="15">
                  <c:v>2421</c:v>
                </c:pt>
                <c:pt idx="16">
                  <c:v>8588</c:v>
                </c:pt>
                <c:pt idx="17">
                  <c:v>2634</c:v>
                </c:pt>
                <c:pt idx="18">
                  <c:v>5843</c:v>
                </c:pt>
                <c:pt idx="19">
                  <c:v>4539</c:v>
                </c:pt>
                <c:pt idx="20">
                  <c:v>2991</c:v>
                </c:pt>
                <c:pt idx="21">
                  <c:v>4146</c:v>
                </c:pt>
                <c:pt idx="22">
                  <c:v>6634</c:v>
                </c:pt>
                <c:pt idx="23">
                  <c:v>4939</c:v>
                </c:pt>
                <c:pt idx="24">
                  <c:v>4192</c:v>
                </c:pt>
                <c:pt idx="25">
                  <c:v>2026</c:v>
                </c:pt>
                <c:pt idx="26">
                  <c:v>2642</c:v>
                </c:pt>
                <c:pt idx="27">
                  <c:v>3455</c:v>
                </c:pt>
                <c:pt idx="28">
                  <c:v>4611</c:v>
                </c:pt>
                <c:pt idx="29">
                  <c:v>2196</c:v>
                </c:pt>
                <c:pt idx="30">
                  <c:v>5793</c:v>
                </c:pt>
                <c:pt idx="31">
                  <c:v>4956</c:v>
                </c:pt>
                <c:pt idx="32">
                  <c:v>3150</c:v>
                </c:pt>
                <c:pt idx="33">
                  <c:v>2243</c:v>
                </c:pt>
                <c:pt idx="34">
                  <c:v>3378</c:v>
                </c:pt>
                <c:pt idx="35">
                  <c:v>3057</c:v>
                </c:pt>
                <c:pt idx="36">
                  <c:v>2897</c:v>
                </c:pt>
                <c:pt idx="37">
                  <c:v>2910</c:v>
                </c:pt>
                <c:pt idx="38">
                  <c:v>2421</c:v>
                </c:pt>
                <c:pt idx="39">
                  <c:v>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5-413D-8C72-455C8184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0216"/>
        <c:axId val="895148928"/>
      </c:areaChart>
      <c:lineChart>
        <c:grouping val="standard"/>
        <c:varyColors val="0"/>
        <c:ser>
          <c:idx val="4"/>
          <c:order val="4"/>
          <c:tx>
            <c:strRef>
              <c:f>'SNP districution'!$F$1</c:f>
              <c:strCache>
                <c:ptCount val="1"/>
                <c:pt idx="0">
                  <c:v>Ts/Tv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'SNP districution'!$A$2:$A$41</c:f>
              <c:strCache>
                <c:ptCount val="40"/>
                <c:pt idx="0">
                  <c:v>K36</c:v>
                </c:pt>
                <c:pt idx="1">
                  <c:v>K9</c:v>
                </c:pt>
                <c:pt idx="2">
                  <c:v>K14</c:v>
                </c:pt>
                <c:pt idx="3">
                  <c:v>K20</c:v>
                </c:pt>
                <c:pt idx="4">
                  <c:v>K33</c:v>
                </c:pt>
                <c:pt idx="5">
                  <c:v>K39</c:v>
                </c:pt>
                <c:pt idx="6">
                  <c:v>K8</c:v>
                </c:pt>
                <c:pt idx="7">
                  <c:v>K40</c:v>
                </c:pt>
                <c:pt idx="8">
                  <c:v>K24</c:v>
                </c:pt>
                <c:pt idx="9">
                  <c:v>K27</c:v>
                </c:pt>
                <c:pt idx="10">
                  <c:v>K29</c:v>
                </c:pt>
                <c:pt idx="11">
                  <c:v>K16</c:v>
                </c:pt>
                <c:pt idx="12">
                  <c:v>K7</c:v>
                </c:pt>
                <c:pt idx="13">
                  <c:v>K38</c:v>
                </c:pt>
                <c:pt idx="14">
                  <c:v>K12</c:v>
                </c:pt>
                <c:pt idx="15">
                  <c:v>K19</c:v>
                </c:pt>
                <c:pt idx="16">
                  <c:v>K2</c:v>
                </c:pt>
                <c:pt idx="17">
                  <c:v>K32</c:v>
                </c:pt>
                <c:pt idx="18">
                  <c:v>K1</c:v>
                </c:pt>
                <c:pt idx="19">
                  <c:v>K22</c:v>
                </c:pt>
                <c:pt idx="20">
                  <c:v>K30</c:v>
                </c:pt>
                <c:pt idx="21">
                  <c:v>K15</c:v>
                </c:pt>
                <c:pt idx="22">
                  <c:v>K6</c:v>
                </c:pt>
                <c:pt idx="23">
                  <c:v>K4</c:v>
                </c:pt>
                <c:pt idx="24">
                  <c:v>K37</c:v>
                </c:pt>
                <c:pt idx="25">
                  <c:v>K34</c:v>
                </c:pt>
                <c:pt idx="26">
                  <c:v>K21</c:v>
                </c:pt>
                <c:pt idx="27">
                  <c:v>K26</c:v>
                </c:pt>
                <c:pt idx="28">
                  <c:v>K35</c:v>
                </c:pt>
                <c:pt idx="29">
                  <c:v>K17</c:v>
                </c:pt>
                <c:pt idx="30">
                  <c:v>K5</c:v>
                </c:pt>
                <c:pt idx="31">
                  <c:v>K11</c:v>
                </c:pt>
                <c:pt idx="32">
                  <c:v>K18</c:v>
                </c:pt>
                <c:pt idx="33">
                  <c:v>K28</c:v>
                </c:pt>
                <c:pt idx="34">
                  <c:v>K3</c:v>
                </c:pt>
                <c:pt idx="35">
                  <c:v>K10</c:v>
                </c:pt>
                <c:pt idx="36">
                  <c:v>K23</c:v>
                </c:pt>
                <c:pt idx="37">
                  <c:v>K13</c:v>
                </c:pt>
                <c:pt idx="38">
                  <c:v>K25</c:v>
                </c:pt>
                <c:pt idx="39">
                  <c:v>K31</c:v>
                </c:pt>
              </c:strCache>
            </c:strRef>
          </c:cat>
          <c:val>
            <c:numRef>
              <c:f>'SNP districution'!$F$2:$F$41</c:f>
              <c:numCache>
                <c:formatCode>General</c:formatCode>
                <c:ptCount val="40"/>
                <c:pt idx="0">
                  <c:v>1.9087238120000001</c:v>
                </c:pt>
                <c:pt idx="1">
                  <c:v>1.890734315</c:v>
                </c:pt>
                <c:pt idx="2">
                  <c:v>1.8770792949999999</c:v>
                </c:pt>
                <c:pt idx="3">
                  <c:v>1.893057958</c:v>
                </c:pt>
                <c:pt idx="4">
                  <c:v>1.8969326129999999</c:v>
                </c:pt>
                <c:pt idx="5">
                  <c:v>1.8863945390000001</c:v>
                </c:pt>
                <c:pt idx="6">
                  <c:v>1.8892444079999999</c:v>
                </c:pt>
                <c:pt idx="7">
                  <c:v>1.912791769</c:v>
                </c:pt>
                <c:pt idx="8">
                  <c:v>1.8936792710000001</c:v>
                </c:pt>
                <c:pt idx="9">
                  <c:v>1.9043044119999999</c:v>
                </c:pt>
                <c:pt idx="10">
                  <c:v>1.8896460639999999</c:v>
                </c:pt>
                <c:pt idx="11">
                  <c:v>1.902281774</c:v>
                </c:pt>
                <c:pt idx="12">
                  <c:v>1.880719593</c:v>
                </c:pt>
                <c:pt idx="13">
                  <c:v>1.9220217399999999</c:v>
                </c:pt>
                <c:pt idx="14">
                  <c:v>1.881334853</c:v>
                </c:pt>
                <c:pt idx="15">
                  <c:v>1.891108784</c:v>
                </c:pt>
                <c:pt idx="16">
                  <c:v>1.8874879959999999</c:v>
                </c:pt>
                <c:pt idx="17">
                  <c:v>1.8897133669999999</c:v>
                </c:pt>
                <c:pt idx="18">
                  <c:v>1.8904334309999999</c:v>
                </c:pt>
                <c:pt idx="19">
                  <c:v>1.902679631</c:v>
                </c:pt>
                <c:pt idx="20">
                  <c:v>1.897192963</c:v>
                </c:pt>
                <c:pt idx="21">
                  <c:v>1.875185981</c:v>
                </c:pt>
                <c:pt idx="22">
                  <c:v>1.861279581</c:v>
                </c:pt>
                <c:pt idx="23">
                  <c:v>1.8896410079999999</c:v>
                </c:pt>
                <c:pt idx="24">
                  <c:v>1.892486796</c:v>
                </c:pt>
                <c:pt idx="25">
                  <c:v>1.8868927129999999</c:v>
                </c:pt>
                <c:pt idx="26">
                  <c:v>1.89267849</c:v>
                </c:pt>
                <c:pt idx="27">
                  <c:v>1.890352566</c:v>
                </c:pt>
                <c:pt idx="28">
                  <c:v>1.8925536110000001</c:v>
                </c:pt>
                <c:pt idx="29">
                  <c:v>1.8883218740000001</c:v>
                </c:pt>
                <c:pt idx="30">
                  <c:v>1.90357676</c:v>
                </c:pt>
                <c:pt idx="31">
                  <c:v>1.8882315409999999</c:v>
                </c:pt>
                <c:pt idx="32">
                  <c:v>1.897201694</c:v>
                </c:pt>
                <c:pt idx="33">
                  <c:v>1.8968190389999999</c:v>
                </c:pt>
                <c:pt idx="34">
                  <c:v>1.9006488239999999</c:v>
                </c:pt>
                <c:pt idx="35">
                  <c:v>1.9196507030000001</c:v>
                </c:pt>
                <c:pt idx="36">
                  <c:v>1.896747857</c:v>
                </c:pt>
                <c:pt idx="37">
                  <c:v>1.8930406479999999</c:v>
                </c:pt>
                <c:pt idx="38">
                  <c:v>1.899978843</c:v>
                </c:pt>
                <c:pt idx="39">
                  <c:v>1.899677284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5-413D-8C72-455C8184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61056"/>
        <c:axId val="392161384"/>
      </c:lineChart>
      <c:catAx>
        <c:axId val="39568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48928"/>
        <c:crosses val="autoZero"/>
        <c:auto val="1"/>
        <c:lblAlgn val="ctr"/>
        <c:lblOffset val="100"/>
        <c:noMultiLvlLbl val="0"/>
      </c:catAx>
      <c:valAx>
        <c:axId val="895148928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80216"/>
        <c:crosses val="autoZero"/>
        <c:crossBetween val="between"/>
        <c:majorUnit val="0.1"/>
      </c:valAx>
      <c:valAx>
        <c:axId val="392161384"/>
        <c:scaling>
          <c:orientation val="minMax"/>
          <c:max val="1.96"/>
          <c:min val="1.8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61056"/>
        <c:crosses val="max"/>
        <c:crossBetween val="between"/>
      </c:valAx>
      <c:catAx>
        <c:axId val="3921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161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1-4716-B194-F3846B0FB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1-4716-B194-F3846B0FBA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1-4716-B194-F3846B0FBA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1-4716-B194-F3846B0FBA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'SNP districution'!$S$1:$S$4</c:f>
              <c:strCache>
                <c:ptCount val="4"/>
                <c:pt idx="0">
                  <c:v>Transcript</c:v>
                </c:pt>
                <c:pt idx="1">
                  <c:v>UTRs</c:v>
                </c:pt>
                <c:pt idx="2">
                  <c:v>Intron</c:v>
                </c:pt>
                <c:pt idx="3">
                  <c:v>others</c:v>
                </c:pt>
              </c:strCache>
            </c:strRef>
          </c:cat>
          <c:val>
            <c:numRef>
              <c:f>'SNP districution'!$T$1:$T$4</c:f>
              <c:numCache>
                <c:formatCode>0.00%</c:formatCode>
                <c:ptCount val="4"/>
                <c:pt idx="0">
                  <c:v>0.46848000000000001</c:v>
                </c:pt>
                <c:pt idx="1">
                  <c:v>4.2120000000000005E-2</c:v>
                </c:pt>
                <c:pt idx="2">
                  <c:v>4.1990000000000006E-2</c:v>
                </c:pt>
                <c:pt idx="3">
                  <c:v>0.44740000000000002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C1-4716-B194-F3846B0F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176212</xdr:rowOff>
    </xdr:from>
    <xdr:to>
      <xdr:col>11</xdr:col>
      <xdr:colOff>238126</xdr:colOff>
      <xdr:row>32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876429-5E27-4BFF-A6F8-AB892982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671512</xdr:colOff>
      <xdr:row>6</xdr:row>
      <xdr:rowOff>123825</xdr:rowOff>
    </xdr:from>
    <xdr:to>
      <xdr:col>22</xdr:col>
      <xdr:colOff>176212</xdr:colOff>
      <xdr:row>21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2C5BC5-3D80-48C5-86DB-E37938EF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FC75-843B-412C-8B9B-1786484ED69B}">
  <dimension ref="A1:T41"/>
  <sheetViews>
    <sheetView tabSelected="1" workbookViewId="0">
      <selection activeCell="O33" sqref="O33"/>
    </sheetView>
  </sheetViews>
  <sheetFormatPr defaultRowHeight="14.25" x14ac:dyDescent="0.2"/>
  <sheetData>
    <row r="1" spans="1:20" x14ac:dyDescent="0.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S1" s="1" t="s">
        <v>43</v>
      </c>
      <c r="T1" s="1">
        <v>0.46848000000000001</v>
      </c>
    </row>
    <row r="2" spans="1:20" x14ac:dyDescent="0.2">
      <c r="A2" t="s">
        <v>29</v>
      </c>
      <c r="B2">
        <v>109488</v>
      </c>
      <c r="C2">
        <v>105976</v>
      </c>
      <c r="D2">
        <v>2477</v>
      </c>
      <c r="E2">
        <v>2456</v>
      </c>
      <c r="F2">
        <v>1.9087238120000001</v>
      </c>
      <c r="G2">
        <f>SUM(B2:E2)</f>
        <v>220397</v>
      </c>
      <c r="H2" s="1">
        <f>B2/G2</f>
        <v>0.49677627190932727</v>
      </c>
      <c r="I2" s="1">
        <f>C2/G2</f>
        <v>0.48084139076303217</v>
      </c>
      <c r="J2" s="1">
        <f>D2/G2</f>
        <v>1.123880996565289E-2</v>
      </c>
      <c r="K2" s="1">
        <f>E2/G2</f>
        <v>1.1143527361987687E-2</v>
      </c>
      <c r="L2" s="1">
        <f>MAX(H2:H41)</f>
        <v>0.5562507656637794</v>
      </c>
      <c r="M2" s="1">
        <f>MAX(I2:I41)</f>
        <v>0.49908120346465695</v>
      </c>
      <c r="N2" s="1">
        <f t="shared" ref="N2:P2" si="0">MAX(J2:J41)</f>
        <v>1.813999283111839E-2</v>
      </c>
      <c r="O2" s="1">
        <f t="shared" si="0"/>
        <v>3.8966047632227302E-2</v>
      </c>
      <c r="P2" s="2">
        <f>MAX(F2:F41)</f>
        <v>1.9220217399999999</v>
      </c>
      <c r="S2" s="1" t="s">
        <v>41</v>
      </c>
      <c r="T2" s="1">
        <v>4.2120000000000005E-2</v>
      </c>
    </row>
    <row r="3" spans="1:20" x14ac:dyDescent="0.2">
      <c r="A3" t="s">
        <v>39</v>
      </c>
      <c r="B3">
        <v>116413</v>
      </c>
      <c r="C3">
        <v>94302</v>
      </c>
      <c r="D3">
        <v>3671</v>
      </c>
      <c r="E3">
        <v>6011</v>
      </c>
      <c r="F3">
        <v>1.890734315</v>
      </c>
      <c r="G3">
        <f>SUM(B3:E3)</f>
        <v>220397</v>
      </c>
      <c r="H3" s="1">
        <f t="shared" ref="H3:H41" si="1">B3/G3</f>
        <v>0.52819684478463858</v>
      </c>
      <c r="I3" s="1">
        <f t="shared" ref="I3:I41" si="2">C3/G3</f>
        <v>0.42787333765886104</v>
      </c>
      <c r="J3" s="1">
        <f t="shared" ref="J3:J41" si="3">D3/G3</f>
        <v>1.6656306574045925E-2</v>
      </c>
      <c r="K3" s="1">
        <f t="shared" ref="K3:K41" si="4">E3/G3</f>
        <v>2.7273510982454389E-2</v>
      </c>
      <c r="L3" s="1">
        <f>MIN(H2:H41)</f>
        <v>0.48243850869113464</v>
      </c>
      <c r="M3" s="1">
        <f>MIN(I2:I41)</f>
        <v>0.38664319387287488</v>
      </c>
      <c r="N3" s="1">
        <f t="shared" ref="N3:O3" si="5">MIN(J2:J41)</f>
        <v>8.9565647445291902E-3</v>
      </c>
      <c r="O3" s="1">
        <f t="shared" si="5"/>
        <v>8.353108254649565E-3</v>
      </c>
      <c r="P3" s="2">
        <f>MIN(F2:F41)</f>
        <v>1.861279581</v>
      </c>
      <c r="S3" s="1" t="s">
        <v>40</v>
      </c>
      <c r="T3" s="1">
        <v>4.1990000000000006E-2</v>
      </c>
    </row>
    <row r="4" spans="1:20" x14ac:dyDescent="0.2">
      <c r="A4" t="s">
        <v>5</v>
      </c>
      <c r="B4">
        <v>118276</v>
      </c>
      <c r="C4">
        <v>92324</v>
      </c>
      <c r="D4">
        <v>3564</v>
      </c>
      <c r="E4">
        <v>6233</v>
      </c>
      <c r="F4">
        <v>1.8770792949999999</v>
      </c>
      <c r="G4">
        <f>SUM(B4:E4)</f>
        <v>220397</v>
      </c>
      <c r="H4" s="1">
        <f t="shared" si="1"/>
        <v>0.53664977290979465</v>
      </c>
      <c r="I4" s="1">
        <f t="shared" si="2"/>
        <v>0.41889862384696708</v>
      </c>
      <c r="J4" s="1">
        <f t="shared" si="3"/>
        <v>1.6170819022037507E-2</v>
      </c>
      <c r="K4" s="1">
        <f t="shared" si="4"/>
        <v>2.8280784221200832E-2</v>
      </c>
      <c r="S4" s="1" t="s">
        <v>42</v>
      </c>
      <c r="T4" s="1">
        <v>0.44740000000000002</v>
      </c>
    </row>
    <row r="5" spans="1:20" x14ac:dyDescent="0.2">
      <c r="A5" t="s">
        <v>12</v>
      </c>
      <c r="B5">
        <v>113348</v>
      </c>
      <c r="C5">
        <v>102262</v>
      </c>
      <c r="D5">
        <v>2379</v>
      </c>
      <c r="E5">
        <v>2408</v>
      </c>
      <c r="F5">
        <v>1.893057958</v>
      </c>
      <c r="G5">
        <f>SUM(B5:E5)</f>
        <v>220397</v>
      </c>
      <c r="H5" s="1">
        <f t="shared" si="1"/>
        <v>0.51429012191636003</v>
      </c>
      <c r="I5" s="1">
        <f t="shared" si="2"/>
        <v>0.46398998171481465</v>
      </c>
      <c r="J5" s="1">
        <f t="shared" si="3"/>
        <v>1.0794157815215271E-2</v>
      </c>
      <c r="K5" s="1">
        <f t="shared" si="4"/>
        <v>1.0925738553610077E-2</v>
      </c>
    </row>
    <row r="6" spans="1:20" x14ac:dyDescent="0.2">
      <c r="A6" t="s">
        <v>26</v>
      </c>
      <c r="B6">
        <v>110772</v>
      </c>
      <c r="C6">
        <v>104311</v>
      </c>
      <c r="D6">
        <v>2527</v>
      </c>
      <c r="E6">
        <v>2787</v>
      </c>
      <c r="F6">
        <v>1.8969326129999999</v>
      </c>
      <c r="G6">
        <f>SUM(B6:E6)</f>
        <v>220397</v>
      </c>
      <c r="H6" s="1">
        <f t="shared" si="1"/>
        <v>0.50260212253342829</v>
      </c>
      <c r="I6" s="1">
        <f t="shared" si="2"/>
        <v>0.47328684147243383</v>
      </c>
      <c r="J6" s="1">
        <f t="shared" si="3"/>
        <v>1.1465673307712899E-2</v>
      </c>
      <c r="K6" s="1">
        <f t="shared" si="4"/>
        <v>1.2645362686424952E-2</v>
      </c>
    </row>
    <row r="7" spans="1:20" x14ac:dyDescent="0.2">
      <c r="A7" t="s">
        <v>32</v>
      </c>
      <c r="B7">
        <v>115484</v>
      </c>
      <c r="C7">
        <v>98303</v>
      </c>
      <c r="D7">
        <v>2857</v>
      </c>
      <c r="E7">
        <v>3753</v>
      </c>
      <c r="F7">
        <v>1.8863945390000001</v>
      </c>
      <c r="G7">
        <f>SUM(B7:E7)</f>
        <v>220397</v>
      </c>
      <c r="H7" s="1">
        <f t="shared" si="1"/>
        <v>0.52398172388916364</v>
      </c>
      <c r="I7" s="1">
        <f t="shared" si="2"/>
        <v>0.44602694229050305</v>
      </c>
      <c r="J7" s="1">
        <f t="shared" si="3"/>
        <v>1.2962971365308966E-2</v>
      </c>
      <c r="K7" s="1">
        <f t="shared" si="4"/>
        <v>1.7028362455024343E-2</v>
      </c>
    </row>
    <row r="8" spans="1:20" x14ac:dyDescent="0.2">
      <c r="A8" t="s">
        <v>38</v>
      </c>
      <c r="B8">
        <v>118653</v>
      </c>
      <c r="C8">
        <v>90965</v>
      </c>
      <c r="D8">
        <v>3730</v>
      </c>
      <c r="E8">
        <v>7049</v>
      </c>
      <c r="F8">
        <v>1.8892444079999999</v>
      </c>
      <c r="G8">
        <f>SUM(B8:E8)</f>
        <v>220397</v>
      </c>
      <c r="H8" s="1">
        <f t="shared" si="1"/>
        <v>0.53836032250892707</v>
      </c>
      <c r="I8" s="1">
        <f t="shared" si="2"/>
        <v>0.41273247820977599</v>
      </c>
      <c r="J8" s="1">
        <f t="shared" si="3"/>
        <v>1.6924005317676738E-2</v>
      </c>
      <c r="K8" s="1">
        <f t="shared" si="4"/>
        <v>3.1983193963620198E-2</v>
      </c>
    </row>
    <row r="9" spans="1:20" x14ac:dyDescent="0.2">
      <c r="A9" t="s">
        <v>34</v>
      </c>
      <c r="B9">
        <v>108786</v>
      </c>
      <c r="C9">
        <v>105697</v>
      </c>
      <c r="D9">
        <v>2496</v>
      </c>
      <c r="E9">
        <v>3418</v>
      </c>
      <c r="F9">
        <v>1.912791769</v>
      </c>
      <c r="G9">
        <f>SUM(B9:E9)</f>
        <v>220397</v>
      </c>
      <c r="H9" s="1">
        <f t="shared" si="1"/>
        <v>0.49359111058680472</v>
      </c>
      <c r="I9" s="1">
        <f t="shared" si="2"/>
        <v>0.4795754933143373</v>
      </c>
      <c r="J9" s="1">
        <f t="shared" si="3"/>
        <v>1.1325018035635693E-2</v>
      </c>
      <c r="K9" s="1">
        <f t="shared" si="4"/>
        <v>1.5508378063222276E-2</v>
      </c>
    </row>
    <row r="10" spans="1:20" x14ac:dyDescent="0.2">
      <c r="A10" t="s">
        <v>16</v>
      </c>
      <c r="B10">
        <v>114871</v>
      </c>
      <c r="C10">
        <v>99072</v>
      </c>
      <c r="D10">
        <v>2883</v>
      </c>
      <c r="E10">
        <v>3571</v>
      </c>
      <c r="F10">
        <v>1.8936792710000001</v>
      </c>
      <c r="G10">
        <f>SUM(B10:E10)</f>
        <v>220397</v>
      </c>
      <c r="H10" s="1">
        <f t="shared" si="1"/>
        <v>0.52120037931550789</v>
      </c>
      <c r="I10" s="1">
        <f t="shared" si="2"/>
        <v>0.44951610049138602</v>
      </c>
      <c r="J10" s="1">
        <f t="shared" si="3"/>
        <v>1.3080940303180171E-2</v>
      </c>
      <c r="K10" s="1">
        <f t="shared" si="4"/>
        <v>1.6202579889925905E-2</v>
      </c>
    </row>
    <row r="11" spans="1:20" x14ac:dyDescent="0.2">
      <c r="A11" t="s">
        <v>19</v>
      </c>
      <c r="B11">
        <v>112796</v>
      </c>
      <c r="C11">
        <v>102799</v>
      </c>
      <c r="D11">
        <v>2410</v>
      </c>
      <c r="E11">
        <v>2392</v>
      </c>
      <c r="F11">
        <v>1.9043044119999999</v>
      </c>
      <c r="G11">
        <f>SUM(B11:E11)</f>
        <v>220397</v>
      </c>
      <c r="H11" s="1">
        <f t="shared" si="1"/>
        <v>0.51178555062001752</v>
      </c>
      <c r="I11" s="1">
        <f t="shared" si="2"/>
        <v>0.46642649400853914</v>
      </c>
      <c r="J11" s="1">
        <f t="shared" si="3"/>
        <v>1.0934813087292477E-2</v>
      </c>
      <c r="K11" s="1">
        <f t="shared" si="4"/>
        <v>1.0853142284150873E-2</v>
      </c>
    </row>
    <row r="12" spans="1:20" x14ac:dyDescent="0.2">
      <c r="A12" t="s">
        <v>21</v>
      </c>
      <c r="B12">
        <v>111039</v>
      </c>
      <c r="C12">
        <v>104716</v>
      </c>
      <c r="D12">
        <v>2343</v>
      </c>
      <c r="E12">
        <v>2299</v>
      </c>
      <c r="F12">
        <v>1.8896460639999999</v>
      </c>
      <c r="G12">
        <f>SUM(B12:E12)</f>
        <v>220397</v>
      </c>
      <c r="H12" s="1">
        <f t="shared" si="1"/>
        <v>0.50381357278002881</v>
      </c>
      <c r="I12" s="1">
        <f t="shared" si="2"/>
        <v>0.47512443454311992</v>
      </c>
      <c r="J12" s="1">
        <f t="shared" si="3"/>
        <v>1.0630816208932064E-2</v>
      </c>
      <c r="K12" s="1">
        <f t="shared" si="4"/>
        <v>1.0431176467919254E-2</v>
      </c>
    </row>
    <row r="13" spans="1:20" x14ac:dyDescent="0.2">
      <c r="A13" t="s">
        <v>7</v>
      </c>
      <c r="B13">
        <v>116461</v>
      </c>
      <c r="C13">
        <v>97424</v>
      </c>
      <c r="D13">
        <v>3056</v>
      </c>
      <c r="E13">
        <v>3456</v>
      </c>
      <c r="F13">
        <v>1.902281774</v>
      </c>
      <c r="G13">
        <f>SUM(B13:E13)</f>
        <v>220397</v>
      </c>
      <c r="H13" s="1">
        <f t="shared" si="1"/>
        <v>0.52841463359301621</v>
      </c>
      <c r="I13" s="1">
        <f t="shared" si="2"/>
        <v>0.44203868473708807</v>
      </c>
      <c r="J13" s="1">
        <f t="shared" si="3"/>
        <v>1.3865887466707805E-2</v>
      </c>
      <c r="K13" s="1">
        <f t="shared" si="4"/>
        <v>1.5680794203187885E-2</v>
      </c>
    </row>
    <row r="14" spans="1:20" x14ac:dyDescent="0.2">
      <c r="A14" t="s">
        <v>37</v>
      </c>
      <c r="B14">
        <v>116740</v>
      </c>
      <c r="C14">
        <v>97148</v>
      </c>
      <c r="D14">
        <v>2988</v>
      </c>
      <c r="E14">
        <v>3521</v>
      </c>
      <c r="F14">
        <v>1.880719593</v>
      </c>
      <c r="G14">
        <f>SUM(B14:E14)</f>
        <v>220397</v>
      </c>
      <c r="H14" s="1">
        <f t="shared" si="1"/>
        <v>0.52968053104171109</v>
      </c>
      <c r="I14" s="1">
        <f t="shared" si="2"/>
        <v>0.44078639908891681</v>
      </c>
      <c r="J14" s="1">
        <f t="shared" si="3"/>
        <v>1.3557353321506191E-2</v>
      </c>
      <c r="K14" s="1">
        <f t="shared" si="4"/>
        <v>1.5975716547865896E-2</v>
      </c>
    </row>
    <row r="15" spans="1:20" x14ac:dyDescent="0.2">
      <c r="A15" t="s">
        <v>31</v>
      </c>
      <c r="B15">
        <v>112753</v>
      </c>
      <c r="C15">
        <v>100921</v>
      </c>
      <c r="D15">
        <v>2900</v>
      </c>
      <c r="E15">
        <v>3823</v>
      </c>
      <c r="F15">
        <v>1.9220217399999999</v>
      </c>
      <c r="G15">
        <f>SUM(B15:E15)</f>
        <v>220397</v>
      </c>
      <c r="H15" s="1">
        <f t="shared" si="1"/>
        <v>0.51159044814584587</v>
      </c>
      <c r="I15" s="1">
        <f t="shared" si="2"/>
        <v>0.45790550688076515</v>
      </c>
      <c r="J15" s="1">
        <f t="shared" si="3"/>
        <v>1.3158073839480573E-2</v>
      </c>
      <c r="K15" s="1">
        <f t="shared" si="4"/>
        <v>1.7345971133908355E-2</v>
      </c>
    </row>
    <row r="16" spans="1:20" x14ac:dyDescent="0.2">
      <c r="A16" t="s">
        <v>3</v>
      </c>
      <c r="B16">
        <v>109322</v>
      </c>
      <c r="C16">
        <v>107260</v>
      </c>
      <c r="D16">
        <v>1974</v>
      </c>
      <c r="E16">
        <v>1841</v>
      </c>
      <c r="F16">
        <v>1.881334853</v>
      </c>
      <c r="G16">
        <f>SUM(B16:E16)</f>
        <v>220397</v>
      </c>
      <c r="H16" s="1">
        <f t="shared" si="1"/>
        <v>0.49602308561368802</v>
      </c>
      <c r="I16" s="1">
        <f t="shared" si="2"/>
        <v>0.48666724138713324</v>
      </c>
      <c r="J16" s="1">
        <f t="shared" si="3"/>
        <v>8.9565647445291902E-3</v>
      </c>
      <c r="K16" s="1">
        <f t="shared" si="4"/>
        <v>8.353108254649565E-3</v>
      </c>
    </row>
    <row r="17" spans="1:11" x14ac:dyDescent="0.2">
      <c r="A17" t="s">
        <v>10</v>
      </c>
      <c r="B17">
        <v>112825</v>
      </c>
      <c r="C17">
        <v>102640</v>
      </c>
      <c r="D17">
        <v>2511</v>
      </c>
      <c r="E17">
        <v>2421</v>
      </c>
      <c r="F17">
        <v>1.891108784</v>
      </c>
      <c r="G17">
        <f>SUM(B17:E17)</f>
        <v>220397</v>
      </c>
      <c r="H17" s="1">
        <f t="shared" si="1"/>
        <v>0.51191713135841233</v>
      </c>
      <c r="I17" s="1">
        <f t="shared" si="2"/>
        <v>0.46570506858078831</v>
      </c>
      <c r="J17" s="1">
        <f t="shared" si="3"/>
        <v>1.1393077038253697E-2</v>
      </c>
      <c r="K17" s="1">
        <f t="shared" si="4"/>
        <v>1.0984723022545679E-2</v>
      </c>
    </row>
    <row r="18" spans="1:11" x14ac:dyDescent="0.2">
      <c r="A18" t="s">
        <v>11</v>
      </c>
      <c r="B18">
        <v>122596</v>
      </c>
      <c r="C18">
        <v>85215</v>
      </c>
      <c r="D18">
        <v>3998</v>
      </c>
      <c r="E18">
        <v>8588</v>
      </c>
      <c r="F18">
        <v>1.8874879959999999</v>
      </c>
      <c r="G18">
        <f>SUM(B18:E18)</f>
        <v>220397</v>
      </c>
      <c r="H18" s="1">
        <f t="shared" si="1"/>
        <v>0.5562507656637794</v>
      </c>
      <c r="I18" s="1">
        <f t="shared" si="2"/>
        <v>0.38664319387287488</v>
      </c>
      <c r="J18" s="1">
        <f t="shared" si="3"/>
        <v>1.813999283111839E-2</v>
      </c>
      <c r="K18" s="1">
        <f t="shared" si="4"/>
        <v>3.8966047632227302E-2</v>
      </c>
    </row>
    <row r="19" spans="1:11" x14ac:dyDescent="0.2">
      <c r="A19" t="s">
        <v>25</v>
      </c>
      <c r="B19">
        <v>112297</v>
      </c>
      <c r="C19">
        <v>103059</v>
      </c>
      <c r="D19">
        <v>2407</v>
      </c>
      <c r="E19">
        <v>2634</v>
      </c>
      <c r="F19">
        <v>1.8897133669999999</v>
      </c>
      <c r="G19">
        <f>SUM(B19:E19)</f>
        <v>220397</v>
      </c>
      <c r="H19" s="1">
        <f t="shared" si="1"/>
        <v>0.50952145446625863</v>
      </c>
      <c r="I19" s="1">
        <f t="shared" si="2"/>
        <v>0.46760618338725118</v>
      </c>
      <c r="J19" s="1">
        <f t="shared" si="3"/>
        <v>1.0921201286768876E-2</v>
      </c>
      <c r="K19" s="1">
        <f t="shared" si="4"/>
        <v>1.1951160859721321E-2</v>
      </c>
    </row>
    <row r="20" spans="1:11" x14ac:dyDescent="0.2">
      <c r="A20" t="s">
        <v>0</v>
      </c>
      <c r="B20">
        <v>117505</v>
      </c>
      <c r="C20">
        <v>93667</v>
      </c>
      <c r="D20">
        <v>3382</v>
      </c>
      <c r="E20">
        <v>5843</v>
      </c>
      <c r="F20">
        <v>1.8904334309999999</v>
      </c>
      <c r="G20">
        <f>SUM(B20:E20)</f>
        <v>220397</v>
      </c>
      <c r="H20" s="1">
        <f t="shared" si="1"/>
        <v>0.53315154017522925</v>
      </c>
      <c r="I20" s="1">
        <f t="shared" si="2"/>
        <v>0.42499217321469895</v>
      </c>
      <c r="J20" s="1">
        <f t="shared" si="3"/>
        <v>1.5345036456939069E-2</v>
      </c>
      <c r="K20" s="1">
        <f t="shared" si="4"/>
        <v>2.6511250153132757E-2</v>
      </c>
    </row>
    <row r="21" spans="1:11" x14ac:dyDescent="0.2">
      <c r="A21" t="s">
        <v>14</v>
      </c>
      <c r="B21">
        <v>116459</v>
      </c>
      <c r="C21">
        <v>96107</v>
      </c>
      <c r="D21">
        <v>3292</v>
      </c>
      <c r="E21">
        <v>4539</v>
      </c>
      <c r="F21">
        <v>1.902679631</v>
      </c>
      <c r="G21">
        <f>SUM(B21:E21)</f>
        <v>220397</v>
      </c>
      <c r="H21" s="1">
        <f t="shared" si="1"/>
        <v>0.52840555905933384</v>
      </c>
      <c r="I21" s="1">
        <f t="shared" si="2"/>
        <v>0.43606310430722739</v>
      </c>
      <c r="J21" s="1">
        <f t="shared" si="3"/>
        <v>1.4936682441231051E-2</v>
      </c>
      <c r="K21" s="1">
        <f t="shared" si="4"/>
        <v>2.0594654192207698E-2</v>
      </c>
    </row>
    <row r="22" spans="1:11" x14ac:dyDescent="0.2">
      <c r="A22" t="s">
        <v>23</v>
      </c>
      <c r="B22">
        <v>113435</v>
      </c>
      <c r="C22">
        <v>101221</v>
      </c>
      <c r="D22">
        <v>2750</v>
      </c>
      <c r="E22">
        <v>2991</v>
      </c>
      <c r="F22">
        <v>1.897192963</v>
      </c>
      <c r="G22">
        <f>SUM(B22:E22)</f>
        <v>220397</v>
      </c>
      <c r="H22" s="1">
        <f t="shared" si="1"/>
        <v>0.51468486413154446</v>
      </c>
      <c r="I22" s="1">
        <f t="shared" si="2"/>
        <v>0.45926668693312522</v>
      </c>
      <c r="J22" s="1">
        <f t="shared" si="3"/>
        <v>1.2477483813300544E-2</v>
      </c>
      <c r="K22" s="1">
        <f t="shared" si="4"/>
        <v>1.3570965122029792E-2</v>
      </c>
    </row>
    <row r="23" spans="1:11" x14ac:dyDescent="0.2">
      <c r="A23" t="s">
        <v>6</v>
      </c>
      <c r="B23">
        <v>114801</v>
      </c>
      <c r="C23">
        <v>98548</v>
      </c>
      <c r="D23">
        <v>2902</v>
      </c>
      <c r="E23">
        <v>4146</v>
      </c>
      <c r="F23">
        <v>1.875185981</v>
      </c>
      <c r="G23">
        <f>SUM(B23:E23)</f>
        <v>220397</v>
      </c>
      <c r="H23" s="1">
        <f t="shared" si="1"/>
        <v>0.52088277063662392</v>
      </c>
      <c r="I23" s="1">
        <f t="shared" si="2"/>
        <v>0.44713857266659712</v>
      </c>
      <c r="J23" s="1">
        <f t="shared" si="3"/>
        <v>1.3167148373162975E-2</v>
      </c>
      <c r="K23" s="1">
        <f t="shared" si="4"/>
        <v>1.881150832361602E-2</v>
      </c>
    </row>
    <row r="24" spans="1:11" x14ac:dyDescent="0.2">
      <c r="A24" t="s">
        <v>36</v>
      </c>
      <c r="B24">
        <v>121447</v>
      </c>
      <c r="C24">
        <v>88390</v>
      </c>
      <c r="D24">
        <v>3926</v>
      </c>
      <c r="E24">
        <v>6634</v>
      </c>
      <c r="F24">
        <v>1.861279581</v>
      </c>
      <c r="G24">
        <f>SUM(B24:E24)</f>
        <v>220397</v>
      </c>
      <c r="H24" s="1">
        <f t="shared" si="1"/>
        <v>0.55103744606324045</v>
      </c>
      <c r="I24" s="1">
        <f t="shared" si="2"/>
        <v>0.40104901609368548</v>
      </c>
      <c r="J24" s="1">
        <f t="shared" si="3"/>
        <v>1.7813309618551976E-2</v>
      </c>
      <c r="K24" s="1">
        <f t="shared" si="4"/>
        <v>3.0100228224522112E-2</v>
      </c>
    </row>
    <row r="25" spans="1:11" x14ac:dyDescent="0.2">
      <c r="A25" t="s">
        <v>33</v>
      </c>
      <c r="B25">
        <v>119034</v>
      </c>
      <c r="C25">
        <v>92956</v>
      </c>
      <c r="D25">
        <v>3468</v>
      </c>
      <c r="E25">
        <v>4939</v>
      </c>
      <c r="F25">
        <v>1.8896410079999999</v>
      </c>
      <c r="G25">
        <f>SUM(B25:E25)</f>
        <v>220397</v>
      </c>
      <c r="H25" s="1">
        <f t="shared" si="1"/>
        <v>0.54008902117542434</v>
      </c>
      <c r="I25" s="1">
        <f t="shared" si="2"/>
        <v>0.4217661764906056</v>
      </c>
      <c r="J25" s="1">
        <f t="shared" si="3"/>
        <v>1.5735241405282287E-2</v>
      </c>
      <c r="K25" s="1">
        <f t="shared" si="4"/>
        <v>2.2409560928687778E-2</v>
      </c>
    </row>
    <row r="26" spans="1:11" x14ac:dyDescent="0.2">
      <c r="A26" t="s">
        <v>30</v>
      </c>
      <c r="B26">
        <v>114770</v>
      </c>
      <c r="C26">
        <v>98269</v>
      </c>
      <c r="D26">
        <v>3166</v>
      </c>
      <c r="E26">
        <v>4192</v>
      </c>
      <c r="F26">
        <v>1.892486796</v>
      </c>
      <c r="G26">
        <f>SUM(B26:E26)</f>
        <v>220397</v>
      </c>
      <c r="H26" s="1">
        <f t="shared" si="1"/>
        <v>0.52074211536454673</v>
      </c>
      <c r="I26" s="1">
        <f t="shared" si="2"/>
        <v>0.44587267521790225</v>
      </c>
      <c r="J26" s="1">
        <f t="shared" si="3"/>
        <v>1.4364986819239827E-2</v>
      </c>
      <c r="K26" s="1">
        <f t="shared" si="4"/>
        <v>1.902022259831123E-2</v>
      </c>
    </row>
    <row r="27" spans="1:11" x14ac:dyDescent="0.2">
      <c r="A27" t="s">
        <v>27</v>
      </c>
      <c r="B27">
        <v>106328</v>
      </c>
      <c r="C27">
        <v>109996</v>
      </c>
      <c r="D27">
        <v>2047</v>
      </c>
      <c r="E27">
        <v>2026</v>
      </c>
      <c r="F27">
        <v>1.8868927129999999</v>
      </c>
      <c r="G27">
        <f>SUM(B27:E27)</f>
        <v>220397</v>
      </c>
      <c r="H27" s="1">
        <f t="shared" si="1"/>
        <v>0.48243850869113464</v>
      </c>
      <c r="I27" s="1">
        <f t="shared" si="2"/>
        <v>0.49908120346465695</v>
      </c>
      <c r="J27" s="1">
        <f t="shared" si="3"/>
        <v>9.2877852239368047E-3</v>
      </c>
      <c r="K27" s="1">
        <f t="shared" si="4"/>
        <v>9.1925026202716014E-3</v>
      </c>
    </row>
    <row r="28" spans="1:11" x14ac:dyDescent="0.2">
      <c r="A28" t="s">
        <v>13</v>
      </c>
      <c r="B28">
        <v>112161</v>
      </c>
      <c r="C28">
        <v>103051</v>
      </c>
      <c r="D28">
        <v>2543</v>
      </c>
      <c r="E28">
        <v>2642</v>
      </c>
      <c r="F28">
        <v>1.89267849</v>
      </c>
      <c r="G28">
        <f>SUM(B28:E28)</f>
        <v>220397</v>
      </c>
      <c r="H28" s="1">
        <f t="shared" si="1"/>
        <v>0.50890438617585543</v>
      </c>
      <c r="I28" s="1">
        <f t="shared" si="2"/>
        <v>0.46756988525252158</v>
      </c>
      <c r="J28" s="1">
        <f t="shared" si="3"/>
        <v>1.1538269577172104E-2</v>
      </c>
      <c r="K28" s="1">
        <f t="shared" si="4"/>
        <v>1.1987458994450922E-2</v>
      </c>
    </row>
    <row r="29" spans="1:11" x14ac:dyDescent="0.2">
      <c r="A29" t="s">
        <v>18</v>
      </c>
      <c r="B29">
        <v>114466</v>
      </c>
      <c r="C29">
        <v>99853</v>
      </c>
      <c r="D29">
        <v>2623</v>
      </c>
      <c r="E29">
        <v>3455</v>
      </c>
      <c r="F29">
        <v>1.890352566</v>
      </c>
      <c r="G29">
        <f>SUM(B29:E29)</f>
        <v>220397</v>
      </c>
      <c r="H29" s="1">
        <f t="shared" si="1"/>
        <v>0.51936278624482179</v>
      </c>
      <c r="I29" s="1">
        <f t="shared" si="2"/>
        <v>0.45305970589436334</v>
      </c>
      <c r="J29" s="1">
        <f t="shared" si="3"/>
        <v>1.1901250924468119E-2</v>
      </c>
      <c r="K29" s="1">
        <f t="shared" si="4"/>
        <v>1.5676256936346684E-2</v>
      </c>
    </row>
    <row r="30" spans="1:11" x14ac:dyDescent="0.2">
      <c r="A30" t="s">
        <v>28</v>
      </c>
      <c r="B30">
        <v>116154</v>
      </c>
      <c r="C30">
        <v>96480</v>
      </c>
      <c r="D30">
        <v>3152</v>
      </c>
      <c r="E30">
        <v>4611</v>
      </c>
      <c r="F30">
        <v>1.8925536110000001</v>
      </c>
      <c r="G30">
        <f>SUM(B30:E30)</f>
        <v>220397</v>
      </c>
      <c r="H30" s="1">
        <f t="shared" si="1"/>
        <v>0.52702169267276777</v>
      </c>
      <c r="I30" s="1">
        <f t="shared" si="2"/>
        <v>0.43775550483899511</v>
      </c>
      <c r="J30" s="1">
        <f t="shared" si="3"/>
        <v>1.4301465083463024E-2</v>
      </c>
      <c r="K30" s="1">
        <f t="shared" si="4"/>
        <v>2.0921337404774112E-2</v>
      </c>
    </row>
    <row r="31" spans="1:11" x14ac:dyDescent="0.2">
      <c r="A31" t="s">
        <v>8</v>
      </c>
      <c r="B31">
        <v>113065</v>
      </c>
      <c r="C31">
        <v>102734</v>
      </c>
      <c r="D31">
        <v>2402</v>
      </c>
      <c r="E31">
        <v>2196</v>
      </c>
      <c r="F31">
        <v>1.8883218740000001</v>
      </c>
      <c r="G31">
        <f>SUM(B31:E31)</f>
        <v>220397</v>
      </c>
      <c r="H31" s="1">
        <f t="shared" si="1"/>
        <v>0.51300607540030041</v>
      </c>
      <c r="I31" s="1">
        <f t="shared" si="2"/>
        <v>0.4661315716638611</v>
      </c>
      <c r="J31" s="1">
        <f t="shared" si="3"/>
        <v>1.0898514952562876E-2</v>
      </c>
      <c r="K31" s="1">
        <f t="shared" si="4"/>
        <v>9.9638379832756342E-3</v>
      </c>
    </row>
    <row r="32" spans="1:11" x14ac:dyDescent="0.2">
      <c r="A32" t="s">
        <v>35</v>
      </c>
      <c r="B32">
        <v>117091</v>
      </c>
      <c r="C32">
        <v>93877</v>
      </c>
      <c r="D32">
        <v>3636</v>
      </c>
      <c r="E32">
        <v>5793</v>
      </c>
      <c r="F32">
        <v>1.90357676</v>
      </c>
      <c r="G32">
        <f>SUM(B32:E32)</f>
        <v>220397</v>
      </c>
      <c r="H32" s="1">
        <f t="shared" si="1"/>
        <v>0.53127311170297231</v>
      </c>
      <c r="I32" s="1">
        <f t="shared" si="2"/>
        <v>0.42594499925135099</v>
      </c>
      <c r="J32" s="1">
        <f t="shared" si="3"/>
        <v>1.649750223460392E-2</v>
      </c>
      <c r="K32" s="1">
        <f t="shared" si="4"/>
        <v>2.6284386811072747E-2</v>
      </c>
    </row>
    <row r="33" spans="1:11" x14ac:dyDescent="0.2">
      <c r="A33" t="s">
        <v>2</v>
      </c>
      <c r="B33">
        <v>119156</v>
      </c>
      <c r="C33">
        <v>92978</v>
      </c>
      <c r="D33">
        <v>3307</v>
      </c>
      <c r="E33">
        <v>4956</v>
      </c>
      <c r="F33">
        <v>1.8882315409999999</v>
      </c>
      <c r="G33">
        <f>SUM(B33:E33)</f>
        <v>220397</v>
      </c>
      <c r="H33" s="1">
        <f t="shared" si="1"/>
        <v>0.54064256773005082</v>
      </c>
      <c r="I33" s="1">
        <f t="shared" si="2"/>
        <v>0.42186599636111199</v>
      </c>
      <c r="J33" s="1">
        <f t="shared" si="3"/>
        <v>1.5004741443849055E-2</v>
      </c>
      <c r="K33" s="1">
        <f t="shared" si="4"/>
        <v>2.2486694464988181E-2</v>
      </c>
    </row>
    <row r="34" spans="1:11" x14ac:dyDescent="0.2">
      <c r="A34" t="s">
        <v>9</v>
      </c>
      <c r="B34">
        <v>115414</v>
      </c>
      <c r="C34">
        <v>98993</v>
      </c>
      <c r="D34">
        <v>2840</v>
      </c>
      <c r="E34">
        <v>3150</v>
      </c>
      <c r="F34">
        <v>1.897201694</v>
      </c>
      <c r="G34">
        <f>SUM(B34:E34)</f>
        <v>220397</v>
      </c>
      <c r="H34" s="1">
        <f t="shared" si="1"/>
        <v>0.52366411521027967</v>
      </c>
      <c r="I34" s="1">
        <f t="shared" si="2"/>
        <v>0.44915765641093119</v>
      </c>
      <c r="J34" s="1">
        <f t="shared" si="3"/>
        <v>1.2885837829008562E-2</v>
      </c>
      <c r="K34" s="1">
        <f t="shared" si="4"/>
        <v>1.4292390549780622E-2</v>
      </c>
    </row>
    <row r="35" spans="1:11" x14ac:dyDescent="0.2">
      <c r="A35" t="s">
        <v>20</v>
      </c>
      <c r="B35">
        <v>108144</v>
      </c>
      <c r="C35">
        <v>107916</v>
      </c>
      <c r="D35">
        <v>2094</v>
      </c>
      <c r="E35">
        <v>2243</v>
      </c>
      <c r="F35">
        <v>1.8968190389999999</v>
      </c>
      <c r="G35">
        <f>SUM(B35:E35)</f>
        <v>220397</v>
      </c>
      <c r="H35" s="1">
        <f t="shared" si="1"/>
        <v>0.49067818527475421</v>
      </c>
      <c r="I35" s="1">
        <f t="shared" si="2"/>
        <v>0.48964368843496053</v>
      </c>
      <c r="J35" s="1">
        <f t="shared" si="3"/>
        <v>9.5010367654732135E-3</v>
      </c>
      <c r="K35" s="1">
        <f t="shared" si="4"/>
        <v>1.0177089524812043E-2</v>
      </c>
    </row>
    <row r="36" spans="1:11" x14ac:dyDescent="0.2">
      <c r="A36" t="s">
        <v>22</v>
      </c>
      <c r="B36">
        <v>112574</v>
      </c>
      <c r="C36">
        <v>101595</v>
      </c>
      <c r="D36">
        <v>2850</v>
      </c>
      <c r="E36">
        <v>3378</v>
      </c>
      <c r="F36">
        <v>1.9006488239999999</v>
      </c>
      <c r="G36">
        <f>SUM(B36:E36)</f>
        <v>220397</v>
      </c>
      <c r="H36" s="1">
        <f t="shared" si="1"/>
        <v>0.51077827738127102</v>
      </c>
      <c r="I36" s="1">
        <f t="shared" si="2"/>
        <v>0.46096362473173408</v>
      </c>
      <c r="J36" s="1">
        <f t="shared" si="3"/>
        <v>1.2931210497420563E-2</v>
      </c>
      <c r="K36" s="1">
        <f t="shared" si="4"/>
        <v>1.5326887389574268E-2</v>
      </c>
    </row>
    <row r="37" spans="1:11" x14ac:dyDescent="0.2">
      <c r="A37" t="s">
        <v>1</v>
      </c>
      <c r="B37">
        <v>113797</v>
      </c>
      <c r="C37">
        <v>100764</v>
      </c>
      <c r="D37">
        <v>2779</v>
      </c>
      <c r="E37">
        <v>3057</v>
      </c>
      <c r="F37">
        <v>1.9196507030000001</v>
      </c>
      <c r="G37">
        <f>SUM(B37:E37)</f>
        <v>220397</v>
      </c>
      <c r="H37" s="1">
        <f t="shared" si="1"/>
        <v>0.51632735472805891</v>
      </c>
      <c r="I37" s="1">
        <f t="shared" si="2"/>
        <v>0.45719315598669674</v>
      </c>
      <c r="J37" s="1">
        <f t="shared" si="3"/>
        <v>1.2609064551695351E-2</v>
      </c>
      <c r="K37" s="1">
        <f t="shared" si="4"/>
        <v>1.3870424733549006E-2</v>
      </c>
    </row>
    <row r="38" spans="1:11" x14ac:dyDescent="0.2">
      <c r="A38" t="s">
        <v>15</v>
      </c>
      <c r="B38">
        <v>113741</v>
      </c>
      <c r="C38">
        <v>101077</v>
      </c>
      <c r="D38">
        <v>2682</v>
      </c>
      <c r="E38">
        <v>2897</v>
      </c>
      <c r="F38">
        <v>1.896747857</v>
      </c>
      <c r="G38">
        <f>SUM(B38:E38)</f>
        <v>220397</v>
      </c>
      <c r="H38" s="1">
        <f t="shared" si="1"/>
        <v>0.51607326778495166</v>
      </c>
      <c r="I38" s="1">
        <f t="shared" si="2"/>
        <v>0.45861332050799242</v>
      </c>
      <c r="J38" s="1">
        <f t="shared" si="3"/>
        <v>1.216894966809893E-2</v>
      </c>
      <c r="K38" s="1">
        <f t="shared" si="4"/>
        <v>1.3144462038956974E-2</v>
      </c>
    </row>
    <row r="39" spans="1:11" x14ac:dyDescent="0.2">
      <c r="A39" t="s">
        <v>4</v>
      </c>
      <c r="B39">
        <v>112579</v>
      </c>
      <c r="C39">
        <v>102273</v>
      </c>
      <c r="D39">
        <v>2635</v>
      </c>
      <c r="E39">
        <v>2910</v>
      </c>
      <c r="F39">
        <v>1.8930406479999999</v>
      </c>
      <c r="G39">
        <f>SUM(B39:E39)</f>
        <v>220397</v>
      </c>
      <c r="H39" s="1">
        <f t="shared" si="1"/>
        <v>0.51080096371547712</v>
      </c>
      <c r="I39" s="1">
        <f t="shared" si="2"/>
        <v>0.46403989165006782</v>
      </c>
      <c r="J39" s="1">
        <f t="shared" si="3"/>
        <v>1.1955698126562522E-2</v>
      </c>
      <c r="K39" s="1">
        <f t="shared" si="4"/>
        <v>1.3203446507892576E-2</v>
      </c>
    </row>
    <row r="40" spans="1:11" x14ac:dyDescent="0.2">
      <c r="A40" t="s">
        <v>17</v>
      </c>
      <c r="B40">
        <v>110740</v>
      </c>
      <c r="C40">
        <v>104818</v>
      </c>
      <c r="D40">
        <v>2418</v>
      </c>
      <c r="E40">
        <v>2421</v>
      </c>
      <c r="F40">
        <v>1.899978843</v>
      </c>
      <c r="G40">
        <f>SUM(B40:E40)</f>
        <v>220397</v>
      </c>
      <c r="H40" s="1">
        <f t="shared" si="1"/>
        <v>0.50245692999450986</v>
      </c>
      <c r="I40" s="1">
        <f t="shared" si="2"/>
        <v>0.47558723576092232</v>
      </c>
      <c r="J40" s="1">
        <f t="shared" si="3"/>
        <v>1.0971111222022078E-2</v>
      </c>
      <c r="K40" s="1">
        <f t="shared" si="4"/>
        <v>1.0984723022545679E-2</v>
      </c>
    </row>
    <row r="41" spans="1:11" x14ac:dyDescent="0.2">
      <c r="A41" t="s">
        <v>24</v>
      </c>
      <c r="B41">
        <v>116625</v>
      </c>
      <c r="C41">
        <v>97368</v>
      </c>
      <c r="D41">
        <v>2981</v>
      </c>
      <c r="E41">
        <v>3423</v>
      </c>
      <c r="F41">
        <v>1.899677284</v>
      </c>
      <c r="G41">
        <f>SUM(B41:E41)</f>
        <v>220397</v>
      </c>
      <c r="H41" s="1">
        <f t="shared" si="1"/>
        <v>0.52915874535497309</v>
      </c>
      <c r="I41" s="1">
        <f t="shared" si="2"/>
        <v>0.44178459779398088</v>
      </c>
      <c r="J41" s="1">
        <f t="shared" si="3"/>
        <v>1.352559245361779E-2</v>
      </c>
      <c r="K41" s="1">
        <f t="shared" si="4"/>
        <v>1.5531064397428277E-2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SNP districution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</dc:creator>
  <cp:lastModifiedBy>石胜友</cp:lastModifiedBy>
  <dcterms:created xsi:type="dcterms:W3CDTF">2015-06-05T18:19:34Z</dcterms:created>
  <dcterms:modified xsi:type="dcterms:W3CDTF">2021-12-06T03:42:19Z</dcterms:modified>
</cp:coreProperties>
</file>