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unipdit.sharepoint.com/sites/Oberon2/Documenti condivisi/General/Documentazione Esterna/Pianificazione/"/>
    </mc:Choice>
  </mc:AlternateContent>
  <xr:revisionPtr revIDLastSave="1603" documentId="11_D5953F75BF59581B65550D0DB4D84A324250E959" xr6:coauthVersionLast="47" xr6:coauthVersionMax="47" xr10:uidLastSave="{1F0C834C-1FBD-4A25-BC6D-A8A0CF1AC741}"/>
  <bookViews>
    <workbookView xWindow="-108" yWindow="-108" windowWidth="23256" windowHeight="12576" firstSheet="17" activeTab="17" xr2:uid="{00000000-000D-0000-FFFF-FFFF00000000}"/>
  </bookViews>
  <sheets>
    <sheet name="PreventivoAFinirePostRTB" sheetId="20" r:id="rId1"/>
    <sheet name="Budget" sheetId="1" r:id="rId2"/>
    <sheet name="Sprint 1" sheetId="4" r:id="rId3"/>
    <sheet name="Budget Sprint 1" sheetId="7" r:id="rId4"/>
    <sheet name="Sprint 2" sheetId="5" r:id="rId5"/>
    <sheet name="Budget Sprint 2" sheetId="8" r:id="rId6"/>
    <sheet name="Sprint 3" sheetId="6" r:id="rId7"/>
    <sheet name="Budget Sprint 3" sheetId="9" r:id="rId8"/>
    <sheet name="Sprint 4" sheetId="10" r:id="rId9"/>
    <sheet name="_56F9DC9755BA473782653E2940F9" sheetId="2" state="veryHidden" r:id="rId10"/>
    <sheet name="Budget Sprint 4" sheetId="12" r:id="rId11"/>
    <sheet name="Sprint 5" sheetId="13" r:id="rId12"/>
    <sheet name="Budget Sprint 5" sheetId="14" r:id="rId13"/>
    <sheet name="Sprint 6" sheetId="17" r:id="rId14"/>
    <sheet name="Budget Sprint 6" sheetId="19" r:id="rId15"/>
    <sheet name="Sprint 7" sheetId="21" r:id="rId16"/>
    <sheet name="Sprint 8" sheetId="23" r:id="rId17"/>
    <sheet name="Sprint 9" sheetId="22" r:id="rId18"/>
  </sheets>
  <definedNames>
    <definedName name="_56F9DC9755BA473782653E2940F9FormId">"U5K49vHPKkqbyaPyfukjsZ30Wvim_rBOoxX4Xsz8PltUMkU4NU1NTEJMSUIxNDVIRTk4TU43RjBXTSQlQCN0PWcu"</definedName>
    <definedName name="_56F9DC9755BA473782653E2940F9ResponseSheet">"Form1"</definedName>
    <definedName name="_56F9DC9755BA473782653E2940F9SourceDocId">"{a356d772-01d2-43c8-b700-b779dd245057}"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22" l="1"/>
  <c r="C9" i="22"/>
  <c r="D9" i="22"/>
  <c r="E9" i="22"/>
  <c r="F9" i="22"/>
  <c r="G9" i="22"/>
  <c r="B9" i="22"/>
  <c r="E6" i="22"/>
  <c r="F6" i="22"/>
  <c r="H2" i="23"/>
  <c r="I2" i="23"/>
  <c r="H3" i="23"/>
  <c r="I3" i="23"/>
  <c r="H4" i="23"/>
  <c r="I4" i="23"/>
  <c r="H5" i="23"/>
  <c r="I5" i="23"/>
  <c r="H6" i="23"/>
  <c r="I6" i="23"/>
  <c r="H7" i="23"/>
  <c r="I7" i="23"/>
  <c r="H8" i="23"/>
  <c r="I8" i="23"/>
  <c r="B9" i="23"/>
  <c r="C9" i="23"/>
  <c r="D9" i="23"/>
  <c r="E9" i="23"/>
  <c r="F9" i="23"/>
  <c r="G9" i="23"/>
  <c r="H9" i="23"/>
  <c r="I9" i="23"/>
  <c r="B10" i="23"/>
  <c r="C10" i="23"/>
  <c r="D10" i="23"/>
  <c r="E10" i="23"/>
  <c r="F10" i="23"/>
  <c r="G10" i="23"/>
  <c r="H10" i="23"/>
  <c r="H2" i="22"/>
  <c r="I2" i="22"/>
  <c r="H3" i="22"/>
  <c r="I3" i="22"/>
  <c r="H4" i="22"/>
  <c r="I4" i="22"/>
  <c r="H5" i="22"/>
  <c r="I5" i="22"/>
  <c r="H6" i="22"/>
  <c r="I6" i="22"/>
  <c r="H7" i="22"/>
  <c r="I7" i="22"/>
  <c r="H8" i="22"/>
  <c r="I8" i="22"/>
  <c r="H9" i="22"/>
  <c r="I9" i="22"/>
  <c r="C10" i="22"/>
  <c r="D10" i="22"/>
  <c r="E10" i="22"/>
  <c r="F10" i="22"/>
  <c r="G10" i="22"/>
  <c r="H10" i="22"/>
  <c r="H2" i="21"/>
  <c r="I2" i="21"/>
  <c r="H3" i="21"/>
  <c r="I3" i="21"/>
  <c r="H4" i="21"/>
  <c r="I4" i="21"/>
  <c r="H5" i="21"/>
  <c r="I5" i="21"/>
  <c r="H6" i="21"/>
  <c r="I6" i="21"/>
  <c r="H7" i="21"/>
  <c r="I7" i="21"/>
  <c r="H8" i="21"/>
  <c r="I8" i="21"/>
  <c r="B9" i="21"/>
  <c r="C9" i="21"/>
  <c r="D9" i="21"/>
  <c r="E9" i="21"/>
  <c r="F9" i="21"/>
  <c r="G9" i="21"/>
  <c r="H9" i="21"/>
  <c r="I9" i="21"/>
  <c r="B10" i="21"/>
  <c r="C10" i="21"/>
  <c r="D10" i="21"/>
  <c r="E10" i="21"/>
  <c r="F10" i="21"/>
  <c r="G10" i="21"/>
  <c r="H10" i="21"/>
  <c r="I18" i="20" a="1"/>
  <c r="I18" i="20"/>
  <c r="I19" i="20" a="1"/>
  <c r="I19" i="20" s="1"/>
  <c r="I20" i="20" a="1"/>
  <c r="I20" i="20" s="1"/>
  <c r="I21" i="20" a="1"/>
  <c r="I21" i="20" s="1"/>
  <c r="I22" i="20" a="1"/>
  <c r="I22" i="20"/>
  <c r="I23" i="20" a="1"/>
  <c r="I23" i="20" s="1"/>
  <c r="I17" i="20" a="1"/>
  <c r="I17" i="20" s="1"/>
  <c r="I5" i="20"/>
  <c r="I11" i="20" s="1"/>
  <c r="I6" i="20"/>
  <c r="I7" i="20"/>
  <c r="I8" i="20"/>
  <c r="I9" i="20"/>
  <c r="I10" i="20"/>
  <c r="I4" i="20"/>
  <c r="G24" i="20"/>
  <c r="F24" i="20"/>
  <c r="E24" i="20"/>
  <c r="D24" i="20"/>
  <c r="C24" i="20"/>
  <c r="B24" i="20"/>
  <c r="H23" i="20"/>
  <c r="H22" i="20"/>
  <c r="H21" i="20"/>
  <c r="H20" i="20"/>
  <c r="H19" i="20"/>
  <c r="H18" i="20"/>
  <c r="H17" i="20"/>
  <c r="C11" i="20"/>
  <c r="D11" i="20"/>
  <c r="E11" i="20"/>
  <c r="F11" i="20"/>
  <c r="G11" i="20"/>
  <c r="H11" i="20"/>
  <c r="B11" i="20"/>
  <c r="H5" i="20"/>
  <c r="H6" i="20"/>
  <c r="H7" i="20"/>
  <c r="H8" i="20"/>
  <c r="H9" i="20"/>
  <c r="H10" i="20"/>
  <c r="H4" i="20"/>
  <c r="I5" i="12"/>
  <c r="I6" i="12"/>
  <c r="I7" i="12"/>
  <c r="I8" i="12"/>
  <c r="I9" i="12"/>
  <c r="I10" i="12"/>
  <c r="I4" i="12"/>
  <c r="I11" i="12" s="1"/>
  <c r="D11" i="12"/>
  <c r="E11" i="12"/>
  <c r="F11" i="12"/>
  <c r="G11" i="12"/>
  <c r="C11" i="12"/>
  <c r="B11" i="12"/>
  <c r="I4" i="9"/>
  <c r="D10" i="10"/>
  <c r="D9" i="10"/>
  <c r="I7" i="10"/>
  <c r="I4" i="10"/>
  <c r="I4" i="6"/>
  <c r="C11" i="9"/>
  <c r="D11" i="9"/>
  <c r="E11" i="9"/>
  <c r="F11" i="9"/>
  <c r="G11" i="9"/>
  <c r="B11" i="9"/>
  <c r="I5" i="9"/>
  <c r="I6" i="9"/>
  <c r="I7" i="9"/>
  <c r="I8" i="9"/>
  <c r="I9" i="9"/>
  <c r="I10" i="9"/>
  <c r="C11" i="19"/>
  <c r="D11" i="19"/>
  <c r="E11" i="19"/>
  <c r="F11" i="19"/>
  <c r="G11" i="19"/>
  <c r="B11" i="19"/>
  <c r="I5" i="19"/>
  <c r="I6" i="19"/>
  <c r="I7" i="19"/>
  <c r="I8" i="19"/>
  <c r="I9" i="19"/>
  <c r="I10" i="19"/>
  <c r="I4" i="19"/>
  <c r="D10" i="13"/>
  <c r="H4" i="19"/>
  <c r="H5" i="19"/>
  <c r="H6" i="19"/>
  <c r="H7" i="19"/>
  <c r="H8" i="19"/>
  <c r="H9" i="19"/>
  <c r="H10" i="19"/>
  <c r="E10" i="17"/>
  <c r="E9" i="17"/>
  <c r="I8" i="17"/>
  <c r="H2" i="17"/>
  <c r="I2" i="17"/>
  <c r="H3" i="17"/>
  <c r="I3" i="17"/>
  <c r="H4" i="17"/>
  <c r="I4" i="17"/>
  <c r="H5" i="17"/>
  <c r="I5" i="17"/>
  <c r="H6" i="17"/>
  <c r="I6" i="17"/>
  <c r="H7" i="17"/>
  <c r="I7" i="17"/>
  <c r="H8" i="17"/>
  <c r="B9" i="17"/>
  <c r="C9" i="17"/>
  <c r="D9" i="17"/>
  <c r="F9" i="17"/>
  <c r="G9" i="17"/>
  <c r="B10" i="17"/>
  <c r="C10" i="17"/>
  <c r="D10" i="17"/>
  <c r="F10" i="17"/>
  <c r="G10" i="17"/>
  <c r="C11" i="14"/>
  <c r="D11" i="14"/>
  <c r="E11" i="14"/>
  <c r="F11" i="14"/>
  <c r="G11" i="14"/>
  <c r="B11" i="14"/>
  <c r="I4" i="14"/>
  <c r="I5" i="14"/>
  <c r="I6" i="14"/>
  <c r="I7" i="14"/>
  <c r="I8" i="14"/>
  <c r="I9" i="14"/>
  <c r="I10" i="14"/>
  <c r="H4" i="14"/>
  <c r="H5" i="14"/>
  <c r="H6" i="14"/>
  <c r="H7" i="14"/>
  <c r="H8" i="14"/>
  <c r="H9" i="14"/>
  <c r="H10" i="14"/>
  <c r="H2" i="13"/>
  <c r="I2" i="13"/>
  <c r="H3" i="13"/>
  <c r="I3" i="13"/>
  <c r="H4" i="13"/>
  <c r="I4" i="13"/>
  <c r="H5" i="13"/>
  <c r="I5" i="13"/>
  <c r="H6" i="13"/>
  <c r="I6" i="13"/>
  <c r="H7" i="13"/>
  <c r="I7" i="13"/>
  <c r="H8" i="13"/>
  <c r="I8" i="13"/>
  <c r="B9" i="13"/>
  <c r="C9" i="13"/>
  <c r="D9" i="13"/>
  <c r="E9" i="13"/>
  <c r="F9" i="13"/>
  <c r="G9" i="13"/>
  <c r="H9" i="13"/>
  <c r="I9" i="13"/>
  <c r="B10" i="13"/>
  <c r="C10" i="13"/>
  <c r="E10" i="13"/>
  <c r="F10" i="13"/>
  <c r="G10" i="13"/>
  <c r="H10" i="13"/>
  <c r="H4" i="12"/>
  <c r="H11" i="12" s="1"/>
  <c r="H5" i="12"/>
  <c r="H6" i="12"/>
  <c r="H7" i="12"/>
  <c r="H8" i="12"/>
  <c r="H9" i="12"/>
  <c r="H10" i="12"/>
  <c r="G10" i="10"/>
  <c r="F10" i="10"/>
  <c r="E10" i="10"/>
  <c r="C10" i="10"/>
  <c r="B10" i="10"/>
  <c r="G9" i="10"/>
  <c r="F9" i="10"/>
  <c r="E9" i="10"/>
  <c r="C9" i="10"/>
  <c r="B9" i="10"/>
  <c r="I8" i="10"/>
  <c r="H8" i="10"/>
  <c r="H7" i="10"/>
  <c r="I6" i="10"/>
  <c r="H6" i="10"/>
  <c r="I5" i="10"/>
  <c r="H5" i="10"/>
  <c r="H4" i="10"/>
  <c r="I3" i="10"/>
  <c r="H3" i="10"/>
  <c r="I2" i="10"/>
  <c r="H2" i="10"/>
  <c r="G10" i="6"/>
  <c r="F10" i="6"/>
  <c r="E10" i="6"/>
  <c r="D10" i="6"/>
  <c r="C10" i="6"/>
  <c r="B10" i="6"/>
  <c r="H10" i="6" s="1"/>
  <c r="B10" i="5"/>
  <c r="H10" i="9"/>
  <c r="H9" i="9"/>
  <c r="H8" i="9"/>
  <c r="H7" i="9"/>
  <c r="H6" i="9"/>
  <c r="H5" i="9"/>
  <c r="H4" i="9"/>
  <c r="I3" i="6"/>
  <c r="I5" i="6"/>
  <c r="I6" i="6"/>
  <c r="I7" i="6"/>
  <c r="I8" i="6"/>
  <c r="I2" i="6"/>
  <c r="I2" i="5"/>
  <c r="C9" i="6"/>
  <c r="D9" i="6"/>
  <c r="E9" i="6"/>
  <c r="G9" i="6"/>
  <c r="B9" i="6"/>
  <c r="H3" i="6"/>
  <c r="H4" i="6"/>
  <c r="H5" i="6"/>
  <c r="H6" i="6"/>
  <c r="H7" i="6"/>
  <c r="H8" i="6"/>
  <c r="H2" i="6"/>
  <c r="H10" i="8"/>
  <c r="H9" i="8"/>
  <c r="H8" i="8"/>
  <c r="H7" i="8"/>
  <c r="H6" i="8"/>
  <c r="H5" i="8"/>
  <c r="H4" i="8"/>
  <c r="H10" i="7"/>
  <c r="H9" i="7"/>
  <c r="H8" i="7"/>
  <c r="H7" i="7"/>
  <c r="H6" i="7"/>
  <c r="H5" i="7"/>
  <c r="H4" i="7"/>
  <c r="G11" i="8"/>
  <c r="F11" i="8"/>
  <c r="E11" i="8"/>
  <c r="D11" i="8"/>
  <c r="C11" i="8"/>
  <c r="B11" i="8"/>
  <c r="I10" i="8"/>
  <c r="I9" i="8"/>
  <c r="I8" i="8"/>
  <c r="I7" i="8"/>
  <c r="I6" i="8"/>
  <c r="I5" i="8"/>
  <c r="I4" i="8"/>
  <c r="G11" i="7"/>
  <c r="F11" i="7"/>
  <c r="E11" i="7"/>
  <c r="D11" i="7"/>
  <c r="C11" i="7"/>
  <c r="B11" i="7"/>
  <c r="I10" i="7"/>
  <c r="I9" i="7"/>
  <c r="I8" i="7"/>
  <c r="I7" i="7"/>
  <c r="I6" i="7"/>
  <c r="I5" i="7"/>
  <c r="I4" i="7"/>
  <c r="I11" i="7" s="1"/>
  <c r="I9" i="6"/>
  <c r="H9" i="6"/>
  <c r="D10" i="5"/>
  <c r="D9" i="5"/>
  <c r="G10" i="5"/>
  <c r="F10" i="5"/>
  <c r="E10" i="5"/>
  <c r="C10" i="5"/>
  <c r="H10" i="5"/>
  <c r="G9" i="5"/>
  <c r="F9" i="5"/>
  <c r="E9" i="5"/>
  <c r="C9" i="5"/>
  <c r="B9" i="5"/>
  <c r="H8" i="5"/>
  <c r="H7" i="5"/>
  <c r="H6" i="5"/>
  <c r="H5" i="5"/>
  <c r="H4" i="5"/>
  <c r="H3" i="5"/>
  <c r="H2" i="5"/>
  <c r="H9" i="5" s="1"/>
  <c r="I9" i="5"/>
  <c r="I8" i="5"/>
  <c r="I7" i="5"/>
  <c r="I6" i="5"/>
  <c r="I5" i="5"/>
  <c r="I4" i="5"/>
  <c r="I3" i="5"/>
  <c r="G10" i="4"/>
  <c r="F10" i="4"/>
  <c r="E10" i="4"/>
  <c r="D10" i="4"/>
  <c r="C10" i="4"/>
  <c r="I3" i="4"/>
  <c r="I4" i="4"/>
  <c r="I5" i="4"/>
  <c r="I6" i="4"/>
  <c r="I7" i="4"/>
  <c r="I8" i="4"/>
  <c r="I2" i="4"/>
  <c r="B10" i="4"/>
  <c r="H3" i="4"/>
  <c r="H4" i="4"/>
  <c r="H5" i="4"/>
  <c r="H6" i="4"/>
  <c r="H7" i="4"/>
  <c r="H8" i="4"/>
  <c r="H2" i="4"/>
  <c r="H9" i="4" s="1"/>
  <c r="C9" i="4"/>
  <c r="D9" i="4"/>
  <c r="E9" i="4"/>
  <c r="F9" i="4"/>
  <c r="G9" i="4"/>
  <c r="B9" i="4"/>
  <c r="D11" i="1"/>
  <c r="E11" i="1"/>
  <c r="F11" i="1"/>
  <c r="G11" i="1"/>
  <c r="H11" i="1"/>
  <c r="C11" i="1"/>
  <c r="I9" i="1"/>
  <c r="I8" i="1"/>
  <c r="J9" i="1"/>
  <c r="I5" i="1"/>
  <c r="I6" i="1"/>
  <c r="I7" i="1"/>
  <c r="I10" i="1"/>
  <c r="I4" i="1"/>
  <c r="I11" i="1" s="1"/>
  <c r="J5" i="1"/>
  <c r="J6" i="1"/>
  <c r="J7" i="1"/>
  <c r="J8" i="1"/>
  <c r="J10" i="1"/>
  <c r="J4" i="1"/>
  <c r="I24" i="20" l="1"/>
  <c r="H24" i="20"/>
  <c r="H10" i="17"/>
  <c r="I9" i="17"/>
  <c r="H9" i="17"/>
  <c r="I11" i="19"/>
  <c r="H11" i="19"/>
  <c r="H11" i="14"/>
  <c r="I11" i="14"/>
  <c r="I11" i="8"/>
  <c r="H10" i="10"/>
  <c r="I9" i="10"/>
  <c r="H9" i="10"/>
  <c r="I11" i="9"/>
  <c r="H10" i="4"/>
  <c r="I9" i="4"/>
  <c r="J11" i="1"/>
  <c r="H11" i="7"/>
  <c r="H11" i="8"/>
  <c r="H1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<sst xmlns="http://schemas.openxmlformats.org/spreadsheetml/2006/main" count="319" uniqueCount="28">
  <si>
    <t>Ore Rimaste Post RTB</t>
  </si>
  <si>
    <t>Responsabile</t>
  </si>
  <si>
    <t>Amministratore</t>
  </si>
  <si>
    <t>Analista</t>
  </si>
  <si>
    <t>Progettista</t>
  </si>
  <si>
    <t>Programmatore</t>
  </si>
  <si>
    <t>Verificatore</t>
  </si>
  <si>
    <t>Ore</t>
  </si>
  <si>
    <t>Budget Unitario</t>
  </si>
  <si>
    <t>Costo Orario</t>
  </si>
  <si>
    <t>Xida Chen</t>
  </si>
  <si>
    <t>Domenico Casazza</t>
  </si>
  <si>
    <t>Matteo Casonato</t>
  </si>
  <si>
    <t>Nicola Pavin</t>
  </si>
  <si>
    <t>Alessandro Poloni</t>
  </si>
  <si>
    <t>Letizia Scudeler</t>
  </si>
  <si>
    <t>Danilo Stojkovic</t>
  </si>
  <si>
    <t>Totale</t>
  </si>
  <si>
    <t>Preventivo Ruoli Post RTB</t>
  </si>
  <si>
    <t>Preventivo ruoli</t>
  </si>
  <si>
    <t>Totale ore membro</t>
  </si>
  <si>
    <t>Totale costi membro</t>
  </si>
  <si>
    <t>Totale ore ruolo</t>
  </si>
  <si>
    <t>Totale costi ruolo</t>
  </si>
  <si>
    <t xml:space="preserve"> </t>
  </si>
  <si>
    <t>U5K49vHPKkqbyaPyfukjsZ30Wvim_rBOoxX4Xsz8PltUMkU4NU1NTEJMSUIxNDVIRTk4TU43RjBXTSQlQCN0PWcu</t>
  </si>
  <si>
    <t>Form1</t>
  </si>
  <si>
    <t>{a356d772-01d2-43c8-b700-b779dd245057}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</si>
</sst>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&quot;€&quot;;\-#,##0\ &quot;€&quot;"/>
    <numFmt numFmtId="165" formatCode="#,##0\ &quot;€&quot;;[Red]\-#,##0\ &quot;€&quot;"/>
    <numFmt numFmtId="166" formatCode="#,##0\ &quot;€&quot;"/>
    <numFmt numFmtId="167" formatCode="_-* #,##0.00\ [$€-410]_-;\-* #,##0.00\ [$€-410]_-;_-* &quot;-&quot;??\ [$€-410]_-;_-@_-"/>
    <numFmt numFmtId="168" formatCode="0.0"/>
    <numFmt numFmtId="169" formatCode="#,##0.00\ &quot;€&quot;"/>
  </numFmts>
  <fonts count="9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4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0" fontId="2" fillId="0" borderId="1" xfId="0" applyFont="1" applyBorder="1"/>
    <xf numFmtId="0" fontId="0" fillId="3" borderId="1" xfId="0" applyFill="1" applyBorder="1"/>
    <xf numFmtId="16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5" fillId="2" borderId="1" xfId="0" applyFont="1" applyFill="1" applyBorder="1"/>
    <xf numFmtId="168" fontId="0" fillId="0" borderId="1" xfId="0" applyNumberFormat="1" applyBorder="1"/>
    <xf numFmtId="0" fontId="6" fillId="0" borderId="1" xfId="0" applyFont="1" applyBorder="1"/>
    <xf numFmtId="0" fontId="5" fillId="6" borderId="1" xfId="0" applyFont="1" applyFill="1" applyBorder="1"/>
    <xf numFmtId="0" fontId="8" fillId="6" borderId="1" xfId="0" applyFont="1" applyFill="1" applyBorder="1"/>
    <xf numFmtId="0" fontId="8" fillId="7" borderId="1" xfId="0" applyFont="1" applyFill="1" applyBorder="1"/>
    <xf numFmtId="165" fontId="4" fillId="7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65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9" borderId="1" xfId="0" applyFill="1" applyBorder="1"/>
    <xf numFmtId="164" fontId="8" fillId="6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0" fillId="3" borderId="3" xfId="0" applyFill="1" applyBorder="1"/>
    <xf numFmtId="169" fontId="0" fillId="0" borderId="1" xfId="0" applyNumberFormat="1" applyBorder="1"/>
    <xf numFmtId="0" fontId="7" fillId="5" borderId="2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4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854C-E1A9-44F8-A7A1-5235015289AD}">
  <dimension ref="A1:I24"/>
  <sheetViews>
    <sheetView workbookViewId="0">
      <selection activeCell="J10" sqref="J10"/>
    </sheetView>
  </sheetViews>
  <sheetFormatPr defaultRowHeight="14.45"/>
  <cols>
    <col min="1" max="1" width="17.140625" customWidth="1"/>
    <col min="2" max="2" width="12.85546875" customWidth="1"/>
    <col min="3" max="3" width="14.42578125" customWidth="1"/>
    <col min="4" max="4" width="9.140625" customWidth="1"/>
    <col min="5" max="5" width="10.7109375" customWidth="1"/>
    <col min="6" max="6" width="15" customWidth="1"/>
    <col min="7" max="7" width="12.140625" customWidth="1"/>
    <col min="9" max="9" width="14.28515625" customWidth="1"/>
  </cols>
  <sheetData>
    <row r="1" spans="1:9" ht="18">
      <c r="A1" s="34" t="s">
        <v>0</v>
      </c>
      <c r="B1" s="35"/>
      <c r="C1" s="35"/>
      <c r="D1" s="35"/>
      <c r="E1" s="35"/>
      <c r="F1" s="35"/>
      <c r="G1" s="35"/>
      <c r="H1" s="35"/>
      <c r="I1" s="36"/>
    </row>
    <row r="2" spans="1:9">
      <c r="A2" s="20"/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2" t="s">
        <v>7</v>
      </c>
      <c r="I2" s="21" t="s">
        <v>8</v>
      </c>
    </row>
    <row r="3" spans="1:9">
      <c r="A3" s="21" t="s">
        <v>9</v>
      </c>
      <c r="B3" s="23">
        <v>30</v>
      </c>
      <c r="C3" s="23">
        <v>20</v>
      </c>
      <c r="D3" s="23">
        <v>25</v>
      </c>
      <c r="E3" s="23">
        <v>25</v>
      </c>
      <c r="F3" s="23">
        <v>15</v>
      </c>
      <c r="G3" s="23">
        <v>15</v>
      </c>
      <c r="H3" s="24"/>
      <c r="I3" s="25"/>
    </row>
    <row r="4" spans="1:9">
      <c r="A4" s="21" t="s">
        <v>10</v>
      </c>
      <c r="B4" s="26">
        <v>13</v>
      </c>
      <c r="C4" s="26">
        <v>8</v>
      </c>
      <c r="D4" s="26">
        <v>5</v>
      </c>
      <c r="E4" s="29">
        <v>20</v>
      </c>
      <c r="F4" s="26">
        <v>15</v>
      </c>
      <c r="G4" s="26">
        <v>7</v>
      </c>
      <c r="H4" s="24">
        <f>SUM(B4:G4)</f>
        <v>68</v>
      </c>
      <c r="I4" s="27">
        <f>B$3*B4+C$3*C4+D$3*D4+E$3*E4+F$3*F4+G$3*G4</f>
        <v>1505</v>
      </c>
    </row>
    <row r="5" spans="1:9">
      <c r="A5" s="21" t="s">
        <v>11</v>
      </c>
      <c r="B5" s="26">
        <v>8</v>
      </c>
      <c r="C5" s="26">
        <v>20</v>
      </c>
      <c r="D5" s="26">
        <v>0</v>
      </c>
      <c r="E5" s="29">
        <v>15</v>
      </c>
      <c r="F5" s="26">
        <v>6</v>
      </c>
      <c r="G5" s="26">
        <v>14</v>
      </c>
      <c r="H5" s="24">
        <f t="shared" ref="H5:H10" si="0">SUM(B5:G5)</f>
        <v>63</v>
      </c>
      <c r="I5" s="27">
        <f t="shared" ref="I5:I10" si="1">B$3*B5+C$3*C5+D$3*D5+E$3*E5+F$3*F5+G$3*G5</f>
        <v>1315</v>
      </c>
    </row>
    <row r="6" spans="1:9">
      <c r="A6" s="21" t="s">
        <v>12</v>
      </c>
      <c r="B6" s="26">
        <v>10</v>
      </c>
      <c r="C6" s="26">
        <v>12</v>
      </c>
      <c r="D6" s="26">
        <v>3</v>
      </c>
      <c r="E6" s="29">
        <v>20</v>
      </c>
      <c r="F6" s="26">
        <v>5</v>
      </c>
      <c r="G6" s="26">
        <v>5</v>
      </c>
      <c r="H6" s="24">
        <f t="shared" si="0"/>
        <v>55</v>
      </c>
      <c r="I6" s="27">
        <f t="shared" si="1"/>
        <v>1265</v>
      </c>
    </row>
    <row r="7" spans="1:9">
      <c r="A7" s="21" t="s">
        <v>13</v>
      </c>
      <c r="B7" s="26">
        <v>20</v>
      </c>
      <c r="C7" s="26">
        <v>13</v>
      </c>
      <c r="D7" s="26">
        <v>-7</v>
      </c>
      <c r="E7" s="29">
        <v>20</v>
      </c>
      <c r="F7" s="26">
        <v>20</v>
      </c>
      <c r="G7" s="26">
        <v>8</v>
      </c>
      <c r="H7" s="24">
        <f t="shared" si="0"/>
        <v>74</v>
      </c>
      <c r="I7" s="27">
        <f t="shared" si="1"/>
        <v>1605</v>
      </c>
    </row>
    <row r="8" spans="1:9">
      <c r="A8" s="21" t="s">
        <v>14</v>
      </c>
      <c r="B8" s="26">
        <v>20</v>
      </c>
      <c r="C8" s="26">
        <v>10</v>
      </c>
      <c r="D8" s="26">
        <v>6</v>
      </c>
      <c r="E8" s="29">
        <v>20</v>
      </c>
      <c r="F8" s="26">
        <v>13</v>
      </c>
      <c r="G8" s="26">
        <v>4</v>
      </c>
      <c r="H8" s="24">
        <f t="shared" si="0"/>
        <v>73</v>
      </c>
      <c r="I8" s="27">
        <f t="shared" si="1"/>
        <v>1705</v>
      </c>
    </row>
    <row r="9" spans="1:9">
      <c r="A9" s="21" t="s">
        <v>15</v>
      </c>
      <c r="B9" s="26">
        <v>20</v>
      </c>
      <c r="C9" s="26">
        <v>20</v>
      </c>
      <c r="D9" s="26">
        <v>0</v>
      </c>
      <c r="E9" s="29">
        <v>20</v>
      </c>
      <c r="F9" s="26">
        <v>8</v>
      </c>
      <c r="G9" s="26">
        <v>10</v>
      </c>
      <c r="H9" s="24">
        <f t="shared" si="0"/>
        <v>78</v>
      </c>
      <c r="I9" s="27">
        <f t="shared" si="1"/>
        <v>1770</v>
      </c>
    </row>
    <row r="10" spans="1:9">
      <c r="A10" s="21" t="s">
        <v>16</v>
      </c>
      <c r="B10" s="26">
        <v>17</v>
      </c>
      <c r="C10" s="26">
        <v>6.5</v>
      </c>
      <c r="D10" s="26">
        <v>0.5</v>
      </c>
      <c r="E10" s="29">
        <v>25</v>
      </c>
      <c r="F10" s="26">
        <v>-4</v>
      </c>
      <c r="G10" s="26">
        <v>9.5</v>
      </c>
      <c r="H10" s="24">
        <f t="shared" si="0"/>
        <v>54.5</v>
      </c>
      <c r="I10" s="27">
        <f t="shared" si="1"/>
        <v>1360</v>
      </c>
    </row>
    <row r="11" spans="1:9">
      <c r="A11" s="21" t="s">
        <v>17</v>
      </c>
      <c r="B11" s="28">
        <f>SUM(B4:B10)</f>
        <v>108</v>
      </c>
      <c r="C11" s="28">
        <f t="shared" ref="C11:I11" si="2">SUM(C4:C10)</f>
        <v>89.5</v>
      </c>
      <c r="D11" s="28">
        <f t="shared" si="2"/>
        <v>7.5</v>
      </c>
      <c r="E11" s="28">
        <f t="shared" si="2"/>
        <v>140</v>
      </c>
      <c r="F11" s="28">
        <f t="shared" si="2"/>
        <v>63</v>
      </c>
      <c r="G11" s="28">
        <f t="shared" si="2"/>
        <v>57.5</v>
      </c>
      <c r="H11" s="28">
        <f t="shared" si="2"/>
        <v>465.5</v>
      </c>
      <c r="I11" s="30">
        <f t="shared" si="2"/>
        <v>10525</v>
      </c>
    </row>
    <row r="14" spans="1:9" ht="18">
      <c r="A14" s="34" t="s">
        <v>18</v>
      </c>
      <c r="B14" s="35"/>
      <c r="C14" s="35"/>
      <c r="D14" s="35"/>
      <c r="E14" s="35"/>
      <c r="F14" s="35"/>
      <c r="G14" s="35"/>
      <c r="H14" s="35"/>
      <c r="I14" s="36"/>
    </row>
    <row r="15" spans="1:9">
      <c r="A15" s="20"/>
      <c r="B15" s="21" t="s">
        <v>1</v>
      </c>
      <c r="C15" s="21" t="s">
        <v>2</v>
      </c>
      <c r="D15" s="21" t="s">
        <v>3</v>
      </c>
      <c r="E15" s="21" t="s">
        <v>4</v>
      </c>
      <c r="F15" s="21" t="s">
        <v>5</v>
      </c>
      <c r="G15" s="21" t="s">
        <v>6</v>
      </c>
      <c r="H15" s="22" t="s">
        <v>7</v>
      </c>
      <c r="I15" s="21" t="s">
        <v>8</v>
      </c>
    </row>
    <row r="16" spans="1:9">
      <c r="A16" s="21" t="s">
        <v>9</v>
      </c>
      <c r="B16" s="23">
        <v>30</v>
      </c>
      <c r="C16" s="23">
        <v>20</v>
      </c>
      <c r="D16" s="23">
        <v>25</v>
      </c>
      <c r="E16" s="23">
        <v>25</v>
      </c>
      <c r="F16" s="23">
        <v>15</v>
      </c>
      <c r="G16" s="23">
        <v>15</v>
      </c>
      <c r="H16" s="24"/>
      <c r="I16" s="25"/>
    </row>
    <row r="17" spans="1:9">
      <c r="A17" s="21" t="s">
        <v>10</v>
      </c>
      <c r="B17" s="26">
        <v>13</v>
      </c>
      <c r="C17" s="26">
        <v>8</v>
      </c>
      <c r="D17" s="26">
        <v>5</v>
      </c>
      <c r="E17" s="29">
        <v>20</v>
      </c>
      <c r="F17" s="26">
        <v>15</v>
      </c>
      <c r="G17" s="26">
        <v>7</v>
      </c>
      <c r="H17" s="24">
        <f>SUM(B17:G17)</f>
        <v>68</v>
      </c>
      <c r="I17" s="27" cm="1">
        <f t="array" ref="I17">SUM(B$16:G$16*B17:G17)</f>
        <v>1505</v>
      </c>
    </row>
    <row r="18" spans="1:9">
      <c r="A18" s="21" t="s">
        <v>11</v>
      </c>
      <c r="B18" s="26">
        <v>8</v>
      </c>
      <c r="C18" s="26">
        <v>18</v>
      </c>
      <c r="D18" s="26">
        <v>0</v>
      </c>
      <c r="E18" s="29">
        <v>15</v>
      </c>
      <c r="F18" s="26">
        <v>10</v>
      </c>
      <c r="G18" s="26">
        <v>12</v>
      </c>
      <c r="H18" s="24">
        <f t="shared" ref="H18:H23" si="3">SUM(B18:G18)</f>
        <v>63</v>
      </c>
      <c r="I18" s="27" cm="1">
        <f t="array" ref="I18">SUM(B$16:G$16*B18:G18)</f>
        <v>1305</v>
      </c>
    </row>
    <row r="19" spans="1:9">
      <c r="A19" s="21" t="s">
        <v>12</v>
      </c>
      <c r="B19" s="26">
        <v>10</v>
      </c>
      <c r="C19" s="26">
        <v>7</v>
      </c>
      <c r="D19" s="26">
        <v>0</v>
      </c>
      <c r="E19" s="29">
        <v>15</v>
      </c>
      <c r="F19" s="26">
        <v>15</v>
      </c>
      <c r="G19" s="26">
        <v>8</v>
      </c>
      <c r="H19" s="24">
        <f t="shared" si="3"/>
        <v>55</v>
      </c>
      <c r="I19" s="27" cm="1">
        <f t="array" ref="I19">SUM(B$16:G$16*B19:G19)</f>
        <v>1160</v>
      </c>
    </row>
    <row r="20" spans="1:9">
      <c r="A20" s="21" t="s">
        <v>13</v>
      </c>
      <c r="B20" s="26">
        <v>18</v>
      </c>
      <c r="C20" s="26">
        <v>13</v>
      </c>
      <c r="D20" s="26">
        <v>0</v>
      </c>
      <c r="E20" s="29">
        <v>18</v>
      </c>
      <c r="F20" s="26">
        <v>17</v>
      </c>
      <c r="G20" s="26">
        <v>8</v>
      </c>
      <c r="H20" s="24">
        <f t="shared" si="3"/>
        <v>74</v>
      </c>
      <c r="I20" s="27" cm="1">
        <f t="array" ref="I20">SUM(B$16:G$16*B20:G20)</f>
        <v>1625</v>
      </c>
    </row>
    <row r="21" spans="1:9">
      <c r="A21" s="21" t="s">
        <v>14</v>
      </c>
      <c r="B21" s="26">
        <v>20</v>
      </c>
      <c r="C21" s="26">
        <v>10</v>
      </c>
      <c r="D21" s="26">
        <v>5</v>
      </c>
      <c r="E21" s="29">
        <v>17</v>
      </c>
      <c r="F21" s="26">
        <v>17</v>
      </c>
      <c r="G21" s="26">
        <v>4</v>
      </c>
      <c r="H21" s="24">
        <f t="shared" si="3"/>
        <v>73</v>
      </c>
      <c r="I21" s="27" cm="1">
        <f t="array" ref="I21">SUM(B$16:G$16*B21:G21)</f>
        <v>1665</v>
      </c>
    </row>
    <row r="22" spans="1:9">
      <c r="A22" s="21" t="s">
        <v>15</v>
      </c>
      <c r="B22" s="26">
        <v>20</v>
      </c>
      <c r="C22" s="26">
        <v>20</v>
      </c>
      <c r="D22" s="26">
        <v>0</v>
      </c>
      <c r="E22" s="29">
        <v>20</v>
      </c>
      <c r="F22" s="26">
        <v>8</v>
      </c>
      <c r="G22" s="26">
        <v>10</v>
      </c>
      <c r="H22" s="24">
        <f t="shared" si="3"/>
        <v>78</v>
      </c>
      <c r="I22" s="27" cm="1">
        <f t="array" ref="I22">SUM(B$16:G$16*B22:G22)</f>
        <v>1770</v>
      </c>
    </row>
    <row r="23" spans="1:9">
      <c r="A23" s="21" t="s">
        <v>16</v>
      </c>
      <c r="B23" s="26">
        <v>13</v>
      </c>
      <c r="C23" s="26">
        <v>6.5</v>
      </c>
      <c r="D23" s="26">
        <v>0</v>
      </c>
      <c r="E23" s="29">
        <v>15</v>
      </c>
      <c r="F23" s="26">
        <v>12</v>
      </c>
      <c r="G23" s="26">
        <v>8</v>
      </c>
      <c r="H23" s="24">
        <f t="shared" si="3"/>
        <v>54.5</v>
      </c>
      <c r="I23" s="27" cm="1">
        <f t="array" ref="I23">SUM(B$16:G$16*B23:G23)</f>
        <v>1195</v>
      </c>
    </row>
    <row r="24" spans="1:9">
      <c r="A24" s="21" t="s">
        <v>17</v>
      </c>
      <c r="B24" s="28">
        <f>SUM(B17:B23)</f>
        <v>102</v>
      </c>
      <c r="C24" s="28">
        <f t="shared" ref="C24" si="4">SUM(C17:C23)</f>
        <v>82.5</v>
      </c>
      <c r="D24" s="28">
        <f t="shared" ref="D24" si="5">SUM(D17:D23)</f>
        <v>10</v>
      </c>
      <c r="E24" s="28">
        <f t="shared" ref="E24" si="6">SUM(E17:E23)</f>
        <v>120</v>
      </c>
      <c r="F24" s="28">
        <f t="shared" ref="F24" si="7">SUM(F17:F23)</f>
        <v>94</v>
      </c>
      <c r="G24" s="28">
        <f t="shared" ref="G24" si="8">SUM(G17:G23)</f>
        <v>57</v>
      </c>
      <c r="H24" s="28">
        <f t="shared" ref="H24" si="9">SUM(H17:H23)</f>
        <v>465.5</v>
      </c>
      <c r="I24" s="30">
        <f t="shared" ref="I24" si="10">SUM(I17:I23)</f>
        <v>10225</v>
      </c>
    </row>
  </sheetData>
  <mergeCells count="2">
    <mergeCell ref="A1:I1"/>
    <mergeCell ref="A14:I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workbookViewId="0">
      <selection activeCell="B1" sqref="B1:J11"/>
    </sheetView>
  </sheetViews>
  <sheetFormatPr defaultRowHeight="14.45"/>
  <cols>
    <col min="2" max="2" width="17.5703125" bestFit="1" customWidth="1"/>
    <col min="3" max="3" width="12.5703125" bestFit="1" customWidth="1"/>
    <col min="4" max="4" width="15" bestFit="1" customWidth="1"/>
    <col min="5" max="5" width="8.140625" bestFit="1" customWidth="1"/>
    <col min="6" max="6" width="10.7109375" bestFit="1" customWidth="1"/>
    <col min="7" max="7" width="15.140625" bestFit="1" customWidth="1"/>
    <col min="8" max="8" width="11.42578125" bestFit="1" customWidth="1"/>
    <col min="9" max="9" width="11.42578125" customWidth="1"/>
    <col min="10" max="10" width="15.140625" bestFit="1" customWidth="1"/>
    <col min="11" max="11" width="14.28515625" customWidth="1"/>
    <col min="12" max="12" width="13.85546875" bestFit="1" customWidth="1"/>
  </cols>
  <sheetData>
    <row r="1" spans="2:12" ht="18">
      <c r="B1" s="37" t="s">
        <v>19</v>
      </c>
      <c r="C1" s="37"/>
      <c r="D1" s="37"/>
      <c r="E1" s="37"/>
      <c r="F1" s="37"/>
      <c r="G1" s="37"/>
      <c r="H1" s="37"/>
      <c r="I1" s="37"/>
      <c r="J1" s="37"/>
    </row>
    <row r="2" spans="2:12"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L2" s="2"/>
    </row>
    <row r="3" spans="2:12">
      <c r="B3" s="4" t="s">
        <v>9</v>
      </c>
      <c r="C3" s="5">
        <v>30</v>
      </c>
      <c r="D3" s="5">
        <v>20</v>
      </c>
      <c r="E3" s="5">
        <v>25</v>
      </c>
      <c r="F3" s="5">
        <v>25</v>
      </c>
      <c r="G3" s="5">
        <v>15</v>
      </c>
      <c r="H3" s="5">
        <v>15</v>
      </c>
      <c r="I3" s="5"/>
      <c r="J3" s="4"/>
    </row>
    <row r="4" spans="2:12">
      <c r="B4" s="4" t="s">
        <v>10</v>
      </c>
      <c r="C4" s="4">
        <v>20</v>
      </c>
      <c r="D4" s="4">
        <v>20</v>
      </c>
      <c r="E4" s="4">
        <v>15</v>
      </c>
      <c r="F4" s="4">
        <v>20</v>
      </c>
      <c r="G4" s="4">
        <v>15</v>
      </c>
      <c r="H4" s="4">
        <v>10</v>
      </c>
      <c r="I4" s="4">
        <f t="shared" ref="I4:I10" si="0">SUM($C4,$D4,$E4,$F4,$G4,$H4)</f>
        <v>100</v>
      </c>
      <c r="J4" s="6">
        <f>SUM(C$3*C4,D$3*D4,E$3*E4,F$3*F4,G$3*G4,H$3*H4)</f>
        <v>2250</v>
      </c>
    </row>
    <row r="5" spans="2:12">
      <c r="B5" s="4" t="s">
        <v>11</v>
      </c>
      <c r="C5" s="4">
        <v>15</v>
      </c>
      <c r="D5" s="4">
        <v>20</v>
      </c>
      <c r="E5" s="4">
        <v>15</v>
      </c>
      <c r="F5" s="4">
        <v>15</v>
      </c>
      <c r="G5" s="4">
        <v>15</v>
      </c>
      <c r="H5" s="4">
        <v>20</v>
      </c>
      <c r="I5" s="4">
        <f t="shared" si="0"/>
        <v>100</v>
      </c>
      <c r="J5" s="6">
        <f t="shared" ref="J5:J10" si="1">SUM(C$3*C5,D$3*D5,E$3*E5,F$3*F5,G$3*G5,H$3*H5)</f>
        <v>2125</v>
      </c>
    </row>
    <row r="6" spans="2:12">
      <c r="B6" s="4" t="s">
        <v>12</v>
      </c>
      <c r="C6" s="4">
        <v>20</v>
      </c>
      <c r="D6" s="4">
        <v>15</v>
      </c>
      <c r="E6" s="4">
        <v>15</v>
      </c>
      <c r="F6" s="4">
        <v>20</v>
      </c>
      <c r="G6" s="4">
        <v>20</v>
      </c>
      <c r="H6" s="4">
        <v>10</v>
      </c>
      <c r="I6" s="4">
        <f t="shared" si="0"/>
        <v>100</v>
      </c>
      <c r="J6" s="6">
        <f t="shared" si="1"/>
        <v>2225</v>
      </c>
      <c r="L6" s="2"/>
    </row>
    <row r="7" spans="2:12">
      <c r="B7" s="4" t="s">
        <v>13</v>
      </c>
      <c r="C7" s="4">
        <v>20</v>
      </c>
      <c r="D7" s="4">
        <v>15</v>
      </c>
      <c r="E7" s="4">
        <v>15</v>
      </c>
      <c r="F7" s="4">
        <v>20</v>
      </c>
      <c r="G7" s="4">
        <v>20</v>
      </c>
      <c r="H7" s="4">
        <v>10</v>
      </c>
      <c r="I7" s="4">
        <f t="shared" si="0"/>
        <v>100</v>
      </c>
      <c r="J7" s="6">
        <f t="shared" si="1"/>
        <v>2225</v>
      </c>
      <c r="L7" s="2"/>
    </row>
    <row r="8" spans="2:12">
      <c r="B8" s="4" t="s">
        <v>14</v>
      </c>
      <c r="C8" s="4">
        <v>20</v>
      </c>
      <c r="D8" s="4">
        <v>15</v>
      </c>
      <c r="E8" s="4">
        <v>15</v>
      </c>
      <c r="F8" s="4">
        <v>20</v>
      </c>
      <c r="G8" s="4">
        <v>15</v>
      </c>
      <c r="H8" s="4">
        <v>15</v>
      </c>
      <c r="I8" s="4">
        <f t="shared" si="0"/>
        <v>100</v>
      </c>
      <c r="J8" s="6">
        <f t="shared" si="1"/>
        <v>2225</v>
      </c>
    </row>
    <row r="9" spans="2:12">
      <c r="B9" s="4" t="s">
        <v>15</v>
      </c>
      <c r="C9" s="4">
        <v>20</v>
      </c>
      <c r="D9" s="4">
        <v>20</v>
      </c>
      <c r="E9" s="4">
        <v>15</v>
      </c>
      <c r="F9" s="4">
        <v>20</v>
      </c>
      <c r="G9" s="4">
        <v>15</v>
      </c>
      <c r="H9" s="4">
        <v>10</v>
      </c>
      <c r="I9" s="4">
        <f t="shared" si="0"/>
        <v>100</v>
      </c>
      <c r="J9" s="6">
        <f>SUM(C$3*C9,D$3*D9,E$3*E9,F$3*F9,G$3*G9,H$3*H9)</f>
        <v>2250</v>
      </c>
    </row>
    <row r="10" spans="2:12">
      <c r="B10" s="4" t="s">
        <v>16</v>
      </c>
      <c r="C10" s="4">
        <v>20</v>
      </c>
      <c r="D10" s="4">
        <v>15</v>
      </c>
      <c r="E10" s="4">
        <v>10</v>
      </c>
      <c r="F10" s="4">
        <v>25</v>
      </c>
      <c r="G10" s="4">
        <v>20</v>
      </c>
      <c r="H10" s="4">
        <v>10</v>
      </c>
      <c r="I10" s="4">
        <f t="shared" si="0"/>
        <v>100</v>
      </c>
      <c r="J10" s="6">
        <f t="shared" si="1"/>
        <v>2225</v>
      </c>
    </row>
    <row r="11" spans="2:12">
      <c r="B11" s="7" t="s">
        <v>17</v>
      </c>
      <c r="C11" s="4">
        <f>SUM(C$4:C$10)</f>
        <v>135</v>
      </c>
      <c r="D11" s="4">
        <f t="shared" ref="D11:I11" si="2">SUM(D$4:D$10)</f>
        <v>120</v>
      </c>
      <c r="E11" s="4">
        <f t="shared" si="2"/>
        <v>100</v>
      </c>
      <c r="F11" s="4">
        <f t="shared" si="2"/>
        <v>140</v>
      </c>
      <c r="G11" s="4">
        <f t="shared" si="2"/>
        <v>120</v>
      </c>
      <c r="H11" s="4">
        <f t="shared" si="2"/>
        <v>85</v>
      </c>
      <c r="I11" s="4">
        <f t="shared" si="2"/>
        <v>700</v>
      </c>
      <c r="J11" s="6">
        <f>SUM(J4:J10)</f>
        <v>15525</v>
      </c>
    </row>
    <row r="17" spans="7:9">
      <c r="G17" s="2"/>
    </row>
    <row r="18" spans="7:9">
      <c r="I18" s="2"/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1CA7-7D1E-426E-B894-9E4984176318}">
  <dimension ref="A1:I10"/>
  <sheetViews>
    <sheetView workbookViewId="0">
      <selection activeCell="B2" sqref="B2:G8"/>
    </sheetView>
  </sheetViews>
  <sheetFormatPr defaultRowHeight="14.45"/>
  <cols>
    <col min="1" max="1" width="17.7109375" customWidth="1"/>
    <col min="2" max="2" width="13.7109375" customWidth="1"/>
    <col min="3" max="3" width="15.85546875" customWidth="1"/>
    <col min="4" max="7" width="13.7109375" customWidth="1"/>
    <col min="8" max="8" width="18.28515625" bestFit="1" customWidth="1"/>
    <col min="9" max="9" width="19.42578125" bestFit="1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4">
        <v>0</v>
      </c>
      <c r="C2" s="4">
        <v>0</v>
      </c>
      <c r="D2" s="3">
        <v>8</v>
      </c>
      <c r="E2" s="4">
        <v>0</v>
      </c>
      <c r="F2" s="4">
        <v>0</v>
      </c>
      <c r="G2" s="4">
        <v>0</v>
      </c>
      <c r="H2" s="10">
        <f t="shared" ref="H2:H8" si="0">SUM(B2:G2)</f>
        <v>8</v>
      </c>
      <c r="I2" s="9">
        <f>SUM(B2*30,C2*20,D2*25,E2*25,F2*15,G2*15)</f>
        <v>200</v>
      </c>
    </row>
    <row r="3" spans="1:9">
      <c r="A3" s="4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3">
        <v>7</v>
      </c>
      <c r="H3" s="10">
        <f t="shared" si="0"/>
        <v>7</v>
      </c>
      <c r="I3" s="9">
        <f t="shared" ref="I3:I8" si="1">SUM(B3*30,C3*20,D3*25,E3*25,F3*15,G3*15)</f>
        <v>105</v>
      </c>
    </row>
    <row r="4" spans="1:9">
      <c r="A4" s="4" t="s">
        <v>12</v>
      </c>
      <c r="B4" s="4">
        <v>0</v>
      </c>
      <c r="C4" s="4">
        <v>0</v>
      </c>
      <c r="D4" s="3">
        <v>9</v>
      </c>
      <c r="E4" s="4">
        <v>0</v>
      </c>
      <c r="F4" s="4">
        <v>0</v>
      </c>
      <c r="G4" s="4">
        <v>0</v>
      </c>
      <c r="H4" s="10">
        <f t="shared" si="0"/>
        <v>9</v>
      </c>
      <c r="I4" s="9">
        <f t="shared" si="1"/>
        <v>225</v>
      </c>
    </row>
    <row r="5" spans="1:9">
      <c r="A5" s="4" t="s">
        <v>13</v>
      </c>
      <c r="B5" s="4">
        <v>0</v>
      </c>
      <c r="C5" s="4">
        <v>0</v>
      </c>
      <c r="D5" s="3">
        <v>8</v>
      </c>
      <c r="E5" s="4">
        <v>0</v>
      </c>
      <c r="F5" s="4">
        <v>0</v>
      </c>
      <c r="G5" s="4">
        <v>0</v>
      </c>
      <c r="H5" s="10">
        <f t="shared" si="0"/>
        <v>8</v>
      </c>
      <c r="I5" s="9">
        <f t="shared" si="1"/>
        <v>200</v>
      </c>
    </row>
    <row r="6" spans="1:9">
      <c r="A6" s="4" t="s">
        <v>14</v>
      </c>
      <c r="B6" s="4">
        <v>0</v>
      </c>
      <c r="C6" s="3">
        <v>6</v>
      </c>
      <c r="D6" s="8">
        <v>0</v>
      </c>
      <c r="E6" s="4">
        <v>0</v>
      </c>
      <c r="F6" s="4">
        <v>0</v>
      </c>
      <c r="G6" s="4">
        <v>0</v>
      </c>
      <c r="H6" s="10">
        <f t="shared" si="0"/>
        <v>6</v>
      </c>
      <c r="I6" s="9">
        <f t="shared" si="1"/>
        <v>120</v>
      </c>
    </row>
    <row r="7" spans="1:9">
      <c r="A7" s="4" t="s">
        <v>15</v>
      </c>
      <c r="B7" s="4">
        <v>0</v>
      </c>
      <c r="C7" s="4">
        <v>0</v>
      </c>
      <c r="D7" s="3">
        <v>6</v>
      </c>
      <c r="E7" s="4">
        <v>0</v>
      </c>
      <c r="F7" s="4">
        <v>0</v>
      </c>
      <c r="G7" s="4">
        <v>0</v>
      </c>
      <c r="H7" s="10">
        <f t="shared" si="0"/>
        <v>6</v>
      </c>
      <c r="I7" s="9">
        <f t="shared" si="1"/>
        <v>150</v>
      </c>
    </row>
    <row r="8" spans="1:9">
      <c r="A8" s="4" t="s">
        <v>16</v>
      </c>
      <c r="B8" s="3">
        <v>5</v>
      </c>
      <c r="C8" s="3">
        <v>4</v>
      </c>
      <c r="D8" s="4">
        <v>0</v>
      </c>
      <c r="E8" s="4">
        <v>0</v>
      </c>
      <c r="F8" s="4">
        <v>0</v>
      </c>
      <c r="G8" s="4">
        <v>0</v>
      </c>
      <c r="H8" s="10">
        <f t="shared" si="0"/>
        <v>9</v>
      </c>
      <c r="I8" s="9">
        <f t="shared" si="1"/>
        <v>230</v>
      </c>
    </row>
    <row r="9" spans="1:9">
      <c r="A9" s="11" t="s">
        <v>22</v>
      </c>
      <c r="B9" s="11">
        <f t="shared" ref="B9:G9" si="2">SUM(B2:B8)</f>
        <v>5</v>
      </c>
      <c r="C9" s="11">
        <f t="shared" si="2"/>
        <v>10</v>
      </c>
      <c r="D9" s="11">
        <f t="shared" si="2"/>
        <v>31</v>
      </c>
      <c r="E9" s="11">
        <f t="shared" si="2"/>
        <v>0</v>
      </c>
      <c r="F9" s="11">
        <f t="shared" si="2"/>
        <v>0</v>
      </c>
      <c r="G9" s="11">
        <f t="shared" si="2"/>
        <v>7</v>
      </c>
      <c r="H9" s="12">
        <f>SUM(H2:H8)</f>
        <v>53</v>
      </c>
      <c r="I9" s="9">
        <f>SUM(B9*30,C9*20,D9*25,E9*25,F9*15,G9*15)</f>
        <v>1230</v>
      </c>
    </row>
    <row r="10" spans="1:9">
      <c r="A10" s="4" t="s">
        <v>23</v>
      </c>
      <c r="B10" s="9">
        <f>SUM(B2,B3,B4,B5,B6,B7,B8)*30</f>
        <v>150</v>
      </c>
      <c r="C10" s="9">
        <f>SUM(C2,C3,C4,C5,C6,C7,C8)*20</f>
        <v>200</v>
      </c>
      <c r="D10" s="9">
        <f>SUM(D2,D3,D4,D5,D6,D7,D8)*25</f>
        <v>775</v>
      </c>
      <c r="E10" s="9">
        <f>SUM(E2,E3,E4,E5,E6,E7,E8)*25</f>
        <v>0</v>
      </c>
      <c r="F10" s="9">
        <f>SUM(F2,F3,F4,F5,F6,F7,F8)*15</f>
        <v>0</v>
      </c>
      <c r="G10" s="9">
        <f>SUM(G2,G3,G4,G5,G6,G7,G8)*15</f>
        <v>105</v>
      </c>
      <c r="H10" s="9">
        <f>SUM(B10:G10)</f>
        <v>1230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44AB-C085-49CC-9EE9-3EF7EDCB4FAA}">
  <dimension ref="A1:I11"/>
  <sheetViews>
    <sheetView workbookViewId="0">
      <selection activeCell="B4" sqref="B4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4.42578125" bestFit="1" customWidth="1"/>
    <col min="9" max="9" width="15.140625" bestFit="1" customWidth="1"/>
  </cols>
  <sheetData>
    <row r="1" spans="1:9" ht="18">
      <c r="A1" s="37" t="s">
        <v>19</v>
      </c>
      <c r="B1" s="37"/>
      <c r="C1" s="37"/>
      <c r="D1" s="37"/>
      <c r="E1" s="37"/>
      <c r="F1" s="37"/>
      <c r="G1" s="37"/>
      <c r="H1" s="37"/>
      <c r="I1" s="37"/>
    </row>
    <row r="2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4" t="s">
        <v>9</v>
      </c>
      <c r="B3" s="5">
        <v>30</v>
      </c>
      <c r="C3" s="5">
        <v>20</v>
      </c>
      <c r="D3" s="5">
        <v>25</v>
      </c>
      <c r="E3" s="5">
        <v>25</v>
      </c>
      <c r="F3" s="5">
        <v>15</v>
      </c>
      <c r="G3" s="5">
        <v>15</v>
      </c>
      <c r="H3" s="5"/>
      <c r="I3" s="4"/>
    </row>
    <row r="4" spans="1:9">
      <c r="A4" s="4" t="s">
        <v>10</v>
      </c>
      <c r="B4" s="4">
        <v>0</v>
      </c>
      <c r="C4" s="4">
        <v>0</v>
      </c>
      <c r="D4" s="4">
        <v>8</v>
      </c>
      <c r="E4" s="4">
        <v>0</v>
      </c>
      <c r="F4" s="4">
        <v>0</v>
      </c>
      <c r="G4" s="4">
        <v>0</v>
      </c>
      <c r="H4" s="4">
        <f t="shared" ref="H4:H10" si="0">SUM(B4:G4)</f>
        <v>8</v>
      </c>
      <c r="I4" s="6">
        <f>SUM(B$3*B4,C$3*C4,D$3*D4,E$3*E4,F$3*F4,G$3*G4)</f>
        <v>200</v>
      </c>
    </row>
    <row r="5" spans="1:9">
      <c r="A5" s="4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7</v>
      </c>
      <c r="H5" s="4">
        <f t="shared" si="0"/>
        <v>7</v>
      </c>
      <c r="I5" s="6">
        <f t="shared" ref="I5:I10" si="1">SUM(B$3*B5,C$3*C5,D$3*D5,E$3*E5,F$3*F5,G$3*G5)</f>
        <v>105</v>
      </c>
    </row>
    <row r="6" spans="1:9">
      <c r="A6" s="4" t="s">
        <v>12</v>
      </c>
      <c r="B6" s="4">
        <v>0</v>
      </c>
      <c r="C6" s="4">
        <v>0</v>
      </c>
      <c r="D6" s="4">
        <v>9</v>
      </c>
      <c r="E6" s="4">
        <v>0</v>
      </c>
      <c r="F6" s="4">
        <v>0</v>
      </c>
      <c r="G6" s="4">
        <v>0</v>
      </c>
      <c r="H6" s="4">
        <f t="shared" si="0"/>
        <v>9</v>
      </c>
      <c r="I6" s="6">
        <f t="shared" si="1"/>
        <v>225</v>
      </c>
    </row>
    <row r="7" spans="1:9">
      <c r="A7" s="4" t="s">
        <v>13</v>
      </c>
      <c r="B7" s="4">
        <v>0</v>
      </c>
      <c r="C7" s="4">
        <v>0</v>
      </c>
      <c r="D7" s="4">
        <v>8</v>
      </c>
      <c r="E7" s="4">
        <v>0</v>
      </c>
      <c r="F7" s="4">
        <v>0</v>
      </c>
      <c r="G7" s="4">
        <v>0</v>
      </c>
      <c r="H7" s="4">
        <f t="shared" si="0"/>
        <v>8</v>
      </c>
      <c r="I7" s="6">
        <f t="shared" si="1"/>
        <v>200</v>
      </c>
    </row>
    <row r="8" spans="1:9">
      <c r="A8" s="4" t="s">
        <v>14</v>
      </c>
      <c r="B8" s="4">
        <v>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6</v>
      </c>
      <c r="I8" s="6">
        <f t="shared" si="1"/>
        <v>120</v>
      </c>
    </row>
    <row r="9" spans="1:9">
      <c r="A9" s="4" t="s">
        <v>15</v>
      </c>
      <c r="B9" s="4">
        <v>0</v>
      </c>
      <c r="C9" s="4">
        <v>0</v>
      </c>
      <c r="D9" s="4">
        <v>6</v>
      </c>
      <c r="E9" s="4">
        <v>0</v>
      </c>
      <c r="F9" s="4">
        <v>0</v>
      </c>
      <c r="G9" s="4">
        <v>0</v>
      </c>
      <c r="H9" s="4">
        <f t="shared" si="0"/>
        <v>6</v>
      </c>
      <c r="I9" s="6">
        <f>SUM(B$3*B9,C$3*C9,D$3*D9,E$3*E9,F$3*F9,G$3*G9)</f>
        <v>150</v>
      </c>
    </row>
    <row r="10" spans="1:9">
      <c r="A10" s="4" t="s">
        <v>16</v>
      </c>
      <c r="B10" s="4">
        <v>5</v>
      </c>
      <c r="C10" s="4">
        <v>4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9</v>
      </c>
      <c r="I10" s="6">
        <f t="shared" si="1"/>
        <v>230</v>
      </c>
    </row>
    <row r="11" spans="1:9">
      <c r="A11" s="7" t="s">
        <v>17</v>
      </c>
      <c r="B11" s="4">
        <f>SUM(B$4:B$10)</f>
        <v>5</v>
      </c>
      <c r="C11" s="4">
        <f t="shared" ref="C11:H11" si="2">SUM(C$4:C$10)</f>
        <v>10</v>
      </c>
      <c r="D11" s="4">
        <f t="shared" si="2"/>
        <v>31</v>
      </c>
      <c r="E11" s="4">
        <f t="shared" si="2"/>
        <v>0</v>
      </c>
      <c r="F11" s="4">
        <f t="shared" si="2"/>
        <v>0</v>
      </c>
      <c r="G11" s="4">
        <f t="shared" si="2"/>
        <v>7</v>
      </c>
      <c r="H11" s="4">
        <f t="shared" si="2"/>
        <v>53</v>
      </c>
      <c r="I11" s="6">
        <f>SUM(I4:I10)</f>
        <v>1230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7285-69B7-4CFB-B9E4-E001BA63C578}">
  <dimension ref="A1:I10"/>
  <sheetViews>
    <sheetView workbookViewId="0">
      <selection activeCell="H12" sqref="H12"/>
    </sheetView>
  </sheetViews>
  <sheetFormatPr defaultRowHeight="14.45"/>
  <cols>
    <col min="1" max="1" width="18.28515625" customWidth="1"/>
    <col min="2" max="2" width="13.85546875" customWidth="1"/>
    <col min="3" max="3" width="16.28515625" customWidth="1"/>
    <col min="4" max="4" width="11.28515625" bestFit="1" customWidth="1"/>
    <col min="5" max="5" width="12.28515625" customWidth="1"/>
    <col min="6" max="6" width="15.42578125" customWidth="1"/>
    <col min="7" max="7" width="11.85546875" customWidth="1"/>
    <col min="8" max="8" width="18.28515625" bestFit="1" customWidth="1"/>
    <col min="9" max="9" width="19.42578125" bestFit="1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3">
        <v>10</v>
      </c>
      <c r="C2" s="8">
        <v>0</v>
      </c>
      <c r="D2" s="3">
        <v>5</v>
      </c>
      <c r="E2" s="8">
        <v>0</v>
      </c>
      <c r="F2" s="8">
        <v>0</v>
      </c>
      <c r="G2" s="8">
        <v>0</v>
      </c>
      <c r="H2" s="10">
        <f t="shared" ref="H2:H8" si="0">SUM(B2:G2)</f>
        <v>15</v>
      </c>
      <c r="I2" s="9">
        <f>SUM(B2*30,C2*20,D2*25,E2*25,F2*15,G2*15)</f>
        <v>425</v>
      </c>
    </row>
    <row r="3" spans="1:9">
      <c r="A3" s="4" t="s">
        <v>11</v>
      </c>
      <c r="B3" s="8">
        <v>0</v>
      </c>
      <c r="C3" s="8">
        <v>0</v>
      </c>
      <c r="D3" s="3">
        <v>12</v>
      </c>
      <c r="E3" s="8">
        <v>0</v>
      </c>
      <c r="F3" s="8">
        <v>0</v>
      </c>
      <c r="G3" s="8">
        <v>0</v>
      </c>
      <c r="H3" s="10">
        <f t="shared" si="0"/>
        <v>12</v>
      </c>
      <c r="I3" s="9">
        <f t="shared" ref="I3:I8" si="1">SUM(B3*30,C3*20,D3*25,E3*25,F3*15,G3*15)</f>
        <v>300</v>
      </c>
    </row>
    <row r="4" spans="1:9">
      <c r="A4" s="4" t="s">
        <v>12</v>
      </c>
      <c r="B4" s="8">
        <v>0</v>
      </c>
      <c r="C4" s="8">
        <v>0</v>
      </c>
      <c r="D4" s="3">
        <v>12</v>
      </c>
      <c r="E4" s="8">
        <v>0</v>
      </c>
      <c r="F4" s="8">
        <v>0</v>
      </c>
      <c r="G4" s="8">
        <v>0</v>
      </c>
      <c r="H4" s="10">
        <f t="shared" si="0"/>
        <v>12</v>
      </c>
      <c r="I4" s="9">
        <f t="shared" si="1"/>
        <v>300</v>
      </c>
    </row>
    <row r="5" spans="1:9">
      <c r="A5" s="4" t="s">
        <v>13</v>
      </c>
      <c r="B5" s="8">
        <v>0</v>
      </c>
      <c r="C5" s="8">
        <v>0</v>
      </c>
      <c r="D5" s="3">
        <v>12</v>
      </c>
      <c r="E5" s="8">
        <v>0</v>
      </c>
      <c r="F5" s="8">
        <v>0</v>
      </c>
      <c r="G5" s="8">
        <v>0</v>
      </c>
      <c r="H5" s="10">
        <f t="shared" si="0"/>
        <v>12</v>
      </c>
      <c r="I5" s="9">
        <f t="shared" si="1"/>
        <v>300</v>
      </c>
    </row>
    <row r="6" spans="1:9">
      <c r="A6" s="4" t="s">
        <v>14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3">
        <v>5</v>
      </c>
      <c r="H6" s="10">
        <f t="shared" si="0"/>
        <v>5</v>
      </c>
      <c r="I6" s="9">
        <f t="shared" si="1"/>
        <v>75</v>
      </c>
    </row>
    <row r="7" spans="1:9">
      <c r="A7" s="4" t="s">
        <v>15</v>
      </c>
      <c r="B7" s="8">
        <v>0</v>
      </c>
      <c r="C7" s="8">
        <v>0</v>
      </c>
      <c r="D7" s="3">
        <v>12</v>
      </c>
      <c r="E7" s="8">
        <v>0</v>
      </c>
      <c r="F7" s="8">
        <v>0</v>
      </c>
      <c r="G7" s="8">
        <v>0</v>
      </c>
      <c r="H7" s="10">
        <f t="shared" si="0"/>
        <v>12</v>
      </c>
      <c r="I7" s="9">
        <f t="shared" si="1"/>
        <v>300</v>
      </c>
    </row>
    <row r="8" spans="1:9">
      <c r="A8" s="4" t="s">
        <v>16</v>
      </c>
      <c r="B8" s="8">
        <v>0</v>
      </c>
      <c r="C8" s="3">
        <v>9</v>
      </c>
      <c r="D8" s="3">
        <v>6</v>
      </c>
      <c r="E8" s="8">
        <v>0</v>
      </c>
      <c r="F8" s="8">
        <v>0</v>
      </c>
      <c r="G8" s="8">
        <v>0</v>
      </c>
      <c r="H8" s="10">
        <f t="shared" si="0"/>
        <v>15</v>
      </c>
      <c r="I8" s="9">
        <f t="shared" si="1"/>
        <v>330</v>
      </c>
    </row>
    <row r="9" spans="1:9">
      <c r="A9" s="11" t="s">
        <v>22</v>
      </c>
      <c r="B9" s="11">
        <f t="shared" ref="B9:H9" si="2">SUM(B2:B8)</f>
        <v>10</v>
      </c>
      <c r="C9" s="11">
        <f t="shared" si="2"/>
        <v>9</v>
      </c>
      <c r="D9" s="11">
        <f t="shared" si="2"/>
        <v>59</v>
      </c>
      <c r="E9" s="11">
        <f t="shared" si="2"/>
        <v>0</v>
      </c>
      <c r="F9" s="11">
        <f t="shared" si="2"/>
        <v>0</v>
      </c>
      <c r="G9" s="11">
        <f t="shared" si="2"/>
        <v>5</v>
      </c>
      <c r="H9" s="12">
        <f t="shared" si="2"/>
        <v>83</v>
      </c>
      <c r="I9" s="9">
        <f>SUM(B9*30,C9*20,D9*25,E9*25,F9*15,G9*15)</f>
        <v>2030</v>
      </c>
    </row>
    <row r="10" spans="1:9">
      <c r="A10" s="4" t="s">
        <v>23</v>
      </c>
      <c r="B10" s="9">
        <f>SUM(B2,B3,B4,B5,B6,B7,B8)*30</f>
        <v>300</v>
      </c>
      <c r="C10" s="9">
        <f>SUM(C2,C3,C4,C5,C6,C7,C8)*20</f>
        <v>180</v>
      </c>
      <c r="D10" s="9">
        <f>SUM(D2:D8)*25</f>
        <v>1475</v>
      </c>
      <c r="E10" s="9">
        <f>SUM(E2,E3,E4,E5,E6,E7,E8)*25</f>
        <v>0</v>
      </c>
      <c r="F10" s="9">
        <f>SUM(F2,F3,F4,F5,F6,F7,F8)*15</f>
        <v>0</v>
      </c>
      <c r="G10" s="9">
        <f>SUM(G2,G3,G4,G5,G6,G7,G8)*15</f>
        <v>75</v>
      </c>
      <c r="H10" s="9">
        <f>SUM(B10:G10)</f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6E33-A72E-49AB-A6E9-59CAB700AF99}">
  <dimension ref="A1:I11"/>
  <sheetViews>
    <sheetView topLeftCell="A2" workbookViewId="0">
      <selection activeCell="C4" sqref="C4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4.42578125" bestFit="1" customWidth="1"/>
    <col min="9" max="9" width="15.140625" bestFit="1" customWidth="1"/>
  </cols>
  <sheetData>
    <row r="1" spans="1:9" ht="18">
      <c r="A1" s="37" t="s">
        <v>19</v>
      </c>
      <c r="B1" s="37"/>
      <c r="C1" s="37"/>
      <c r="D1" s="37"/>
      <c r="E1" s="37"/>
      <c r="F1" s="37"/>
      <c r="G1" s="37"/>
      <c r="H1" s="37"/>
      <c r="I1" s="37"/>
    </row>
    <row r="2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4" t="s">
        <v>9</v>
      </c>
      <c r="B3" s="5">
        <v>30</v>
      </c>
      <c r="C3" s="5">
        <v>20</v>
      </c>
      <c r="D3" s="5">
        <v>25</v>
      </c>
      <c r="E3" s="5">
        <v>25</v>
      </c>
      <c r="F3" s="5">
        <v>15</v>
      </c>
      <c r="G3" s="5">
        <v>15</v>
      </c>
      <c r="H3" s="5"/>
      <c r="I3" s="4"/>
    </row>
    <row r="4" spans="1:9">
      <c r="A4" s="4" t="s">
        <v>10</v>
      </c>
      <c r="B4" s="4">
        <v>10</v>
      </c>
      <c r="C4" s="4">
        <v>0</v>
      </c>
      <c r="D4" s="4">
        <v>10</v>
      </c>
      <c r="E4" s="4">
        <v>0</v>
      </c>
      <c r="F4" s="4">
        <v>0</v>
      </c>
      <c r="G4" s="4">
        <v>0</v>
      </c>
      <c r="H4" s="4">
        <f t="shared" ref="H4:H10" si="0">SUM(B4:G4)</f>
        <v>20</v>
      </c>
      <c r="I4" s="6">
        <f>SUM(B$3*B4,C$3*C4,D$3*D4,E$3*E4,F$3*F4,G$3*G4)</f>
        <v>550</v>
      </c>
    </row>
    <row r="5" spans="1:9">
      <c r="A5" s="4" t="s">
        <v>11</v>
      </c>
      <c r="B5" s="4">
        <v>0</v>
      </c>
      <c r="C5" s="4">
        <v>0</v>
      </c>
      <c r="D5" s="4">
        <v>12</v>
      </c>
      <c r="E5" s="4">
        <v>0</v>
      </c>
      <c r="F5" s="4">
        <v>0</v>
      </c>
      <c r="G5" s="4">
        <v>5</v>
      </c>
      <c r="H5" s="4">
        <f t="shared" si="0"/>
        <v>17</v>
      </c>
      <c r="I5" s="6">
        <f t="shared" ref="I5:I10" si="1">SUM(B$3*B5,C$3*C5,D$3*D5,E$3*E5,F$3*F5,G$3*G5)</f>
        <v>375</v>
      </c>
    </row>
    <row r="6" spans="1:9">
      <c r="A6" s="4" t="s">
        <v>12</v>
      </c>
      <c r="B6" s="4">
        <v>0</v>
      </c>
      <c r="C6" s="4">
        <v>0</v>
      </c>
      <c r="D6" s="4">
        <v>17</v>
      </c>
      <c r="E6" s="4">
        <v>0</v>
      </c>
      <c r="F6" s="4">
        <v>0</v>
      </c>
      <c r="G6" s="4">
        <v>0</v>
      </c>
      <c r="H6" s="4">
        <f t="shared" si="0"/>
        <v>17</v>
      </c>
      <c r="I6" s="6">
        <f t="shared" si="1"/>
        <v>425</v>
      </c>
    </row>
    <row r="7" spans="1:9">
      <c r="A7" s="4" t="s">
        <v>13</v>
      </c>
      <c r="B7" s="4">
        <v>0</v>
      </c>
      <c r="C7" s="4">
        <v>0</v>
      </c>
      <c r="D7" s="4">
        <v>17</v>
      </c>
      <c r="E7" s="4">
        <v>0</v>
      </c>
      <c r="F7" s="4">
        <v>0</v>
      </c>
      <c r="G7" s="4">
        <v>0</v>
      </c>
      <c r="H7" s="4">
        <f t="shared" si="0"/>
        <v>17</v>
      </c>
      <c r="I7" s="6">
        <f t="shared" si="1"/>
        <v>425</v>
      </c>
    </row>
    <row r="8" spans="1:9">
      <c r="A8" s="4" t="s">
        <v>14</v>
      </c>
      <c r="B8" s="4">
        <v>0</v>
      </c>
      <c r="C8" s="4">
        <v>5</v>
      </c>
      <c r="D8" s="4">
        <v>0</v>
      </c>
      <c r="E8" s="4">
        <v>0</v>
      </c>
      <c r="F8" s="4">
        <v>0</v>
      </c>
      <c r="G8" s="4">
        <v>5</v>
      </c>
      <c r="H8" s="4">
        <f t="shared" si="0"/>
        <v>10</v>
      </c>
      <c r="I8" s="6">
        <f t="shared" si="1"/>
        <v>175</v>
      </c>
    </row>
    <row r="9" spans="1:9">
      <c r="A9" s="4" t="s">
        <v>15</v>
      </c>
      <c r="B9" s="4">
        <v>0</v>
      </c>
      <c r="C9" s="4">
        <v>0</v>
      </c>
      <c r="D9" s="4">
        <v>17</v>
      </c>
      <c r="E9" s="4">
        <v>0</v>
      </c>
      <c r="F9" s="4">
        <v>0</v>
      </c>
      <c r="G9" s="4">
        <v>0</v>
      </c>
      <c r="H9" s="4">
        <f t="shared" si="0"/>
        <v>17</v>
      </c>
      <c r="I9" s="6">
        <f>SUM(B$3*B9,C$3*C9,D$3*D9,E$3*E9,F$3*F9,G$3*G9)</f>
        <v>425</v>
      </c>
    </row>
    <row r="10" spans="1:9">
      <c r="A10" s="4" t="s">
        <v>16</v>
      </c>
      <c r="B10" s="4">
        <v>3</v>
      </c>
      <c r="C10" s="4">
        <v>12</v>
      </c>
      <c r="D10" s="4">
        <v>6</v>
      </c>
      <c r="E10" s="4">
        <v>0</v>
      </c>
      <c r="F10" s="4">
        <v>0</v>
      </c>
      <c r="G10" s="4">
        <v>0</v>
      </c>
      <c r="H10" s="4">
        <f t="shared" si="0"/>
        <v>21</v>
      </c>
      <c r="I10" s="6">
        <f t="shared" si="1"/>
        <v>480</v>
      </c>
    </row>
    <row r="11" spans="1:9">
      <c r="A11" s="7" t="s">
        <v>17</v>
      </c>
      <c r="B11" s="4">
        <f>SUM(B$4:B$10)</f>
        <v>13</v>
      </c>
      <c r="C11" s="4">
        <f t="shared" ref="C11:H11" si="2">SUM(C$4:C$10)</f>
        <v>17</v>
      </c>
      <c r="D11" s="4">
        <f t="shared" si="2"/>
        <v>79</v>
      </c>
      <c r="E11" s="4">
        <f t="shared" si="2"/>
        <v>0</v>
      </c>
      <c r="F11" s="4">
        <f t="shared" si="2"/>
        <v>0</v>
      </c>
      <c r="G11" s="4">
        <f t="shared" si="2"/>
        <v>10</v>
      </c>
      <c r="H11" s="4">
        <f t="shared" si="2"/>
        <v>119</v>
      </c>
      <c r="I11" s="6">
        <f>SUM(I4:I10)</f>
        <v>2855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8AB7-DD63-4B51-82A7-C9DD0CB8BB59}">
  <dimension ref="A1:I12"/>
  <sheetViews>
    <sheetView workbookViewId="0">
      <selection activeCell="I4" sqref="I4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11.28515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18.28515625" bestFit="1" customWidth="1"/>
    <col min="9" max="9" width="19.42578125" bestFit="1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4">
        <v>0</v>
      </c>
      <c r="C2" s="3">
        <v>5</v>
      </c>
      <c r="D2" s="4">
        <v>0</v>
      </c>
      <c r="E2" s="4">
        <v>0</v>
      </c>
      <c r="F2" s="4">
        <v>0</v>
      </c>
      <c r="G2" s="8">
        <v>0</v>
      </c>
      <c r="H2" s="10">
        <f>SUM(B2:G2)</f>
        <v>5</v>
      </c>
      <c r="I2" s="9">
        <f>SUM(B2*30,C2*20,D2*25,E2*25,F2*15,G2*15)</f>
        <v>100</v>
      </c>
    </row>
    <row r="3" spans="1:9">
      <c r="A3" s="4" t="s">
        <v>11</v>
      </c>
      <c r="B3" s="3">
        <v>5</v>
      </c>
      <c r="C3" s="4">
        <v>0</v>
      </c>
      <c r="D3" s="4">
        <v>0</v>
      </c>
      <c r="E3" s="4">
        <v>0</v>
      </c>
      <c r="F3" s="4">
        <v>0</v>
      </c>
      <c r="G3" s="8">
        <v>0</v>
      </c>
      <c r="H3" s="10">
        <f t="shared" ref="H3:H8" si="0">SUM(B3:G3)</f>
        <v>5</v>
      </c>
      <c r="I3" s="9">
        <f t="shared" ref="I3:I8" si="1">SUM(B3*30,C3*20,D3*25,E3*25,F3*15,G3*15)</f>
        <v>150</v>
      </c>
    </row>
    <row r="4" spans="1:9">
      <c r="A4" s="4" t="s">
        <v>12</v>
      </c>
      <c r="B4" s="4">
        <v>0</v>
      </c>
      <c r="C4" s="4">
        <v>0</v>
      </c>
      <c r="D4" s="8">
        <v>0</v>
      </c>
      <c r="E4" s="4">
        <v>0</v>
      </c>
      <c r="F4" s="4">
        <v>0</v>
      </c>
      <c r="G4" s="3">
        <v>5</v>
      </c>
      <c r="H4" s="10">
        <f t="shared" si="0"/>
        <v>5</v>
      </c>
      <c r="I4" s="9">
        <f>SUM(B4*30,C4*20,D4*25,E4*25,F4*15,G4*15)</f>
        <v>75</v>
      </c>
    </row>
    <row r="5" spans="1:9">
      <c r="A5" s="4" t="s">
        <v>13</v>
      </c>
      <c r="B5" s="4">
        <v>0</v>
      </c>
      <c r="C5" s="4">
        <v>0</v>
      </c>
      <c r="D5" s="3">
        <v>5</v>
      </c>
      <c r="E5" s="4">
        <v>0</v>
      </c>
      <c r="F5" s="4">
        <v>0</v>
      </c>
      <c r="G5" s="8">
        <v>0</v>
      </c>
      <c r="H5" s="10">
        <f t="shared" si="0"/>
        <v>5</v>
      </c>
      <c r="I5" s="9">
        <f t="shared" si="1"/>
        <v>125</v>
      </c>
    </row>
    <row r="6" spans="1:9">
      <c r="A6" s="4" t="s">
        <v>14</v>
      </c>
      <c r="B6" s="4">
        <v>0</v>
      </c>
      <c r="C6" s="4">
        <v>0</v>
      </c>
      <c r="D6" s="3">
        <v>5</v>
      </c>
      <c r="E6" s="4">
        <v>0</v>
      </c>
      <c r="F6" s="4">
        <v>0</v>
      </c>
      <c r="G6" s="8">
        <v>0</v>
      </c>
      <c r="H6" s="10">
        <f t="shared" si="0"/>
        <v>5</v>
      </c>
      <c r="I6" s="9">
        <f t="shared" si="1"/>
        <v>125</v>
      </c>
    </row>
    <row r="7" spans="1:9">
      <c r="A7" s="4" t="s">
        <v>15</v>
      </c>
      <c r="B7" s="4">
        <v>0</v>
      </c>
      <c r="C7" s="4">
        <v>0</v>
      </c>
      <c r="D7" s="3">
        <v>5</v>
      </c>
      <c r="E7" s="4">
        <v>0</v>
      </c>
      <c r="F7" s="4">
        <v>0</v>
      </c>
      <c r="G7" s="8">
        <v>0</v>
      </c>
      <c r="H7" s="10">
        <f t="shared" si="0"/>
        <v>5</v>
      </c>
      <c r="I7" s="9">
        <f t="shared" si="1"/>
        <v>125</v>
      </c>
    </row>
    <row r="8" spans="1:9">
      <c r="A8" s="4" t="s">
        <v>16</v>
      </c>
      <c r="B8" s="4">
        <v>0</v>
      </c>
      <c r="C8" s="4">
        <v>0</v>
      </c>
      <c r="D8" s="3">
        <v>5</v>
      </c>
      <c r="E8" s="4">
        <v>0</v>
      </c>
      <c r="F8" s="4">
        <v>0</v>
      </c>
      <c r="G8" s="8">
        <v>0</v>
      </c>
      <c r="H8" s="10">
        <f t="shared" si="0"/>
        <v>5</v>
      </c>
      <c r="I8" s="9">
        <f t="shared" si="1"/>
        <v>125</v>
      </c>
    </row>
    <row r="9" spans="1:9">
      <c r="A9" s="11" t="s">
        <v>22</v>
      </c>
      <c r="B9" s="11">
        <f>SUM(B2:B8)</f>
        <v>5</v>
      </c>
      <c r="C9" s="11">
        <f t="shared" ref="C9:G9" si="2">SUM(C2:C8)</f>
        <v>5</v>
      </c>
      <c r="D9" s="11">
        <f t="shared" si="2"/>
        <v>20</v>
      </c>
      <c r="E9" s="11">
        <f t="shared" si="2"/>
        <v>0</v>
      </c>
      <c r="F9" s="4">
        <v>0</v>
      </c>
      <c r="G9" s="11">
        <f t="shared" si="2"/>
        <v>5</v>
      </c>
      <c r="H9" s="12">
        <f t="shared" ref="H9" si="3">SUM(H2:H8)</f>
        <v>35</v>
      </c>
      <c r="I9" s="9">
        <f>SUM(B9*30,C9*20,D9*25,E9*25,F9*15,G9*15)</f>
        <v>825</v>
      </c>
    </row>
    <row r="10" spans="1:9">
      <c r="A10" s="4" t="s">
        <v>23</v>
      </c>
      <c r="B10" s="9">
        <f>SUM(B2,B3,B4,B5,B6,B7,B8)*30</f>
        <v>150</v>
      </c>
      <c r="C10" s="9">
        <f>SUM(C2,C3,C4,C5,C6,C7,C8)*20</f>
        <v>100</v>
      </c>
      <c r="D10" s="9">
        <f>SUM(D2:D8)*25</f>
        <v>500</v>
      </c>
      <c r="E10" s="9">
        <f>SUM(E2,E3,E4,E5,E6,E7,E8)*25</f>
        <v>0</v>
      </c>
      <c r="F10" s="9">
        <f>SUM(F2,F3,F4,F5,F6,F7,F8)*15</f>
        <v>0</v>
      </c>
      <c r="G10" s="9">
        <f>SUM(G2,G3,G4,G5,G6,G7,G8)*15</f>
        <v>75</v>
      </c>
      <c r="H10" s="9">
        <f>SUM(B10:G10)</f>
        <v>825</v>
      </c>
    </row>
    <row r="12" spans="1:9">
      <c r="H1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70BD-E001-44DF-AD3F-F6F501D66803}">
  <dimension ref="A1:I11"/>
  <sheetViews>
    <sheetView zoomScaleNormal="100" workbookViewId="0">
      <selection activeCell="I4" sqref="I4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4.42578125" bestFit="1" customWidth="1"/>
    <col min="9" max="9" width="15.140625" bestFit="1" customWidth="1"/>
  </cols>
  <sheetData>
    <row r="1" spans="1:9" ht="18">
      <c r="A1" s="37" t="s">
        <v>19</v>
      </c>
      <c r="B1" s="37"/>
      <c r="C1" s="37"/>
      <c r="D1" s="37"/>
      <c r="E1" s="37"/>
      <c r="F1" s="37"/>
      <c r="G1" s="37"/>
      <c r="H1" s="37"/>
      <c r="I1" s="37"/>
    </row>
    <row r="2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4" t="s">
        <v>9</v>
      </c>
      <c r="B3" s="5">
        <v>30</v>
      </c>
      <c r="C3" s="5">
        <v>20</v>
      </c>
      <c r="D3" s="5">
        <v>25</v>
      </c>
      <c r="E3" s="5">
        <v>25</v>
      </c>
      <c r="F3" s="5">
        <v>15</v>
      </c>
      <c r="G3" s="5">
        <v>15</v>
      </c>
      <c r="H3" s="5"/>
      <c r="I3" s="4"/>
    </row>
    <row r="4" spans="1:9">
      <c r="A4" s="4" t="s">
        <v>10</v>
      </c>
      <c r="B4" s="4">
        <v>7</v>
      </c>
      <c r="C4" s="4">
        <v>5</v>
      </c>
      <c r="D4" s="4">
        <v>6</v>
      </c>
      <c r="E4" s="4">
        <v>0</v>
      </c>
      <c r="F4" s="4">
        <v>0</v>
      </c>
      <c r="G4" s="4">
        <v>0</v>
      </c>
      <c r="H4" s="4">
        <f t="shared" ref="H4:H10" si="0">SUM(B4:G4)</f>
        <v>18</v>
      </c>
      <c r="I4" s="6">
        <f>SUM(B4*B$3+C4*C$3+D4*D$3+E4*E$3+F4*F$3+G4*G$3)</f>
        <v>460</v>
      </c>
    </row>
    <row r="5" spans="1:9">
      <c r="A5" s="4" t="s">
        <v>11</v>
      </c>
      <c r="B5" s="4">
        <v>5</v>
      </c>
      <c r="C5" s="4">
        <v>0</v>
      </c>
      <c r="D5" s="4">
        <v>10</v>
      </c>
      <c r="E5" s="4">
        <v>0</v>
      </c>
      <c r="F5" s="4">
        <v>0</v>
      </c>
      <c r="G5" s="4">
        <v>5</v>
      </c>
      <c r="H5" s="4">
        <f t="shared" si="0"/>
        <v>20</v>
      </c>
      <c r="I5" s="6">
        <f t="shared" ref="I4:I10" si="1">SUM(B5*B$3+C5*C$3+D5*D$3+E5*E$3+F5*F$3+G5*G$3)</f>
        <v>475</v>
      </c>
    </row>
    <row r="6" spans="1:9">
      <c r="A6" s="4" t="s">
        <v>12</v>
      </c>
      <c r="B6" s="4">
        <v>0</v>
      </c>
      <c r="C6" s="4">
        <v>0</v>
      </c>
      <c r="D6" s="8">
        <v>12</v>
      </c>
      <c r="E6" s="4">
        <v>0</v>
      </c>
      <c r="F6" s="4">
        <v>0</v>
      </c>
      <c r="G6" s="4">
        <v>5</v>
      </c>
      <c r="H6" s="4">
        <f t="shared" si="0"/>
        <v>17</v>
      </c>
      <c r="I6" s="6">
        <f t="shared" si="1"/>
        <v>375</v>
      </c>
    </row>
    <row r="7" spans="1:9">
      <c r="A7" s="4" t="s">
        <v>13</v>
      </c>
      <c r="B7" s="4">
        <v>0</v>
      </c>
      <c r="C7" s="4">
        <v>0</v>
      </c>
      <c r="D7" s="13">
        <v>17</v>
      </c>
      <c r="E7" s="4">
        <v>0</v>
      </c>
      <c r="F7" s="4">
        <v>0</v>
      </c>
      <c r="G7" s="4">
        <v>0</v>
      </c>
      <c r="H7" s="4">
        <f t="shared" si="0"/>
        <v>17</v>
      </c>
      <c r="I7" s="6">
        <f t="shared" si="1"/>
        <v>425</v>
      </c>
    </row>
    <row r="8" spans="1:9">
      <c r="A8" s="4" t="s">
        <v>14</v>
      </c>
      <c r="B8" s="4">
        <v>0</v>
      </c>
      <c r="C8" s="4">
        <v>5</v>
      </c>
      <c r="D8" s="13">
        <v>5</v>
      </c>
      <c r="E8" s="4">
        <v>0</v>
      </c>
      <c r="F8" s="4">
        <v>0</v>
      </c>
      <c r="G8" s="4">
        <v>6</v>
      </c>
      <c r="H8" s="4">
        <f t="shared" si="0"/>
        <v>16</v>
      </c>
      <c r="I8" s="6">
        <f t="shared" si="1"/>
        <v>315</v>
      </c>
    </row>
    <row r="9" spans="1:9">
      <c r="A9" s="4" t="s">
        <v>15</v>
      </c>
      <c r="B9" s="4">
        <v>0</v>
      </c>
      <c r="C9" s="4">
        <v>0</v>
      </c>
      <c r="D9" s="13">
        <v>17</v>
      </c>
      <c r="E9" s="4">
        <v>0</v>
      </c>
      <c r="F9" s="4">
        <v>0</v>
      </c>
      <c r="G9" s="4">
        <v>0</v>
      </c>
      <c r="H9" s="4">
        <f t="shared" si="0"/>
        <v>17</v>
      </c>
      <c r="I9" s="6">
        <f t="shared" si="1"/>
        <v>425</v>
      </c>
    </row>
    <row r="10" spans="1:9">
      <c r="A10" s="4" t="s">
        <v>16</v>
      </c>
      <c r="B10" s="4">
        <v>3</v>
      </c>
      <c r="C10" s="4">
        <v>5.5</v>
      </c>
      <c r="D10" s="13">
        <v>9</v>
      </c>
      <c r="E10" s="4">
        <v>0</v>
      </c>
      <c r="F10" s="4">
        <v>0</v>
      </c>
      <c r="G10" s="4">
        <v>0.5</v>
      </c>
      <c r="H10" s="4">
        <f t="shared" si="0"/>
        <v>18</v>
      </c>
      <c r="I10" s="6">
        <f t="shared" si="1"/>
        <v>432.5</v>
      </c>
    </row>
    <row r="11" spans="1:9">
      <c r="A11" s="7" t="s">
        <v>17</v>
      </c>
      <c r="B11" s="4">
        <f t="shared" ref="B11:G11" si="2">SUM(B4:B10)</f>
        <v>15</v>
      </c>
      <c r="C11" s="4">
        <f t="shared" si="2"/>
        <v>15.5</v>
      </c>
      <c r="D11" s="4">
        <f t="shared" si="2"/>
        <v>76</v>
      </c>
      <c r="E11" s="4">
        <f t="shared" si="2"/>
        <v>0</v>
      </c>
      <c r="F11" s="4">
        <f t="shared" si="2"/>
        <v>0</v>
      </c>
      <c r="G11" s="4">
        <f t="shared" si="2"/>
        <v>16.5</v>
      </c>
      <c r="H11" s="4">
        <f>SUM(H$4:H$10)</f>
        <v>123</v>
      </c>
      <c r="I11" s="6">
        <f>SUM(I4:I10)</f>
        <v>2907.5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6DB6-E48E-4C67-8961-FD42DC0067FC}">
  <dimension ref="A1:I10"/>
  <sheetViews>
    <sheetView topLeftCell="C9" workbookViewId="0">
      <selection activeCell="C10" sqref="C10"/>
    </sheetView>
  </sheetViews>
  <sheetFormatPr defaultRowHeight="14.45"/>
  <cols>
    <col min="1" max="1" width="17.42578125" customWidth="1"/>
    <col min="2" max="2" width="13.5703125" customWidth="1"/>
    <col min="3" max="3" width="14.28515625" customWidth="1"/>
    <col min="4" max="4" width="10.5703125" customWidth="1"/>
    <col min="5" max="5" width="12.140625" customWidth="1"/>
    <col min="6" max="6" width="15.42578125" customWidth="1"/>
    <col min="8" max="8" width="13.7109375" customWidth="1"/>
    <col min="9" max="9" width="18.5703125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13">
        <v>0</v>
      </c>
      <c r="C2" s="3">
        <v>5</v>
      </c>
      <c r="D2">
        <v>0</v>
      </c>
      <c r="E2" s="13">
        <v>0</v>
      </c>
      <c r="F2" s="13">
        <v>0</v>
      </c>
      <c r="G2" s="13">
        <v>0</v>
      </c>
      <c r="H2" s="10">
        <f>SUM(B2:G2)</f>
        <v>5</v>
      </c>
      <c r="I2" s="9">
        <f>SUM(B2*30,C2*20,D4*25,E2*25,F2*15,G2*15)</f>
        <v>100</v>
      </c>
    </row>
    <row r="3" spans="1:9">
      <c r="A3" s="4" t="s">
        <v>11</v>
      </c>
      <c r="B3" s="13">
        <v>0</v>
      </c>
      <c r="C3" s="13">
        <v>0</v>
      </c>
      <c r="D3" s="13">
        <v>0</v>
      </c>
      <c r="E3" s="13">
        <v>0</v>
      </c>
      <c r="F3" s="3">
        <v>6</v>
      </c>
      <c r="G3" s="13">
        <v>0</v>
      </c>
      <c r="H3" s="10">
        <f t="shared" ref="H3:H8" si="0">SUM(B3:G3)</f>
        <v>6</v>
      </c>
      <c r="I3" s="9">
        <f t="shared" ref="I3:I8" si="1">SUM(B3*30,C3*20,D3*25,E3*25,F3*15,G3*15)</f>
        <v>90</v>
      </c>
    </row>
    <row r="4" spans="1:9">
      <c r="A4" s="4" t="s">
        <v>12</v>
      </c>
      <c r="B4" s="3">
        <v>5</v>
      </c>
      <c r="C4" s="13">
        <v>0</v>
      </c>
      <c r="D4" s="13">
        <v>0</v>
      </c>
      <c r="E4" s="13">
        <v>0</v>
      </c>
      <c r="F4" s="3">
        <v>6</v>
      </c>
      <c r="G4" s="13">
        <v>0</v>
      </c>
      <c r="H4" s="10">
        <f t="shared" si="0"/>
        <v>11</v>
      </c>
      <c r="I4" s="9">
        <f>SUM(B4*30,C4*20,D4*25,E4*25,F4*15,G4*15)</f>
        <v>240</v>
      </c>
    </row>
    <row r="5" spans="1:9">
      <c r="A5" s="4" t="s">
        <v>13</v>
      </c>
      <c r="B5" s="13">
        <v>0</v>
      </c>
      <c r="C5" s="13">
        <v>0</v>
      </c>
      <c r="D5" s="3">
        <v>4</v>
      </c>
      <c r="E5" s="13">
        <v>0</v>
      </c>
      <c r="F5" s="13">
        <v>0</v>
      </c>
      <c r="G5" s="13">
        <v>0</v>
      </c>
      <c r="H5" s="10">
        <f t="shared" si="0"/>
        <v>4</v>
      </c>
      <c r="I5" s="9">
        <f t="shared" si="1"/>
        <v>100</v>
      </c>
    </row>
    <row r="6" spans="1:9">
      <c r="A6" s="4" t="s">
        <v>14</v>
      </c>
      <c r="B6" s="13">
        <v>0</v>
      </c>
      <c r="C6" s="13">
        <v>0</v>
      </c>
      <c r="D6" s="3">
        <v>4</v>
      </c>
      <c r="E6" s="13">
        <v>0</v>
      </c>
      <c r="F6" s="13">
        <v>0</v>
      </c>
      <c r="G6" s="13">
        <v>0</v>
      </c>
      <c r="H6" s="10">
        <f t="shared" si="0"/>
        <v>4</v>
      </c>
      <c r="I6" s="9">
        <f t="shared" si="1"/>
        <v>100</v>
      </c>
    </row>
    <row r="7" spans="1:9">
      <c r="A7" s="4" t="s">
        <v>15</v>
      </c>
      <c r="B7" s="13">
        <v>0</v>
      </c>
      <c r="C7" s="13">
        <v>0</v>
      </c>
      <c r="D7" s="13">
        <v>0</v>
      </c>
      <c r="E7" s="13">
        <v>0</v>
      </c>
      <c r="F7" s="3">
        <v>6</v>
      </c>
      <c r="G7" s="13">
        <v>0</v>
      </c>
      <c r="H7" s="10">
        <f t="shared" si="0"/>
        <v>6</v>
      </c>
      <c r="I7" s="9">
        <f>SUM(B7*30,C7*20,D7*25,E7*25,F7*15,G7*15)</f>
        <v>90</v>
      </c>
    </row>
    <row r="8" spans="1:9">
      <c r="A8" s="4" t="s">
        <v>16</v>
      </c>
      <c r="B8" s="13">
        <v>0</v>
      </c>
      <c r="C8" s="13">
        <v>0</v>
      </c>
      <c r="D8" s="13">
        <v>0</v>
      </c>
      <c r="E8" s="13">
        <v>0</v>
      </c>
      <c r="F8" s="3">
        <v>6</v>
      </c>
      <c r="G8" s="13">
        <v>0</v>
      </c>
      <c r="H8" s="10">
        <f t="shared" si="0"/>
        <v>6</v>
      </c>
      <c r="I8" s="9">
        <f t="shared" si="1"/>
        <v>90</v>
      </c>
    </row>
    <row r="9" spans="1:9">
      <c r="A9" s="11" t="s">
        <v>22</v>
      </c>
      <c r="B9" s="11">
        <f>SUM(B2:B8)</f>
        <v>5</v>
      </c>
      <c r="C9" s="11">
        <f t="shared" ref="C9:H9" si="2">SUM(C2:C8)</f>
        <v>5</v>
      </c>
      <c r="D9" s="11">
        <f>SUM(D2:D8)</f>
        <v>8</v>
      </c>
      <c r="E9" s="11">
        <f t="shared" si="2"/>
        <v>0</v>
      </c>
      <c r="F9" s="11">
        <f t="shared" si="2"/>
        <v>24</v>
      </c>
      <c r="G9" s="11">
        <f t="shared" si="2"/>
        <v>0</v>
      </c>
      <c r="H9" s="12">
        <f t="shared" si="2"/>
        <v>42</v>
      </c>
      <c r="I9" s="9">
        <f>SUM(B9*30,C9*20,D9*25,E9*25,F9*15,G9*15)</f>
        <v>810</v>
      </c>
    </row>
    <row r="10" spans="1:9">
      <c r="A10" s="4" t="s">
        <v>23</v>
      </c>
      <c r="B10" s="9">
        <f>SUM(B2,B3,B4,B5,B6,B7,B8)*30</f>
        <v>150</v>
      </c>
      <c r="C10" s="9">
        <f>SUM(C2,C3,C4,C5,C6,C7,C8)*20</f>
        <v>100</v>
      </c>
      <c r="D10" s="9">
        <f>SUM(D2:D8)*25</f>
        <v>200</v>
      </c>
      <c r="E10" s="9">
        <f>SUM(E2,E3,E4,E5,E6,E7,E8)*25</f>
        <v>0</v>
      </c>
      <c r="F10" s="9">
        <f>SUM(F2,F3,F4,F5,F6,F7,F8)*15</f>
        <v>360</v>
      </c>
      <c r="G10" s="9">
        <f>SUM(G2,G3,G4,G5,G6,G7,G8)*15</f>
        <v>0</v>
      </c>
      <c r="H10" s="9">
        <f>SUM(B10:G10)</f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60F-5A74-430F-89D9-8182F6CB3CFC}">
  <dimension ref="A1:A3"/>
  <sheetViews>
    <sheetView workbookViewId="0"/>
  </sheetViews>
  <sheetFormatPr defaultRowHeight="14.45"/>
  <sheetData>
    <row r="1" spans="1:1">
      <c r="A1" s="1" t="s">
        <v>25</v>
      </c>
    </row>
    <row r="2" spans="1:1">
      <c r="A2" s="1" t="s">
        <v>26</v>
      </c>
    </row>
    <row r="3" spans="1:1">
      <c r="A3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0E91-A6E2-4341-8DCE-D2791529AE1F}">
  <dimension ref="A1:I11"/>
  <sheetViews>
    <sheetView zoomScaleNormal="100" workbookViewId="0">
      <selection activeCell="G9" sqref="G9"/>
    </sheetView>
  </sheetViews>
  <sheetFormatPr defaultRowHeight="14.45"/>
  <cols>
    <col min="1" max="1" width="17.5703125" bestFit="1" customWidth="1"/>
    <col min="2" max="2" width="12.5703125" bestFit="1" customWidth="1"/>
    <col min="3" max="3" width="15" bestFit="1" customWidth="1"/>
    <col min="4" max="4" width="8.140625" bestFit="1" customWidth="1"/>
    <col min="5" max="5" width="10.7109375" bestFit="1" customWidth="1"/>
    <col min="6" max="6" width="15.140625" bestFit="1" customWidth="1"/>
    <col min="7" max="7" width="11.42578125" bestFit="1" customWidth="1"/>
    <col min="8" max="8" width="4.42578125" bestFit="1" customWidth="1"/>
    <col min="9" max="9" width="15.140625" bestFit="1" customWidth="1"/>
  </cols>
  <sheetData>
    <row r="1" spans="1:9" ht="18">
      <c r="A1" s="37" t="s">
        <v>19</v>
      </c>
      <c r="B1" s="37"/>
      <c r="C1" s="37"/>
      <c r="D1" s="37"/>
      <c r="E1" s="37"/>
      <c r="F1" s="37"/>
      <c r="G1" s="37"/>
      <c r="H1" s="37"/>
      <c r="I1" s="37"/>
    </row>
    <row r="2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4" t="s">
        <v>9</v>
      </c>
      <c r="B3" s="5">
        <v>30</v>
      </c>
      <c r="C3" s="5">
        <v>20</v>
      </c>
      <c r="D3" s="5">
        <v>25</v>
      </c>
      <c r="E3" s="5">
        <v>25</v>
      </c>
      <c r="F3" s="5">
        <v>15</v>
      </c>
      <c r="G3" s="5">
        <v>15</v>
      </c>
      <c r="H3" s="5"/>
      <c r="I3" s="4"/>
    </row>
    <row r="4" spans="1:9">
      <c r="A4" s="4" t="s">
        <v>10</v>
      </c>
      <c r="B4" s="4">
        <v>7</v>
      </c>
      <c r="C4" s="4">
        <v>8</v>
      </c>
      <c r="D4" s="13">
        <v>8</v>
      </c>
      <c r="E4" s="4">
        <v>0</v>
      </c>
      <c r="F4" s="13">
        <v>0</v>
      </c>
      <c r="G4" s="13"/>
      <c r="H4" s="18">
        <f t="shared" ref="H4:H10" si="0">SUM(B4:G4)</f>
        <v>23</v>
      </c>
      <c r="I4" s="6">
        <f>SUM(B4*$B$3,C4*$C$3,D4*$D$3,E4*$E$3,F4*$F$3,G4*$G$3)</f>
        <v>570</v>
      </c>
    </row>
    <row r="5" spans="1:9">
      <c r="A5" s="4" t="s">
        <v>11</v>
      </c>
      <c r="B5" s="4">
        <v>4</v>
      </c>
      <c r="C5" s="4">
        <v>0</v>
      </c>
      <c r="D5" s="13">
        <v>10</v>
      </c>
      <c r="E5" s="4">
        <v>0</v>
      </c>
      <c r="F5" s="4">
        <v>7</v>
      </c>
      <c r="G5" s="13">
        <v>5</v>
      </c>
      <c r="H5" s="18">
        <f t="shared" si="0"/>
        <v>26</v>
      </c>
      <c r="I5" s="6">
        <f>SUM(B5*$B$3,C5*$C$3,D5*$D$3,E5*$E$3,F5*$F$3,G5*$G$3)</f>
        <v>550</v>
      </c>
    </row>
    <row r="6" spans="1:9">
      <c r="A6" s="4" t="s">
        <v>12</v>
      </c>
      <c r="B6" s="4">
        <v>5</v>
      </c>
      <c r="C6" s="4">
        <v>0</v>
      </c>
      <c r="D6" s="13">
        <v>12</v>
      </c>
      <c r="E6" s="4">
        <v>0</v>
      </c>
      <c r="F6" s="4">
        <v>6</v>
      </c>
      <c r="G6" s="13">
        <v>5</v>
      </c>
      <c r="H6" s="18">
        <f t="shared" si="0"/>
        <v>28</v>
      </c>
      <c r="I6" s="6">
        <f>SUM(B6*$B$3,C6*$C$3,D6*$D$3,E6*$E$3,F6*$F$3,G6*$G$3)</f>
        <v>615</v>
      </c>
    </row>
    <row r="7" spans="1:9">
      <c r="A7" s="4" t="s">
        <v>13</v>
      </c>
      <c r="B7" s="4">
        <v>0</v>
      </c>
      <c r="C7" s="4">
        <v>0</v>
      </c>
      <c r="D7" s="19">
        <v>21</v>
      </c>
      <c r="E7" s="4">
        <v>0</v>
      </c>
      <c r="F7" s="13">
        <v>0</v>
      </c>
      <c r="G7" s="13">
        <v>0</v>
      </c>
      <c r="H7" s="18">
        <f t="shared" si="0"/>
        <v>21</v>
      </c>
      <c r="I7" s="6">
        <f>SUM(B7*$B$3,C7*$C$3,D7*$D$3,E7*$E$3,F7*$F$3,G7*$G$3)</f>
        <v>525</v>
      </c>
    </row>
    <row r="8" spans="1:9">
      <c r="A8" s="4" t="s">
        <v>14</v>
      </c>
      <c r="B8" s="4">
        <v>0</v>
      </c>
      <c r="C8" s="4">
        <v>5</v>
      </c>
      <c r="D8" s="19">
        <v>9</v>
      </c>
      <c r="E8" s="4">
        <v>0</v>
      </c>
      <c r="F8" s="13">
        <v>0</v>
      </c>
      <c r="G8" s="13">
        <v>6</v>
      </c>
      <c r="H8" s="18">
        <f t="shared" si="0"/>
        <v>20</v>
      </c>
      <c r="I8" s="6">
        <f>SUM(B8*$B$3,C8*$C$3,D8*$D$3,E8*$E$3,F8*$F$3,G8*$G$3)</f>
        <v>415</v>
      </c>
    </row>
    <row r="9" spans="1:9">
      <c r="A9" s="4" t="s">
        <v>15</v>
      </c>
      <c r="B9" s="4">
        <v>0</v>
      </c>
      <c r="C9" s="4">
        <v>0</v>
      </c>
      <c r="D9" s="13">
        <v>15</v>
      </c>
      <c r="E9" s="4">
        <v>0</v>
      </c>
      <c r="F9" s="4">
        <v>8</v>
      </c>
      <c r="G9" s="13">
        <v>0</v>
      </c>
      <c r="H9" s="18">
        <f t="shared" si="0"/>
        <v>23</v>
      </c>
      <c r="I9" s="6">
        <f>SUM(B9*$B$3,C9*$C$3,D9*$D$3,E9*$E$3,F9*$F$3,G9*$G$3)</f>
        <v>495</v>
      </c>
    </row>
    <row r="10" spans="1:9">
      <c r="A10" s="4" t="s">
        <v>16</v>
      </c>
      <c r="B10" s="4">
        <v>3</v>
      </c>
      <c r="C10" s="4">
        <v>5.5</v>
      </c>
      <c r="D10" s="13">
        <v>9.5</v>
      </c>
      <c r="E10" s="4">
        <v>0</v>
      </c>
      <c r="F10" s="4">
        <v>6</v>
      </c>
      <c r="G10" s="13">
        <v>0.5</v>
      </c>
      <c r="H10" s="18">
        <f t="shared" si="0"/>
        <v>24.5</v>
      </c>
      <c r="I10" s="6">
        <f>SUM(B10*$B$3,C10*$C$3,D10*$D$3,E10*$E$3,F10*$F$3,G10*$G$3)</f>
        <v>535</v>
      </c>
    </row>
    <row r="11" spans="1:9">
      <c r="A11" s="7" t="s">
        <v>17</v>
      </c>
      <c r="B11" s="4">
        <f>SUM(B4:B10)</f>
        <v>19</v>
      </c>
      <c r="C11" s="4">
        <f>SUM(C4:C10)</f>
        <v>18.5</v>
      </c>
      <c r="D11" s="4">
        <f>SUM(D4:D10)</f>
        <v>84.5</v>
      </c>
      <c r="E11" s="4">
        <f>SUM(E4:E10)</f>
        <v>0</v>
      </c>
      <c r="F11" s="4">
        <f>SUM(F4:F10)</f>
        <v>27</v>
      </c>
      <c r="G11" s="4">
        <f>SUM(G4:G10)</f>
        <v>16.5</v>
      </c>
      <c r="H11" s="4">
        <f>SUM(H4:H10)</f>
        <v>165.5</v>
      </c>
      <c r="I11" s="6">
        <f>SUM(I4:I10)</f>
        <v>3705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169B-3F0E-4CFE-9361-48B14BC7D6B3}">
  <dimension ref="A1:I10"/>
  <sheetViews>
    <sheetView workbookViewId="0">
      <selection activeCell="G8" sqref="G8"/>
    </sheetView>
  </sheetViews>
  <sheetFormatPr defaultRowHeight="14.45"/>
  <cols>
    <col min="1" max="1" width="19.5703125" customWidth="1"/>
    <col min="2" max="2" width="13.7109375" customWidth="1"/>
    <col min="3" max="3" width="16.5703125" customWidth="1"/>
    <col min="4" max="4" width="9.28515625" bestFit="1" customWidth="1"/>
    <col min="5" max="5" width="12.28515625" customWidth="1"/>
    <col min="6" max="6" width="16.5703125" customWidth="1"/>
    <col min="7" max="7" width="14.140625" customWidth="1"/>
    <col min="8" max="8" width="20.85546875" customWidth="1"/>
    <col min="9" max="9" width="21.5703125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13">
        <v>0</v>
      </c>
      <c r="C2" s="17">
        <v>4</v>
      </c>
      <c r="D2" s="17">
        <v>2</v>
      </c>
      <c r="E2" s="13">
        <v>0</v>
      </c>
      <c r="F2" s="13">
        <v>0</v>
      </c>
      <c r="G2" s="17">
        <v>2</v>
      </c>
      <c r="H2" s="10">
        <f t="shared" ref="H2:H8" si="0">SUM(B2:G2)</f>
        <v>8</v>
      </c>
      <c r="I2" s="9">
        <f t="shared" ref="I2:I9" si="1">SUM(B2*30,C2*20,D2*25,E2*25,F2*15,G2*15)</f>
        <v>160</v>
      </c>
    </row>
    <row r="3" spans="1:9">
      <c r="A3" s="4" t="s">
        <v>11</v>
      </c>
      <c r="B3" s="3">
        <v>5</v>
      </c>
      <c r="C3" s="13">
        <v>0</v>
      </c>
      <c r="D3" s="3">
        <v>1</v>
      </c>
      <c r="E3" s="13">
        <v>0</v>
      </c>
      <c r="F3" s="8">
        <v>0</v>
      </c>
      <c r="G3" s="13">
        <v>0</v>
      </c>
      <c r="H3" s="10">
        <f t="shared" si="0"/>
        <v>6</v>
      </c>
      <c r="I3" s="9">
        <f t="shared" si="1"/>
        <v>175</v>
      </c>
    </row>
    <row r="4" spans="1:9">
      <c r="A4" s="4" t="s">
        <v>12</v>
      </c>
      <c r="B4" s="8">
        <v>0</v>
      </c>
      <c r="C4" s="3">
        <v>2</v>
      </c>
      <c r="D4" s="13"/>
      <c r="E4" s="13">
        <v>0</v>
      </c>
      <c r="F4" s="3">
        <v>8</v>
      </c>
      <c r="G4" s="13">
        <v>0</v>
      </c>
      <c r="H4" s="10">
        <f t="shared" si="0"/>
        <v>10</v>
      </c>
      <c r="I4" s="9">
        <f t="shared" si="1"/>
        <v>160</v>
      </c>
    </row>
    <row r="5" spans="1:9">
      <c r="A5" s="4" t="s">
        <v>13</v>
      </c>
      <c r="B5" s="8">
        <v>0</v>
      </c>
      <c r="C5" s="13">
        <v>0</v>
      </c>
      <c r="D5" s="3">
        <v>5</v>
      </c>
      <c r="E5" s="13">
        <v>0</v>
      </c>
      <c r="F5" s="13">
        <v>0</v>
      </c>
      <c r="G5" s="13">
        <v>0</v>
      </c>
      <c r="H5" s="10">
        <f t="shared" si="0"/>
        <v>5</v>
      </c>
      <c r="I5" s="9">
        <f t="shared" si="1"/>
        <v>125</v>
      </c>
    </row>
    <row r="6" spans="1:9">
      <c r="A6" s="4" t="s">
        <v>14</v>
      </c>
      <c r="B6" s="8">
        <v>0</v>
      </c>
      <c r="C6" s="13">
        <v>0</v>
      </c>
      <c r="D6" s="14"/>
      <c r="E6" s="13">
        <v>0</v>
      </c>
      <c r="F6" s="13">
        <v>0</v>
      </c>
      <c r="G6" s="3">
        <v>4</v>
      </c>
      <c r="H6" s="10">
        <f t="shared" si="0"/>
        <v>4</v>
      </c>
      <c r="I6" s="9">
        <f t="shared" si="1"/>
        <v>60</v>
      </c>
    </row>
    <row r="7" spans="1:9">
      <c r="A7" s="4" t="s">
        <v>15</v>
      </c>
      <c r="B7" s="8">
        <v>0</v>
      </c>
      <c r="C7" s="13">
        <v>0</v>
      </c>
      <c r="D7" s="13"/>
      <c r="E7" s="13">
        <v>0</v>
      </c>
      <c r="F7" s="3">
        <v>8</v>
      </c>
      <c r="G7" s="13">
        <v>0</v>
      </c>
      <c r="H7" s="10">
        <f t="shared" si="0"/>
        <v>8</v>
      </c>
      <c r="I7" s="9">
        <f t="shared" si="1"/>
        <v>120</v>
      </c>
    </row>
    <row r="8" spans="1:9">
      <c r="A8" s="4" t="s">
        <v>16</v>
      </c>
      <c r="B8" s="8">
        <v>0</v>
      </c>
      <c r="C8" s="13">
        <v>0</v>
      </c>
      <c r="D8" s="13"/>
      <c r="E8" s="13">
        <v>0</v>
      </c>
      <c r="F8" s="3">
        <v>8</v>
      </c>
      <c r="G8" s="13">
        <v>0</v>
      </c>
      <c r="H8" s="10">
        <f t="shared" si="0"/>
        <v>8</v>
      </c>
      <c r="I8" s="9">
        <f t="shared" si="1"/>
        <v>120</v>
      </c>
    </row>
    <row r="9" spans="1:9">
      <c r="A9" s="11" t="s">
        <v>22</v>
      </c>
      <c r="B9" s="11">
        <f t="shared" ref="B9:H9" si="2">SUM(B2:B8)</f>
        <v>5</v>
      </c>
      <c r="C9" s="11">
        <f t="shared" si="2"/>
        <v>6</v>
      </c>
      <c r="D9" s="11">
        <f t="shared" si="2"/>
        <v>8</v>
      </c>
      <c r="E9" s="11">
        <f t="shared" si="2"/>
        <v>0</v>
      </c>
      <c r="F9" s="11">
        <f t="shared" si="2"/>
        <v>24</v>
      </c>
      <c r="G9" s="11">
        <f t="shared" si="2"/>
        <v>6</v>
      </c>
      <c r="H9" s="12">
        <f t="shared" si="2"/>
        <v>49</v>
      </c>
      <c r="I9" s="9">
        <f t="shared" si="1"/>
        <v>920</v>
      </c>
    </row>
    <row r="10" spans="1:9">
      <c r="A10" s="4" t="s">
        <v>23</v>
      </c>
      <c r="B10" s="9">
        <f>SUM(B2,B3,B4,B5,B6,B7,B8)*30</f>
        <v>150</v>
      </c>
      <c r="C10" s="9">
        <f>SUM(C2,C3,C4,C5,C6,C7,C8)*20</f>
        <v>120</v>
      </c>
      <c r="D10" s="9">
        <f>SUM(D2:D8)*25</f>
        <v>200</v>
      </c>
      <c r="E10" s="9">
        <f>SUM(E2,E3,E4,E5,E6,E7,E8)*25</f>
        <v>0</v>
      </c>
      <c r="F10" s="9">
        <f>SUM(F2,F3,F4,F5,F6,F7,F8)*15</f>
        <v>360</v>
      </c>
      <c r="G10" s="9">
        <f>SUM(G2,G3,G4,G5,G6,G7,G8)*15</f>
        <v>90</v>
      </c>
      <c r="H10" s="9">
        <f>SUM(B10:G10)</f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CEF6-BC9B-425D-B5B4-1B1D30E992BE}">
  <dimension ref="A1:I11"/>
  <sheetViews>
    <sheetView zoomScale="85" zoomScaleNormal="85" workbookViewId="0">
      <selection activeCell="F21" sqref="F21"/>
    </sheetView>
  </sheetViews>
  <sheetFormatPr defaultRowHeight="14.45"/>
  <cols>
    <col min="1" max="1" width="17.140625" customWidth="1"/>
    <col min="2" max="2" width="14.5703125" customWidth="1"/>
    <col min="3" max="3" width="16.28515625" customWidth="1"/>
    <col min="4" max="4" width="11.42578125" customWidth="1"/>
    <col min="5" max="5" width="12.7109375" customWidth="1"/>
    <col min="6" max="6" width="14.28515625" customWidth="1"/>
    <col min="7" max="7" width="11.140625" customWidth="1"/>
    <col min="8" max="8" width="6.5703125" customWidth="1"/>
    <col min="9" max="9" width="15.140625" customWidth="1"/>
  </cols>
  <sheetData>
    <row r="1" spans="1:9" ht="18">
      <c r="A1" s="37" t="s">
        <v>19</v>
      </c>
      <c r="B1" s="37"/>
      <c r="C1" s="37"/>
      <c r="D1" s="37"/>
      <c r="E1" s="37"/>
      <c r="F1" s="37"/>
      <c r="G1" s="37"/>
      <c r="H1" s="37"/>
      <c r="I1" s="37"/>
    </row>
    <row r="2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4" t="s">
        <v>9</v>
      </c>
      <c r="B3" s="5">
        <v>30</v>
      </c>
      <c r="C3" s="5">
        <v>20</v>
      </c>
      <c r="D3" s="5">
        <v>25</v>
      </c>
      <c r="E3" s="5">
        <v>25</v>
      </c>
      <c r="F3" s="5">
        <v>15</v>
      </c>
      <c r="G3" s="5">
        <v>15</v>
      </c>
      <c r="H3" s="5"/>
      <c r="I3" s="4"/>
    </row>
    <row r="4" spans="1:9">
      <c r="A4" s="4" t="s">
        <v>10</v>
      </c>
      <c r="B4" s="4">
        <v>7</v>
      </c>
      <c r="C4" s="4">
        <v>12</v>
      </c>
      <c r="D4" s="4">
        <v>11</v>
      </c>
      <c r="E4" s="4">
        <v>0</v>
      </c>
      <c r="F4" s="4">
        <v>0</v>
      </c>
      <c r="G4" s="4">
        <v>3</v>
      </c>
      <c r="H4" s="4">
        <f t="shared" ref="H4:H10" si="0">SUM(B4:G4)</f>
        <v>33</v>
      </c>
      <c r="I4" s="6">
        <f t="shared" ref="I4:I10" si="1">SUM(B$3*B4+C$3*C4+D$3*D4+E$3*E4+F$3*F4+G$3*G4)</f>
        <v>770</v>
      </c>
    </row>
    <row r="5" spans="1:9">
      <c r="A5" s="4" t="s">
        <v>11</v>
      </c>
      <c r="B5" s="4">
        <v>9</v>
      </c>
      <c r="C5" s="4">
        <v>0</v>
      </c>
      <c r="D5" s="4">
        <v>14</v>
      </c>
      <c r="E5" s="4">
        <v>0</v>
      </c>
      <c r="F5" s="4">
        <v>9</v>
      </c>
      <c r="G5" s="4">
        <v>5</v>
      </c>
      <c r="H5" s="4">
        <f t="shared" si="0"/>
        <v>37</v>
      </c>
      <c r="I5" s="6">
        <f t="shared" si="1"/>
        <v>830</v>
      </c>
    </row>
    <row r="6" spans="1:9">
      <c r="A6" s="4" t="s">
        <v>12</v>
      </c>
      <c r="B6" s="4">
        <v>10</v>
      </c>
      <c r="C6" s="4">
        <v>2</v>
      </c>
      <c r="D6" s="4">
        <v>12</v>
      </c>
      <c r="E6" s="4">
        <v>0</v>
      </c>
      <c r="F6" s="4">
        <v>8</v>
      </c>
      <c r="G6" s="4">
        <v>5</v>
      </c>
      <c r="H6" s="4">
        <f t="shared" si="0"/>
        <v>37</v>
      </c>
      <c r="I6" s="6">
        <f t="shared" si="1"/>
        <v>835</v>
      </c>
    </row>
    <row r="7" spans="1:9">
      <c r="A7" s="4" t="s">
        <v>13</v>
      </c>
      <c r="B7" s="4">
        <v>0</v>
      </c>
      <c r="C7" s="4">
        <v>2</v>
      </c>
      <c r="D7" s="4">
        <v>24</v>
      </c>
      <c r="E7" s="4">
        <v>0</v>
      </c>
      <c r="F7" s="4">
        <v>0</v>
      </c>
      <c r="G7" s="4">
        <v>0</v>
      </c>
      <c r="H7" s="4">
        <f t="shared" si="0"/>
        <v>26</v>
      </c>
      <c r="I7" s="6">
        <f t="shared" si="1"/>
        <v>640</v>
      </c>
    </row>
    <row r="8" spans="1:9">
      <c r="A8" s="4" t="s">
        <v>14</v>
      </c>
      <c r="B8" s="4">
        <v>0</v>
      </c>
      <c r="C8" s="4">
        <v>5</v>
      </c>
      <c r="D8" s="4">
        <v>8</v>
      </c>
      <c r="E8" s="4">
        <v>0</v>
      </c>
      <c r="F8" s="4">
        <v>1</v>
      </c>
      <c r="G8" s="4">
        <v>10</v>
      </c>
      <c r="H8" s="4">
        <f t="shared" si="0"/>
        <v>24</v>
      </c>
      <c r="I8" s="6">
        <f t="shared" si="1"/>
        <v>465</v>
      </c>
    </row>
    <row r="9" spans="1:9">
      <c r="A9" s="4" t="s">
        <v>15</v>
      </c>
      <c r="B9" s="4">
        <v>0</v>
      </c>
      <c r="C9" s="4">
        <v>0</v>
      </c>
      <c r="D9" s="4">
        <v>15</v>
      </c>
      <c r="E9" s="4">
        <v>0</v>
      </c>
      <c r="F9" s="4">
        <v>15</v>
      </c>
      <c r="G9" s="4">
        <v>0</v>
      </c>
      <c r="H9" s="4">
        <f t="shared" si="0"/>
        <v>30</v>
      </c>
      <c r="I9" s="6">
        <f t="shared" si="1"/>
        <v>600</v>
      </c>
    </row>
    <row r="10" spans="1:9">
      <c r="A10" s="4" t="s">
        <v>16</v>
      </c>
      <c r="B10" s="4">
        <v>3</v>
      </c>
      <c r="C10" s="4">
        <v>5.5</v>
      </c>
      <c r="D10" s="4">
        <v>9.5</v>
      </c>
      <c r="E10" s="4">
        <v>0</v>
      </c>
      <c r="F10" s="4">
        <v>13</v>
      </c>
      <c r="G10" s="4">
        <v>0.5</v>
      </c>
      <c r="H10" s="4">
        <f t="shared" si="0"/>
        <v>31.5</v>
      </c>
      <c r="I10" s="6">
        <f t="shared" si="1"/>
        <v>640</v>
      </c>
    </row>
    <row r="11" spans="1:9">
      <c r="A11" s="7" t="s">
        <v>17</v>
      </c>
      <c r="B11" s="4">
        <f t="shared" ref="B11:I11" si="2">SUM(B4:B10)</f>
        <v>29</v>
      </c>
      <c r="C11" s="4">
        <f t="shared" si="2"/>
        <v>26.5</v>
      </c>
      <c r="D11" s="4">
        <f t="shared" si="2"/>
        <v>93.5</v>
      </c>
      <c r="E11" s="4">
        <f t="shared" si="2"/>
        <v>0</v>
      </c>
      <c r="F11" s="4">
        <f t="shared" si="2"/>
        <v>46</v>
      </c>
      <c r="G11" s="4">
        <f t="shared" si="2"/>
        <v>23.5</v>
      </c>
      <c r="H11" s="4">
        <f t="shared" si="2"/>
        <v>218.5</v>
      </c>
      <c r="I11" s="6">
        <f t="shared" si="2"/>
        <v>4780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52C9-33FE-4029-9BA5-8FC48327A9A4}">
  <dimension ref="A1:I10"/>
  <sheetViews>
    <sheetView workbookViewId="0">
      <selection activeCell="G13" sqref="G13"/>
    </sheetView>
  </sheetViews>
  <sheetFormatPr defaultRowHeight="14.45"/>
  <cols>
    <col min="1" max="1" width="19.5703125" customWidth="1"/>
    <col min="2" max="2" width="18.85546875" customWidth="1"/>
    <col min="3" max="3" width="16.5703125" customWidth="1"/>
    <col min="4" max="4" width="9.140625" bestFit="1" customWidth="1"/>
    <col min="5" max="5" width="14.7109375" customWidth="1"/>
    <col min="6" max="6" width="16.5703125" customWidth="1"/>
    <col min="7" max="7" width="14.140625" customWidth="1"/>
    <col min="8" max="8" width="20.85546875" customWidth="1"/>
    <col min="9" max="9" width="21.5703125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13">
        <v>0</v>
      </c>
      <c r="C2" s="13">
        <v>0</v>
      </c>
      <c r="D2" s="15">
        <v>0</v>
      </c>
      <c r="E2" s="3">
        <v>4</v>
      </c>
      <c r="F2" s="3">
        <v>4</v>
      </c>
      <c r="G2" s="17">
        <v>2</v>
      </c>
      <c r="H2" s="10">
        <f t="shared" ref="H2:H8" si="0">SUM(B2:G2)</f>
        <v>10</v>
      </c>
      <c r="I2" s="9">
        <f t="shared" ref="I2:I9" si="1">SUM(B2*30,C2*20,D2*25,E2*25,F2*15,G2*15)</f>
        <v>190</v>
      </c>
    </row>
    <row r="3" spans="1:9">
      <c r="A3" s="4" t="s">
        <v>11</v>
      </c>
      <c r="B3" s="13">
        <v>0</v>
      </c>
      <c r="C3" s="13">
        <v>0</v>
      </c>
      <c r="D3" s="15">
        <v>0</v>
      </c>
      <c r="E3" s="13">
        <v>0</v>
      </c>
      <c r="F3" s="3">
        <v>2</v>
      </c>
      <c r="G3" s="3">
        <v>5</v>
      </c>
      <c r="H3" s="10">
        <f t="shared" si="0"/>
        <v>7</v>
      </c>
      <c r="I3" s="9">
        <f t="shared" si="1"/>
        <v>105</v>
      </c>
    </row>
    <row r="4" spans="1:9">
      <c r="A4" s="4" t="s">
        <v>12</v>
      </c>
      <c r="B4" s="13">
        <v>0</v>
      </c>
      <c r="C4" s="13">
        <v>0</v>
      </c>
      <c r="D4" s="15">
        <v>0</v>
      </c>
      <c r="E4" s="3">
        <v>4</v>
      </c>
      <c r="F4" s="3">
        <v>4</v>
      </c>
      <c r="G4" s="13">
        <v>0</v>
      </c>
      <c r="H4" s="10">
        <f t="shared" si="0"/>
        <v>8</v>
      </c>
      <c r="I4" s="9">
        <f t="shared" si="1"/>
        <v>160</v>
      </c>
    </row>
    <row r="5" spans="1:9">
      <c r="A5" s="4" t="s">
        <v>13</v>
      </c>
      <c r="B5" s="13">
        <v>0</v>
      </c>
      <c r="C5" s="13">
        <v>0</v>
      </c>
      <c r="D5" s="15">
        <v>0</v>
      </c>
      <c r="E5" s="3">
        <v>8</v>
      </c>
      <c r="F5" s="13">
        <v>0</v>
      </c>
      <c r="G5" s="13">
        <v>0</v>
      </c>
      <c r="H5" s="10">
        <f t="shared" si="0"/>
        <v>8</v>
      </c>
      <c r="I5" s="9">
        <f t="shared" si="1"/>
        <v>200</v>
      </c>
    </row>
    <row r="6" spans="1:9">
      <c r="A6" s="4" t="s">
        <v>14</v>
      </c>
      <c r="B6" s="3">
        <v>6</v>
      </c>
      <c r="C6" s="13">
        <v>0</v>
      </c>
      <c r="D6" s="15">
        <v>0</v>
      </c>
      <c r="E6" s="13">
        <v>0</v>
      </c>
      <c r="F6" s="13">
        <v>0</v>
      </c>
      <c r="G6" s="8">
        <v>0</v>
      </c>
      <c r="H6" s="10">
        <f t="shared" si="0"/>
        <v>6</v>
      </c>
      <c r="I6" s="9">
        <f t="shared" si="1"/>
        <v>180</v>
      </c>
    </row>
    <row r="7" spans="1:9">
      <c r="A7" s="4" t="s">
        <v>15</v>
      </c>
      <c r="B7" s="13">
        <v>0</v>
      </c>
      <c r="C7" s="3">
        <v>6</v>
      </c>
      <c r="D7" s="15">
        <v>0</v>
      </c>
      <c r="E7" s="13">
        <v>0</v>
      </c>
      <c r="F7" s="8">
        <v>0</v>
      </c>
      <c r="G7" s="13">
        <v>0</v>
      </c>
      <c r="H7" s="10">
        <f t="shared" si="0"/>
        <v>6</v>
      </c>
      <c r="I7" s="9">
        <f t="shared" si="1"/>
        <v>120</v>
      </c>
    </row>
    <row r="8" spans="1:9">
      <c r="A8" s="4" t="s">
        <v>16</v>
      </c>
      <c r="B8" s="13">
        <v>0</v>
      </c>
      <c r="C8" s="13">
        <v>0</v>
      </c>
      <c r="D8" s="15">
        <v>0</v>
      </c>
      <c r="E8" s="3">
        <v>6</v>
      </c>
      <c r="F8" s="3">
        <v>2</v>
      </c>
      <c r="G8" s="13">
        <v>0</v>
      </c>
      <c r="H8" s="10">
        <f t="shared" si="0"/>
        <v>8</v>
      </c>
      <c r="I8" s="9">
        <f t="shared" si="1"/>
        <v>180</v>
      </c>
    </row>
    <row r="9" spans="1:9">
      <c r="A9" s="11" t="s">
        <v>22</v>
      </c>
      <c r="B9" s="11">
        <f t="shared" ref="B9:H9" si="2">SUM(B2:B8)</f>
        <v>6</v>
      </c>
      <c r="C9" s="11">
        <f t="shared" si="2"/>
        <v>6</v>
      </c>
      <c r="D9" s="11">
        <f t="shared" si="2"/>
        <v>0</v>
      </c>
      <c r="E9" s="11">
        <f t="shared" si="2"/>
        <v>22</v>
      </c>
      <c r="F9" s="11">
        <f t="shared" si="2"/>
        <v>12</v>
      </c>
      <c r="G9" s="11">
        <f t="shared" si="2"/>
        <v>7</v>
      </c>
      <c r="H9" s="12">
        <f t="shared" si="2"/>
        <v>53</v>
      </c>
      <c r="I9" s="9">
        <f t="shared" si="1"/>
        <v>1135</v>
      </c>
    </row>
    <row r="10" spans="1:9">
      <c r="A10" s="4" t="s">
        <v>23</v>
      </c>
      <c r="B10" s="9">
        <f>SUM(B2,B3,B4,B5,B6,B7,B8)*30</f>
        <v>180</v>
      </c>
      <c r="C10" s="9">
        <f>SUM(C2,C3,C4,C5,C6,C7,C8)*20</f>
        <v>120</v>
      </c>
      <c r="D10" s="9">
        <f>SUM(D2:D8)*25</f>
        <v>0</v>
      </c>
      <c r="E10" s="9">
        <f>SUM(E2,E3,E4,E5,E6,E7,E8)*25</f>
        <v>550</v>
      </c>
      <c r="F10" s="9">
        <f>SUM(F2,F3,F4,F5,F6,F7,F8)*15</f>
        <v>180</v>
      </c>
      <c r="G10" s="9">
        <f>SUM(G2,G3,G4,G5,G6,G7,G8)*15</f>
        <v>105</v>
      </c>
      <c r="H10" s="9">
        <f>SUM(B10:G10)</f>
        <v>1135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6465-6144-47FE-B2FE-78ADA6D823EB}">
  <dimension ref="A1:I11"/>
  <sheetViews>
    <sheetView workbookViewId="0">
      <selection activeCell="I14" sqref="I14"/>
    </sheetView>
  </sheetViews>
  <sheetFormatPr defaultRowHeight="14.45"/>
  <cols>
    <col min="1" max="1" width="17.7109375" customWidth="1"/>
    <col min="2" max="2" width="13.28515625" customWidth="1"/>
    <col min="3" max="3" width="15" customWidth="1"/>
    <col min="5" max="5" width="11" customWidth="1"/>
    <col min="6" max="6" width="15.7109375" customWidth="1"/>
    <col min="7" max="7" width="10.7109375" customWidth="1"/>
    <col min="9" max="9" width="17.7109375" customWidth="1"/>
  </cols>
  <sheetData>
    <row r="1" spans="1:9" ht="18">
      <c r="A1" s="37" t="s">
        <v>19</v>
      </c>
      <c r="B1" s="37"/>
      <c r="C1" s="37"/>
      <c r="D1" s="37"/>
      <c r="E1" s="37"/>
      <c r="F1" s="37"/>
      <c r="G1" s="37"/>
      <c r="H1" s="37"/>
      <c r="I1" s="37"/>
    </row>
    <row r="2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4" t="s">
        <v>9</v>
      </c>
      <c r="B3" s="5">
        <v>30</v>
      </c>
      <c r="C3" s="5">
        <v>20</v>
      </c>
      <c r="D3" s="5">
        <v>25</v>
      </c>
      <c r="E3" s="5">
        <v>25</v>
      </c>
      <c r="F3" s="5">
        <v>15</v>
      </c>
      <c r="G3" s="5">
        <v>15</v>
      </c>
      <c r="H3" s="5"/>
      <c r="I3" s="4"/>
    </row>
    <row r="4" spans="1:9">
      <c r="A4" s="4" t="s">
        <v>10</v>
      </c>
      <c r="B4" s="13">
        <v>7</v>
      </c>
      <c r="C4" s="16">
        <v>12</v>
      </c>
      <c r="D4" s="16">
        <v>10</v>
      </c>
      <c r="E4" s="13">
        <v>4</v>
      </c>
      <c r="F4" s="13">
        <v>4</v>
      </c>
      <c r="G4" s="16">
        <v>5</v>
      </c>
      <c r="H4" s="4">
        <f t="shared" ref="H4:H10" si="0">SUM(B4:G4)</f>
        <v>42</v>
      </c>
      <c r="I4" s="6">
        <f>SUM(B$3*B4+C$3*C4+D$3*D4+E$3*E4+F$3*F4+G$3*G4)</f>
        <v>935</v>
      </c>
    </row>
    <row r="5" spans="1:9">
      <c r="A5" s="4" t="s">
        <v>11</v>
      </c>
      <c r="B5" s="13">
        <v>7</v>
      </c>
      <c r="C5" s="13">
        <v>0</v>
      </c>
      <c r="D5" s="13">
        <v>15</v>
      </c>
      <c r="E5" s="13">
        <v>0</v>
      </c>
      <c r="F5" s="13">
        <v>11</v>
      </c>
      <c r="G5" s="13">
        <v>11</v>
      </c>
      <c r="H5" s="4">
        <f t="shared" si="0"/>
        <v>44</v>
      </c>
      <c r="I5" s="6">
        <f t="shared" ref="I5:I10" si="1">SUM(B$3*B5+C$3*C5+D$3*D5+E$3*E5+F$3*F5+G$3*G5)</f>
        <v>915</v>
      </c>
    </row>
    <row r="6" spans="1:9">
      <c r="A6" s="4" t="s">
        <v>12</v>
      </c>
      <c r="B6" s="13">
        <v>10</v>
      </c>
      <c r="C6" s="13">
        <v>3</v>
      </c>
      <c r="D6" s="13">
        <v>12</v>
      </c>
      <c r="E6" s="13">
        <v>4</v>
      </c>
      <c r="F6" s="13">
        <v>19</v>
      </c>
      <c r="G6" s="13">
        <v>5</v>
      </c>
      <c r="H6" s="4">
        <f t="shared" si="0"/>
        <v>53</v>
      </c>
      <c r="I6" s="6">
        <f t="shared" si="1"/>
        <v>1120</v>
      </c>
    </row>
    <row r="7" spans="1:9">
      <c r="A7" s="4" t="s">
        <v>13</v>
      </c>
      <c r="B7" s="13">
        <v>0</v>
      </c>
      <c r="C7" s="13">
        <v>2</v>
      </c>
      <c r="D7" s="13">
        <v>22</v>
      </c>
      <c r="E7" s="13">
        <v>8</v>
      </c>
      <c r="F7" s="13">
        <v>0</v>
      </c>
      <c r="G7" s="13">
        <v>2</v>
      </c>
      <c r="H7" s="4">
        <f t="shared" si="0"/>
        <v>34</v>
      </c>
      <c r="I7" s="6">
        <f t="shared" si="1"/>
        <v>820</v>
      </c>
    </row>
    <row r="8" spans="1:9">
      <c r="A8" s="4" t="s">
        <v>14</v>
      </c>
      <c r="B8" s="13">
        <v>6</v>
      </c>
      <c r="C8" s="13">
        <v>5</v>
      </c>
      <c r="D8" s="13">
        <v>9</v>
      </c>
      <c r="E8" s="13">
        <v>0</v>
      </c>
      <c r="F8" s="13">
        <v>2</v>
      </c>
      <c r="G8" s="13">
        <v>11</v>
      </c>
      <c r="H8" s="4">
        <f t="shared" si="0"/>
        <v>33</v>
      </c>
      <c r="I8" s="6">
        <f t="shared" si="1"/>
        <v>700</v>
      </c>
    </row>
    <row r="9" spans="1:9">
      <c r="A9" s="4" t="s">
        <v>15</v>
      </c>
      <c r="B9" s="13">
        <v>0</v>
      </c>
      <c r="C9" s="13">
        <v>6</v>
      </c>
      <c r="D9" s="13">
        <v>15</v>
      </c>
      <c r="E9" s="13">
        <v>0</v>
      </c>
      <c r="F9" s="13">
        <v>7</v>
      </c>
      <c r="G9" s="13">
        <v>0</v>
      </c>
      <c r="H9" s="4">
        <f t="shared" si="0"/>
        <v>28</v>
      </c>
      <c r="I9" s="6">
        <f t="shared" si="1"/>
        <v>600</v>
      </c>
    </row>
    <row r="10" spans="1:9">
      <c r="A10" s="4" t="s">
        <v>16</v>
      </c>
      <c r="B10" s="13">
        <v>3</v>
      </c>
      <c r="C10" s="13">
        <v>8.5</v>
      </c>
      <c r="D10" s="13">
        <v>9.5</v>
      </c>
      <c r="E10" s="13">
        <v>6</v>
      </c>
      <c r="F10" s="13">
        <v>26</v>
      </c>
      <c r="G10" s="13">
        <v>0.5</v>
      </c>
      <c r="H10" s="4">
        <f t="shared" si="0"/>
        <v>53.5</v>
      </c>
      <c r="I10" s="6">
        <f t="shared" si="1"/>
        <v>1045</v>
      </c>
    </row>
    <row r="11" spans="1:9">
      <c r="A11" s="7" t="s">
        <v>17</v>
      </c>
      <c r="B11" s="4">
        <f>SUM(B4:B10)</f>
        <v>33</v>
      </c>
      <c r="C11" s="4">
        <f t="shared" ref="C11:G11" si="2">SUM(C4:C10)</f>
        <v>36.5</v>
      </c>
      <c r="D11" s="4">
        <f t="shared" si="2"/>
        <v>92.5</v>
      </c>
      <c r="E11" s="4">
        <f t="shared" si="2"/>
        <v>22</v>
      </c>
      <c r="F11" s="4">
        <f t="shared" si="2"/>
        <v>69</v>
      </c>
      <c r="G11" s="4">
        <f t="shared" si="2"/>
        <v>34.5</v>
      </c>
      <c r="H11" s="4">
        <f>SUM(H4:H10)</f>
        <v>287.5</v>
      </c>
      <c r="I11" s="6">
        <f>SUM(I4:I10)</f>
        <v>6135</v>
      </c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E06D-2189-4C56-80CD-A4FD6AA06383}">
  <dimension ref="A1:I10"/>
  <sheetViews>
    <sheetView workbookViewId="0">
      <selection activeCell="H15" sqref="H15"/>
    </sheetView>
  </sheetViews>
  <sheetFormatPr defaultRowHeight="15"/>
  <cols>
    <col min="1" max="1" width="18.7109375" customWidth="1"/>
    <col min="2" max="2" width="13.28515625" customWidth="1"/>
    <col min="3" max="3" width="14.5703125" customWidth="1"/>
    <col min="5" max="5" width="12" customWidth="1"/>
    <col min="6" max="6" width="14.7109375" customWidth="1"/>
    <col min="7" max="7" width="11.85546875" customWidth="1"/>
    <col min="8" max="8" width="18.28515625" bestFit="1" customWidth="1"/>
    <col min="9" max="9" width="18.28515625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4">
        <v>0</v>
      </c>
      <c r="C2" s="8">
        <v>0</v>
      </c>
      <c r="D2" s="31">
        <v>0</v>
      </c>
      <c r="E2" s="3">
        <v>10</v>
      </c>
      <c r="F2" s="8">
        <v>0</v>
      </c>
      <c r="G2" s="17">
        <v>2</v>
      </c>
      <c r="H2" s="10">
        <f>SUM(B2:G2)</f>
        <v>12</v>
      </c>
      <c r="I2" s="9">
        <f>SUM(B2*30,C2*20,D2*25,E2*25,F2*15,G2*15)</f>
        <v>280</v>
      </c>
    </row>
    <row r="3" spans="1:9">
      <c r="A3" s="4" t="s">
        <v>11</v>
      </c>
      <c r="B3" s="8">
        <v>0</v>
      </c>
      <c r="C3" s="3">
        <v>10</v>
      </c>
      <c r="D3" s="31">
        <v>0</v>
      </c>
      <c r="E3" s="3">
        <v>1</v>
      </c>
      <c r="F3" s="8">
        <v>0</v>
      </c>
      <c r="G3" s="8">
        <v>0</v>
      </c>
      <c r="H3" s="10">
        <f>SUM(B3:G3)</f>
        <v>11</v>
      </c>
      <c r="I3" s="9">
        <f>SUM(B3*30,C3*20,D3*25,E3*25,F3*15,G3*15)</f>
        <v>225</v>
      </c>
    </row>
    <row r="4" spans="1:9">
      <c r="A4" s="4" t="s">
        <v>12</v>
      </c>
      <c r="B4" s="8">
        <v>0</v>
      </c>
      <c r="C4" s="8">
        <v>0</v>
      </c>
      <c r="D4" s="31">
        <v>0</v>
      </c>
      <c r="E4" s="3">
        <v>6</v>
      </c>
      <c r="F4" s="3">
        <v>6</v>
      </c>
      <c r="G4" s="8">
        <v>0</v>
      </c>
      <c r="H4" s="10">
        <f>SUM(B4:G4)</f>
        <v>12</v>
      </c>
      <c r="I4" s="9">
        <f>SUM(B4*30,C4*20,D4*25,E4*25,F4*15,G4*15)</f>
        <v>240</v>
      </c>
    </row>
    <row r="5" spans="1:9">
      <c r="A5" s="4" t="s">
        <v>13</v>
      </c>
      <c r="B5" s="3">
        <v>10</v>
      </c>
      <c r="C5" s="8">
        <v>0</v>
      </c>
      <c r="D5" s="31">
        <v>0</v>
      </c>
      <c r="E5" s="3">
        <v>2</v>
      </c>
      <c r="F5" s="8">
        <v>0</v>
      </c>
      <c r="G5" s="8">
        <v>0</v>
      </c>
      <c r="H5" s="10">
        <f>SUM(B5:G5)</f>
        <v>12</v>
      </c>
      <c r="I5" s="9">
        <f>SUM(B5*30,C5*20,D5*25,E5*25,F5*15,G5*15)</f>
        <v>350</v>
      </c>
    </row>
    <row r="6" spans="1:9">
      <c r="A6" s="4" t="s">
        <v>14</v>
      </c>
      <c r="B6" s="8">
        <v>0</v>
      </c>
      <c r="C6" s="8">
        <v>0</v>
      </c>
      <c r="D6" s="31">
        <v>0</v>
      </c>
      <c r="E6" s="8">
        <v>0</v>
      </c>
      <c r="F6" s="3">
        <v>10</v>
      </c>
      <c r="G6" s="8">
        <v>0</v>
      </c>
      <c r="H6" s="10">
        <f>SUM(B6:G6)</f>
        <v>10</v>
      </c>
      <c r="I6" s="9">
        <f>SUM(B6*30,C6*20,D6*25,E6*25,F6*15,G6*15)</f>
        <v>150</v>
      </c>
    </row>
    <row r="7" spans="1:9">
      <c r="A7" s="4" t="s">
        <v>15</v>
      </c>
      <c r="B7" s="8">
        <v>0</v>
      </c>
      <c r="C7" s="8">
        <v>0</v>
      </c>
      <c r="D7" s="31">
        <v>0</v>
      </c>
      <c r="E7" s="3">
        <v>2</v>
      </c>
      <c r="F7" s="8">
        <v>0</v>
      </c>
      <c r="G7" s="3">
        <v>10</v>
      </c>
      <c r="H7" s="10">
        <f>SUM(B7:G7)</f>
        <v>12</v>
      </c>
      <c r="I7" s="9">
        <f>SUM(B7*30,C7*20,D7*25,E7*25,F7*15,G7*15)</f>
        <v>200</v>
      </c>
    </row>
    <row r="8" spans="1:9">
      <c r="A8" s="4" t="s">
        <v>16</v>
      </c>
      <c r="B8" s="8">
        <v>0</v>
      </c>
      <c r="C8" s="8">
        <v>0</v>
      </c>
      <c r="D8" s="31">
        <v>0</v>
      </c>
      <c r="E8" s="3">
        <v>5</v>
      </c>
      <c r="F8" s="3">
        <v>3</v>
      </c>
      <c r="G8" s="8">
        <v>0</v>
      </c>
      <c r="H8" s="10">
        <f>SUM(B8:G8)</f>
        <v>8</v>
      </c>
      <c r="I8" s="9">
        <f>SUM(B8*30,C8*20,D8*25,E8*25,F8*15,G8*15)</f>
        <v>170</v>
      </c>
    </row>
    <row r="9" spans="1:9">
      <c r="A9" s="11" t="s">
        <v>22</v>
      </c>
      <c r="B9" s="32">
        <f>SUM(B2:B8)</f>
        <v>10</v>
      </c>
      <c r="C9" s="32">
        <f>SUM(C2:C8)</f>
        <v>10</v>
      </c>
      <c r="D9" s="32">
        <f>SUM(D2:D8)</f>
        <v>0</v>
      </c>
      <c r="E9" s="32">
        <f>SUM(E2:E8)</f>
        <v>26</v>
      </c>
      <c r="F9" s="32">
        <f>SUM(F2:F8)</f>
        <v>19</v>
      </c>
      <c r="G9" s="32">
        <f>SUM(G2:G8)</f>
        <v>12</v>
      </c>
      <c r="H9" s="12">
        <f>SUM(H2:H8)</f>
        <v>77</v>
      </c>
      <c r="I9" s="9">
        <f>SUM(B9*30,C9*20,D9*25,E9*25,F9*15,G9*15)</f>
        <v>1615</v>
      </c>
    </row>
    <row r="10" spans="1:9">
      <c r="A10" s="4" t="s">
        <v>23</v>
      </c>
      <c r="B10" s="9">
        <f>SUM(B2,B3,B4,B5,B6,B7,B8)*30</f>
        <v>300</v>
      </c>
      <c r="C10" s="9">
        <f>SUM(C2,C3,C4,C5,C6,C7,C8)*20</f>
        <v>200</v>
      </c>
      <c r="D10" s="9">
        <f>SUM(D2:D8)*25</f>
        <v>0</v>
      </c>
      <c r="E10" s="9">
        <f>SUM(E2,E3,E4,E5,E6,E7,E8)*25</f>
        <v>650</v>
      </c>
      <c r="F10" s="9">
        <f>SUM(F2,F3,F4,F5,F6,F7,F8)*15</f>
        <v>285</v>
      </c>
      <c r="G10" s="9">
        <f>SUM(G2,G3,G4,G5,G6,G7,G8)*15</f>
        <v>180</v>
      </c>
      <c r="H10" s="9">
        <f>SUM(B10:G10)</f>
        <v>1615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6A37-65F3-4D5D-851E-EBA38D1D8BC7}">
  <dimension ref="A1:I10"/>
  <sheetViews>
    <sheetView workbookViewId="0">
      <selection activeCell="J16" sqref="J16"/>
    </sheetView>
  </sheetViews>
  <sheetFormatPr defaultRowHeight="15"/>
  <cols>
    <col min="1" max="1" width="18" customWidth="1"/>
    <col min="2" max="2" width="13.42578125" customWidth="1"/>
    <col min="3" max="3" width="14.5703125" customWidth="1"/>
    <col min="5" max="5" width="15" customWidth="1"/>
    <col min="6" max="6" width="16.5703125" customWidth="1"/>
    <col min="7" max="7" width="14.28515625" customWidth="1"/>
    <col min="9" max="9" width="23.85546875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8"/>
      <c r="C2" s="8"/>
      <c r="D2" s="31"/>
      <c r="E2" s="8"/>
      <c r="F2" s="8"/>
      <c r="G2" s="31"/>
      <c r="H2" s="10">
        <f>SUM(B2:G2)</f>
        <v>0</v>
      </c>
      <c r="I2" s="9">
        <f>SUM(B2*30,C2*20,D2*25,E2*25,F2*15,G2*15)</f>
        <v>0</v>
      </c>
    </row>
    <row r="3" spans="1:9">
      <c r="A3" s="4" t="s">
        <v>11</v>
      </c>
      <c r="B3" s="8">
        <v>0</v>
      </c>
      <c r="C3" s="8">
        <v>0</v>
      </c>
      <c r="D3" s="31">
        <v>0</v>
      </c>
      <c r="E3" s="3">
        <v>9</v>
      </c>
      <c r="F3" s="3">
        <v>5</v>
      </c>
      <c r="G3" s="8">
        <v>0</v>
      </c>
      <c r="H3" s="10">
        <f>SUM(B3:G3)</f>
        <v>14</v>
      </c>
      <c r="I3" s="9">
        <f>SUM(B3*30,C3*20,D3*25,E3*25,F3*15,G3*15)</f>
        <v>300</v>
      </c>
    </row>
    <row r="4" spans="1:9">
      <c r="A4" s="4" t="s">
        <v>12</v>
      </c>
      <c r="B4" s="8"/>
      <c r="C4" s="8"/>
      <c r="D4" s="31"/>
      <c r="E4" s="3">
        <v>2</v>
      </c>
      <c r="F4" s="3">
        <v>4</v>
      </c>
      <c r="G4" s="3">
        <v>1</v>
      </c>
      <c r="H4" s="10">
        <f>SUM(B4:G4)</f>
        <v>7</v>
      </c>
      <c r="I4" s="9">
        <f>SUM(B4*30,C4*20,D4*25,E4*25,F4*15,G4*15)</f>
        <v>125</v>
      </c>
    </row>
    <row r="5" spans="1:9">
      <c r="A5" s="4" t="s">
        <v>13</v>
      </c>
      <c r="B5" s="8"/>
      <c r="C5" s="8"/>
      <c r="D5" s="31"/>
      <c r="E5" s="3">
        <v>5</v>
      </c>
      <c r="F5" s="3">
        <v>10</v>
      </c>
      <c r="G5" s="8"/>
      <c r="H5" s="10">
        <f>SUM(B5:G5)</f>
        <v>15</v>
      </c>
      <c r="I5" s="9">
        <f>SUM(B5*30,C5*20,D5*25,E5*25,F5*15,G5*15)</f>
        <v>275</v>
      </c>
    </row>
    <row r="6" spans="1:9">
      <c r="A6" s="4" t="s">
        <v>14</v>
      </c>
      <c r="B6" s="8"/>
      <c r="C6" s="8"/>
      <c r="D6" s="31"/>
      <c r="E6" s="8"/>
      <c r="F6" s="3">
        <v>9</v>
      </c>
      <c r="G6" s="8"/>
      <c r="H6" s="10">
        <f>SUM(B6:G6)</f>
        <v>9</v>
      </c>
      <c r="I6" s="9">
        <f>SUM(B6*30,C6*20,D6*25,E6*25,F6*15,G6*15)</f>
        <v>135</v>
      </c>
    </row>
    <row r="7" spans="1:9">
      <c r="A7" s="4" t="s">
        <v>15</v>
      </c>
      <c r="B7" s="8"/>
      <c r="C7" s="8"/>
      <c r="D7" s="31"/>
      <c r="E7" s="8"/>
      <c r="F7" s="8"/>
      <c r="G7" s="8"/>
      <c r="H7" s="10">
        <f>SUM(B7:G7)</f>
        <v>0</v>
      </c>
      <c r="I7" s="9">
        <f>SUM(B7*30,C7*20,D7*25,E7*25,F7*15,G7*15)</f>
        <v>0</v>
      </c>
    </row>
    <row r="8" spans="1:9">
      <c r="A8" s="4" t="s">
        <v>16</v>
      </c>
      <c r="B8" s="3">
        <v>3</v>
      </c>
      <c r="C8" s="8"/>
      <c r="D8" s="31"/>
      <c r="E8" s="3">
        <v>2</v>
      </c>
      <c r="F8" s="3">
        <v>4</v>
      </c>
      <c r="G8" s="8"/>
      <c r="H8" s="10">
        <f>SUM(B8:G8)</f>
        <v>9</v>
      </c>
      <c r="I8" s="9">
        <f>SUM(B8*30,C8*20,D8*25,E8*25,F8*15,G8*15)</f>
        <v>200</v>
      </c>
    </row>
    <row r="9" spans="1:9">
      <c r="A9" s="11" t="s">
        <v>22</v>
      </c>
      <c r="B9" s="32">
        <f>SUM(B2:B8)</f>
        <v>3</v>
      </c>
      <c r="C9" s="32">
        <f>SUM(C2:C8)</f>
        <v>0</v>
      </c>
      <c r="D9" s="32">
        <f>SUM(D2:D8)</f>
        <v>0</v>
      </c>
      <c r="E9" s="32">
        <f>SUM(E2:E8)</f>
        <v>18</v>
      </c>
      <c r="F9" s="32">
        <f>SUM(F2:F8)</f>
        <v>32</v>
      </c>
      <c r="G9" s="32">
        <f>SUM(G2:G8)</f>
        <v>1</v>
      </c>
      <c r="H9" s="12">
        <f>SUM(H2:H8)</f>
        <v>54</v>
      </c>
      <c r="I9" s="9">
        <f>SUM(B9*30,C9*20,D9*25,E9*25,F9*15,G9*15)</f>
        <v>1035</v>
      </c>
    </row>
    <row r="10" spans="1:9">
      <c r="A10" s="4" t="s">
        <v>23</v>
      </c>
      <c r="B10" s="9">
        <f>SUM(B2,B3,B4,B5,B6,B7,B8)*30</f>
        <v>90</v>
      </c>
      <c r="C10" s="9">
        <f>SUM(C2,C3,C4,C5,C6,C7,C8)*20</f>
        <v>0</v>
      </c>
      <c r="D10" s="9">
        <f>SUM(D2:D8)*25</f>
        <v>0</v>
      </c>
      <c r="E10" s="9">
        <f>SUM(E2,E3,E4,E5,E6,E7,E8)*25</f>
        <v>450</v>
      </c>
      <c r="F10" s="9">
        <f>SUM(F2,F3,F4,F5,F6,F7,F8)*15</f>
        <v>480</v>
      </c>
      <c r="G10" s="9">
        <f>SUM(G2,G3,G4,G5,G6,G7,G8)*15</f>
        <v>15</v>
      </c>
      <c r="H10" s="9">
        <f>SUM(B10:G10)</f>
        <v>1035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91B-6F1A-49BF-80CD-6DDF2FFEF81B}">
  <dimension ref="A1:I10"/>
  <sheetViews>
    <sheetView tabSelected="1" workbookViewId="0">
      <selection activeCell="G6" sqref="G6"/>
    </sheetView>
  </sheetViews>
  <sheetFormatPr defaultRowHeight="15"/>
  <cols>
    <col min="1" max="1" width="17.28515625" customWidth="1"/>
    <col min="2" max="2" width="13.140625" customWidth="1"/>
    <col min="3" max="3" width="16.42578125" customWidth="1"/>
    <col min="5" max="5" width="12.42578125" customWidth="1"/>
    <col min="6" max="7" width="15.85546875" customWidth="1"/>
    <col min="8" max="8" width="18.5703125" customWidth="1"/>
    <col min="9" max="9" width="19" customWidth="1"/>
  </cols>
  <sheetData>
    <row r="1" spans="1:9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20</v>
      </c>
      <c r="I1" s="4" t="s">
        <v>21</v>
      </c>
    </row>
    <row r="2" spans="1:9">
      <c r="A2" s="4" t="s">
        <v>10</v>
      </c>
      <c r="B2" s="3">
        <v>2</v>
      </c>
      <c r="C2" s="8">
        <v>0</v>
      </c>
      <c r="D2" s="31">
        <v>0</v>
      </c>
      <c r="E2" s="3">
        <v>7</v>
      </c>
      <c r="F2" s="8">
        <v>0</v>
      </c>
      <c r="G2" s="31">
        <v>0</v>
      </c>
      <c r="H2" s="10">
        <f>SUM(B2:G2)</f>
        <v>9</v>
      </c>
      <c r="I2" s="9">
        <f>SUM(B2*30,C2*20,D2*25,E2*25,F2*15,G2*15)</f>
        <v>235</v>
      </c>
    </row>
    <row r="3" spans="1:9">
      <c r="A3" s="4" t="s">
        <v>11</v>
      </c>
      <c r="B3" s="8">
        <v>0</v>
      </c>
      <c r="C3" s="3">
        <v>7</v>
      </c>
      <c r="D3" s="31">
        <v>0</v>
      </c>
      <c r="E3" s="8">
        <v>0</v>
      </c>
      <c r="F3" s="8">
        <v>0</v>
      </c>
      <c r="G3" s="3">
        <v>1</v>
      </c>
      <c r="H3" s="10">
        <f>SUM(B3:G3)</f>
        <v>8</v>
      </c>
      <c r="I3" s="9">
        <f>SUM(B3*30,C3*20,D3*25,E3*25,F3*15,G3*15)</f>
        <v>155</v>
      </c>
    </row>
    <row r="4" spans="1:9">
      <c r="A4" s="4" t="s">
        <v>12</v>
      </c>
      <c r="B4" s="3">
        <v>3</v>
      </c>
      <c r="C4" s="8">
        <v>0</v>
      </c>
      <c r="D4" s="8">
        <v>0</v>
      </c>
      <c r="E4" s="8">
        <v>0</v>
      </c>
      <c r="F4" s="8">
        <v>0</v>
      </c>
      <c r="G4" s="3">
        <v>2</v>
      </c>
      <c r="H4" s="10">
        <f>SUM(B4:G4)</f>
        <v>5</v>
      </c>
      <c r="I4" s="9">
        <f>SUM(B4*30,C4*20,D4*25,E4*25,F4*15,G4*15)</f>
        <v>120</v>
      </c>
    </row>
    <row r="5" spans="1:9">
      <c r="A5" s="4" t="s">
        <v>13</v>
      </c>
      <c r="B5" s="8">
        <v>0</v>
      </c>
      <c r="C5" s="8">
        <v>0</v>
      </c>
      <c r="D5" s="8">
        <v>0</v>
      </c>
      <c r="E5" s="3">
        <v>5</v>
      </c>
      <c r="F5" s="3">
        <v>5</v>
      </c>
      <c r="G5" s="8">
        <v>0</v>
      </c>
      <c r="H5" s="10">
        <f>SUM(B5:G5)</f>
        <v>10</v>
      </c>
      <c r="I5" s="9">
        <f>SUM(B5*30,C5*20,D5*25,E5*25,F5*15,G5*15)</f>
        <v>200</v>
      </c>
    </row>
    <row r="6" spans="1:9">
      <c r="A6" s="4" t="s">
        <v>14</v>
      </c>
      <c r="B6" s="8">
        <v>0</v>
      </c>
      <c r="C6" s="8">
        <v>0</v>
      </c>
      <c r="D6" s="8">
        <v>0</v>
      </c>
      <c r="E6" s="3">
        <f>3</f>
        <v>3</v>
      </c>
      <c r="F6" s="3">
        <f>4</f>
        <v>4</v>
      </c>
      <c r="G6" s="8">
        <v>0</v>
      </c>
      <c r="H6" s="10">
        <f>SUM(B6:G6)</f>
        <v>7</v>
      </c>
      <c r="I6" s="9">
        <f>SUM(B6*30,C6*20,D6*25,E6*25,F6*15,G6*15)</f>
        <v>135</v>
      </c>
    </row>
    <row r="7" spans="1:9">
      <c r="A7" s="4" t="s">
        <v>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10">
        <f>SUM(B7:G7)</f>
        <v>0</v>
      </c>
      <c r="I7" s="9">
        <f>SUM(B7*30,C7*20,D7*25,E7*25,F7*15,G7*15)</f>
        <v>0</v>
      </c>
    </row>
    <row r="8" spans="1:9">
      <c r="A8" s="4" t="s">
        <v>16</v>
      </c>
      <c r="B8" s="8">
        <v>0</v>
      </c>
      <c r="C8" s="8">
        <v>0</v>
      </c>
      <c r="D8" s="8">
        <v>0</v>
      </c>
      <c r="E8" s="3">
        <v>5</v>
      </c>
      <c r="F8" s="3">
        <v>8</v>
      </c>
      <c r="G8" s="8">
        <v>0</v>
      </c>
      <c r="H8" s="10">
        <f>SUM(B8:G8)</f>
        <v>13</v>
      </c>
      <c r="I8" s="9">
        <f>SUM(B8*30,C8*20,D8*25,E8*25,F8*15,G8*15)</f>
        <v>245</v>
      </c>
    </row>
    <row r="9" spans="1:9">
      <c r="A9" s="11" t="s">
        <v>22</v>
      </c>
      <c r="B9" s="32">
        <f>SUM(B2:B8)</f>
        <v>5</v>
      </c>
      <c r="C9" s="32">
        <f>SUM(C2:C8)</f>
        <v>7</v>
      </c>
      <c r="D9" s="32">
        <f>SUM(D2:D8)</f>
        <v>0</v>
      </c>
      <c r="E9" s="32">
        <f>SUM(E2:E8)</f>
        <v>20</v>
      </c>
      <c r="F9" s="32">
        <f>SUM(F2:F8)</f>
        <v>17</v>
      </c>
      <c r="G9" s="32">
        <f>SUM(G2:G8)</f>
        <v>3</v>
      </c>
      <c r="H9" s="12">
        <f>SUM(H2:H8)</f>
        <v>52</v>
      </c>
      <c r="I9" s="9">
        <f>SUM(B9*30,C9*20,D9*25,E9*25,F9*15,G9*15)</f>
        <v>1090</v>
      </c>
    </row>
    <row r="10" spans="1:9">
      <c r="A10" s="4" t="s">
        <v>23</v>
      </c>
      <c r="B10" s="9">
        <f>SUM(B2,B3,B4,B5,B6,B7,B8)*30</f>
        <v>150</v>
      </c>
      <c r="C10" s="9">
        <f>SUM(C2,C3,C4,C5,C6,C7,C8)*20</f>
        <v>140</v>
      </c>
      <c r="D10" s="9">
        <f>SUM(D2:D8)*25</f>
        <v>0</v>
      </c>
      <c r="E10" s="9">
        <f>SUM(E2,E3,E4,E5,E6,E7,E8)*25</f>
        <v>500</v>
      </c>
      <c r="F10" s="9">
        <f>SUM(F2,F3,F4,F5,F6,F7,F8)*15</f>
        <v>255</v>
      </c>
      <c r="G10" s="9">
        <f>SUM(G2,G3,G4,G5,G6,G7,G8)*15</f>
        <v>45</v>
      </c>
      <c r="H10" s="33">
        <f>SUM(B10:G10)</f>
        <v>1090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FF937D557908409BBFFE5EEA662710" ma:contentTypeVersion="9" ma:contentTypeDescription="Creare un nuovo documento." ma:contentTypeScope="" ma:versionID="636ed5e30a7071e5ad654018ec979069">
  <xsd:schema xmlns:xsd="http://www.w3.org/2001/XMLSchema" xmlns:xs="http://www.w3.org/2001/XMLSchema" xmlns:p="http://schemas.microsoft.com/office/2006/metadata/properties" xmlns:ns2="9e764d62-3175-48f2-87f3-bced0eaff63e" targetNamespace="http://schemas.microsoft.com/office/2006/metadata/properties" ma:root="true" ma:fieldsID="b91262326a6a3dc1d4492b1ec01a195e" ns2:_="">
    <xsd:import namespace="9e764d62-3175-48f2-87f3-bced0eaff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64d62-3175-48f2-87f3-bced0eaff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BA580-6355-4917-B8A9-D085B9953312}"/>
</file>

<file path=customXml/itemProps2.xml><?xml version="1.0" encoding="utf-8"?>
<ds:datastoreItem xmlns:ds="http://schemas.openxmlformats.org/officeDocument/2006/customXml" ds:itemID="{BFDDBDB3-80AF-48CD-BF08-D4B6996D569C}"/>
</file>

<file path=customXml/itemProps3.xml><?xml version="1.0" encoding="utf-8"?>
<ds:datastoreItem xmlns:ds="http://schemas.openxmlformats.org/officeDocument/2006/customXml" ds:itemID="{DB315F0A-5F56-46D1-8DD0-D9C4243193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Pavin Nicola</cp:lastModifiedBy>
  <cp:revision/>
  <dcterms:created xsi:type="dcterms:W3CDTF">2006-09-16T00:00:00Z</dcterms:created>
  <dcterms:modified xsi:type="dcterms:W3CDTF">2022-05-02T15:00:29Z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0x01010094FF937D557908409BBFFE5EEA662710</vt:lpwstr>
  </property>
</Properties>
</file>