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_Cpp_and_Csharp\DataAnalisis\DataAnalisis\"/>
    </mc:Choice>
  </mc:AlternateContent>
  <xr:revisionPtr revIDLastSave="0" documentId="13_ncr:1_{3CB0C237-BD7F-4C95-9B41-A38899863456}" xr6:coauthVersionLast="45" xr6:coauthVersionMax="45" xr10:uidLastSave="{00000000-0000-0000-0000-000000000000}"/>
  <bookViews>
    <workbookView xWindow="6612" yWindow="1476" windowWidth="11292" windowHeight="8964" xr2:uid="{00000000-000D-0000-FFFF-FFFF00000000}"/>
  </bookViews>
  <sheets>
    <sheet name="1" sheetId="1" r:id="rId1"/>
  </sheets>
  <definedNames>
    <definedName name="_xlnm._FilterDatabase" localSheetId="0" hidden="1">'1'!$B$1:$B$34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4" i="1"/>
  <c r="K18" i="1"/>
  <c r="K4" i="1"/>
  <c r="K5" i="1"/>
  <c r="K6" i="1"/>
  <c r="K25" i="1"/>
  <c r="K13" i="1"/>
  <c r="K14" i="1"/>
  <c r="K12" i="1"/>
  <c r="K7" i="1"/>
  <c r="K26" i="1"/>
  <c r="K27" i="1"/>
  <c r="K8" i="1"/>
  <c r="K28" i="1"/>
  <c r="K29" i="1"/>
  <c r="K30" i="1"/>
  <c r="K31" i="1"/>
  <c r="K15" i="1"/>
  <c r="K9" i="1"/>
  <c r="K20" i="1"/>
  <c r="K21" i="1"/>
  <c r="K22" i="1"/>
  <c r="K23" i="1"/>
  <c r="K16" i="1"/>
  <c r="K17" i="1"/>
  <c r="K10" i="1"/>
  <c r="K11" i="1"/>
  <c r="K3" i="1"/>
  <c r="K2" i="1"/>
  <c r="J19" i="1"/>
  <c r="J24" i="1"/>
  <c r="J18" i="1"/>
  <c r="J4" i="1"/>
  <c r="J5" i="1"/>
  <c r="J6" i="1"/>
  <c r="J25" i="1"/>
  <c r="J13" i="1"/>
  <c r="J14" i="1"/>
  <c r="J12" i="1"/>
  <c r="J7" i="1"/>
  <c r="J26" i="1"/>
  <c r="J27" i="1"/>
  <c r="J8" i="1"/>
  <c r="J28" i="1"/>
  <c r="J29" i="1"/>
  <c r="J30" i="1"/>
  <c r="J31" i="1"/>
  <c r="J15" i="1"/>
  <c r="J9" i="1"/>
  <c r="J20" i="1"/>
  <c r="J21" i="1"/>
  <c r="J22" i="1"/>
  <c r="J23" i="1"/>
  <c r="J16" i="1"/>
  <c r="J17" i="1"/>
  <c r="J10" i="1"/>
  <c r="J11" i="1"/>
  <c r="J3" i="1"/>
  <c r="J2" i="1"/>
  <c r="L11" i="1" l="1"/>
  <c r="M11" i="1" s="1"/>
  <c r="L26" i="1"/>
  <c r="M26" i="1" s="1"/>
  <c r="L9" i="1"/>
  <c r="M9" i="1" s="1"/>
  <c r="L22" i="1"/>
  <c r="M22" i="1" s="1"/>
  <c r="L3" i="1"/>
  <c r="M3" i="1" s="1"/>
  <c r="L20" i="1"/>
  <c r="M20" i="1" s="1"/>
  <c r="L27" i="1"/>
  <c r="M27" i="1" s="1"/>
  <c r="L5" i="1"/>
  <c r="M5" i="1" s="1"/>
  <c r="L4" i="1"/>
  <c r="M4" i="1" s="1"/>
  <c r="L10" i="1"/>
  <c r="M10" i="1" s="1"/>
  <c r="L15" i="1"/>
  <c r="M15" i="1" s="1"/>
  <c r="L7" i="1"/>
  <c r="M7" i="1" s="1"/>
  <c r="L18" i="1"/>
  <c r="M18" i="1" s="1"/>
  <c r="L29" i="1"/>
  <c r="M29" i="1" s="1"/>
  <c r="L23" i="1"/>
  <c r="M23" i="1" s="1"/>
  <c r="L28" i="1"/>
  <c r="M28" i="1" s="1"/>
  <c r="L25" i="1"/>
  <c r="M25" i="1" s="1"/>
  <c r="L13" i="1"/>
  <c r="M13" i="1" s="1"/>
  <c r="L2" i="1"/>
  <c r="M2" i="1" s="1"/>
  <c r="L17" i="1"/>
  <c r="M17" i="1" s="1"/>
  <c r="L31" i="1"/>
  <c r="M31" i="1" s="1"/>
  <c r="L12" i="1"/>
  <c r="M12" i="1" s="1"/>
  <c r="L24" i="1"/>
  <c r="M24" i="1" s="1"/>
  <c r="L16" i="1"/>
  <c r="M16" i="1" s="1"/>
  <c r="L19" i="1"/>
  <c r="M19" i="1" s="1"/>
  <c r="L30" i="1"/>
  <c r="M30" i="1" s="1"/>
  <c r="L14" i="1"/>
  <c r="M14" i="1" s="1"/>
  <c r="L21" i="1"/>
  <c r="M21" i="1" s="1"/>
  <c r="L8" i="1"/>
  <c r="M8" i="1" s="1"/>
  <c r="L6" i="1"/>
  <c r="M6" i="1" s="1"/>
</calcChain>
</file>

<file path=xl/sharedStrings.xml><?xml version="1.0" encoding="utf-8"?>
<sst xmlns="http://schemas.openxmlformats.org/spreadsheetml/2006/main" count="41" uniqueCount="41">
  <si>
    <t>D1</t>
  </si>
  <si>
    <t>M1</t>
  </si>
  <si>
    <t>M2</t>
  </si>
  <si>
    <t>G1</t>
  </si>
  <si>
    <t>D2</t>
  </si>
  <si>
    <t>D3</t>
  </si>
  <si>
    <t>D4</t>
  </si>
  <si>
    <t>M3</t>
  </si>
  <si>
    <t>F2</t>
  </si>
  <si>
    <t>F3</t>
  </si>
  <si>
    <t>F1</t>
  </si>
  <si>
    <t>D5</t>
  </si>
  <si>
    <t>M4</t>
  </si>
  <si>
    <t>M5</t>
  </si>
  <si>
    <t>D6</t>
  </si>
  <si>
    <t>M6</t>
  </si>
  <si>
    <t>M7</t>
  </si>
  <si>
    <t>M8</t>
  </si>
  <si>
    <t>M9</t>
  </si>
  <si>
    <t>F4</t>
  </si>
  <si>
    <t>D7</t>
  </si>
  <si>
    <t>M10</t>
  </si>
  <si>
    <t>M11</t>
  </si>
  <si>
    <t>M12</t>
  </si>
  <si>
    <t>M13</t>
  </si>
  <si>
    <t>F5</t>
  </si>
  <si>
    <t>F6</t>
  </si>
  <si>
    <t>D8</t>
  </si>
  <si>
    <t>D9</t>
  </si>
  <si>
    <t>D10</t>
  </si>
  <si>
    <t>球员</t>
    <phoneticPr fontId="1" type="noConversion"/>
  </si>
  <si>
    <t>EX</t>
    <phoneticPr fontId="1" type="noConversion"/>
  </si>
  <si>
    <t>EY</t>
    <phoneticPr fontId="1" type="noConversion"/>
  </si>
  <si>
    <t>E(X^2)</t>
    <phoneticPr fontId="1" type="noConversion"/>
  </si>
  <si>
    <t>E(Y^2)</t>
    <phoneticPr fontId="1" type="noConversion"/>
  </si>
  <si>
    <t>DX</t>
    <phoneticPr fontId="1" type="noConversion"/>
  </si>
  <si>
    <t>DY</t>
    <phoneticPr fontId="1" type="noConversion"/>
  </si>
  <si>
    <t>√(DX^2+DY^2)</t>
    <phoneticPr fontId="1" type="noConversion"/>
  </si>
  <si>
    <t>传球次数</t>
    <phoneticPr fontId="1" type="noConversion"/>
  </si>
  <si>
    <t>matlab的顺序x</t>
    <phoneticPr fontId="1" type="noConversion"/>
  </si>
  <si>
    <t>matlaby的顺序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</si>
</sst>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各球员分布位置</a:t>
            </a:r>
            <a:endParaRPr lang="en-US"/>
          </a:p>
        </c:rich>
      </c:tx>
      <c:layout>
        <c:manualLayout>
          <c:xMode val="edge"/>
          <c:yMode val="edge"/>
          <c:x val="0.41388892417924217"/>
          <c:y val="3.1695226798573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038532965518671E-2"/>
          <c:y val="0.23868167472253426"/>
          <c:w val="0.86893421320372233"/>
          <c:h val="0.64924191937742237"/>
        </c:manualLayout>
      </c:layout>
      <c:bubbleChart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F52E0DF-7589-4621-88B1-2B5E36C2A7B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F9F-411C-8635-41758CC9C3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2EA2AA-20AF-4DA6-B981-9FCD22A8F7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F9F-411C-8635-41758CC9C3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C988FF-5C36-438D-A21C-967276E556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9F-411C-8635-41758CC9C3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0FC4CF-2CB6-45A0-A9ED-03BF28296F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9F-411C-8635-41758CC9C3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578FB2-8EAA-4FF5-BBAA-182433BF049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9F-411C-8635-41758CC9C3C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8D2767-430F-4995-A84A-9D24864B86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9F-411C-8635-41758CC9C3C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4E9EC1-5A04-4FC4-A216-8FC122DA01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9F-411C-8635-41758CC9C3C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6B388FB-9B0A-4088-B19F-FD59B7CE62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9F-411C-8635-41758CC9C3C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ACC575B-B1A2-44F5-9874-EBB2CEE37E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9F-411C-8635-41758CC9C3C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75A16A-C3DD-4755-A18D-017B022D04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9F-411C-8635-41758CC9C3C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50B331-8E84-4061-8FEC-E2630F9E84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9F-411C-8635-41758CC9C3C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7DE8F4-24A4-4B3E-8E63-0DF8CAB3D9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9F-411C-8635-41758CC9C3C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5286D70-ECFD-4513-9021-F618ADEC1F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9F-411C-8635-41758CC9C3C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3AEC768-D865-41F2-869D-BEC2900A67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9F-411C-8635-41758CC9C3C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27FA81B-F3EE-4E67-B04F-D483AE502E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9F-411C-8635-41758CC9C3C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5FBDD8-E6DD-4FCE-8D59-4BE87EA908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9F-411C-8635-41758CC9C3C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C781CF9-4FE3-4D62-B006-B26346F666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9F-411C-8635-41758CC9C3C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C6E20B-C5F5-4445-A295-F1539369B1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F9F-411C-8635-41758CC9C3C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B0ADF8A-7C28-408B-914D-84D887FC50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F9F-411C-8635-41758CC9C3C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19BDE6C-CBE7-4701-B638-71520571E1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F9F-411C-8635-41758CC9C3C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EED748-0C94-4FBA-862A-53F27F932C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F9F-411C-8635-41758CC9C3C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53CFD7D-04CF-4A09-B291-B97A0AA621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F9F-411C-8635-41758CC9C3C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C835EE-ADA1-40D7-9755-4985D7B130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F9F-411C-8635-41758CC9C3C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7BC8239-C627-4FE4-970F-39E113794A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F9F-411C-8635-41758CC9C3C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939C72-E4BC-42D8-9F68-26AF50B070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9F-411C-8635-41758CC9C3C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FAA7AA-34B2-4169-8D7F-F9ED192A94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9F-411C-8635-41758CC9C3C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CF95FDD-E914-41B0-89C3-6812979449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F9F-411C-8635-41758CC9C3C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0086A4C-B918-4406-88BB-CD31BDF6F2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9F-411C-8635-41758CC9C3C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4632C84-F957-41CC-85EA-51A5523805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F9F-411C-8635-41758CC9C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'1'!$C$2:$C$31</c:f>
              <c:numCache>
                <c:formatCode>General</c:formatCode>
                <c:ptCount val="30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51</c:v>
                </c:pt>
                <c:pt idx="5">
                  <c:v>49</c:v>
                </c:pt>
                <c:pt idx="6">
                  <c:v>42</c:v>
                </c:pt>
                <c:pt idx="7">
                  <c:v>52</c:v>
                </c:pt>
                <c:pt idx="8">
                  <c:v>53</c:v>
                </c:pt>
                <c:pt idx="9">
                  <c:v>39</c:v>
                </c:pt>
                <c:pt idx="10">
                  <c:v>64</c:v>
                </c:pt>
                <c:pt idx="11">
                  <c:v>54</c:v>
                </c:pt>
                <c:pt idx="12">
                  <c:v>59</c:v>
                </c:pt>
                <c:pt idx="13">
                  <c:v>69</c:v>
                </c:pt>
                <c:pt idx="14">
                  <c:v>65</c:v>
                </c:pt>
                <c:pt idx="15">
                  <c:v>62</c:v>
                </c:pt>
                <c:pt idx="16">
                  <c:v>27</c:v>
                </c:pt>
                <c:pt idx="17">
                  <c:v>50</c:v>
                </c:pt>
                <c:pt idx="18">
                  <c:v>57</c:v>
                </c:pt>
                <c:pt idx="19">
                  <c:v>51</c:v>
                </c:pt>
                <c:pt idx="20">
                  <c:v>62</c:v>
                </c:pt>
                <c:pt idx="21">
                  <c:v>54</c:v>
                </c:pt>
                <c:pt idx="22">
                  <c:v>54</c:v>
                </c:pt>
                <c:pt idx="23">
                  <c:v>48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47</c:v>
                </c:pt>
                <c:pt idx="28">
                  <c:v>58</c:v>
                </c:pt>
                <c:pt idx="29">
                  <c:v>62</c:v>
                </c:pt>
              </c:numCache>
            </c:numRef>
          </c:xVal>
          <c:yVal>
            <c:numRef>
              <c:f>'1'!$D$2:$D$31</c:f>
              <c:numCache>
                <c:formatCode>General</c:formatCode>
                <c:ptCount val="30"/>
                <c:pt idx="0">
                  <c:v>53</c:v>
                </c:pt>
                <c:pt idx="1">
                  <c:v>27</c:v>
                </c:pt>
                <c:pt idx="2">
                  <c:v>45</c:v>
                </c:pt>
                <c:pt idx="3">
                  <c:v>50</c:v>
                </c:pt>
                <c:pt idx="4">
                  <c:v>20</c:v>
                </c:pt>
                <c:pt idx="5">
                  <c:v>36</c:v>
                </c:pt>
                <c:pt idx="6">
                  <c:v>69</c:v>
                </c:pt>
                <c:pt idx="7">
                  <c:v>75</c:v>
                </c:pt>
                <c:pt idx="8">
                  <c:v>81</c:v>
                </c:pt>
                <c:pt idx="9">
                  <c:v>39</c:v>
                </c:pt>
                <c:pt idx="10">
                  <c:v>46</c:v>
                </c:pt>
                <c:pt idx="11">
                  <c:v>49</c:v>
                </c:pt>
                <c:pt idx="12">
                  <c:v>54</c:v>
                </c:pt>
                <c:pt idx="13">
                  <c:v>49</c:v>
                </c:pt>
                <c:pt idx="14">
                  <c:v>42</c:v>
                </c:pt>
                <c:pt idx="15">
                  <c:v>67</c:v>
                </c:pt>
                <c:pt idx="16">
                  <c:v>49</c:v>
                </c:pt>
                <c:pt idx="17">
                  <c:v>52</c:v>
                </c:pt>
                <c:pt idx="18">
                  <c:v>52</c:v>
                </c:pt>
                <c:pt idx="19">
                  <c:v>53</c:v>
                </c:pt>
                <c:pt idx="20">
                  <c:v>29</c:v>
                </c:pt>
                <c:pt idx="21">
                  <c:v>52</c:v>
                </c:pt>
                <c:pt idx="22">
                  <c:v>47</c:v>
                </c:pt>
                <c:pt idx="23">
                  <c:v>46</c:v>
                </c:pt>
                <c:pt idx="24">
                  <c:v>55</c:v>
                </c:pt>
                <c:pt idx="25">
                  <c:v>45</c:v>
                </c:pt>
                <c:pt idx="26">
                  <c:v>34</c:v>
                </c:pt>
                <c:pt idx="27">
                  <c:v>57</c:v>
                </c:pt>
                <c:pt idx="28">
                  <c:v>70</c:v>
                </c:pt>
                <c:pt idx="29">
                  <c:v>56</c:v>
                </c:pt>
              </c:numCache>
            </c:numRef>
          </c:yVal>
          <c:bubbleSize>
            <c:numRef>
              <c:f>'1'!$M$2:$M$30</c:f>
              <c:numCache>
                <c:formatCode>General</c:formatCode>
                <c:ptCount val="29"/>
                <c:pt idx="0">
                  <c:v>1.392241594152178</c:v>
                </c:pt>
                <c:pt idx="1">
                  <c:v>1.0513461316522437</c:v>
                </c:pt>
                <c:pt idx="2">
                  <c:v>1.278817233482801</c:v>
                </c:pt>
                <c:pt idx="3">
                  <c:v>1.3665050342987537</c:v>
                </c:pt>
                <c:pt idx="4">
                  <c:v>1.018465623099118</c:v>
                </c:pt>
                <c:pt idx="5">
                  <c:v>2.0459738455927661</c:v>
                </c:pt>
                <c:pt idx="6">
                  <c:v>1.1911212592759468</c:v>
                </c:pt>
                <c:pt idx="7">
                  <c:v>1.3928007047021291</c:v>
                </c:pt>
                <c:pt idx="8">
                  <c:v>1.2210438877738659</c:v>
                </c:pt>
                <c:pt idx="9">
                  <c:v>1.2143464880690571</c:v>
                </c:pt>
                <c:pt idx="10">
                  <c:v>2.0659070175836241</c:v>
                </c:pt>
                <c:pt idx="11">
                  <c:v>1.4618784990916593</c:v>
                </c:pt>
                <c:pt idx="12">
                  <c:v>1.7744836893561733</c:v>
                </c:pt>
                <c:pt idx="13">
                  <c:v>1.8686130234818461</c:v>
                </c:pt>
                <c:pt idx="14">
                  <c:v>1.6208954400738884</c:v>
                </c:pt>
                <c:pt idx="15">
                  <c:v>1.5422838474560996</c:v>
                </c:pt>
                <c:pt idx="16">
                  <c:v>1.2381256591064149</c:v>
                </c:pt>
                <c:pt idx="17">
                  <c:v>1.4992500898622847</c:v>
                </c:pt>
                <c:pt idx="18">
                  <c:v>1.894389724799872</c:v>
                </c:pt>
                <c:pt idx="19">
                  <c:v>1.5418128945213796</c:v>
                </c:pt>
                <c:pt idx="20">
                  <c:v>1.5872940318412272</c:v>
                </c:pt>
                <c:pt idx="21">
                  <c:v>1.4338083384585527</c:v>
                </c:pt>
                <c:pt idx="22">
                  <c:v>1.6852774349964881</c:v>
                </c:pt>
                <c:pt idx="23">
                  <c:v>1.4555712254106183</c:v>
                </c:pt>
                <c:pt idx="24">
                  <c:v>1.6659613522243213</c:v>
                </c:pt>
                <c:pt idx="25">
                  <c:v>1.5515463887382848</c:v>
                </c:pt>
                <c:pt idx="26">
                  <c:v>1.5201430506268767</c:v>
                </c:pt>
                <c:pt idx="27">
                  <c:v>0.99999615276113263</c:v>
                </c:pt>
                <c:pt idx="28">
                  <c:v>1.5186100684639581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'1'!$A$2:$A$31</c15:f>
                <c15:dlblRangeCache>
                  <c:ptCount val="30"/>
                  <c:pt idx="0">
                    <c:v>D1</c:v>
                  </c:pt>
                  <c:pt idx="1">
                    <c:v>D10</c:v>
                  </c:pt>
                  <c:pt idx="2">
                    <c:v>D2</c:v>
                  </c:pt>
                  <c:pt idx="3">
                    <c:v>D3</c:v>
                  </c:pt>
                  <c:pt idx="4">
                    <c:v>D4</c:v>
                  </c:pt>
                  <c:pt idx="5">
                    <c:v>D5</c:v>
                  </c:pt>
                  <c:pt idx="6">
                    <c:v>D6</c:v>
                  </c:pt>
                  <c:pt idx="7">
                    <c:v>D7</c:v>
                  </c:pt>
                  <c:pt idx="8">
                    <c:v>D8</c:v>
                  </c:pt>
                  <c:pt idx="9">
                    <c:v>D9</c:v>
                  </c:pt>
                  <c:pt idx="10">
                    <c:v>F1</c:v>
                  </c:pt>
                  <c:pt idx="11">
                    <c:v>F2</c:v>
                  </c:pt>
                  <c:pt idx="12">
                    <c:v>F3</c:v>
                  </c:pt>
                  <c:pt idx="13">
                    <c:v>F4</c:v>
                  </c:pt>
                  <c:pt idx="14">
                    <c:v>F5</c:v>
                  </c:pt>
                  <c:pt idx="15">
                    <c:v>F6</c:v>
                  </c:pt>
                  <c:pt idx="16">
                    <c:v>G1</c:v>
                  </c:pt>
                  <c:pt idx="17">
                    <c:v>M1</c:v>
                  </c:pt>
                  <c:pt idx="18">
                    <c:v>M10</c:v>
                  </c:pt>
                  <c:pt idx="19">
                    <c:v>M11</c:v>
                  </c:pt>
                  <c:pt idx="20">
                    <c:v>M12</c:v>
                  </c:pt>
                  <c:pt idx="21">
                    <c:v>M13</c:v>
                  </c:pt>
                  <c:pt idx="22">
                    <c:v>M2</c:v>
                  </c:pt>
                  <c:pt idx="23">
                    <c:v>M3</c:v>
                  </c:pt>
                  <c:pt idx="24">
                    <c:v>M4</c:v>
                  </c:pt>
                  <c:pt idx="25">
                    <c:v>M5</c:v>
                  </c:pt>
                  <c:pt idx="26">
                    <c:v>M6</c:v>
                  </c:pt>
                  <c:pt idx="27">
                    <c:v>M7</c:v>
                  </c:pt>
                  <c:pt idx="28">
                    <c:v>M8</c:v>
                  </c:pt>
                  <c:pt idx="29">
                    <c:v>M9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8D-4719-BC6A-121B4D0BE8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30"/>
        <c:showNegBubbles val="0"/>
        <c:axId val="692572216"/>
        <c:axId val="692576376"/>
      </c:bubbleChart>
      <c:valAx>
        <c:axId val="692572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76376"/>
        <c:crosses val="autoZero"/>
        <c:crossBetween val="midCat"/>
      </c:valAx>
      <c:valAx>
        <c:axId val="692576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57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'1'!$C$13:$C$31</c:f>
              <c:numCache>
                <c:formatCode>General</c:formatCode>
                <c:ptCount val="19"/>
                <c:pt idx="0">
                  <c:v>54</c:v>
                </c:pt>
                <c:pt idx="1">
                  <c:v>59</c:v>
                </c:pt>
                <c:pt idx="2">
                  <c:v>69</c:v>
                </c:pt>
                <c:pt idx="3">
                  <c:v>65</c:v>
                </c:pt>
                <c:pt idx="4">
                  <c:v>62</c:v>
                </c:pt>
                <c:pt idx="5">
                  <c:v>27</c:v>
                </c:pt>
                <c:pt idx="6">
                  <c:v>50</c:v>
                </c:pt>
                <c:pt idx="7">
                  <c:v>57</c:v>
                </c:pt>
                <c:pt idx="8">
                  <c:v>51</c:v>
                </c:pt>
                <c:pt idx="9">
                  <c:v>62</c:v>
                </c:pt>
                <c:pt idx="10">
                  <c:v>54</c:v>
                </c:pt>
                <c:pt idx="11">
                  <c:v>54</c:v>
                </c:pt>
                <c:pt idx="12">
                  <c:v>48</c:v>
                </c:pt>
                <c:pt idx="13">
                  <c:v>55</c:v>
                </c:pt>
                <c:pt idx="14">
                  <c:v>56</c:v>
                </c:pt>
                <c:pt idx="15">
                  <c:v>58</c:v>
                </c:pt>
                <c:pt idx="16">
                  <c:v>47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'1'!$D$13:$D$31</c:f>
              <c:numCache>
                <c:formatCode>General</c:formatCode>
                <c:ptCount val="19"/>
                <c:pt idx="0">
                  <c:v>49</c:v>
                </c:pt>
                <c:pt idx="1">
                  <c:v>54</c:v>
                </c:pt>
                <c:pt idx="2">
                  <c:v>49</c:v>
                </c:pt>
                <c:pt idx="3">
                  <c:v>42</c:v>
                </c:pt>
                <c:pt idx="4">
                  <c:v>67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29</c:v>
                </c:pt>
                <c:pt idx="10">
                  <c:v>52</c:v>
                </c:pt>
                <c:pt idx="11">
                  <c:v>47</c:v>
                </c:pt>
                <c:pt idx="12">
                  <c:v>46</c:v>
                </c:pt>
                <c:pt idx="13">
                  <c:v>55</c:v>
                </c:pt>
                <c:pt idx="14">
                  <c:v>45</c:v>
                </c:pt>
                <c:pt idx="15">
                  <c:v>34</c:v>
                </c:pt>
                <c:pt idx="16">
                  <c:v>57</c:v>
                </c:pt>
                <c:pt idx="17">
                  <c:v>70</c:v>
                </c:pt>
                <c:pt idx="1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2-4139-AE9A-5E74BC3C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04432"/>
        <c:axId val="680201552"/>
      </c:scatterChart>
      <c:valAx>
        <c:axId val="680204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201552"/>
        <c:crosses val="autoZero"/>
        <c:crossBetween val="midCat"/>
      </c:valAx>
      <c:valAx>
        <c:axId val="680201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2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426720</xdr:colOff>
      <xdr:row>19</xdr:row>
      <xdr:rowOff>106680</xdr:rowOff>
    </xdr:from>
    <xdr:to>
      <xdr:col>32</xdr:col>
      <xdr:colOff>266700</xdr:colOff>
      <xdr:row>47</xdr:row>
      <xdr:rowOff>40178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3B1A44-5E0F-4D8F-BF31-B00A2FF88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487680</xdr:colOff>
      <xdr:row>2</xdr:row>
      <xdr:rowOff>0</xdr:rowOff>
    </xdr:from>
    <xdr:to>
      <xdr:col>26</xdr:col>
      <xdr:colOff>182880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198510-FFA2-44D2-87A5-FE92FE24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G31" sqref="G2:G31"/>
    </sheetView>
  </sheetViews>
  <sheetFormatPr defaultRowHeight="13.8" x14ac:dyDescent="0.25"/>
  <cols>
    <col min="2" max="2" width="0" hidden="1" customWidth="1"/>
    <col min="6" max="6" width="17.109375" customWidth="1"/>
    <col min="7" max="7" width="19" customWidth="1"/>
    <col min="12" max="12" width="21.44140625" style="1" customWidth="1"/>
  </cols>
  <sheetData>
    <row r="1" spans="1:17" x14ac:dyDescent="0.25">
      <c r="A1" t="s">
        <v>30</v>
      </c>
      <c r="B1" t="s">
        <v>38</v>
      </c>
      <c r="C1" t="s">
        <v>31</v>
      </c>
      <c r="D1" t="s">
        <v>32</v>
      </c>
      <c r="F1" t="s">
        <v>39</v>
      </c>
      <c r="G1" t="s">
        <v>40</v>
      </c>
      <c r="H1" t="s">
        <v>33</v>
      </c>
      <c r="I1" t="s">
        <v>34</v>
      </c>
      <c r="J1" t="s">
        <v>35</v>
      </c>
      <c r="K1" t="s">
        <v>36</v>
      </c>
      <c r="L1" s="1" t="s">
        <v>37</v>
      </c>
    </row>
    <row r="2" spans="1:17" x14ac:dyDescent="0.25">
      <c r="A2" t="s">
        <v>0</v>
      </c>
      <c r="B2">
        <v>1529</v>
      </c>
      <c r="C2">
        <v>38</v>
      </c>
      <c r="D2">
        <v>53</v>
      </c>
      <c r="F2">
        <v>38</v>
      </c>
      <c r="G2">
        <v>53</v>
      </c>
      <c r="H2">
        <v>1762</v>
      </c>
      <c r="I2">
        <v>3510</v>
      </c>
      <c r="J2">
        <f>H2-C2*C2</f>
        <v>318</v>
      </c>
      <c r="K2">
        <f>I2-D2*D2</f>
        <v>701</v>
      </c>
      <c r="L2" s="1">
        <f>SQRT(J2*J2+K2*K2)</f>
        <v>769.75645499079769</v>
      </c>
      <c r="M2">
        <f>L2/Q2</f>
        <v>1.392241594152178</v>
      </c>
      <c r="Q2" s="1">
        <v>552.89</v>
      </c>
    </row>
    <row r="3" spans="1:17" x14ac:dyDescent="0.25">
      <c r="A3" t="s">
        <v>29</v>
      </c>
      <c r="B3">
        <v>69</v>
      </c>
      <c r="C3">
        <v>38</v>
      </c>
      <c r="D3">
        <v>27</v>
      </c>
      <c r="F3">
        <v>64</v>
      </c>
      <c r="G3">
        <v>46</v>
      </c>
      <c r="H3">
        <v>1807</v>
      </c>
      <c r="I3">
        <v>1183</v>
      </c>
      <c r="J3">
        <f>H3-C3*C3</f>
        <v>363</v>
      </c>
      <c r="K3">
        <f>I3-D3*D3</f>
        <v>454</v>
      </c>
      <c r="L3" s="1">
        <f>SQRT(J3*J3+K3*K3)</f>
        <v>581.27876272920901</v>
      </c>
      <c r="M3">
        <f>L3/Q3</f>
        <v>1.0513461316522437</v>
      </c>
      <c r="Q3" s="1">
        <v>552.89</v>
      </c>
    </row>
    <row r="4" spans="1:17" x14ac:dyDescent="0.25">
      <c r="A4" t="s">
        <v>4</v>
      </c>
      <c r="B4">
        <v>1047</v>
      </c>
      <c r="C4">
        <v>37</v>
      </c>
      <c r="D4">
        <v>45</v>
      </c>
      <c r="F4">
        <v>27</v>
      </c>
      <c r="G4">
        <v>49</v>
      </c>
      <c r="H4">
        <v>1686</v>
      </c>
      <c r="I4">
        <v>2657</v>
      </c>
      <c r="J4">
        <f>H4-C4*C4</f>
        <v>317</v>
      </c>
      <c r="K4">
        <f>I4-D4*D4</f>
        <v>632</v>
      </c>
      <c r="L4" s="1">
        <f>SQRT(J4*J4+K4*K4)</f>
        <v>707.04526022030586</v>
      </c>
      <c r="M4">
        <f>L4/Q4</f>
        <v>1.278817233482801</v>
      </c>
      <c r="Q4" s="1">
        <v>552.89</v>
      </c>
    </row>
    <row r="5" spans="1:17" x14ac:dyDescent="0.25">
      <c r="A5" t="s">
        <v>5</v>
      </c>
      <c r="B5">
        <v>1309</v>
      </c>
      <c r="C5">
        <v>38</v>
      </c>
      <c r="D5">
        <v>50</v>
      </c>
      <c r="F5">
        <v>37</v>
      </c>
      <c r="G5">
        <v>45</v>
      </c>
      <c r="H5">
        <v>1754</v>
      </c>
      <c r="I5">
        <v>3189</v>
      </c>
      <c r="J5">
        <f>H5-C5*C5</f>
        <v>310</v>
      </c>
      <c r="K5">
        <f>I5-D5*D5</f>
        <v>689</v>
      </c>
      <c r="L5" s="1">
        <f>SQRT(J5*J5+K5*K5)</f>
        <v>755.52696841343788</v>
      </c>
      <c r="M5">
        <f>L5/Q5</f>
        <v>1.3665050342987537</v>
      </c>
      <c r="Q5" s="1">
        <v>552.89</v>
      </c>
    </row>
    <row r="6" spans="1:17" x14ac:dyDescent="0.25">
      <c r="A6" t="s">
        <v>6</v>
      </c>
      <c r="B6">
        <v>1184</v>
      </c>
      <c r="C6">
        <v>51</v>
      </c>
      <c r="D6">
        <v>20</v>
      </c>
      <c r="F6">
        <v>48</v>
      </c>
      <c r="G6">
        <v>46</v>
      </c>
      <c r="H6">
        <v>3101</v>
      </c>
      <c r="I6">
        <v>659</v>
      </c>
      <c r="J6">
        <f>H6-C6*C6</f>
        <v>500</v>
      </c>
      <c r="K6">
        <f>I6-D6*D6</f>
        <v>259</v>
      </c>
      <c r="L6" s="1">
        <f>SQRT(J6*J6+K6*K6)</f>
        <v>563.09945835527139</v>
      </c>
      <c r="M6">
        <f>L6/Q6</f>
        <v>1.018465623099118</v>
      </c>
      <c r="Q6" s="1">
        <v>552.89</v>
      </c>
    </row>
    <row r="7" spans="1:17" x14ac:dyDescent="0.25">
      <c r="A7" t="s">
        <v>11</v>
      </c>
      <c r="B7">
        <v>1206</v>
      </c>
      <c r="C7">
        <v>49</v>
      </c>
      <c r="D7">
        <v>36</v>
      </c>
      <c r="F7">
        <v>50</v>
      </c>
      <c r="G7">
        <v>52</v>
      </c>
      <c r="H7">
        <v>2888</v>
      </c>
      <c r="I7">
        <v>2317</v>
      </c>
      <c r="J7">
        <f>H7-C7*C7</f>
        <v>487</v>
      </c>
      <c r="K7">
        <f>I7-D7*D7</f>
        <v>1021</v>
      </c>
      <c r="L7" s="1">
        <f>SQRT(J7*J7+K7*K7)</f>
        <v>1131.1984794897844</v>
      </c>
      <c r="M7">
        <f>L7/Q7</f>
        <v>2.0459738455927661</v>
      </c>
      <c r="Q7" s="1">
        <v>552.89</v>
      </c>
    </row>
    <row r="8" spans="1:17" x14ac:dyDescent="0.25">
      <c r="A8" t="s">
        <v>14</v>
      </c>
      <c r="B8">
        <v>649</v>
      </c>
      <c r="C8">
        <v>42</v>
      </c>
      <c r="D8">
        <v>69</v>
      </c>
      <c r="F8">
        <v>54</v>
      </c>
      <c r="G8">
        <v>49</v>
      </c>
      <c r="H8">
        <v>2254</v>
      </c>
      <c r="I8">
        <v>5201</v>
      </c>
      <c r="J8">
        <f>H8-C8*C8</f>
        <v>490</v>
      </c>
      <c r="K8">
        <f>I8-D8*D8</f>
        <v>440</v>
      </c>
      <c r="L8" s="1">
        <f>SQRT(J8*J8+K8*K8)</f>
        <v>658.55903304107824</v>
      </c>
      <c r="M8">
        <f>L8/Q8</f>
        <v>1.1911212592759468</v>
      </c>
      <c r="Q8" s="1">
        <v>552.89</v>
      </c>
    </row>
    <row r="9" spans="1:17" x14ac:dyDescent="0.25">
      <c r="A9" t="s">
        <v>20</v>
      </c>
      <c r="B9">
        <v>857</v>
      </c>
      <c r="C9">
        <v>52</v>
      </c>
      <c r="D9">
        <v>75</v>
      </c>
      <c r="F9">
        <v>38</v>
      </c>
      <c r="G9">
        <v>50</v>
      </c>
      <c r="H9">
        <v>3244</v>
      </c>
      <c r="I9">
        <v>6174</v>
      </c>
      <c r="J9">
        <f>H9-C9*C9</f>
        <v>540</v>
      </c>
      <c r="K9">
        <f>I9-D9*D9</f>
        <v>549</v>
      </c>
      <c r="L9" s="1">
        <f>SQRT(J9*J9+K9*K9)</f>
        <v>770.06558162276019</v>
      </c>
      <c r="M9">
        <f>L9/Q9</f>
        <v>1.3928007047021291</v>
      </c>
      <c r="Q9" s="1">
        <v>552.89</v>
      </c>
    </row>
    <row r="10" spans="1:17" x14ac:dyDescent="0.25">
      <c r="A10" t="s">
        <v>27</v>
      </c>
      <c r="B10">
        <v>550</v>
      </c>
      <c r="C10">
        <v>53</v>
      </c>
      <c r="D10">
        <v>81</v>
      </c>
      <c r="F10">
        <v>59</v>
      </c>
      <c r="G10">
        <v>54</v>
      </c>
      <c r="H10">
        <v>3367</v>
      </c>
      <c r="I10">
        <v>6941</v>
      </c>
      <c r="J10">
        <f>H10-C10*C10</f>
        <v>558</v>
      </c>
      <c r="K10">
        <f>I10-D10*D10</f>
        <v>380</v>
      </c>
      <c r="L10" s="1">
        <f>SQRT(J10*J10+K10*K10)</f>
        <v>675.10295511129266</v>
      </c>
      <c r="M10">
        <f>L10/Q10</f>
        <v>1.2210438877738659</v>
      </c>
      <c r="Q10" s="1">
        <v>552.89</v>
      </c>
    </row>
    <row r="11" spans="1:17" x14ac:dyDescent="0.25">
      <c r="A11" t="s">
        <v>28</v>
      </c>
      <c r="B11">
        <v>98</v>
      </c>
      <c r="C11">
        <v>39</v>
      </c>
      <c r="D11">
        <v>39</v>
      </c>
      <c r="F11">
        <v>51</v>
      </c>
      <c r="G11">
        <v>20</v>
      </c>
      <c r="H11">
        <v>1854</v>
      </c>
      <c r="I11">
        <v>2104</v>
      </c>
      <c r="J11">
        <f>H11-C11*C11</f>
        <v>333</v>
      </c>
      <c r="K11">
        <f>I11-D11*D11</f>
        <v>583</v>
      </c>
      <c r="L11" s="1">
        <f>SQRT(J11*J11+K11*K11)</f>
        <v>671.400029788501</v>
      </c>
      <c r="M11">
        <f>L11/Q11</f>
        <v>1.2143464880690571</v>
      </c>
      <c r="Q11" s="1">
        <v>552.89</v>
      </c>
    </row>
    <row r="12" spans="1:17" x14ac:dyDescent="0.25">
      <c r="A12" t="s">
        <v>10</v>
      </c>
      <c r="B12">
        <v>711</v>
      </c>
      <c r="C12">
        <v>64</v>
      </c>
      <c r="D12">
        <v>46</v>
      </c>
      <c r="F12">
        <v>54</v>
      </c>
      <c r="G12">
        <v>47</v>
      </c>
      <c r="H12">
        <v>4524</v>
      </c>
      <c r="I12">
        <v>3175</v>
      </c>
      <c r="J12">
        <f>H12-C12*C12</f>
        <v>428</v>
      </c>
      <c r="K12">
        <f>I12-D12*D12</f>
        <v>1059</v>
      </c>
      <c r="L12" s="1">
        <f>SQRT(J12*J12+K12*K12)</f>
        <v>1142.2193309518098</v>
      </c>
      <c r="M12">
        <f>L12/Q12</f>
        <v>2.0659070175836241</v>
      </c>
      <c r="Q12" s="1">
        <v>552.89</v>
      </c>
    </row>
    <row r="13" spans="1:17" x14ac:dyDescent="0.25">
      <c r="A13" t="s">
        <v>8</v>
      </c>
      <c r="B13">
        <v>1786</v>
      </c>
      <c r="C13">
        <v>54</v>
      </c>
      <c r="D13">
        <v>49</v>
      </c>
      <c r="F13">
        <v>49</v>
      </c>
      <c r="G13">
        <v>36</v>
      </c>
      <c r="H13">
        <v>3291</v>
      </c>
      <c r="I13">
        <v>3117</v>
      </c>
      <c r="J13">
        <f>H13-C13*C13</f>
        <v>375</v>
      </c>
      <c r="K13">
        <f>I13-D13*D13</f>
        <v>716</v>
      </c>
      <c r="L13" s="1">
        <f>SQRT(J13*J13+K13*K13)</f>
        <v>808.25800336278758</v>
      </c>
      <c r="M13">
        <f>L13/Q13</f>
        <v>1.4618784990916593</v>
      </c>
      <c r="Q13" s="1">
        <v>552.89</v>
      </c>
    </row>
    <row r="14" spans="1:17" x14ac:dyDescent="0.25">
      <c r="A14" t="s">
        <v>9</v>
      </c>
      <c r="B14">
        <v>129</v>
      </c>
      <c r="C14">
        <v>59</v>
      </c>
      <c r="D14">
        <v>54</v>
      </c>
      <c r="F14">
        <v>55</v>
      </c>
      <c r="G14">
        <v>55</v>
      </c>
      <c r="H14">
        <v>3896</v>
      </c>
      <c r="I14">
        <v>3805</v>
      </c>
      <c r="J14">
        <f>H14-C14*C14</f>
        <v>415</v>
      </c>
      <c r="K14">
        <f>I14-D14*D14</f>
        <v>889</v>
      </c>
      <c r="L14" s="1">
        <f>SQRT(J14*J14+K14*K14)</f>
        <v>981.09428700813464</v>
      </c>
      <c r="M14">
        <f>L14/Q14</f>
        <v>1.7744836893561733</v>
      </c>
      <c r="Q14" s="1">
        <v>552.89</v>
      </c>
    </row>
    <row r="15" spans="1:17" x14ac:dyDescent="0.25">
      <c r="A15" t="s">
        <v>19</v>
      </c>
      <c r="B15">
        <v>414</v>
      </c>
      <c r="C15">
        <v>69</v>
      </c>
      <c r="D15">
        <v>49</v>
      </c>
      <c r="F15">
        <v>42</v>
      </c>
      <c r="G15">
        <v>69</v>
      </c>
      <c r="H15">
        <v>5094</v>
      </c>
      <c r="I15">
        <v>3379</v>
      </c>
      <c r="J15">
        <f>H15-C15*C15</f>
        <v>333</v>
      </c>
      <c r="K15">
        <f>I15-D15*D15</f>
        <v>978</v>
      </c>
      <c r="L15" s="1">
        <f>SQRT(J15*J15+K15*K15)</f>
        <v>1033.1374545528779</v>
      </c>
      <c r="M15">
        <f>L15/Q15</f>
        <v>1.8686130234818461</v>
      </c>
      <c r="Q15" s="1">
        <v>552.89</v>
      </c>
    </row>
    <row r="16" spans="1:17" x14ac:dyDescent="0.25">
      <c r="A16" t="s">
        <v>25</v>
      </c>
      <c r="B16">
        <v>381</v>
      </c>
      <c r="C16">
        <v>65</v>
      </c>
      <c r="D16">
        <v>42</v>
      </c>
      <c r="F16">
        <v>47</v>
      </c>
      <c r="G16">
        <v>57</v>
      </c>
      <c r="H16">
        <v>4582</v>
      </c>
      <c r="I16">
        <v>2586</v>
      </c>
      <c r="J16">
        <f>H16-C16*C16</f>
        <v>357</v>
      </c>
      <c r="K16">
        <f>I16-D16*D16</f>
        <v>822</v>
      </c>
      <c r="L16" s="1">
        <f>SQRT(J16*J16+K16*K16)</f>
        <v>896.1768798624521</v>
      </c>
      <c r="M16">
        <f>L16/Q16</f>
        <v>1.6208954400738884</v>
      </c>
      <c r="Q16" s="1">
        <v>552.89</v>
      </c>
    </row>
    <row r="17" spans="1:17" x14ac:dyDescent="0.25">
      <c r="A17" t="s">
        <v>26</v>
      </c>
      <c r="B17">
        <v>518</v>
      </c>
      <c r="C17">
        <v>62</v>
      </c>
      <c r="D17">
        <v>67</v>
      </c>
      <c r="F17">
        <v>62</v>
      </c>
      <c r="G17">
        <v>56</v>
      </c>
      <c r="H17">
        <v>4288</v>
      </c>
      <c r="I17">
        <v>5217</v>
      </c>
      <c r="J17">
        <f>H17-C17*C17</f>
        <v>444</v>
      </c>
      <c r="K17">
        <f>I17-D17*D17</f>
        <v>728</v>
      </c>
      <c r="L17" s="1">
        <f>SQRT(J17*J17+K17*K17)</f>
        <v>852.71331642000291</v>
      </c>
      <c r="M17">
        <f>L17/Q17</f>
        <v>1.5422838474560996</v>
      </c>
      <c r="Q17" s="1">
        <v>552.89</v>
      </c>
    </row>
    <row r="18" spans="1:17" x14ac:dyDescent="0.25">
      <c r="A18" t="s">
        <v>3</v>
      </c>
      <c r="B18">
        <v>969</v>
      </c>
      <c r="C18">
        <v>27</v>
      </c>
      <c r="D18">
        <v>49</v>
      </c>
      <c r="F18">
        <v>58</v>
      </c>
      <c r="G18">
        <v>34</v>
      </c>
      <c r="H18">
        <v>1151</v>
      </c>
      <c r="I18">
        <v>2940</v>
      </c>
      <c r="J18">
        <f>H18-C18*C18</f>
        <v>422</v>
      </c>
      <c r="K18">
        <f>I18-D18*D18</f>
        <v>539</v>
      </c>
      <c r="L18" s="1">
        <f>SQRT(J18*J18+K18*K18)</f>
        <v>684.54729566334572</v>
      </c>
      <c r="M18">
        <f>L18/Q18</f>
        <v>1.2381256591064149</v>
      </c>
      <c r="Q18" s="1">
        <v>552.89</v>
      </c>
    </row>
    <row r="19" spans="1:17" x14ac:dyDescent="0.25">
      <c r="A19" t="s">
        <v>1</v>
      </c>
      <c r="B19">
        <v>2272</v>
      </c>
      <c r="C19">
        <v>50</v>
      </c>
      <c r="D19">
        <v>52</v>
      </c>
      <c r="F19">
        <v>69</v>
      </c>
      <c r="G19">
        <v>49</v>
      </c>
      <c r="H19">
        <v>2853</v>
      </c>
      <c r="I19">
        <v>3454</v>
      </c>
      <c r="J19">
        <f>H19-C19*C19</f>
        <v>353</v>
      </c>
      <c r="K19">
        <f>I19-D19*D19</f>
        <v>750</v>
      </c>
      <c r="L19" s="1">
        <f>SQRT(J19*J19+K19*K19)</f>
        <v>828.92038218395862</v>
      </c>
      <c r="M19">
        <f>L19/Q19</f>
        <v>1.4992500898622847</v>
      </c>
      <c r="Q19" s="1">
        <v>552.89</v>
      </c>
    </row>
    <row r="20" spans="1:17" x14ac:dyDescent="0.25">
      <c r="A20" t="s">
        <v>21</v>
      </c>
      <c r="B20">
        <v>76</v>
      </c>
      <c r="C20">
        <v>57</v>
      </c>
      <c r="D20">
        <v>52</v>
      </c>
      <c r="F20">
        <v>52</v>
      </c>
      <c r="G20">
        <v>75</v>
      </c>
      <c r="H20">
        <v>3649</v>
      </c>
      <c r="I20">
        <v>3672</v>
      </c>
      <c r="J20">
        <f>H20-C20*C20</f>
        <v>400</v>
      </c>
      <c r="K20">
        <f>I20-D20*D20</f>
        <v>968</v>
      </c>
      <c r="L20" s="1">
        <f>SQRT(J20*J20+K20*K20)</f>
        <v>1047.3891349446012</v>
      </c>
      <c r="M20">
        <f>L20/Q20</f>
        <v>1.894389724799872</v>
      </c>
      <c r="Q20" s="1">
        <v>552.89</v>
      </c>
    </row>
    <row r="21" spans="1:17" x14ac:dyDescent="0.25">
      <c r="A21" t="s">
        <v>22</v>
      </c>
      <c r="B21">
        <v>115</v>
      </c>
      <c r="C21">
        <v>51</v>
      </c>
      <c r="D21">
        <v>53</v>
      </c>
      <c r="F21">
        <v>57</v>
      </c>
      <c r="G21">
        <v>52</v>
      </c>
      <c r="H21">
        <v>3051</v>
      </c>
      <c r="I21">
        <v>3533</v>
      </c>
      <c r="J21">
        <f>H21-C21*C21</f>
        <v>450</v>
      </c>
      <c r="K21">
        <f>I21-D21*D21</f>
        <v>724</v>
      </c>
      <c r="L21" s="1">
        <f>SQRT(J21*J21+K21*K21)</f>
        <v>852.45293125192552</v>
      </c>
      <c r="M21">
        <f>L21/Q21</f>
        <v>1.5418128945213796</v>
      </c>
      <c r="Q21" s="1">
        <v>552.89</v>
      </c>
    </row>
    <row r="22" spans="1:17" x14ac:dyDescent="0.25">
      <c r="A22" t="s">
        <v>23</v>
      </c>
      <c r="B22">
        <v>349</v>
      </c>
      <c r="C22">
        <v>62</v>
      </c>
      <c r="D22">
        <v>29</v>
      </c>
      <c r="F22">
        <v>51</v>
      </c>
      <c r="G22">
        <v>53</v>
      </c>
      <c r="H22">
        <v>4322</v>
      </c>
      <c r="I22">
        <v>1577</v>
      </c>
      <c r="J22">
        <f>H22-C22*C22</f>
        <v>478</v>
      </c>
      <c r="K22">
        <f>I22-D22*D22</f>
        <v>736</v>
      </c>
      <c r="L22" s="1">
        <f>SQRT(J22*J22+K22*K22)</f>
        <v>877.5989972646961</v>
      </c>
      <c r="M22">
        <f>L22/Q22</f>
        <v>1.5872940318412272</v>
      </c>
      <c r="Q22" s="1">
        <v>552.89</v>
      </c>
    </row>
    <row r="23" spans="1:17" x14ac:dyDescent="0.25">
      <c r="A23" t="s">
        <v>24</v>
      </c>
      <c r="B23">
        <v>131</v>
      </c>
      <c r="C23">
        <v>54</v>
      </c>
      <c r="D23">
        <v>52</v>
      </c>
      <c r="F23">
        <v>58</v>
      </c>
      <c r="G23">
        <v>70</v>
      </c>
      <c r="H23">
        <v>3213</v>
      </c>
      <c r="I23">
        <v>3439</v>
      </c>
      <c r="J23">
        <f>H23-C23*C23</f>
        <v>297</v>
      </c>
      <c r="K23">
        <f>I23-D23*D23</f>
        <v>735</v>
      </c>
      <c r="L23" s="1">
        <f>SQRT(J23*J23+K23*K23)</f>
        <v>792.73829225034922</v>
      </c>
      <c r="M23">
        <f>L23/Q23</f>
        <v>1.4338083384585527</v>
      </c>
      <c r="Q23" s="1">
        <v>552.89</v>
      </c>
    </row>
    <row r="24" spans="1:17" x14ac:dyDescent="0.25">
      <c r="A24" t="s">
        <v>2</v>
      </c>
      <c r="B24">
        <v>145</v>
      </c>
      <c r="C24">
        <v>54</v>
      </c>
      <c r="D24">
        <v>47</v>
      </c>
      <c r="F24">
        <v>62</v>
      </c>
      <c r="G24">
        <v>29</v>
      </c>
      <c r="H24">
        <v>3351</v>
      </c>
      <c r="I24">
        <v>3033</v>
      </c>
      <c r="J24">
        <f>H24-C24*C24</f>
        <v>435</v>
      </c>
      <c r="K24">
        <f>I24-D24*D24</f>
        <v>824</v>
      </c>
      <c r="L24" s="1">
        <f>SQRT(J24*J24+K24*K24)</f>
        <v>931.77304103520828</v>
      </c>
      <c r="M24">
        <f>L24/Q24</f>
        <v>1.6852774349964881</v>
      </c>
      <c r="Q24" s="1">
        <v>552.89</v>
      </c>
    </row>
    <row r="25" spans="1:17" x14ac:dyDescent="0.25">
      <c r="A25" t="s">
        <v>7</v>
      </c>
      <c r="B25">
        <v>1604</v>
      </c>
      <c r="C25">
        <v>48</v>
      </c>
      <c r="D25">
        <v>46</v>
      </c>
      <c r="F25">
        <v>54</v>
      </c>
      <c r="G25">
        <v>52</v>
      </c>
      <c r="H25">
        <v>2634</v>
      </c>
      <c r="I25">
        <v>2850</v>
      </c>
      <c r="J25">
        <f>H25-C25*C25</f>
        <v>330</v>
      </c>
      <c r="K25">
        <f>I25-D25*D25</f>
        <v>734</v>
      </c>
      <c r="L25" s="1">
        <f>SQRT(J25*J25+K25*K25)</f>
        <v>804.77077481727679</v>
      </c>
      <c r="M25">
        <f>L25/Q25</f>
        <v>1.4555712254106183</v>
      </c>
      <c r="Q25" s="1">
        <v>552.89</v>
      </c>
    </row>
    <row r="26" spans="1:17" x14ac:dyDescent="0.25">
      <c r="A26" t="s">
        <v>12</v>
      </c>
      <c r="B26">
        <v>1018</v>
      </c>
      <c r="C26">
        <v>55</v>
      </c>
      <c r="D26">
        <v>55</v>
      </c>
      <c r="F26">
        <v>62</v>
      </c>
      <c r="G26">
        <v>67</v>
      </c>
      <c r="H26">
        <v>3478</v>
      </c>
      <c r="I26">
        <v>3827</v>
      </c>
      <c r="J26">
        <f>H26-C26*C26</f>
        <v>453</v>
      </c>
      <c r="K26">
        <f>I26-D26*D26</f>
        <v>802</v>
      </c>
      <c r="L26" s="1">
        <f>SQRT(J26*J26+K26*K26)</f>
        <v>921.09337203130497</v>
      </c>
      <c r="M26">
        <f>L26/Q26</f>
        <v>1.6659613522243213</v>
      </c>
      <c r="Q26" s="1">
        <v>552.89</v>
      </c>
    </row>
    <row r="27" spans="1:17" x14ac:dyDescent="0.25">
      <c r="A27" t="s">
        <v>13</v>
      </c>
      <c r="B27">
        <v>83</v>
      </c>
      <c r="C27">
        <v>56</v>
      </c>
      <c r="D27">
        <v>45</v>
      </c>
      <c r="F27">
        <v>53</v>
      </c>
      <c r="G27">
        <v>81</v>
      </c>
      <c r="H27">
        <v>3530</v>
      </c>
      <c r="I27">
        <v>2787</v>
      </c>
      <c r="J27">
        <f>H27-C27*C27</f>
        <v>394</v>
      </c>
      <c r="K27">
        <f>I27-D27*D27</f>
        <v>762</v>
      </c>
      <c r="L27" s="1">
        <f>SQRT(J27*J27+K27*K27)</f>
        <v>857.83448286951023</v>
      </c>
      <c r="M27">
        <f>L27/Q27</f>
        <v>1.5515463887382848</v>
      </c>
      <c r="Q27" s="1">
        <v>552.89</v>
      </c>
    </row>
    <row r="28" spans="1:17" x14ac:dyDescent="0.25">
      <c r="A28" t="s">
        <v>15</v>
      </c>
      <c r="B28">
        <v>1045</v>
      </c>
      <c r="C28">
        <v>58</v>
      </c>
      <c r="D28">
        <v>34</v>
      </c>
      <c r="F28">
        <v>39</v>
      </c>
      <c r="G28">
        <v>39</v>
      </c>
      <c r="H28">
        <v>3777</v>
      </c>
      <c r="I28">
        <v>1888</v>
      </c>
      <c r="J28">
        <f>H28-C28*C28</f>
        <v>413</v>
      </c>
      <c r="K28">
        <f>I28-D28*D28</f>
        <v>732</v>
      </c>
      <c r="L28" s="1">
        <f>SQRT(J28*J28+K28*K28)</f>
        <v>840.4718912610939</v>
      </c>
      <c r="M28">
        <f>L28/Q28</f>
        <v>1.5201430506268767</v>
      </c>
      <c r="Q28" s="1">
        <v>552.89</v>
      </c>
    </row>
    <row r="29" spans="1:17" x14ac:dyDescent="0.25">
      <c r="A29" t="s">
        <v>16</v>
      </c>
      <c r="B29">
        <v>40</v>
      </c>
      <c r="C29">
        <v>47</v>
      </c>
      <c r="D29">
        <v>57</v>
      </c>
      <c r="F29">
        <v>65</v>
      </c>
      <c r="G29">
        <v>42</v>
      </c>
      <c r="H29">
        <v>2467</v>
      </c>
      <c r="I29">
        <v>3738</v>
      </c>
      <c r="J29">
        <f>H29-C29*C29</f>
        <v>258</v>
      </c>
      <c r="K29">
        <f>I29-D29*D29</f>
        <v>489</v>
      </c>
      <c r="L29" s="1">
        <f>SQRT(J29*J29+K29*K29)</f>
        <v>552.88787290010259</v>
      </c>
      <c r="M29">
        <f>L29/Q29</f>
        <v>0.99999615276113263</v>
      </c>
      <c r="Q29" s="1">
        <v>552.89</v>
      </c>
    </row>
    <row r="30" spans="1:17" x14ac:dyDescent="0.25">
      <c r="A30" t="s">
        <v>17</v>
      </c>
      <c r="B30">
        <v>314</v>
      </c>
      <c r="C30">
        <v>58</v>
      </c>
      <c r="D30">
        <v>70</v>
      </c>
      <c r="F30">
        <v>38</v>
      </c>
      <c r="G30">
        <v>27</v>
      </c>
      <c r="H30">
        <v>3809</v>
      </c>
      <c r="I30">
        <v>5612</v>
      </c>
      <c r="J30">
        <f>H30-C30*C30</f>
        <v>445</v>
      </c>
      <c r="K30">
        <f>I30-D30*D30</f>
        <v>712</v>
      </c>
      <c r="L30" s="1">
        <f>SQRT(J30*J30+K30*K30)</f>
        <v>839.62432075303775</v>
      </c>
      <c r="M30">
        <f>L30/Q30</f>
        <v>1.5186100684639581</v>
      </c>
      <c r="Q30" s="1">
        <v>552.89</v>
      </c>
    </row>
    <row r="31" spans="1:17" x14ac:dyDescent="0.25">
      <c r="A31" t="s">
        <v>18</v>
      </c>
      <c r="B31">
        <v>272</v>
      </c>
      <c r="C31">
        <v>62</v>
      </c>
      <c r="D31">
        <v>56</v>
      </c>
      <c r="F31">
        <v>56</v>
      </c>
      <c r="G31">
        <v>45</v>
      </c>
      <c r="H31">
        <v>4290</v>
      </c>
      <c r="I31">
        <v>4101</v>
      </c>
      <c r="J31">
        <f>H31-C31*C31</f>
        <v>446</v>
      </c>
      <c r="K31">
        <f>I31-D31*D31</f>
        <v>965</v>
      </c>
      <c r="L31" s="1">
        <f>SQRT(J31*J31+K31*K31)</f>
        <v>1063.0809000259576</v>
      </c>
      <c r="M31">
        <f>L31/Q31</f>
        <v>1.9227710756677776</v>
      </c>
      <c r="Q31" s="1">
        <v>552.89</v>
      </c>
    </row>
    <row r="32" spans="1:17" x14ac:dyDescent="0.25">
      <c r="Q32" s="1">
        <v>552.89</v>
      </c>
    </row>
    <row r="33" spans="17:17" x14ac:dyDescent="0.25">
      <c r="Q33" s="1">
        <v>552.89</v>
      </c>
    </row>
  </sheetData>
  <sortState ref="A2:M33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DELL</cp:lastModifiedBy>
  <dcterms:created xsi:type="dcterms:W3CDTF">2020-02-15T16:50:15Z</dcterms:created>
  <dcterms:modified xsi:type="dcterms:W3CDTF">2020-02-15T15:09:36Z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