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0" documentId="8_{82A0804E-94E9-4C2B-A93C-6F8C72AA803E}" xr6:coauthVersionLast="47" xr6:coauthVersionMax="47" xr10:uidLastSave="{00000000-0000-0000-0000-000000000000}"/>
  <bookViews>
    <workbookView xWindow="-110" yWindow="-110" windowWidth="19420" windowHeight="11500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Etapas!$C$10:$AZ$71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18" l="1"/>
  <c r="AF14" i="18"/>
  <c r="AF15" i="18"/>
  <c r="AF16" i="18"/>
  <c r="AF17" i="18"/>
  <c r="AF18" i="18"/>
  <c r="AF19" i="18"/>
  <c r="AF20" i="18"/>
  <c r="AF21" i="18"/>
  <c r="AF22" i="18"/>
  <c r="AF23" i="18"/>
  <c r="AF24" i="18"/>
  <c r="AF25" i="18"/>
  <c r="AF26" i="18"/>
  <c r="AF27" i="18"/>
  <c r="AF28" i="18"/>
  <c r="AF29" i="18"/>
  <c r="AF30" i="18"/>
  <c r="AF31" i="18"/>
  <c r="AF32" i="18"/>
  <c r="AF33" i="18"/>
  <c r="AF34" i="18"/>
  <c r="AF35" i="18"/>
  <c r="AF36" i="18"/>
  <c r="AF37" i="18"/>
  <c r="AF38" i="18"/>
  <c r="AF39" i="18"/>
  <c r="AF40" i="18"/>
  <c r="AF41" i="18"/>
  <c r="AF42" i="18"/>
  <c r="AF43" i="18"/>
  <c r="AF44" i="18"/>
  <c r="AF45" i="18"/>
  <c r="AF46" i="18"/>
  <c r="AF47" i="18"/>
  <c r="AF48" i="18"/>
  <c r="AF49" i="18"/>
  <c r="AF50" i="18"/>
  <c r="AF51" i="18"/>
  <c r="AF52" i="18"/>
  <c r="AF53" i="18"/>
  <c r="AF54" i="18"/>
  <c r="AF55" i="18"/>
  <c r="AF56" i="18"/>
  <c r="AF57" i="18"/>
  <c r="AF58" i="18"/>
  <c r="AF59" i="18"/>
  <c r="AF60" i="18"/>
  <c r="AF61" i="18"/>
  <c r="AF62" i="18"/>
  <c r="AF63" i="18"/>
  <c r="AF64" i="18"/>
  <c r="AF65" i="18"/>
  <c r="AF66" i="18"/>
  <c r="AF67" i="18"/>
  <c r="AF68" i="18"/>
  <c r="AF69" i="18"/>
  <c r="AF70" i="18"/>
  <c r="AF71" i="18"/>
  <c r="AF12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V13" i="18"/>
  <c r="AV14" i="18"/>
  <c r="AV15" i="18"/>
  <c r="AV16" i="18"/>
  <c r="AV17" i="18"/>
  <c r="AV18" i="18"/>
  <c r="AV19" i="18"/>
  <c r="AV20" i="18"/>
  <c r="AV21" i="18"/>
  <c r="AV22" i="18"/>
  <c r="AV23" i="18"/>
  <c r="AV24" i="18"/>
  <c r="AV25" i="18"/>
  <c r="AV26" i="18"/>
  <c r="AV27" i="18"/>
  <c r="AV28" i="18"/>
  <c r="AV29" i="18"/>
  <c r="AV30" i="18"/>
  <c r="AV31" i="18"/>
  <c r="AV32" i="18"/>
  <c r="AV33" i="18"/>
  <c r="AV34" i="18"/>
  <c r="AV35" i="18"/>
  <c r="AV36" i="18"/>
  <c r="AV37" i="18"/>
  <c r="AV38" i="18"/>
  <c r="AV39" i="18"/>
  <c r="AV40" i="18"/>
  <c r="AV41" i="18"/>
  <c r="AV42" i="18"/>
  <c r="AV43" i="18"/>
  <c r="AV44" i="18"/>
  <c r="AV45" i="18"/>
  <c r="AV46" i="18"/>
  <c r="AV47" i="18"/>
  <c r="AV48" i="18"/>
  <c r="AV49" i="18"/>
  <c r="AV50" i="18"/>
  <c r="AV51" i="18"/>
  <c r="AV52" i="18"/>
  <c r="AV53" i="18"/>
  <c r="AV54" i="18"/>
  <c r="AV55" i="18"/>
  <c r="AV56" i="18"/>
  <c r="AV57" i="18"/>
  <c r="AV58" i="18"/>
  <c r="AV59" i="18"/>
  <c r="AV60" i="18"/>
  <c r="AV61" i="18"/>
  <c r="AV62" i="18"/>
  <c r="AV63" i="18"/>
  <c r="AV64" i="18"/>
  <c r="AV65" i="18"/>
  <c r="AV66" i="18"/>
  <c r="AV67" i="18"/>
  <c r="AV68" i="18"/>
  <c r="AV69" i="18"/>
  <c r="AV70" i="18"/>
  <c r="AV71" i="18"/>
  <c r="AV12" i="18"/>
  <c r="AY13" i="18"/>
  <c r="AY14" i="18"/>
  <c r="AY15" i="18"/>
  <c r="AY16" i="18"/>
  <c r="AY17" i="18"/>
  <c r="AY18" i="18"/>
  <c r="AY19" i="18"/>
  <c r="AY20" i="18"/>
  <c r="AY21" i="18"/>
  <c r="AY22" i="18"/>
  <c r="AY23" i="18"/>
  <c r="AY24" i="18"/>
  <c r="AY25" i="18"/>
  <c r="AY26" i="18"/>
  <c r="AY27" i="18"/>
  <c r="AY28" i="18"/>
  <c r="AY29" i="18"/>
  <c r="AY30" i="18"/>
  <c r="AY31" i="18"/>
  <c r="AY32" i="18"/>
  <c r="AY33" i="18"/>
  <c r="AY34" i="18"/>
  <c r="AY35" i="18"/>
  <c r="AY36" i="18"/>
  <c r="AY37" i="18"/>
  <c r="AY38" i="18"/>
  <c r="AY39" i="18"/>
  <c r="AY40" i="18"/>
  <c r="AY41" i="18"/>
  <c r="AY42" i="18"/>
  <c r="AY43" i="18"/>
  <c r="AY44" i="18"/>
  <c r="AY45" i="18"/>
  <c r="AY46" i="18"/>
  <c r="AY47" i="18"/>
  <c r="AY48" i="18"/>
  <c r="AY49" i="18"/>
  <c r="AY50" i="18"/>
  <c r="AY51" i="18"/>
  <c r="AY52" i="18"/>
  <c r="AY53" i="18"/>
  <c r="AY54" i="18"/>
  <c r="AY55" i="18"/>
  <c r="AY56" i="18"/>
  <c r="AY57" i="18"/>
  <c r="AY58" i="18"/>
  <c r="AY59" i="18"/>
  <c r="AY60" i="18"/>
  <c r="AY61" i="18"/>
  <c r="AY62" i="18"/>
  <c r="AY63" i="18"/>
  <c r="AY64" i="18"/>
  <c r="AY65" i="18"/>
  <c r="AY66" i="18"/>
  <c r="AY67" i="18"/>
  <c r="AY68" i="18"/>
  <c r="AY69" i="18"/>
  <c r="AY70" i="18"/>
  <c r="AY71" i="18"/>
  <c r="AY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Z13" i="18" l="1"/>
  <c r="AZ38" i="18"/>
  <c r="I12" i="20"/>
  <c r="F12" i="20"/>
  <c r="AZ25" i="18"/>
  <c r="AZ15" i="18"/>
  <c r="AZ50" i="18"/>
  <c r="AZ19" i="18"/>
  <c r="AZ18" i="18"/>
  <c r="AZ28" i="18"/>
  <c r="AZ26" i="18"/>
  <c r="AZ62" i="18"/>
  <c r="AZ31" i="18"/>
  <c r="AZ65" i="18"/>
  <c r="AZ53" i="18"/>
  <c r="AZ52" i="18"/>
  <c r="AZ16" i="18"/>
  <c r="AZ42" i="18"/>
  <c r="AZ29" i="18"/>
  <c r="AZ30" i="18"/>
  <c r="AZ66" i="18"/>
  <c r="AZ54" i="18"/>
  <c r="AZ43" i="18"/>
  <c r="AZ67" i="18"/>
  <c r="AZ55" i="18"/>
  <c r="AZ32" i="18"/>
  <c r="AZ71" i="18"/>
  <c r="AZ44" i="18"/>
  <c r="AZ48" i="18"/>
  <c r="AZ20" i="18"/>
  <c r="AZ69" i="18"/>
  <c r="AZ57" i="18"/>
  <c r="AZ47" i="18"/>
  <c r="AZ35" i="18"/>
  <c r="AZ41" i="18"/>
  <c r="AZ23" i="18"/>
  <c r="AZ37" i="18"/>
  <c r="AZ39" i="18"/>
  <c r="AZ27" i="18"/>
  <c r="AZ59" i="18"/>
  <c r="AZ14" i="18"/>
  <c r="AZ46" i="18"/>
  <c r="AZ70" i="18"/>
  <c r="AZ58" i="18"/>
  <c r="AZ17" i="18"/>
  <c r="AZ40" i="18"/>
  <c r="AZ33" i="18"/>
  <c r="AZ34" i="18"/>
  <c r="AZ24" i="18"/>
  <c r="AZ21" i="18"/>
  <c r="AZ63" i="18"/>
  <c r="AZ51" i="18"/>
  <c r="AZ22" i="18"/>
  <c r="AZ36" i="18"/>
  <c r="AZ68" i="18"/>
  <c r="AZ56" i="18"/>
  <c r="AZ61" i="18"/>
  <c r="AZ49" i="18"/>
  <c r="AZ64" i="18"/>
  <c r="AZ12" i="18"/>
  <c r="AZ60" i="18"/>
  <c r="AZ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E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M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X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G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Z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BC13" authorId="13" shapeId="0" xr:uid="{FB111D15-BC54-46A2-9B42-764A52E23B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acto administrativo, para confirmar periodo de inicio</t>
      </text>
    </comment>
    <comment ref="AL54" authorId="14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L56" authorId="15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tc={F1F038A8-883E-4B32-932A-6DC158C0868B}</author>
    <author>tc={5919950B-F0E6-4DCE-B08F-867D9BC296C3}</author>
    <author>tc={A68BF5B1-88AA-4598-9726-93DDFB1E6716}</author>
    <author>tc={3849939C-E553-42F9-B23E-C6A757A005FC}</author>
    <author>tc={2C0BDC38-88F6-4E54-9BE6-8E5E9769A3E1}</author>
  </authors>
  <commentList>
    <comment ref="R9" authorId="0" shapeId="0" xr:uid="{28C15EAC-0944-4075-BA74-FBE4EECE24C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G9" authorId="1" shapeId="0" xr:uid="{4A809DB3-6ACE-4F2C-859F-ECEC3B017E4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AC16" authorId="2" shapeId="0" xr:uid="{3A4F2944-57CF-4402-B282-C1FC144574E2}">
      <text>
        <t>[Threaded comment]
Your version of Excel allows you to read this threaded comment; however, any edits to it will get removed if the file is opened in a newer version of Excel. Learn more: https://go.microsoft.com/fwlink/?linkid=870924
Comment:
    Se radicó una reforma con RRC, pero está pendiente iniciar la reforma con el cambio de modalidad</t>
      </text>
    </comment>
    <comment ref="AC42" authorId="3" shapeId="0" xr:uid="{F1F038A8-883E-4B32-932A-6DC158C0868B}">
      <text>
        <t>[Threaded comment]
Your version of Excel allows you to read this threaded comment; however, any edits to it will get removed if the file is opened in a newer version of Excel. Learn more: https://go.microsoft.com/fwlink/?linkid=870924
Comment:
    El programa trabajó en una reforma para disminuir de 4 a 3 semestres. No obstante, esta por iniciar la nueva reforma que incluye cambio de modalidad.</t>
      </text>
    </comment>
    <comment ref="AC48" authorId="4" shapeId="0" xr:uid="{5919950B-F0E6-4DCE-B08F-867D9BC296C3}">
      <text>
        <t>[Threaded comment]
Your version of Excel allows you to read this threaded comment; however, any edits to it will get removed if the file is opened in a newer version of Excel. Learn more: https://go.microsoft.com/fwlink/?linkid=870924
Comment:
    Se cuenta con acta curricular y se tramitó acuerdo de consejo, pero no se ha formalizado al MEN</t>
      </text>
    </comment>
    <comment ref="AC64" authorId="5" shapeId="0" xr:uid="{A68BF5B1-88AA-4598-9726-93DDFB1E6716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reforma radicado en 2024.</t>
      </text>
    </comment>
    <comment ref="AC68" authorId="6" shapeId="0" xr:uid="{3849939C-E553-42F9-B23E-C6A757A005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Finalizado un proceso de modificación llevado a cabo en 2024.</t>
      </text>
    </comment>
    <comment ref="AC69" authorId="7" shapeId="0" xr:uid="{2C0BDC38-88F6-4E54-9BE6-8E5E9769A3E1}">
      <text>
        <t>[Threaded comment]
Your version of Excel allows you to read this threaded comment; however, any edits to it will get removed if the file is opened in a newer version of Excel. Learn more: https://go.microsoft.com/fwlink/?linkid=870924
Comment:
    Este programa está en periodo de cierre, según decisión del comité de portafolio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<sst xmlns="http://schemas.openxmlformats.org/spreadsheetml/2006/main" count="7131" uniqueCount="717">
  <si>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</si>
  <si>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</si>
  <si>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</si>
  <si>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</si>
  <si>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</si>
  <si>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</si>
  <si>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</si>
  <si>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</si>
  <si>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</si>
  <si>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</si>
  <si>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</si>
  <si>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</si>
  <si>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</si>
  <si>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</si>
  <si>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</si>
  <si>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</si>
  <si>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</si>
  <si>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</si>
  <si>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</si>
  <si>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</si>
  <si>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</si>
  <si>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</si>
  <si>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</si>
  <si>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</si>
  <si>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</si>
  <si>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</si>
  <si>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</si>
  <si>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</si>
  <si>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</si>
  <si>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</si>
  <si>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</si>
  <si>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</si>
  <si>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</si>
  <si>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</si>
  <si>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</si>
  <si>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</si>
  <si>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</si>
  <si>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</si>
  <si>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</si>
  <si>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</si>
  <si>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</si>
  <si>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</si>
  <si>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</si>
  <si>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</si>
  <si>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</si>
  <si>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</si>
  <si>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</si>
  <si>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</si>
  <si>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</si>
  <si>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</si>
  <si>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</si>
  <si>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</si>
  <si>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</si>
  <si>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</si>
  <si>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</si>
  <si>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</si>
  <si>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</si>
  <si>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</si>
  <si>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</si>
  <si>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</si>
  <si>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</si>
  <si>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</si>
  <si>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</si>
  <si>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</si>
  <si>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</si>
  <si>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</si>
  <si>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</si>
  <si>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</si>
  <si>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</si>
  <si>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</si>
  <si>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</si>
  <si>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</si>
  <si>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</si>
  <si>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</si>
  <si>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</si>
  <si>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</si>
  <si>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</si>
  <si>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</si>
  <si>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</si>
  <si>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</si>
  <si>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</si>
  <si>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</si>
  <si>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</si>
  <si>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</si>
  <si>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</si>
  <si>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</si>
  <si>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</si>
  <si>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</si>
  <si>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</si>
  <si>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</si>
  <si>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</si>
  <si>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</si>
  <si>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</si>
  <si>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</si>
  <si>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</si>
  <si>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</si>
  <si>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</si>
  <si>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</si>
  <si>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</si>
  <si>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</si>
  <si>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</si>
  <si>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</si>
  <si>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</si>
  <si>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</si>
  <si>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</si>
  <si>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</si>
  <si>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</si>
  <si>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</si>
  <si>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</si>
  <si>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</si>
  <si>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</si>
  <si>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</si>
  <si>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</si>
  <si>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</si>
  <si>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</si>
  <si>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</si>
  <si>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</si>
  <si>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</si>
  <si>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</si>
  <si>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</si>
  <si>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</si>
  <si>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</si>
  <si>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</si>
  <si>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</si>
  <si>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</si>
  <si>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</si>
  <si>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</si>
  <si>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</si>
  <si>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</si>
  <si>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</si>
  <si>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</si>
  <si>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</si>
  <si>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</si>
  <si>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</si>
  <si>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</si>
  <si>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</si>
  <si>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</si>
  <si>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</si>
  <si>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</si>
  <si>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</si>
  <si>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</si>
  <si>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</si>
  <si>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</si>
  <si>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</si>
  <si>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</si>
  <si>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</si>
  <si>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</si>
  <si>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</si>
  <si>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</si>
  <si>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</si>
  <si>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</si>
  <si>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</si>
  <si>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</si>
  <si>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</si>
  <si>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</si>
  <si>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</si>
  <si>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</si>
  <si>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</si>
  <si>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</si>
  <si>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</si>
  <si>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</si>
  <si>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</si>
  <si>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</si>
  <si>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</si>
  <si>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</si>
  <si>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</si>
  <si>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</si>
  <si>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</si>
  <si>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</si>
  <si>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</si>
  <si>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</si>
  <si>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</si>
  <si>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</si>
  <si>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</si>
  <si>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</si>
  <si>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</si>
  <si>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</si>
  <si>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</si>
  <si>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</si>
  <si>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</si>
  <si>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</si>
  <si>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</si>
  <si>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</si>
  <si>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</si>
  <si>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</si>
  <si>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</si>
  <si>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</si>
  <si>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</si>
  <si>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</si>
  <si>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</si>
  <si>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</si>
  <si>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</si>
  <si>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</si>
  <si>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</si>
  <si>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</si>
  <si>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</si>
  <si>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</si>
  <si>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</si>
  <si>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</si>
  <si>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</si>
  <si>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</si>
  <si>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</si>
  <si>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</si>
  <si>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</si>
  <si>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</si>
  <si>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</si>
  <si>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</si>
  <si>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</si>
  <si>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</si>
  <si>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</si>
  <si>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</si>
  <si>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</si>
  <si>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</si>
  <si>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</si>
  <si>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</si>
  <si>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</si>
  <si>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</si>
  <si>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</si>
  <si>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</si>
  <si>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</si>
  <si>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</si>
  <si>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</si>
  <si>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</si>
  <si>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</si>
  <si>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</si>
  <si>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</si>
  <si>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</si>
  <si>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</si>
  <si>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</si>
  <si>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</si>
  <si>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</si>
  <si>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</si>
  <si>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</si>
  <si>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</si>
  <si>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</si>
  <si>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</si>
  <si>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</si>
  <si>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</si>
  <si>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</si>
  <si>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</si>
  <si>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</si>
  <si>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</si>
  <si>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</si>
  <si>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</si>
  <si>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</si>
  <si>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</si>
  <si>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</si>
  <si>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</si>
  <si>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</si>
  <si>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</si>
  <si>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</si>
  <si>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</si>
  <si>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</si>
  <si>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</si>
  <si>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</si>
  <si>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</si>
  <si>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</si>
  <si>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</si>
  <si>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</si>
  <si>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</si>
  <si>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</si>
  <si>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</si>
  <si>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</si>
  <si>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</si>
  <si>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</si>
  <si>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</si>
  <si>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</si>
  <si>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</si>
  <si>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</si>
  <si>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</si>
  <si>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</si>
  <si>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</si>
  <si>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</si>
  <si>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</si>
  <si>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</si>
  <si>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</si>
  <si>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</si>
  <si>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</si>
  <si>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</si>
  <si>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</si>
  <si>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</si>
  <si>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</si>
  <si>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</si>
  <si>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</si>
  <si>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</si>
  <si>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</si>
  <si>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</si>
  <si>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</si>
  <si>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</si>
  <si>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</si>
  <si>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</si>
  <si>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</si>
  <si>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</si>
  <si>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</si>
  <si>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</si>
  <si>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</si>
  <si>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</si>
  <si>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</si>
  <si>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</si>
  <si>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</si>
  <si>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</si>
  <si>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</si>
  <si>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</si>
  <si>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</si>
  <si>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</si>
  <si>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</si>
  <si>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</si>
  <si>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</si>
  <si>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</si>
  <si>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</si>
  <si>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</si>
  <si>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</si>
  <si>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</si>
  <si>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</si>
  <si>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</si>
  <si>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</si>
  <si>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</si>
  <si>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</si>
  <si>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</si>
  <si>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</si>
  <si>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</si>
  <si>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</si>
  <si>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</si>
  <si>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</si>
  <si>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</si>
  <si>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</si>
  <si>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</si>
  <si>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</si>
  <si>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</si>
  <si>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</si>
  <si>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</si>
  <si>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</si>
  <si>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</si>
  <si>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</si>
  <si>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</si>
  <si>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</si>
  <si>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</si>
  <si>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</si>
  <si>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</si>
  <si>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</si>
  <si>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</si>
  <si>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</si>
  <si>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</si>
  <si>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</si>
  <si>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</si>
  <si>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</si>
  <si>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</si>
  <si>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</si>
  <si>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</si>
  <si>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</si>
  <si>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</si>
  <si>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</si>
  <si>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</si>
  <si>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</si>
  <si>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</si>
  <si>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</si>
  <si>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</si>
  <si>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</si>
  <si>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</si>
  <si>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</si>
  <si>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</si>
  <si>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</si>
  <si>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</si>
  <si>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</si>
  <si>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</si>
  <si>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</si>
  <si>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</si>
  <si>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</si>
  <si>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</si>
  <si>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</si>
  <si>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</si>
  <si>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</si>
  <si>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</si>
  <si>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</si>
  <si>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</si>
  <si>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</si>
  <si>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</si>
  <si>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</si>
  <si>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</si>
  <si>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</si>
  <si>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</si>
  <si>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</si>
  <si>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</si>
  <si>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</si>
  <si>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</si>
  <si>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</si>
  <si>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</si>
  <si>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</si>
  <si>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</si>
  <si>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</si>
  <si>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</si>
  <si>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</si>
  <si>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</si>
  <si>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</si>
  <si>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</si>
  <si>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</si>
  <si>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</si>
  <si>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</si>
  <si>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</si>
  <si>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</si>
  <si>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</si>
  <si>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</si>
  <si>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</si>
  <si>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</si>
  <si>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</si>
  <si>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</si>
  <si>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</si>
  <si>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</si>
  <si>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</si>
  <si>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</si>
  <si>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</si>
  <si>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</si>
  <si>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</si>
  <si>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</si>
  <si>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</si>
  <si>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</si>
  <si>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</si>
  <si>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</si>
  <si>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</si>
  <si>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</si>
  <si>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</si>
  <si>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</si>
  <si>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</si>
  <si>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</si>
  <si>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</si>
  <si>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</si>
  <si>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</si>
  <si>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</si>
  <si>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</si>
  <si>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</si>
  <si>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</si>
  <si>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</si>
  <si>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</si>
  <si>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</si>
  <si>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</si>
  <si>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</si>
  <si>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</si>
  <si>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</si>
  <si>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</si>
  <si>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>DECANATURAS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</si>
  <si>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</si>
  <si>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</si>
  <si>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</si>
  <si>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</si>
  <si>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</si>
  <si>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</si>
  <si>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</si>
  <si>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</si>
  <si>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</si>
  <si>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</si>
  <si>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</si>
  <si>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</si>
  <si>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</si>
  <si>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</si>
  <si>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</si>
  <si>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</si>
  <si>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</si>
  <si>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</si>
  <si>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</si>
  <si>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</si>
  <si>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</si>
  <si>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Tramitar Acuerdo de Consejo de Delegados</t>
  </si>
  <si>
    <t>Elaborar documentación</t>
  </si>
  <si>
    <t>Validar el estado del tramite</t>
  </si>
  <si>
    <t>Validar que el plan de estudios de reforma es equivalente al presentado al MEN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</si>
  <si>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</si>
  <si>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</si>
  <si>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</si>
  <si>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</si>
  <si>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</si>
  <si>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</si>
  <si>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</si>
  <si>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</si>
  <si>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</si>
  <si>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</si>
  <si>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</si>
  <si>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</si>
  <si>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</si>
  <si>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</si>
  <si>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</si>
  <si>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</si>
  <si>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</si>
  <si>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</si>
  <si>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</si>
  <si>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</si>
  <si>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</si>
  <si>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</si>
  <si>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</si>
  <si>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</si>
  <si>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</si>
  <si>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</si>
  <si>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</si>
  <si>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</si>
  <si>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</si>
  <si>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</si>
  <si>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</si>
  <si>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</si>
  <si>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</si>
  <si>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</si>
  <si>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</si>
  <si>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</si>
  <si>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</si>
  <si>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</si>
  <si>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</si>
  <si>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</si>
  <si>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</si>
  <si>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</si>
  <si>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</si>
  <si>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</si>
  <si>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</si>
  <si>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</si>
  <si>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</si>
  <si>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</si>
  <si>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</si>
  <si>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</si>
  <si>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</si>
  <si>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</si>
  <si>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</si>
  <si>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</si>
  <si>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</si>
  <si>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</si>
  <si>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</si>
  <si>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</si>
  <si>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A´ROBACIÓN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</si>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</sst>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84" fillId="60" borderId="0" xfId="3" applyFont="1" applyFill="1" applyAlignment="1"/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13214"/>
          <a:ext cx="2370365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80313" y="2364923"/>
          <a:ext cx="1975759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88127" y="2324100"/>
          <a:ext cx="2661559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44517" y="2324100"/>
          <a:ext cx="2077812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52956" y="2313214"/>
          <a:ext cx="206828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64118" y="2313214"/>
          <a:ext cx="2077812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44833"/>
          <a:ext cx="2013859" cy="1434194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01290"/>
          <a:ext cx="2077813" cy="1434194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12176"/>
          <a:ext cx="2173061" cy="1434194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87242" y="4890405"/>
          <a:ext cx="1790701" cy="1434194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73884" y="4890405"/>
          <a:ext cx="1752601" cy="1434194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57113" y="4890405"/>
          <a:ext cx="1752601" cy="1434194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721442" y="4532535"/>
          <a:ext cx="2745922" cy="1922693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40791"/>
          <a:ext cx="1848909" cy="639234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G9" dT="2026-03-06T14:37:40.84" personId="{50939F03-D7B1-4187-8167-C0C856D810B7}" id="{4A809DB3-6ACE-4F2C-859F-ECEC3B017E42}">
    <text>Diligencia Maria Isabel</text>
  </threadedComment>
  <threadedComment ref="AC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C42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  <threadedComment ref="AC4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C64" dT="2026-05-19T21:58:54.69" personId="{925CCBB3-3BEB-4189-AD18-64F3FDCAA606}" id="{A68BF5B1-88AA-4598-9726-93DDFB1E6716}">
    <text>Finalizado un proceso de reforma radicado en 2024.</text>
  </threadedComment>
  <threadedComment ref="AC68" dT="2026-05-19T21:59:50.01" personId="{925CCBB3-3BEB-4189-AD18-64F3FDCAA606}" id="{3849939C-E553-42F9-B23E-C6A757A005FC}">
    <text>Finalizado un proceso de modificación llevado a cabo en 2024.</text>
  </threadedComment>
  <threadedComment ref="AC69" dT="2026-05-19T22:01:06.18" personId="{925CCBB3-3BEB-4189-AD18-64F3FDCAA606}" id="{2C0BDC38-88F6-4E54-9BE6-8E5E9769A3E1}">
    <text>Este programa está en periodo de cierre, según decisión del comité de portafolio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pane="bottomLeft" activeCell="B15" sqref="B15"/>
      <selection activeCell="B15" sqref="B15"/>
    </sheetView>
  </sheetViews>
  <sheetFormatPr defaultColWidth="11.42578125" defaultRowHeight="14.45"/>
  <cols>
    <col min="1" max="1" width="1.42578125" customWidth="1"/>
    <col min="2" max="2" width="33.42578125" customWidth="1"/>
    <col min="3" max="16" width="16.5703125" customWidth="1"/>
  </cols>
  <sheetData>
    <row r="1" spans="1:17" ht="21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>
      <c r="P4" s="288" t="s">
        <v>7</v>
      </c>
    </row>
    <row r="5" spans="1:17" ht="21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>
      <c r="P6" s="288" t="s">
        <v>8</v>
      </c>
    </row>
    <row r="7" spans="1:17" ht="22.35" customHeight="1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>
      <c r="P8" s="288" t="s">
        <v>14</v>
      </c>
    </row>
    <row r="9" spans="1:17" s="288" customFormat="1" ht="68.099999999999994" customHeight="1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/>
    <row r="13" spans="1:17" ht="20.100000000000001" customHeight="1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/>
    <row r="24" spans="1:15" ht="24" customHeight="1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>
      <c r="A25" s="204"/>
    </row>
    <row r="26" spans="1:15" ht="22.35" customHeight="1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>
      <c r="A36" s="204"/>
      <c r="M36" s="297"/>
    </row>
    <row r="37" spans="1:15" ht="18" customHeight="1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>
      <c r="A44" s="204"/>
      <c r="M44" s="297"/>
    </row>
    <row r="45" spans="1:15" ht="20.100000000000001" customHeight="1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/>
    <row r="52" spans="1:15" ht="20.100000000000001" customHeight="1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/>
    <row r="86" spans="1:15" ht="20.100000000000001" customHeight="1"/>
    <row r="87" spans="1:15" ht="20.100000000000001" customHeight="1"/>
    <row r="88" spans="1:15" ht="20.100000000000001" customHeight="1"/>
    <row r="89" spans="1:15" ht="20.100000000000001" customHeight="1"/>
    <row r="90" spans="1:15" ht="20.100000000000001" customHeight="1"/>
    <row r="91" spans="1:15" ht="20.100000000000001" customHeight="1"/>
    <row r="92" spans="1:15" ht="20.100000000000001" customHeight="1"/>
    <row r="93" spans="1:15" ht="20.100000000000001" customHeight="1"/>
    <row r="94" spans="1:15" ht="20.100000000000001" customHeight="1"/>
    <row r="95" spans="1:15" ht="20.100000000000001" customHeight="1"/>
    <row r="96" spans="1:15" ht="20.100000000000001" customHeight="1"/>
    <row r="97" ht="20.100000000000001" customHeight="1"/>
    <row r="98" ht="20.100000000000001" customHeight="1"/>
    <row r="99" ht="20.100000000000001" customHeight="1"/>
    <row r="100" ht="18" customHeight="1"/>
    <row r="173" spans="1:16" ht="68.45" customHeight="1"/>
    <row r="175" spans="1:16" s="169" customFormat="1" ht="59.1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/>
    <row r="179" ht="84.6" customHeight="1"/>
  </sheetData>
  <mergeCells count="1">
    <mergeCell ref="E3:G3"/>
  </mergeCells>
  <conditionalFormatting sqref="D15">
    <cfRule type="cellIs" dxfId="724" priority="1" operator="greaterThanOrEqual">
      <formula>70</formula>
    </cfRule>
    <cfRule type="cellIs" dxfId="723" priority="2" operator="between">
      <formula>40</formula>
      <formula>70</formula>
    </cfRule>
    <cfRule type="cellIs" dxfId="722" priority="3" operator="lessThan">
      <formula>40</formula>
    </cfRule>
  </conditionalFormatting>
  <conditionalFormatting sqref="D19">
    <cfRule type="cellIs" dxfId="721" priority="13" operator="greaterThanOrEqual">
      <formula>70</formula>
    </cfRule>
    <cfRule type="cellIs" dxfId="720" priority="14" operator="between">
      <formula>40</formula>
      <formula>70</formula>
    </cfRule>
    <cfRule type="cellIs" dxfId="719" priority="15" operator="lessThan">
      <formula>40</formula>
    </cfRule>
  </conditionalFormatting>
  <conditionalFormatting sqref="G15">
    <cfRule type="cellIs" dxfId="718" priority="4" operator="greaterThanOrEqual">
      <formula>70</formula>
    </cfRule>
    <cfRule type="cellIs" dxfId="717" priority="5" operator="between">
      <formula>40</formula>
      <formula>70</formula>
    </cfRule>
    <cfRule type="cellIs" dxfId="716" priority="6" operator="lessThan">
      <formula>40</formula>
    </cfRule>
  </conditionalFormatting>
  <conditionalFormatting sqref="G19">
    <cfRule type="cellIs" dxfId="715" priority="16" operator="greaterThanOrEqual">
      <formula>70</formula>
    </cfRule>
    <cfRule type="cellIs" dxfId="714" priority="17" operator="between">
      <formula>40</formula>
      <formula>70</formula>
    </cfRule>
    <cfRule type="cellIs" dxfId="713" priority="18" operator="lessThan">
      <formula>40</formula>
    </cfRule>
  </conditionalFormatting>
  <conditionalFormatting sqref="J15">
    <cfRule type="cellIs" dxfId="712" priority="7" operator="greaterThanOrEqual">
      <formula>70</formula>
    </cfRule>
    <cfRule type="cellIs" dxfId="711" priority="8" operator="between">
      <formula>40</formula>
      <formula>70</formula>
    </cfRule>
    <cfRule type="cellIs" dxfId="710" priority="9" operator="lessThan">
      <formula>40</formula>
    </cfRule>
  </conditionalFormatting>
  <conditionalFormatting sqref="J19">
    <cfRule type="cellIs" dxfId="709" priority="19" operator="greaterThanOrEqual">
      <formula>70</formula>
    </cfRule>
    <cfRule type="cellIs" dxfId="708" priority="20" operator="between">
      <formula>40</formula>
      <formula>70</formula>
    </cfRule>
    <cfRule type="cellIs" dxfId="707" priority="21" operator="lessThan">
      <formula>40</formula>
    </cfRule>
  </conditionalFormatting>
  <conditionalFormatting sqref="M15">
    <cfRule type="cellIs" dxfId="706" priority="10" operator="greaterThanOrEqual">
      <formula>70</formula>
    </cfRule>
    <cfRule type="cellIs" dxfId="705" priority="11" operator="between">
      <formula>40</formula>
      <formula>70</formula>
    </cfRule>
    <cfRule type="cellIs" dxfId="704" priority="12" operator="lessThan">
      <formula>40</formula>
    </cfRule>
  </conditionalFormatting>
  <conditionalFormatting sqref="M19">
    <cfRule type="cellIs" dxfId="703" priority="22" operator="greaterThanOrEqual">
      <formula>70</formula>
    </cfRule>
    <cfRule type="cellIs" dxfId="702" priority="23" operator="between">
      <formula>40</formula>
      <formula>70</formula>
    </cfRule>
    <cfRule type="cellIs" dxfId="701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defaultColWidth="11.42578125" defaultRowHeight="14.45"/>
  <cols>
    <col min="1" max="1" width="4.425781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140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9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9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9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700" priority="1" operator="containsText" text="Finalizado">
      <formula>NOT(ISERROR(SEARCH("Finalizado",F35)))</formula>
    </cfRule>
    <cfRule type="containsText" dxfId="699" priority="2" operator="containsText" text="En proceso">
      <formula>NOT(ISERROR(SEARCH("En proceso",F35)))</formula>
    </cfRule>
    <cfRule type="containsText" dxfId="698" priority="3" operator="containsText" text="Sin iniciar">
      <formula>NOT(ISERROR(SEARCH("Sin iniciar",F35)))</formula>
    </cfRule>
  </conditionalFormatting>
  <conditionalFormatting sqref="L35:L94">
    <cfRule type="containsText" dxfId="697" priority="4" operator="containsText" text="Completo">
      <formula>NOT(ISERROR(SEARCH("Completo",L35)))</formula>
    </cfRule>
    <cfRule type="containsText" dxfId="696" priority="5" operator="containsText" text="⏳">
      <formula>NOT(ISERROR(SEARCH("⏳",L35)))</formula>
    </cfRule>
    <cfRule type="containsText" dxfId="695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bottomRight" activeCell="U11" sqref="U11"/>
      <selection pane="bottomLeft" activeCell="G62" sqref="G62"/>
      <selection pane="topRight" activeCell="G62" sqref="G62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</row>
    <row r="4" spans="3:78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</row>
    <row r="5" spans="3:78">
      <c r="J5" s="3" t="s">
        <v>193</v>
      </c>
    </row>
    <row r="6" spans="3:78">
      <c r="J6" s="3" t="s">
        <v>194</v>
      </c>
    </row>
    <row r="7" spans="3:78" ht="14.8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2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3" t="s">
        <v>198</v>
      </c>
      <c r="AD8" s="524"/>
      <c r="AE8" s="524"/>
      <c r="AF8" s="524"/>
      <c r="AG8" s="524"/>
      <c r="AH8" s="525"/>
      <c r="AI8" s="526" t="s">
        <v>199</v>
      </c>
      <c r="AJ8" s="170"/>
      <c r="AK8" s="170"/>
      <c r="AL8" s="528" t="s">
        <v>200</v>
      </c>
      <c r="AM8" s="529"/>
      <c r="AN8" s="529"/>
      <c r="AO8" s="529"/>
      <c r="AP8" s="529"/>
      <c r="AQ8" s="529"/>
      <c r="AR8" s="533" t="s">
        <v>201</v>
      </c>
      <c r="AS8" s="533"/>
      <c r="AT8" s="533"/>
      <c r="AU8" s="533"/>
      <c r="AV8" s="533"/>
      <c r="AW8" s="533"/>
      <c r="AX8" s="533"/>
      <c r="AY8" s="533"/>
      <c r="AZ8" s="533"/>
      <c r="BA8" s="174"/>
      <c r="BB8" s="174"/>
      <c r="BC8" s="174"/>
      <c r="BD8" s="539" t="s">
        <v>202</v>
      </c>
      <c r="BE8" s="539"/>
      <c r="BF8" s="539"/>
      <c r="BG8" s="539"/>
      <c r="BH8" s="539"/>
      <c r="BI8" s="539"/>
      <c r="BJ8" s="539"/>
      <c r="BK8" s="539"/>
      <c r="BL8" s="539"/>
      <c r="BM8" s="539"/>
      <c r="BN8" s="539"/>
      <c r="BO8" s="539"/>
      <c r="BP8" s="539"/>
      <c r="BQ8" s="540" t="s">
        <v>203</v>
      </c>
      <c r="BR8" s="540"/>
      <c r="BS8" s="540"/>
      <c r="BT8" s="14"/>
      <c r="BU8" s="14"/>
      <c r="BV8" s="14"/>
      <c r="BW8" s="14"/>
    </row>
    <row r="9" spans="3:78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522"/>
      <c r="S9" s="536" t="s">
        <v>205</v>
      </c>
      <c r="T9" s="530" t="s">
        <v>206</v>
      </c>
      <c r="U9" s="530" t="s">
        <v>158</v>
      </c>
      <c r="V9" s="530" t="s">
        <v>207</v>
      </c>
      <c r="W9" s="198"/>
      <c r="X9" s="198"/>
      <c r="Y9" s="198"/>
      <c r="Z9" s="198"/>
      <c r="AA9" s="523" t="s">
        <v>208</v>
      </c>
      <c r="AB9" s="524"/>
      <c r="AC9" s="524"/>
      <c r="AD9" s="524"/>
      <c r="AE9" s="524"/>
      <c r="AF9" s="524"/>
      <c r="AG9" s="524"/>
      <c r="AH9" s="525"/>
      <c r="AI9" s="527"/>
      <c r="AJ9" s="172"/>
      <c r="AK9" s="172"/>
      <c r="AL9" s="532" t="s">
        <v>209</v>
      </c>
      <c r="AM9" s="532"/>
      <c r="AN9" s="532"/>
      <c r="AO9" s="532"/>
      <c r="AP9" s="532"/>
      <c r="AQ9" s="532"/>
      <c r="AR9" s="534" t="s">
        <v>201</v>
      </c>
      <c r="AS9" s="534"/>
      <c r="AT9" s="534"/>
      <c r="AU9" s="534"/>
      <c r="AV9" s="534"/>
      <c r="AW9" s="534"/>
      <c r="AX9" s="534"/>
      <c r="AY9" s="534"/>
      <c r="AZ9" s="534"/>
      <c r="BA9" s="175"/>
      <c r="BB9" s="175"/>
      <c r="BC9" s="175"/>
      <c r="BD9" s="541" t="s">
        <v>210</v>
      </c>
      <c r="BE9" s="541"/>
      <c r="BF9" s="541"/>
      <c r="BG9" s="541"/>
      <c r="BH9" s="541"/>
      <c r="BI9" s="541"/>
      <c r="BJ9" s="541"/>
      <c r="BK9" s="541"/>
      <c r="BL9" s="541"/>
      <c r="BM9" s="541"/>
      <c r="BN9" s="541"/>
      <c r="BO9" s="541"/>
      <c r="BP9" s="541"/>
      <c r="BQ9" s="542" t="s">
        <v>211</v>
      </c>
      <c r="BR9" s="542"/>
      <c r="BS9" s="542"/>
      <c r="BT9" s="537" t="s">
        <v>212</v>
      </c>
      <c r="BU9" s="537" t="s">
        <v>213</v>
      </c>
      <c r="BV9" s="537" t="s">
        <v>214</v>
      </c>
      <c r="BW9" s="538" t="s">
        <v>215</v>
      </c>
      <c r="BZ9" s="2" t="s">
        <v>216</v>
      </c>
    </row>
    <row r="10" spans="3:78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6"/>
      <c r="T10" s="531"/>
      <c r="U10" s="531"/>
      <c r="V10" s="53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7"/>
      <c r="BU10" s="537"/>
      <c r="BV10" s="537"/>
      <c r="BW10" s="538"/>
    </row>
    <row r="11" spans="3:78" ht="52.35" customHeight="1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>
      <c r="AB71" s="12"/>
    </row>
    <row r="72" spans="3:75">
      <c r="AB72" s="12"/>
    </row>
    <row r="73" spans="3:75">
      <c r="AB73" s="12"/>
    </row>
    <row r="74" spans="3:75">
      <c r="AB74" s="12"/>
    </row>
    <row r="75" spans="3:75">
      <c r="AB75" s="12"/>
    </row>
    <row r="76" spans="3:75">
      <c r="AB76" s="12"/>
    </row>
    <row r="77" spans="3:75">
      <c r="AB77" s="12"/>
    </row>
    <row r="78" spans="3:75">
      <c r="AB78" s="12"/>
    </row>
    <row r="79" spans="3:75">
      <c r="AB79" s="12"/>
    </row>
    <row r="80" spans="3:75">
      <c r="AB80" s="12"/>
    </row>
    <row r="81" spans="28:28">
      <c r="AB81" s="12"/>
    </row>
    <row r="82" spans="28:28">
      <c r="AB82" s="12"/>
    </row>
    <row r="83" spans="28:28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94" priority="1" operator="containsText" text="En Proceso">
      <formula>NOT(ISERROR(SEARCH("En Proceso",M11)))</formula>
    </cfRule>
    <cfRule type="containsText" dxfId="693" priority="2" operator="containsText" text="No">
      <formula>NOT(ISERROR(SEARCH("No",M11)))</formula>
    </cfRule>
    <cfRule type="containsText" dxfId="692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defaultColWidth="0" defaultRowHeight="14.45" zeroHeight="1"/>
  <cols>
    <col min="1" max="13" width="11.5703125" customWidth="1"/>
    <col min="14" max="16384" width="11.5703125" hidden="1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J11" activePane="bottomRight" state="frozen"/>
      <selection pane="bottomRight" activeCell="K10" sqref="K10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855468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9.5703125" style="316" customWidth="1"/>
    <col min="41" max="44" width="25.5703125" style="316" customWidth="1"/>
    <col min="45" max="45" width="17.42578125" style="316" customWidth="1"/>
    <col min="46" max="48" width="14.5703125" style="316" customWidth="1"/>
    <col min="49" max="49" width="21.5703125" style="331" customWidth="1"/>
    <col min="50" max="51" width="11.42578125" style="316"/>
    <col min="52" max="53" width="11.42578125" style="78"/>
    <col min="54" max="57" width="11.42578125" style="316"/>
    <col min="58" max="58" width="11.42578125" style="78"/>
    <col min="59" max="63" width="11.42578125" style="316"/>
    <col min="64" max="64" width="18.5703125" style="316" customWidth="1"/>
    <col min="65" max="65" width="19.5703125" style="316" bestFit="1" customWidth="1"/>
    <col min="66" max="66" width="17.5703125" style="316" bestFit="1" customWidth="1"/>
    <col min="67" max="67" width="18.42578125" style="316" bestFit="1" customWidth="1"/>
    <col min="68" max="68" width="11.42578125" style="316"/>
    <col min="69" max="69" width="14.85546875" style="316" customWidth="1"/>
    <col min="70" max="16384" width="11.42578125" style="316"/>
  </cols>
  <sheetData>
    <row r="1" spans="3:69" ht="15" customHeight="1">
      <c r="AW1" s="316"/>
    </row>
    <row r="2" spans="3:69" ht="15" customHeight="1">
      <c r="AW2" s="316"/>
    </row>
    <row r="3" spans="3:69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AW3" s="316"/>
    </row>
    <row r="4" spans="3:69" ht="14.45">
      <c r="J4" s="318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AW4" s="316"/>
    </row>
    <row r="5" spans="3:69" ht="14.45">
      <c r="J5" s="318" t="s">
        <v>193</v>
      </c>
      <c r="AW5" s="316"/>
    </row>
    <row r="6" spans="3:69" ht="14.45">
      <c r="J6" s="318" t="s">
        <v>194</v>
      </c>
      <c r="AW6" s="316"/>
    </row>
    <row r="7" spans="3:69" ht="14.85" customHeight="1">
      <c r="C7" s="4"/>
      <c r="D7" s="4"/>
      <c r="E7" s="4"/>
      <c r="F7" s="4"/>
      <c r="G7" s="4"/>
      <c r="H7" s="4"/>
      <c r="I7" s="77"/>
      <c r="AW7" s="316"/>
    </row>
    <row r="8" spans="3:69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75"/>
      <c r="Y8" s="523" t="s">
        <v>198</v>
      </c>
      <c r="Z8" s="524"/>
      <c r="AA8" s="524"/>
      <c r="AB8" s="524"/>
      <c r="AC8" s="525"/>
      <c r="AD8" s="526" t="s">
        <v>199</v>
      </c>
      <c r="AE8" s="170"/>
      <c r="AF8" s="170"/>
      <c r="AG8" s="528" t="s">
        <v>200</v>
      </c>
      <c r="AH8" s="529"/>
      <c r="AI8" s="529"/>
      <c r="AJ8" s="529"/>
      <c r="AK8" s="529"/>
      <c r="AL8" s="529"/>
      <c r="AM8" s="533" t="s">
        <v>201</v>
      </c>
      <c r="AN8" s="533"/>
      <c r="AO8" s="533"/>
      <c r="AP8" s="533"/>
      <c r="AQ8" s="533"/>
      <c r="AR8" s="533"/>
      <c r="AS8" s="533"/>
      <c r="AT8" s="533"/>
      <c r="AU8" s="533"/>
      <c r="AV8" s="533"/>
      <c r="AW8" s="533"/>
      <c r="AX8" s="539" t="s">
        <v>202</v>
      </c>
      <c r="AY8" s="539"/>
      <c r="AZ8" s="539"/>
      <c r="BA8" s="539"/>
      <c r="BB8" s="539"/>
      <c r="BC8" s="539"/>
      <c r="BD8" s="539"/>
      <c r="BE8" s="539"/>
      <c r="BF8" s="539"/>
      <c r="BG8" s="540" t="s">
        <v>203</v>
      </c>
      <c r="BH8" s="540"/>
      <c r="BI8" s="540"/>
      <c r="BJ8" s="540"/>
      <c r="BK8" s="540"/>
      <c r="BL8" s="540"/>
      <c r="BM8" s="14"/>
      <c r="BN8" s="14"/>
      <c r="BO8" s="14"/>
      <c r="BP8" s="14"/>
    </row>
    <row r="9" spans="3:69" s="319" customFormat="1" ht="23.2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4"/>
      <c r="AB9" s="524"/>
      <c r="AC9" s="525"/>
      <c r="AD9" s="527"/>
      <c r="AE9" s="545" t="s">
        <v>209</v>
      </c>
      <c r="AF9" s="546"/>
      <c r="AG9" s="546"/>
      <c r="AH9" s="546"/>
      <c r="AI9" s="546"/>
      <c r="AJ9" s="546"/>
      <c r="AK9" s="546"/>
      <c r="AL9" s="547"/>
      <c r="AM9" s="534" t="s">
        <v>201</v>
      </c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41" t="s">
        <v>210</v>
      </c>
      <c r="AY9" s="541"/>
      <c r="AZ9" s="541"/>
      <c r="BA9" s="541"/>
      <c r="BB9" s="541"/>
      <c r="BC9" s="543"/>
      <c r="BD9" s="543"/>
      <c r="BE9" s="543"/>
      <c r="BF9" s="543"/>
      <c r="BG9" s="544" t="s">
        <v>211</v>
      </c>
      <c r="BH9" s="542"/>
      <c r="BI9" s="542"/>
      <c r="BJ9" s="542"/>
      <c r="BK9" s="542"/>
      <c r="BL9" s="542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1" hidden="1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95" hidden="1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1" hidden="1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1" hidden="1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19.1" hidden="1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1.95" hidden="1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1" hidden="1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1" hidden="1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1" hidden="1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8.099999999999994" hidden="1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1" hidden="1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1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1.95" hidden="1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1" hidden="1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8.099999999999994" hidden="1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1" hidden="1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1" hidden="1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8.099999999999994" hidden="1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1" hidden="1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1" hidden="1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1" hidden="1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1" hidden="1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8.099999999999994" hidden="1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8.099999999999994" hidden="1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1" hidden="1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1" hidden="1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1" hidden="1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1" hidden="1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8.099999999999994" hidden="1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1" hidden="1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1" hidden="1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95" hidden="1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1" hidden="1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1" hidden="1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1" hidden="1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1" hidden="1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1" hidden="1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1" hidden="1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1" hidden="1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1" hidden="1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8.099999999999994" hidden="1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8.099999999999994" hidden="1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8.099999999999994" hidden="1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1" hidden="1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1" hidden="1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1" hidden="1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8.099999999999994" hidden="1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1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1" hidden="1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1" hidden="1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1" hidden="1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1" hidden="1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1" hidden="1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8.099999999999994" hidden="1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1" hidden="1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8.099999999999994" hidden="1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1" hidden="1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1" hidden="1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1" hidden="1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5">
      <c r="BF71" s="315"/>
    </row>
    <row r="72" spans="3:68" ht="14.45"/>
    <row r="73" spans="3:68" ht="14.45"/>
    <row r="74" spans="3:68" ht="14.45"/>
    <row r="75" spans="3:68" ht="14.45"/>
    <row r="76" spans="3:68" ht="14.45"/>
    <row r="77" spans="3:68" ht="14.45"/>
    <row r="78" spans="3:68" ht="14.45"/>
    <row r="79" spans="3:68" ht="14.45"/>
    <row r="80" spans="3:68" ht="14.45"/>
    <row r="81" ht="14.45"/>
    <row r="82" ht="14.45"/>
    <row r="83" ht="14.45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91" priority="8" operator="equal">
      <formula>"en proceso"</formula>
    </cfRule>
    <cfRule type="cellIs" dxfId="690" priority="9" operator="equal">
      <formula>"finalizado"</formula>
    </cfRule>
  </conditionalFormatting>
  <conditionalFormatting sqref="K1:K1048576">
    <cfRule type="cellIs" dxfId="689" priority="11" operator="equal">
      <formula>"en proceso "</formula>
    </cfRule>
  </conditionalFormatting>
  <conditionalFormatting sqref="M11:M67 M69 M70:N70">
    <cfRule type="containsText" dxfId="688" priority="15" operator="containsText" text="En Proceso">
      <formula>NOT(ISERROR(SEARCH("En Proceso",M11)))</formula>
    </cfRule>
    <cfRule type="containsText" dxfId="687" priority="16" operator="containsText" text="No">
      <formula>NOT(ISERROR(SEARCH("No",M11)))</formula>
    </cfRule>
    <cfRule type="containsText" dxfId="686" priority="17" operator="containsText" text="SI">
      <formula>NOT(ISERROR(SEARCH("SI",M11)))</formula>
    </cfRule>
  </conditionalFormatting>
  <conditionalFormatting sqref="Q1:Q1048576">
    <cfRule type="cellIs" dxfId="685" priority="6" operator="equal">
      <formula>"No aplica"</formula>
    </cfRule>
  </conditionalFormatting>
  <conditionalFormatting sqref="Q1:R1048576">
    <cfRule type="cellIs" dxfId="684" priority="5" operator="equal">
      <formula>"finalizado"</formula>
    </cfRule>
  </conditionalFormatting>
  <conditionalFormatting sqref="R1:R1048576">
    <cfRule type="cellIs" dxfId="683" priority="4" operator="equal">
      <formula>"en proceso"</formula>
    </cfRule>
  </conditionalFormatting>
  <conditionalFormatting sqref="T1:T1048576">
    <cfRule type="cellIs" dxfId="682" priority="1" operator="equal">
      <formula>"Devuelto"</formula>
    </cfRule>
    <cfRule type="cellIs" dxfId="681" priority="2" operator="equal">
      <formula>"Devuelto "</formula>
    </cfRule>
    <cfRule type="cellIs" dxfId="680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defaultColWidth="12.42578125" defaultRowHeight="14.45"/>
  <cols>
    <col min="3" max="3" width="13.85546875" customWidth="1"/>
    <col min="9" max="9" width="19.85546875" customWidth="1"/>
    <col min="10" max="10" width="17.140625" customWidth="1"/>
    <col min="11" max="11" width="14.140625" customWidth="1"/>
    <col min="12" max="12" width="21" customWidth="1"/>
    <col min="13" max="13" width="18.140625" customWidth="1"/>
    <col min="15" max="15" width="16.85546875" customWidth="1"/>
    <col min="22" max="22" width="22.85546875" customWidth="1"/>
    <col min="23" max="23" width="12.85546875" customWidth="1"/>
    <col min="25" max="25" width="18.85546875" customWidth="1"/>
    <col min="32" max="32" width="21.42578125" customWidth="1"/>
    <col min="33" max="37" width="21.140625" customWidth="1"/>
    <col min="43" max="43" width="18" customWidth="1"/>
  </cols>
  <sheetData>
    <row r="4" spans="2:86" ht="14.45" customHeight="1">
      <c r="B4" s="535" t="s">
        <v>204</v>
      </c>
      <c r="C4" s="535"/>
      <c r="D4" s="535"/>
      <c r="E4" s="535"/>
      <c r="F4" s="535"/>
      <c r="G4" s="535"/>
      <c r="H4" s="535"/>
      <c r="I4" s="551" t="s">
        <v>384</v>
      </c>
      <c r="J4" s="552"/>
      <c r="K4" s="552"/>
      <c r="L4" s="552"/>
      <c r="M4" s="553" t="s">
        <v>385</v>
      </c>
      <c r="N4" s="553"/>
      <c r="O4" s="553"/>
      <c r="P4" s="553"/>
      <c r="Q4" s="553"/>
      <c r="R4" s="553"/>
      <c r="T4" s="550" t="s">
        <v>384</v>
      </c>
      <c r="U4" s="550"/>
      <c r="V4" s="339" t="s">
        <v>385</v>
      </c>
      <c r="W4" s="340" t="s">
        <v>386</v>
      </c>
      <c r="X4" s="338" t="s">
        <v>387</v>
      </c>
      <c r="Y4" s="554" t="s">
        <v>388</v>
      </c>
      <c r="Z4" s="554"/>
      <c r="AA4" s="554"/>
      <c r="AB4" s="554"/>
      <c r="AC4" s="554"/>
      <c r="AD4" s="548" t="s">
        <v>389</v>
      </c>
      <c r="AE4" s="548"/>
      <c r="AF4" s="548"/>
      <c r="AG4" s="548"/>
      <c r="AH4" s="548"/>
      <c r="AI4" s="548"/>
      <c r="AJ4" s="548"/>
      <c r="AK4" s="548"/>
      <c r="AL4" s="549" t="s">
        <v>390</v>
      </c>
      <c r="AM4" s="549"/>
      <c r="AN4" s="549"/>
      <c r="AO4" s="549"/>
      <c r="AP4" s="549"/>
      <c r="AQ4" s="549"/>
      <c r="AR4" s="550" t="s">
        <v>391</v>
      </c>
      <c r="AS4" s="550"/>
      <c r="AT4" s="550"/>
    </row>
    <row r="5" spans="2:86" ht="33" customHeight="1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8.099999999999994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Z84"/>
  <sheetViews>
    <sheetView showGridLines="0" tabSelected="1" topLeftCell="C8" zoomScale="50" zoomScaleNormal="50" workbookViewId="0">
      <pane xSplit="6" ySplit="8" topLeftCell="I16" activePane="bottomRight" state="frozen"/>
      <selection pane="bottomRight" activeCell="C10" sqref="C10:K10"/>
      <selection pane="bottomLeft" activeCell="C16" sqref="C16"/>
      <selection pane="topRight" activeCell="I8" sqref="I8"/>
    </sheetView>
  </sheetViews>
  <sheetFormatPr defaultColWidth="11.42578125" defaultRowHeight="15" customHeight="1"/>
  <cols>
    <col min="1" max="1" width="6.42578125" style="316" customWidth="1"/>
    <col min="2" max="2" width="5.42578125" style="316" customWidth="1"/>
    <col min="3" max="3" width="48" style="316" customWidth="1"/>
    <col min="4" max="4" width="41.28515625" style="316" customWidth="1"/>
    <col min="5" max="5" width="26.5703125" style="316" customWidth="1"/>
    <col min="6" max="6" width="18.5703125" style="316" customWidth="1"/>
    <col min="7" max="7" width="14.85546875" style="316" customWidth="1"/>
    <col min="8" max="8" width="13.7109375" style="316" customWidth="1"/>
    <col min="9" max="9" width="11.42578125" style="316"/>
    <col min="10" max="10" width="14.42578125" style="78" bestFit="1" customWidth="1"/>
    <col min="11" max="11" width="14.42578125" style="78" customWidth="1"/>
    <col min="12" max="12" width="33.28515625" style="317" customWidth="1"/>
    <col min="13" max="14" width="29.42578125" style="317" customWidth="1"/>
    <col min="15" max="15" width="26.85546875" style="317" customWidth="1"/>
    <col min="16" max="17" width="23.85546875" style="317" customWidth="1"/>
    <col min="18" max="19" width="36.28515625" style="317" customWidth="1"/>
    <col min="20" max="20" width="34.7109375" style="317" customWidth="1"/>
    <col min="21" max="21" width="31.85546875" style="317" customWidth="1"/>
    <col min="22" max="22" width="38.140625" style="317" customWidth="1"/>
    <col min="23" max="23" width="40" style="317" customWidth="1"/>
    <col min="24" max="24" width="32.85546875" style="317" customWidth="1"/>
    <col min="25" max="25" width="27.7109375" style="317" customWidth="1"/>
    <col min="26" max="28" width="32.85546875" style="317" customWidth="1"/>
    <col min="29" max="29" width="24.42578125" style="317" customWidth="1"/>
    <col min="30" max="30" width="30.85546875" style="317" customWidth="1"/>
    <col min="31" max="32" width="32.85546875" style="317" customWidth="1"/>
    <col min="33" max="33" width="27" style="317" customWidth="1"/>
    <col min="34" max="36" width="32.85546875" style="317" customWidth="1"/>
    <col min="37" max="37" width="25.5703125" style="317" customWidth="1"/>
    <col min="38" max="38" width="29.5703125" style="317" customWidth="1"/>
    <col min="39" max="48" width="26.140625" style="317" customWidth="1"/>
    <col min="49" max="49" width="20.5703125" style="316" customWidth="1"/>
    <col min="50" max="50" width="25.7109375" style="316" customWidth="1"/>
    <col min="51" max="51" width="29.85546875" style="316" customWidth="1"/>
    <col min="52" max="52" width="20.85546875" style="316" customWidth="1"/>
    <col min="53" max="16361" width="11.42578125" style="316"/>
    <col min="16362" max="16362" width="11.42578125" style="316" bestFit="1"/>
    <col min="16363" max="16384" width="11.42578125" style="316"/>
  </cols>
  <sheetData>
    <row r="1" spans="3:52" ht="15" customHeight="1">
      <c r="W1" s="357" t="s">
        <v>429</v>
      </c>
    </row>
    <row r="2" spans="3:52" ht="15" customHeight="1">
      <c r="W2" s="357" t="s">
        <v>429</v>
      </c>
    </row>
    <row r="3" spans="3:52" ht="32.85" customHeight="1">
      <c r="W3" s="357" t="s">
        <v>429</v>
      </c>
      <c r="AL3" s="513"/>
      <c r="AM3" s="513"/>
      <c r="AN3" s="513"/>
      <c r="AO3" s="77"/>
      <c r="AP3" s="77"/>
      <c r="AQ3" s="77"/>
      <c r="AR3" s="77"/>
      <c r="AS3" s="77"/>
      <c r="AT3" s="77"/>
      <c r="AU3" s="77"/>
      <c r="AV3" s="77"/>
    </row>
    <row r="4" spans="3:52" ht="29.1">
      <c r="T4" s="318" t="s">
        <v>192</v>
      </c>
      <c r="W4" s="357" t="s">
        <v>429</v>
      </c>
      <c r="AL4" s="513"/>
      <c r="AM4" s="513"/>
      <c r="AN4" s="513"/>
      <c r="AO4" s="77"/>
      <c r="AP4" s="77"/>
      <c r="AQ4" s="77"/>
      <c r="AR4" s="77"/>
      <c r="AS4" s="77"/>
      <c r="AT4" s="77"/>
      <c r="AU4" s="77"/>
      <c r="AV4" s="77"/>
    </row>
    <row r="5" spans="3:52" ht="29.1">
      <c r="T5" s="318" t="s">
        <v>193</v>
      </c>
      <c r="W5" s="357" t="s">
        <v>429</v>
      </c>
    </row>
    <row r="6" spans="3:52" ht="29.1">
      <c r="T6" s="318" t="s">
        <v>194</v>
      </c>
      <c r="W6" s="357" t="s">
        <v>429</v>
      </c>
    </row>
    <row r="7" spans="3:52" ht="14.85" customHeight="1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2" ht="43.5" customHeight="1">
      <c r="C8" s="499" t="s">
        <v>430</v>
      </c>
      <c r="D8" s="500"/>
      <c r="E8" s="500"/>
      <c r="F8" s="500"/>
      <c r="G8" s="500"/>
      <c r="H8" s="500"/>
      <c r="I8" s="500"/>
      <c r="J8" s="500"/>
      <c r="K8" s="501"/>
      <c r="L8" s="504" t="s">
        <v>431</v>
      </c>
      <c r="M8" s="505"/>
      <c r="N8" s="505"/>
      <c r="O8" s="505"/>
      <c r="P8" s="505"/>
      <c r="Q8" s="505"/>
      <c r="R8" s="505"/>
      <c r="S8" s="505"/>
      <c r="T8" s="505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6"/>
      <c r="AG8" s="510" t="s">
        <v>432</v>
      </c>
      <c r="AH8" s="511"/>
      <c r="AI8" s="511"/>
      <c r="AJ8" s="511"/>
      <c r="AK8" s="511"/>
      <c r="AL8" s="511"/>
      <c r="AM8" s="511"/>
      <c r="AN8" s="511"/>
      <c r="AO8" s="511"/>
      <c r="AP8" s="511"/>
      <c r="AQ8" s="511"/>
      <c r="AR8" s="511"/>
      <c r="AS8" s="511"/>
      <c r="AT8" s="511"/>
      <c r="AU8" s="511"/>
      <c r="AV8" s="512"/>
      <c r="AW8" s="510" t="s">
        <v>433</v>
      </c>
      <c r="AX8" s="511"/>
      <c r="AY8" s="511"/>
      <c r="AZ8" s="376"/>
    </row>
    <row r="9" spans="3:52" s="319" customFormat="1" ht="56.45" customHeight="1">
      <c r="C9" s="497" t="s">
        <v>434</v>
      </c>
      <c r="D9" s="498"/>
      <c r="E9" s="498"/>
      <c r="F9" s="498"/>
      <c r="G9" s="498"/>
      <c r="H9" s="498"/>
      <c r="I9" s="498"/>
      <c r="J9" s="498"/>
      <c r="K9" s="498"/>
      <c r="L9" s="494" t="s">
        <v>435</v>
      </c>
      <c r="M9" s="494"/>
      <c r="N9" s="494"/>
      <c r="O9" s="494"/>
      <c r="P9" s="495"/>
      <c r="Q9" s="496"/>
      <c r="R9" s="507" t="s">
        <v>436</v>
      </c>
      <c r="S9" s="508"/>
      <c r="T9" s="514"/>
      <c r="U9" s="514"/>
      <c r="V9" s="515"/>
      <c r="W9" s="366" t="s">
        <v>437</v>
      </c>
      <c r="X9" s="366" t="s">
        <v>438</v>
      </c>
      <c r="Y9" s="366"/>
      <c r="Z9" s="366" t="s">
        <v>439</v>
      </c>
      <c r="AA9" s="507" t="s">
        <v>198</v>
      </c>
      <c r="AB9" s="508"/>
      <c r="AC9" s="508"/>
      <c r="AD9" s="508"/>
      <c r="AE9" s="508"/>
      <c r="AF9" s="362"/>
      <c r="AG9" s="503" t="s">
        <v>440</v>
      </c>
      <c r="AH9" s="503"/>
      <c r="AI9" s="503"/>
      <c r="AJ9" s="507" t="s">
        <v>441</v>
      </c>
      <c r="AK9" s="509"/>
      <c r="AL9" s="507" t="s">
        <v>442</v>
      </c>
      <c r="AM9" s="508"/>
      <c r="AN9" s="509"/>
      <c r="AO9" s="375" t="s">
        <v>443</v>
      </c>
      <c r="AP9" s="373"/>
      <c r="AQ9" s="373"/>
      <c r="AR9" s="373"/>
      <c r="AS9" s="373"/>
      <c r="AT9" s="373"/>
      <c r="AU9" s="374"/>
      <c r="AV9" s="362"/>
      <c r="AW9" s="507" t="s">
        <v>444</v>
      </c>
      <c r="AX9" s="509"/>
      <c r="AY9" s="362"/>
      <c r="AZ9" s="376"/>
    </row>
    <row r="10" spans="3:52" s="319" customFormat="1" ht="85.5" customHeight="1">
      <c r="C10" s="497" t="s">
        <v>445</v>
      </c>
      <c r="D10" s="498"/>
      <c r="E10" s="498"/>
      <c r="F10" s="498"/>
      <c r="G10" s="498"/>
      <c r="H10" s="498"/>
      <c r="I10" s="498"/>
      <c r="J10" s="498"/>
      <c r="K10" s="502"/>
      <c r="L10" s="365" t="s">
        <v>446</v>
      </c>
      <c r="M10" s="365" t="s">
        <v>447</v>
      </c>
      <c r="N10" s="366" t="s">
        <v>448</v>
      </c>
      <c r="O10" s="365" t="s">
        <v>449</v>
      </c>
      <c r="P10" s="365" t="s">
        <v>450</v>
      </c>
      <c r="Q10" s="363" t="s">
        <v>451</v>
      </c>
      <c r="R10" s="369" t="s">
        <v>452</v>
      </c>
      <c r="S10" s="490" t="s">
        <v>453</v>
      </c>
      <c r="T10" s="366" t="s">
        <v>454</v>
      </c>
      <c r="U10" s="365" t="s">
        <v>455</v>
      </c>
      <c r="V10" s="366" t="s">
        <v>456</v>
      </c>
      <c r="W10" s="366" t="s">
        <v>457</v>
      </c>
      <c r="X10" s="366" t="s">
        <v>429</v>
      </c>
      <c r="Y10" s="366" t="s">
        <v>458</v>
      </c>
      <c r="Z10" s="367" t="s">
        <v>459</v>
      </c>
      <c r="AA10" s="369" t="s">
        <v>460</v>
      </c>
      <c r="AB10" s="369" t="s">
        <v>461</v>
      </c>
      <c r="AC10" s="369" t="s">
        <v>462</v>
      </c>
      <c r="AD10" s="369" t="s">
        <v>463</v>
      </c>
      <c r="AE10" s="369" t="s">
        <v>464</v>
      </c>
      <c r="AF10" s="363" t="s">
        <v>465</v>
      </c>
      <c r="AG10" s="365" t="s">
        <v>466</v>
      </c>
      <c r="AH10" s="365" t="s">
        <v>467</v>
      </c>
      <c r="AI10" s="365" t="s">
        <v>468</v>
      </c>
      <c r="AJ10" s="366" t="s">
        <v>469</v>
      </c>
      <c r="AK10" s="367" t="s">
        <v>470</v>
      </c>
      <c r="AL10" s="365" t="s">
        <v>471</v>
      </c>
      <c r="AM10" s="365" t="s">
        <v>472</v>
      </c>
      <c r="AN10" s="365" t="s">
        <v>473</v>
      </c>
      <c r="AO10" s="372" t="s">
        <v>474</v>
      </c>
      <c r="AP10" s="372" t="s">
        <v>475</v>
      </c>
      <c r="AQ10" s="372" t="s">
        <v>476</v>
      </c>
      <c r="AR10" s="372" t="s">
        <v>477</v>
      </c>
      <c r="AS10" s="372" t="s">
        <v>478</v>
      </c>
      <c r="AT10" s="372" t="s">
        <v>479</v>
      </c>
      <c r="AU10" s="372" t="s">
        <v>480</v>
      </c>
      <c r="AV10" s="363" t="s">
        <v>481</v>
      </c>
      <c r="AW10" s="365" t="s">
        <v>482</v>
      </c>
      <c r="AX10" s="365" t="s">
        <v>483</v>
      </c>
      <c r="AY10" s="363" t="s">
        <v>484</v>
      </c>
      <c r="AZ10" s="363" t="s">
        <v>485</v>
      </c>
    </row>
    <row r="11" spans="3:52" ht="72.599999999999994" customHeight="1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486</v>
      </c>
      <c r="I11" s="69" t="s">
        <v>222</v>
      </c>
      <c r="J11" s="347" t="s">
        <v>223</v>
      </c>
      <c r="K11" s="347" t="s">
        <v>214</v>
      </c>
      <c r="L11" s="367" t="s">
        <v>224</v>
      </c>
      <c r="M11" s="367" t="s">
        <v>487</v>
      </c>
      <c r="N11" s="364" t="s">
        <v>488</v>
      </c>
      <c r="O11" s="365" t="s">
        <v>489</v>
      </c>
      <c r="P11" s="365" t="s">
        <v>490</v>
      </c>
      <c r="Q11" s="363" t="s">
        <v>491</v>
      </c>
      <c r="R11" s="368" t="s">
        <v>224</v>
      </c>
      <c r="S11" s="368" t="s">
        <v>492</v>
      </c>
      <c r="T11" s="367" t="s">
        <v>493</v>
      </c>
      <c r="U11" s="370" t="s">
        <v>494</v>
      </c>
      <c r="V11" s="367" t="s">
        <v>495</v>
      </c>
      <c r="W11" s="366" t="s">
        <v>429</v>
      </c>
      <c r="X11" s="366" t="s">
        <v>496</v>
      </c>
      <c r="Y11" s="371" t="s">
        <v>497</v>
      </c>
      <c r="Z11" s="371" t="s">
        <v>498</v>
      </c>
      <c r="AA11" s="366" t="s">
        <v>499</v>
      </c>
      <c r="AB11" s="369" t="s">
        <v>500</v>
      </c>
      <c r="AC11" s="369" t="s">
        <v>462</v>
      </c>
      <c r="AD11" s="366" t="s">
        <v>499</v>
      </c>
      <c r="AE11" s="369" t="s">
        <v>395</v>
      </c>
      <c r="AF11" s="363" t="s">
        <v>501</v>
      </c>
      <c r="AG11" s="365" t="s">
        <v>502</v>
      </c>
      <c r="AH11" s="365" t="s">
        <v>503</v>
      </c>
      <c r="AI11" s="372" t="s">
        <v>504</v>
      </c>
      <c r="AJ11" s="366" t="s">
        <v>505</v>
      </c>
      <c r="AK11" s="367" t="s">
        <v>506</v>
      </c>
      <c r="AL11" s="367" t="s">
        <v>507</v>
      </c>
      <c r="AM11" s="367" t="s">
        <v>508</v>
      </c>
      <c r="AN11" s="367" t="s">
        <v>509</v>
      </c>
      <c r="AO11" s="365" t="s">
        <v>159</v>
      </c>
      <c r="AP11" s="365" t="s">
        <v>510</v>
      </c>
      <c r="AQ11" s="365" t="s">
        <v>511</v>
      </c>
      <c r="AR11" s="365" t="s">
        <v>249</v>
      </c>
      <c r="AS11" s="365" t="s">
        <v>512</v>
      </c>
      <c r="AT11" s="365" t="s">
        <v>513</v>
      </c>
      <c r="AU11" s="365" t="s">
        <v>514</v>
      </c>
      <c r="AV11" s="363" t="s">
        <v>515</v>
      </c>
      <c r="AW11" s="367" t="s">
        <v>516</v>
      </c>
      <c r="AX11" s="365" t="s">
        <v>517</v>
      </c>
      <c r="AY11" s="363" t="s">
        <v>518</v>
      </c>
      <c r="AZ11" s="363" t="s">
        <v>519</v>
      </c>
    </row>
    <row r="12" spans="3:52" s="350" customFormat="1" ht="18" customHeight="1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520</v>
      </c>
      <c r="N12" s="351" t="s">
        <v>520</v>
      </c>
      <c r="O12" s="351" t="s">
        <v>520</v>
      </c>
      <c r="P12" s="351" t="s">
        <v>520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520</v>
      </c>
      <c r="Z12" s="351" t="s">
        <v>270</v>
      </c>
      <c r="AA12" s="186" t="s">
        <v>271</v>
      </c>
      <c r="AB12" s="351" t="s">
        <v>270</v>
      </c>
      <c r="AC12" s="351" t="s">
        <v>270</v>
      </c>
      <c r="AD12" s="351" t="s">
        <v>521</v>
      </c>
      <c r="AE12" s="351"/>
      <c r="AF12" s="361">
        <f>(COUNTIF(R12:AE12,"Finalizado")*1 + COUNTIF(R12:AE12,"En proceso")*0.5 + COUNTIF(R12:AE12,"Sin Iniciar")*0 + COUNTIF(R12:AE12,"No aplica")*1) / 15</f>
        <v>0.7</v>
      </c>
      <c r="AG12" s="351" t="s">
        <v>269</v>
      </c>
      <c r="AH12" s="351" t="s">
        <v>269</v>
      </c>
      <c r="AI12" s="351" t="s">
        <v>269</v>
      </c>
      <c r="AJ12" s="351" t="s">
        <v>269</v>
      </c>
      <c r="AK12" s="351" t="s">
        <v>520</v>
      </c>
      <c r="AL12" s="351" t="s">
        <v>520</v>
      </c>
      <c r="AM12" s="351" t="s">
        <v>520</v>
      </c>
      <c r="AN12" s="351" t="s">
        <v>520</v>
      </c>
      <c r="AO12" s="351" t="s">
        <v>520</v>
      </c>
      <c r="AP12" s="351" t="s">
        <v>520</v>
      </c>
      <c r="AQ12" s="351" t="s">
        <v>520</v>
      </c>
      <c r="AR12" s="351" t="s">
        <v>520</v>
      </c>
      <c r="AS12" s="351" t="s">
        <v>520</v>
      </c>
      <c r="AT12" s="351" t="s">
        <v>520</v>
      </c>
      <c r="AU12" s="351" t="s">
        <v>520</v>
      </c>
      <c r="AV12" s="361">
        <f>(COUNTIF(AG12:AU12,"Finalizado")*1 + COUNTIF(AG12:AU12,"En proceso")*0.5 + COUNTIF(AG12:AU12,"Sin Iniciar")*0 + COUNTIF(AG12:AU12,"No aplica")*1) / 15</f>
        <v>0.26666666666666666</v>
      </c>
      <c r="AW12" s="351" t="s">
        <v>520</v>
      </c>
      <c r="AX12" s="351" t="s">
        <v>520</v>
      </c>
      <c r="AY12" s="361">
        <f>(COUNTIF(AW12:AX12,"Finalizado")*1 + COUNTIF(AW12:AX12,"En proceso")*0.5 + COUNTIF(AW12:AX12,"Sin Iniciar")*0 + COUNTIF(AW12:AX12,"No aplica")*1) / 2</f>
        <v>0</v>
      </c>
      <c r="AZ12" s="377">
        <f>AVERAGE(Q12,AF12,AV12,AY12)</f>
        <v>0.29166666666666663</v>
      </c>
    </row>
    <row r="13" spans="3:52" s="350" customFormat="1" ht="18.75" customHeight="1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521</v>
      </c>
      <c r="O13" s="351" t="s">
        <v>270</v>
      </c>
      <c r="P13" s="351" t="s">
        <v>520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520</v>
      </c>
      <c r="Z13" s="351" t="s">
        <v>521</v>
      </c>
      <c r="AA13" s="186" t="s">
        <v>281</v>
      </c>
      <c r="AB13" s="351" t="s">
        <v>520</v>
      </c>
      <c r="AC13" s="351" t="s">
        <v>521</v>
      </c>
      <c r="AD13" s="351" t="s">
        <v>521</v>
      </c>
      <c r="AE13" s="351"/>
      <c r="AF13" s="361">
        <f>(COUNTIF(R13:AE13,"Finalizado")*1 + COUNTIF(R13:AE13,"En proceso")*0.5 + COUNTIF(R13:AE13,"Sin Iniciar")*0 + COUNTIF(R13:AE13,"No aplica")*1) / 15</f>
        <v>0.5</v>
      </c>
      <c r="AG13" s="351" t="s">
        <v>270</v>
      </c>
      <c r="AH13" s="351" t="s">
        <v>270</v>
      </c>
      <c r="AI13" s="351" t="s">
        <v>521</v>
      </c>
      <c r="AJ13" s="351" t="s">
        <v>521</v>
      </c>
      <c r="AK13" s="351" t="s">
        <v>520</v>
      </c>
      <c r="AL13" s="351" t="s">
        <v>521</v>
      </c>
      <c r="AM13" s="351" t="s">
        <v>520</v>
      </c>
      <c r="AN13" s="351" t="s">
        <v>521</v>
      </c>
      <c r="AO13" s="351" t="s">
        <v>520</v>
      </c>
      <c r="AP13" s="351" t="s">
        <v>520</v>
      </c>
      <c r="AQ13" s="351" t="s">
        <v>520</v>
      </c>
      <c r="AR13" s="351" t="s">
        <v>520</v>
      </c>
      <c r="AS13" s="351" t="s">
        <v>520</v>
      </c>
      <c r="AT13" s="351" t="s">
        <v>520</v>
      </c>
      <c r="AU13" s="351" t="s">
        <v>520</v>
      </c>
      <c r="AV13" s="361">
        <f t="shared" ref="AV13:AV71" si="1">(COUNTIF(AG13:AU13,"Finalizado")*1 + COUNTIF(AG13:AU13,"En proceso")*0.5 + COUNTIF(AG13:AU13,"Sin Iniciar")*0 + COUNTIF(AG13:AU13,"No aplica")*1) / 15</f>
        <v>0.26666666666666666</v>
      </c>
      <c r="AW13" s="351" t="s">
        <v>520</v>
      </c>
      <c r="AX13" s="351" t="s">
        <v>520</v>
      </c>
      <c r="AY13" s="361">
        <f t="shared" ref="AY13:AY71" si="2">(COUNTIF(AW13:AX13,"Finalizado")*1 + COUNTIF(AW13:AX13,"En proceso")*0.5 + COUNTIF(AW13:AX13,"Sin Iniciar")*0 + COUNTIF(AW13:AX13,"No aplica")*1) / 2</f>
        <v>0</v>
      </c>
      <c r="AZ13" s="377">
        <f>AVERAGE(Q13,AF13,AV13,AY13)</f>
        <v>0.36666666666666664</v>
      </c>
    </row>
    <row r="14" spans="3:52" s="350" customFormat="1" ht="18.75" customHeight="1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520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520</v>
      </c>
      <c r="Z14" s="351" t="s">
        <v>521</v>
      </c>
      <c r="AA14" s="186" t="s">
        <v>281</v>
      </c>
      <c r="AB14" s="351" t="s">
        <v>521</v>
      </c>
      <c r="AC14" s="351" t="s">
        <v>521</v>
      </c>
      <c r="AD14" s="351" t="s">
        <v>521</v>
      </c>
      <c r="AE14" s="351"/>
      <c r="AF14" s="361">
        <f>(COUNTIF(R14:AE14,"Finalizado")*1 + COUNTIF(R14:AE14,"En proceso")*0.5 + COUNTIF(R14:AE14,"Sin Iniciar")*0 + COUNTIF(R14:AE14,"No aplica")*1) / 15</f>
        <v>0.6</v>
      </c>
      <c r="AG14" s="351" t="s">
        <v>270</v>
      </c>
      <c r="AH14" s="351" t="s">
        <v>270</v>
      </c>
      <c r="AI14" s="351" t="s">
        <v>270</v>
      </c>
      <c r="AJ14" s="351" t="s">
        <v>521</v>
      </c>
      <c r="AK14" s="351" t="s">
        <v>520</v>
      </c>
      <c r="AL14" s="351" t="s">
        <v>520</v>
      </c>
      <c r="AM14" s="351" t="s">
        <v>520</v>
      </c>
      <c r="AN14" s="351" t="s">
        <v>520</v>
      </c>
      <c r="AO14" s="360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51" t="s">
        <v>269</v>
      </c>
      <c r="AV14" s="361">
        <f t="shared" si="1"/>
        <v>0.7</v>
      </c>
      <c r="AW14" s="351" t="s">
        <v>520</v>
      </c>
      <c r="AX14" s="351" t="s">
        <v>520</v>
      </c>
      <c r="AY14" s="361">
        <f t="shared" si="2"/>
        <v>0</v>
      </c>
      <c r="AZ14" s="377">
        <f>AVERAGE(Q14,AF14,AV14,AY14)</f>
        <v>0.52499999999999991</v>
      </c>
    </row>
    <row r="15" spans="3:52" s="350" customFormat="1" ht="18.75" customHeight="1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520</v>
      </c>
      <c r="N15" s="351" t="s">
        <v>520</v>
      </c>
      <c r="O15" s="351" t="s">
        <v>520</v>
      </c>
      <c r="P15" s="351" t="s">
        <v>520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520</v>
      </c>
      <c r="Z15" s="351" t="s">
        <v>270</v>
      </c>
      <c r="AA15" s="186" t="s">
        <v>271</v>
      </c>
      <c r="AB15" s="351" t="s">
        <v>270</v>
      </c>
      <c r="AC15" s="351" t="s">
        <v>270</v>
      </c>
      <c r="AD15" s="351" t="s">
        <v>521</v>
      </c>
      <c r="AE15" s="351"/>
      <c r="AF15" s="361">
        <f>(COUNTIF(R15:AE15,"Finalizado")*1 + COUNTIF(R15:AE15,"En proceso")*0.5 + COUNTIF(R15:AE15,"Sin Iniciar")*0 + COUNTIF(R15:AE15,"No aplica")*1) / 15</f>
        <v>0.6333333333333333</v>
      </c>
      <c r="AG15" s="351" t="s">
        <v>520</v>
      </c>
      <c r="AH15" s="351" t="s">
        <v>520</v>
      </c>
      <c r="AI15" s="351" t="s">
        <v>520</v>
      </c>
      <c r="AJ15" s="351" t="s">
        <v>520</v>
      </c>
      <c r="AK15" s="351" t="s">
        <v>520</v>
      </c>
      <c r="AL15" s="351" t="s">
        <v>520</v>
      </c>
      <c r="AM15" s="351" t="s">
        <v>520</v>
      </c>
      <c r="AN15" s="351" t="s">
        <v>520</v>
      </c>
      <c r="AO15" s="351" t="s">
        <v>520</v>
      </c>
      <c r="AP15" s="351" t="s">
        <v>520</v>
      </c>
      <c r="AQ15" s="351" t="s">
        <v>520</v>
      </c>
      <c r="AR15" s="351" t="s">
        <v>520</v>
      </c>
      <c r="AS15" s="351" t="s">
        <v>520</v>
      </c>
      <c r="AT15" s="351" t="s">
        <v>520</v>
      </c>
      <c r="AU15" s="351" t="s">
        <v>520</v>
      </c>
      <c r="AV15" s="361">
        <f t="shared" si="1"/>
        <v>0</v>
      </c>
      <c r="AW15" s="351" t="s">
        <v>520</v>
      </c>
      <c r="AX15" s="351" t="s">
        <v>520</v>
      </c>
      <c r="AY15" s="361">
        <f t="shared" si="2"/>
        <v>0</v>
      </c>
      <c r="AZ15" s="377">
        <f>AVERAGE(Q15,AF15,AV15,AY15)</f>
        <v>0.20833333333333331</v>
      </c>
    </row>
    <row r="16" spans="3:52" s="350" customFormat="1" ht="18.75" customHeight="1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520</v>
      </c>
      <c r="M16" s="351" t="s">
        <v>520</v>
      </c>
      <c r="N16" s="351" t="s">
        <v>520</v>
      </c>
      <c r="O16" s="351" t="s">
        <v>520</v>
      </c>
      <c r="P16" s="351" t="s">
        <v>520</v>
      </c>
      <c r="Q16" s="361">
        <f t="shared" si="0"/>
        <v>0</v>
      </c>
      <c r="R16" s="351" t="s">
        <v>520</v>
      </c>
      <c r="S16" s="351" t="s">
        <v>521</v>
      </c>
      <c r="T16" s="351" t="s">
        <v>521</v>
      </c>
      <c r="U16" s="351" t="s">
        <v>520</v>
      </c>
      <c r="V16" s="351" t="s">
        <v>520</v>
      </c>
      <c r="W16" s="351" t="s">
        <v>520</v>
      </c>
      <c r="X16" s="351" t="s">
        <v>520</v>
      </c>
      <c r="Y16" s="351" t="s">
        <v>520</v>
      </c>
      <c r="Z16" s="351" t="s">
        <v>521</v>
      </c>
      <c r="AA16" s="186" t="s">
        <v>281</v>
      </c>
      <c r="AB16" s="351" t="s">
        <v>520</v>
      </c>
      <c r="AC16" s="351" t="s">
        <v>520</v>
      </c>
      <c r="AD16" s="351" t="s">
        <v>521</v>
      </c>
      <c r="AE16" s="351"/>
      <c r="AF16" s="361">
        <f>(COUNTIF(R16:AE16,"Finalizado")*1 + COUNTIF(R16:AE16,"En proceso")*0.5 + COUNTIF(R16:AE16,"Sin Iniciar")*0 + COUNTIF(R16:AE16,"No aplica")*1) / 15</f>
        <v>0.13333333333333333</v>
      </c>
      <c r="AG16" s="351" t="s">
        <v>520</v>
      </c>
      <c r="AH16" s="351" t="s">
        <v>520</v>
      </c>
      <c r="AI16" s="351" t="s">
        <v>520</v>
      </c>
      <c r="AJ16" s="351" t="s">
        <v>520</v>
      </c>
      <c r="AK16" s="351" t="s">
        <v>520</v>
      </c>
      <c r="AL16" s="351" t="s">
        <v>520</v>
      </c>
      <c r="AM16" s="351" t="s">
        <v>520</v>
      </c>
      <c r="AN16" s="351" t="s">
        <v>520</v>
      </c>
      <c r="AO16" s="351" t="s">
        <v>520</v>
      </c>
      <c r="AP16" s="351" t="s">
        <v>520</v>
      </c>
      <c r="AQ16" s="351" t="s">
        <v>520</v>
      </c>
      <c r="AR16" s="351" t="s">
        <v>520</v>
      </c>
      <c r="AS16" s="351" t="s">
        <v>520</v>
      </c>
      <c r="AT16" s="351" t="s">
        <v>520</v>
      </c>
      <c r="AU16" s="351" t="s">
        <v>520</v>
      </c>
      <c r="AV16" s="361">
        <f t="shared" si="1"/>
        <v>0</v>
      </c>
      <c r="AW16" s="351" t="s">
        <v>520</v>
      </c>
      <c r="AX16" s="351" t="s">
        <v>520</v>
      </c>
      <c r="AY16" s="361">
        <f t="shared" si="2"/>
        <v>0</v>
      </c>
      <c r="AZ16" s="377">
        <f>AVERAGE(Q16,AF16,AV16,AY16)</f>
        <v>3.3333333333333333E-2</v>
      </c>
    </row>
    <row r="17" spans="3:52" s="350" customFormat="1" ht="18.75" customHeight="1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520</v>
      </c>
      <c r="N17" s="351" t="s">
        <v>520</v>
      </c>
      <c r="O17" s="351" t="s">
        <v>520</v>
      </c>
      <c r="P17" s="351" t="s">
        <v>520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520</v>
      </c>
      <c r="Z17" s="351" t="s">
        <v>521</v>
      </c>
      <c r="AA17" s="186" t="s">
        <v>281</v>
      </c>
      <c r="AB17" s="351" t="s">
        <v>520</v>
      </c>
      <c r="AC17" s="351" t="s">
        <v>521</v>
      </c>
      <c r="AD17" s="351" t="s">
        <v>521</v>
      </c>
      <c r="AE17" s="351"/>
      <c r="AF17" s="361">
        <f>(COUNTIF(R17:AE17,"Finalizado")*1 + COUNTIF(R17:AE17,"En proceso")*0.5 + COUNTIF(R17:AE17,"Sin Iniciar")*0 + COUNTIF(R17:AE17,"No aplica")*1) / 15</f>
        <v>0.56666666666666665</v>
      </c>
      <c r="AG17" s="351" t="s">
        <v>269</v>
      </c>
      <c r="AH17" s="351" t="s">
        <v>269</v>
      </c>
      <c r="AI17" s="351" t="s">
        <v>269</v>
      </c>
      <c r="AJ17" s="351" t="s">
        <v>269</v>
      </c>
      <c r="AK17" s="351" t="s">
        <v>520</v>
      </c>
      <c r="AL17" s="351" t="s">
        <v>520</v>
      </c>
      <c r="AM17" s="351" t="s">
        <v>520</v>
      </c>
      <c r="AN17" s="351" t="s">
        <v>520</v>
      </c>
      <c r="AO17" s="351" t="s">
        <v>520</v>
      </c>
      <c r="AP17" s="351" t="s">
        <v>520</v>
      </c>
      <c r="AQ17" s="351" t="s">
        <v>520</v>
      </c>
      <c r="AR17" s="351" t="s">
        <v>520</v>
      </c>
      <c r="AS17" s="351" t="s">
        <v>520</v>
      </c>
      <c r="AT17" s="351" t="s">
        <v>520</v>
      </c>
      <c r="AU17" s="351" t="s">
        <v>520</v>
      </c>
      <c r="AV17" s="361">
        <f t="shared" si="1"/>
        <v>0.26666666666666666</v>
      </c>
      <c r="AW17" s="351" t="s">
        <v>520</v>
      </c>
      <c r="AX17" s="351" t="s">
        <v>520</v>
      </c>
      <c r="AY17" s="361">
        <f t="shared" si="2"/>
        <v>0</v>
      </c>
      <c r="AZ17" s="377">
        <f>AVERAGE(Q17,AF17,AV17,AY17)</f>
        <v>0.2583333333333333</v>
      </c>
    </row>
    <row r="18" spans="3:52" s="350" customFormat="1" ht="17.100000000000001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520</v>
      </c>
      <c r="N18" s="351" t="s">
        <v>269</v>
      </c>
      <c r="O18" s="351" t="s">
        <v>520</v>
      </c>
      <c r="P18" s="351" t="s">
        <v>520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520</v>
      </c>
      <c r="Z18" s="351" t="s">
        <v>521</v>
      </c>
      <c r="AA18" s="186" t="s">
        <v>281</v>
      </c>
      <c r="AB18" s="351" t="s">
        <v>521</v>
      </c>
      <c r="AC18" s="351" t="s">
        <v>521</v>
      </c>
      <c r="AD18" s="351" t="s">
        <v>521</v>
      </c>
      <c r="AE18" s="351"/>
      <c r="AF18" s="361">
        <f>(COUNTIF(R18:AE18,"Finalizado")*1 + COUNTIF(R18:AE18,"En proceso")*0.5 + COUNTIF(R18:AE18,"Sin Iniciar")*0 + COUNTIF(R18:AE18,"No aplica")*1) / 15</f>
        <v>0.6</v>
      </c>
      <c r="AG18" s="351" t="s">
        <v>269</v>
      </c>
      <c r="AH18" s="351" t="s">
        <v>269</v>
      </c>
      <c r="AI18" s="351" t="s">
        <v>269</v>
      </c>
      <c r="AJ18" s="351" t="s">
        <v>269</v>
      </c>
      <c r="AK18" s="351" t="s">
        <v>520</v>
      </c>
      <c r="AL18" s="351" t="s">
        <v>520</v>
      </c>
      <c r="AM18" s="351" t="s">
        <v>520</v>
      </c>
      <c r="AN18" s="351" t="s">
        <v>520</v>
      </c>
      <c r="AO18" s="360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51" t="s">
        <v>269</v>
      </c>
      <c r="AV18" s="361">
        <f t="shared" si="1"/>
        <v>0.73333333333333328</v>
      </c>
      <c r="AW18" s="351" t="s">
        <v>520</v>
      </c>
      <c r="AX18" s="351" t="s">
        <v>520</v>
      </c>
      <c r="AY18" s="361">
        <f t="shared" si="2"/>
        <v>0</v>
      </c>
      <c r="AZ18" s="377">
        <f>AVERAGE(Q18,AF18,AV18,AY18)</f>
        <v>0.43333333333333335</v>
      </c>
    </row>
    <row r="19" spans="3:52" s="350" customFormat="1" ht="18.75" customHeight="1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521</v>
      </c>
      <c r="O19" s="351" t="s">
        <v>270</v>
      </c>
      <c r="P19" s="351" t="s">
        <v>520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520</v>
      </c>
      <c r="Z19" s="351" t="s">
        <v>270</v>
      </c>
      <c r="AA19" s="186" t="s">
        <v>271</v>
      </c>
      <c r="AB19" s="351" t="s">
        <v>270</v>
      </c>
      <c r="AC19" s="351" t="s">
        <v>270</v>
      </c>
      <c r="AD19" s="351" t="s">
        <v>521</v>
      </c>
      <c r="AE19" s="351"/>
      <c r="AF19" s="361">
        <f>(COUNTIF(R19:AE19,"Finalizado")*1 + COUNTIF(R19:AE19,"En proceso")*0.5 + COUNTIF(R19:AE19,"Sin Iniciar")*0 + COUNTIF(R19:AE19,"No aplica")*1) / 15</f>
        <v>0.7</v>
      </c>
      <c r="AG19" s="351" t="s">
        <v>270</v>
      </c>
      <c r="AH19" s="351" t="s">
        <v>270</v>
      </c>
      <c r="AI19" s="351" t="s">
        <v>521</v>
      </c>
      <c r="AJ19" s="351" t="s">
        <v>520</v>
      </c>
      <c r="AK19" s="351" t="s">
        <v>520</v>
      </c>
      <c r="AL19" s="351" t="s">
        <v>520</v>
      </c>
      <c r="AM19" s="351" t="s">
        <v>520</v>
      </c>
      <c r="AN19" s="351" t="s">
        <v>520</v>
      </c>
      <c r="AO19" s="351" t="s">
        <v>520</v>
      </c>
      <c r="AP19" s="351" t="s">
        <v>520</v>
      </c>
      <c r="AQ19" s="351" t="s">
        <v>520</v>
      </c>
      <c r="AR19" s="351" t="s">
        <v>520</v>
      </c>
      <c r="AS19" s="351" t="s">
        <v>520</v>
      </c>
      <c r="AT19" s="351" t="s">
        <v>520</v>
      </c>
      <c r="AU19" s="351" t="s">
        <v>520</v>
      </c>
      <c r="AV19" s="361">
        <f t="shared" si="1"/>
        <v>0.16666666666666666</v>
      </c>
      <c r="AW19" s="351" t="s">
        <v>520</v>
      </c>
      <c r="AX19" s="351" t="s">
        <v>520</v>
      </c>
      <c r="AY19" s="361">
        <f t="shared" si="2"/>
        <v>0</v>
      </c>
      <c r="AZ19" s="377">
        <f>AVERAGE(Q19,AF19,AV19,AY19)</f>
        <v>0.39166666666666666</v>
      </c>
    </row>
    <row r="20" spans="3:52" s="350" customFormat="1" ht="18.75" customHeight="1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520</v>
      </c>
      <c r="N20" s="351" t="s">
        <v>520</v>
      </c>
      <c r="O20" s="351" t="s">
        <v>520</v>
      </c>
      <c r="P20" s="351" t="s">
        <v>520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520</v>
      </c>
      <c r="Z20" s="351" t="s">
        <v>521</v>
      </c>
      <c r="AA20" s="186" t="s">
        <v>281</v>
      </c>
      <c r="AB20" s="351" t="s">
        <v>520</v>
      </c>
      <c r="AC20" s="351" t="s">
        <v>521</v>
      </c>
      <c r="AD20" s="351" t="s">
        <v>521</v>
      </c>
      <c r="AE20" s="351"/>
      <c r="AF20" s="361">
        <f>(COUNTIF(R20:AE20,"Finalizado")*1 + COUNTIF(R20:AE20,"En proceso")*0.5 + COUNTIF(R20:AE20,"Sin Iniciar")*0 + COUNTIF(R20:AE20,"No aplica")*1) / 15</f>
        <v>0.5</v>
      </c>
      <c r="AG20" s="351" t="s">
        <v>269</v>
      </c>
      <c r="AH20" s="351" t="s">
        <v>269</v>
      </c>
      <c r="AI20" s="351" t="s">
        <v>269</v>
      </c>
      <c r="AJ20" s="351" t="s">
        <v>269</v>
      </c>
      <c r="AK20" s="351" t="s">
        <v>520</v>
      </c>
      <c r="AL20" s="351" t="s">
        <v>520</v>
      </c>
      <c r="AM20" s="351" t="s">
        <v>520</v>
      </c>
      <c r="AN20" s="351" t="s">
        <v>520</v>
      </c>
      <c r="AO20" s="351" t="s">
        <v>520</v>
      </c>
      <c r="AP20" s="351" t="s">
        <v>520</v>
      </c>
      <c r="AQ20" s="351" t="s">
        <v>520</v>
      </c>
      <c r="AR20" s="351" t="s">
        <v>520</v>
      </c>
      <c r="AS20" s="351" t="s">
        <v>520</v>
      </c>
      <c r="AT20" s="351" t="s">
        <v>520</v>
      </c>
      <c r="AU20" s="351" t="s">
        <v>520</v>
      </c>
      <c r="AV20" s="361">
        <f t="shared" si="1"/>
        <v>0.26666666666666666</v>
      </c>
      <c r="AW20" s="351" t="s">
        <v>520</v>
      </c>
      <c r="AX20" s="351" t="s">
        <v>520</v>
      </c>
      <c r="AY20" s="361">
        <f t="shared" si="2"/>
        <v>0</v>
      </c>
      <c r="AZ20" s="377">
        <f>AVERAGE(Q20,AF20,AV20,AY20)</f>
        <v>0.24166666666666664</v>
      </c>
    </row>
    <row r="21" spans="3:52" s="350" customFormat="1" ht="18.75" customHeight="1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520</v>
      </c>
      <c r="N21" s="351" t="s">
        <v>520</v>
      </c>
      <c r="O21" s="351" t="s">
        <v>520</v>
      </c>
      <c r="P21" s="351" t="s">
        <v>520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520</v>
      </c>
      <c r="Z21" s="351" t="s">
        <v>521</v>
      </c>
      <c r="AA21" s="186" t="s">
        <v>281</v>
      </c>
      <c r="AB21" s="351" t="s">
        <v>521</v>
      </c>
      <c r="AC21" s="351" t="s">
        <v>521</v>
      </c>
      <c r="AD21" s="351" t="s">
        <v>521</v>
      </c>
      <c r="AE21" s="351"/>
      <c r="AF21" s="361">
        <f>(COUNTIF(R21:AE21,"Finalizado")*1 + COUNTIF(R21:AE21,"En proceso")*0.5 + COUNTIF(R21:AE21,"Sin Iniciar")*0 + COUNTIF(R21:AE21,"No aplica")*1) / 15</f>
        <v>0.6</v>
      </c>
      <c r="AG21" s="351" t="s">
        <v>269</v>
      </c>
      <c r="AH21" s="351" t="s">
        <v>269</v>
      </c>
      <c r="AI21" s="351" t="s">
        <v>269</v>
      </c>
      <c r="AJ21" s="351" t="s">
        <v>269</v>
      </c>
      <c r="AK21" s="351" t="s">
        <v>520</v>
      </c>
      <c r="AL21" s="351" t="s">
        <v>520</v>
      </c>
      <c r="AM21" s="351" t="s">
        <v>520</v>
      </c>
      <c r="AN21" s="351" t="s">
        <v>520</v>
      </c>
      <c r="AO21" s="351" t="s">
        <v>520</v>
      </c>
      <c r="AP21" s="351" t="s">
        <v>520</v>
      </c>
      <c r="AQ21" s="351" t="s">
        <v>520</v>
      </c>
      <c r="AR21" s="351" t="s">
        <v>520</v>
      </c>
      <c r="AS21" s="351" t="s">
        <v>520</v>
      </c>
      <c r="AT21" s="351" t="s">
        <v>520</v>
      </c>
      <c r="AU21" s="351" t="s">
        <v>520</v>
      </c>
      <c r="AV21" s="361">
        <f t="shared" si="1"/>
        <v>0.26666666666666666</v>
      </c>
      <c r="AW21" s="351" t="s">
        <v>520</v>
      </c>
      <c r="AX21" s="351" t="s">
        <v>520</v>
      </c>
      <c r="AY21" s="361">
        <f t="shared" si="2"/>
        <v>0</v>
      </c>
      <c r="AZ21" s="377">
        <f>AVERAGE(Q21,AF21,AV21,AY21)</f>
        <v>0.26666666666666666</v>
      </c>
    </row>
    <row r="22" spans="3:52" s="350" customFormat="1" ht="18.75" customHeight="1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520</v>
      </c>
      <c r="N22" s="351" t="s">
        <v>520</v>
      </c>
      <c r="O22" s="351" t="s">
        <v>520</v>
      </c>
      <c r="P22" s="351" t="s">
        <v>520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520</v>
      </c>
      <c r="Z22" s="351" t="s">
        <v>521</v>
      </c>
      <c r="AA22" s="186" t="s">
        <v>281</v>
      </c>
      <c r="AB22" s="351" t="s">
        <v>521</v>
      </c>
      <c r="AC22" s="351" t="s">
        <v>521</v>
      </c>
      <c r="AD22" s="351" t="s">
        <v>521</v>
      </c>
      <c r="AE22" s="351"/>
      <c r="AF22" s="361">
        <f>(COUNTIF(R22:AE22,"Finalizado")*1 + COUNTIF(R22:AE22,"En proceso")*0.5 + COUNTIF(R22:AE22,"Sin Iniciar")*0 + COUNTIF(R22:AE22,"No aplica")*1) / 15</f>
        <v>0.53333333333333333</v>
      </c>
      <c r="AG22" s="351" t="s">
        <v>269</v>
      </c>
      <c r="AH22" s="351" t="s">
        <v>269</v>
      </c>
      <c r="AI22" s="351" t="s">
        <v>269</v>
      </c>
      <c r="AJ22" s="351" t="s">
        <v>269</v>
      </c>
      <c r="AK22" s="351" t="s">
        <v>520</v>
      </c>
      <c r="AL22" s="351" t="s">
        <v>520</v>
      </c>
      <c r="AM22" s="351" t="s">
        <v>520</v>
      </c>
      <c r="AN22" s="351" t="s">
        <v>520</v>
      </c>
      <c r="AO22" s="351" t="s">
        <v>520</v>
      </c>
      <c r="AP22" s="351" t="s">
        <v>520</v>
      </c>
      <c r="AQ22" s="351" t="s">
        <v>520</v>
      </c>
      <c r="AR22" s="351" t="s">
        <v>520</v>
      </c>
      <c r="AS22" s="351" t="s">
        <v>520</v>
      </c>
      <c r="AT22" s="351" t="s">
        <v>520</v>
      </c>
      <c r="AU22" s="351" t="s">
        <v>520</v>
      </c>
      <c r="AV22" s="361">
        <f t="shared" si="1"/>
        <v>0.26666666666666666</v>
      </c>
      <c r="AW22" s="351" t="s">
        <v>520</v>
      </c>
      <c r="AX22" s="351" t="s">
        <v>520</v>
      </c>
      <c r="AY22" s="361">
        <f t="shared" si="2"/>
        <v>0</v>
      </c>
      <c r="AZ22" s="377">
        <f>AVERAGE(Q22,AF22,AV22,AY22)</f>
        <v>0.25</v>
      </c>
    </row>
    <row r="23" spans="3:52" s="350" customFormat="1" ht="18.75" customHeight="1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520</v>
      </c>
      <c r="N23" s="351" t="s">
        <v>520</v>
      </c>
      <c r="O23" s="351" t="s">
        <v>520</v>
      </c>
      <c r="P23" s="351" t="s">
        <v>520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520</v>
      </c>
      <c r="Z23" s="351" t="s">
        <v>270</v>
      </c>
      <c r="AA23" s="186" t="s">
        <v>271</v>
      </c>
      <c r="AB23" s="351" t="s">
        <v>270</v>
      </c>
      <c r="AC23" s="351" t="s">
        <v>270</v>
      </c>
      <c r="AD23" s="351" t="s">
        <v>521</v>
      </c>
      <c r="AE23" s="351"/>
      <c r="AF23" s="361">
        <f>(COUNTIF(R23:AE23,"Finalizado")*1 + COUNTIF(R23:AE23,"En proceso")*0.5 + COUNTIF(R23:AE23,"Sin Iniciar")*0 + COUNTIF(R23:AE23,"No aplica")*1) / 15</f>
        <v>0.6333333333333333</v>
      </c>
      <c r="AG23" s="351" t="s">
        <v>269</v>
      </c>
      <c r="AH23" s="351" t="s">
        <v>269</v>
      </c>
      <c r="AI23" s="351" t="s">
        <v>269</v>
      </c>
      <c r="AJ23" s="351" t="s">
        <v>269</v>
      </c>
      <c r="AK23" s="351" t="s">
        <v>520</v>
      </c>
      <c r="AL23" s="351" t="s">
        <v>520</v>
      </c>
      <c r="AM23" s="351" t="s">
        <v>520</v>
      </c>
      <c r="AN23" s="351" t="s">
        <v>520</v>
      </c>
      <c r="AO23" s="351" t="s">
        <v>520</v>
      </c>
      <c r="AP23" s="351" t="s">
        <v>520</v>
      </c>
      <c r="AQ23" s="351" t="s">
        <v>520</v>
      </c>
      <c r="AR23" s="351" t="s">
        <v>520</v>
      </c>
      <c r="AS23" s="351" t="s">
        <v>520</v>
      </c>
      <c r="AT23" s="351" t="s">
        <v>520</v>
      </c>
      <c r="AU23" s="351" t="s">
        <v>520</v>
      </c>
      <c r="AV23" s="361">
        <f t="shared" si="1"/>
        <v>0.26666666666666666</v>
      </c>
      <c r="AW23" s="351" t="s">
        <v>520</v>
      </c>
      <c r="AX23" s="351" t="s">
        <v>520</v>
      </c>
      <c r="AY23" s="361">
        <f t="shared" si="2"/>
        <v>0</v>
      </c>
      <c r="AZ23" s="377">
        <f>AVERAGE(Q23,AF23,AV23,AY23)</f>
        <v>0.27499999999999997</v>
      </c>
    </row>
    <row r="24" spans="3:52" s="350" customFormat="1" ht="18.75" customHeight="1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520</v>
      </c>
      <c r="N24" s="351" t="s">
        <v>520</v>
      </c>
      <c r="O24" s="351" t="s">
        <v>520</v>
      </c>
      <c r="P24" s="351" t="s">
        <v>520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520</v>
      </c>
      <c r="Z24" s="351" t="s">
        <v>270</v>
      </c>
      <c r="AA24" s="186" t="s">
        <v>271</v>
      </c>
      <c r="AB24" s="351" t="s">
        <v>270</v>
      </c>
      <c r="AC24" s="351" t="s">
        <v>270</v>
      </c>
      <c r="AD24" s="351" t="s">
        <v>521</v>
      </c>
      <c r="AE24" s="351"/>
      <c r="AF24" s="361">
        <f>(COUNTIF(R24:AE24,"Finalizado")*1 + COUNTIF(R24:AE24,"En proceso")*0.5 + COUNTIF(R24:AE24,"Sin Iniciar")*0 + COUNTIF(R24:AE24,"No aplica")*1) / 15</f>
        <v>0.6333333333333333</v>
      </c>
      <c r="AG24" s="351" t="s">
        <v>520</v>
      </c>
      <c r="AH24" s="351" t="s">
        <v>520</v>
      </c>
      <c r="AI24" s="351" t="s">
        <v>520</v>
      </c>
      <c r="AJ24" s="351" t="s">
        <v>520</v>
      </c>
      <c r="AK24" s="351" t="s">
        <v>520</v>
      </c>
      <c r="AL24" s="351" t="s">
        <v>520</v>
      </c>
      <c r="AM24" s="351" t="s">
        <v>520</v>
      </c>
      <c r="AN24" s="351" t="s">
        <v>520</v>
      </c>
      <c r="AO24" s="351" t="s">
        <v>520</v>
      </c>
      <c r="AP24" s="351" t="s">
        <v>520</v>
      </c>
      <c r="AQ24" s="351" t="s">
        <v>520</v>
      </c>
      <c r="AR24" s="351" t="s">
        <v>520</v>
      </c>
      <c r="AS24" s="351" t="s">
        <v>520</v>
      </c>
      <c r="AT24" s="351" t="s">
        <v>520</v>
      </c>
      <c r="AU24" s="351" t="s">
        <v>520</v>
      </c>
      <c r="AV24" s="361">
        <f t="shared" si="1"/>
        <v>0</v>
      </c>
      <c r="AW24" s="351" t="s">
        <v>520</v>
      </c>
      <c r="AX24" s="351" t="s">
        <v>520</v>
      </c>
      <c r="AY24" s="361">
        <f t="shared" si="2"/>
        <v>0</v>
      </c>
      <c r="AZ24" s="377">
        <f>AVERAGE(Q24,AF24,AV24,AY24)</f>
        <v>0.20833333333333331</v>
      </c>
    </row>
    <row r="25" spans="3:52" s="350" customFormat="1" ht="18.75" customHeight="1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520</v>
      </c>
      <c r="N25" s="351" t="s">
        <v>269</v>
      </c>
      <c r="O25" s="351" t="s">
        <v>520</v>
      </c>
      <c r="P25" s="351" t="s">
        <v>520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520</v>
      </c>
      <c r="Z25" s="351" t="s">
        <v>521</v>
      </c>
      <c r="AA25" s="186" t="s">
        <v>281</v>
      </c>
      <c r="AB25" s="351" t="s">
        <v>520</v>
      </c>
      <c r="AC25" s="351" t="s">
        <v>521</v>
      </c>
      <c r="AD25" s="351" t="s">
        <v>521</v>
      </c>
      <c r="AE25" s="351"/>
      <c r="AF25" s="361">
        <f>(COUNTIF(R25:AE25,"Finalizado")*1 + COUNTIF(R25:AE25,"En proceso")*0.5 + COUNTIF(R25:AE25,"Sin Iniciar")*0 + COUNTIF(R25:AE25,"No aplica")*1) / 15</f>
        <v>0.5</v>
      </c>
      <c r="AG25" s="351" t="s">
        <v>520</v>
      </c>
      <c r="AH25" s="351" t="s">
        <v>520</v>
      </c>
      <c r="AI25" s="351" t="s">
        <v>520</v>
      </c>
      <c r="AJ25" s="351" t="s">
        <v>520</v>
      </c>
      <c r="AK25" s="351" t="s">
        <v>520</v>
      </c>
      <c r="AL25" s="351" t="s">
        <v>520</v>
      </c>
      <c r="AM25" s="351" t="s">
        <v>520</v>
      </c>
      <c r="AN25" s="351" t="s">
        <v>520</v>
      </c>
      <c r="AO25" s="360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51" t="s">
        <v>269</v>
      </c>
      <c r="AV25" s="361">
        <f t="shared" si="1"/>
        <v>0.46666666666666667</v>
      </c>
      <c r="AW25" s="351" t="s">
        <v>520</v>
      </c>
      <c r="AX25" s="351" t="s">
        <v>520</v>
      </c>
      <c r="AY25" s="361">
        <f t="shared" si="2"/>
        <v>0</v>
      </c>
      <c r="AZ25" s="377">
        <f>AVERAGE(Q25,AF25,AV25,AY25)</f>
        <v>0.34166666666666667</v>
      </c>
    </row>
    <row r="26" spans="3:52" s="350" customFormat="1" ht="18.75" customHeight="1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520</v>
      </c>
      <c r="N26" s="351" t="s">
        <v>520</v>
      </c>
      <c r="O26" s="351" t="s">
        <v>520</v>
      </c>
      <c r="P26" s="351" t="s">
        <v>520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520</v>
      </c>
      <c r="Z26" s="351" t="s">
        <v>521</v>
      </c>
      <c r="AA26" s="186" t="s">
        <v>281</v>
      </c>
      <c r="AB26" s="351" t="s">
        <v>520</v>
      </c>
      <c r="AC26" s="351" t="s">
        <v>521</v>
      </c>
      <c r="AD26" s="351" t="s">
        <v>521</v>
      </c>
      <c r="AE26" s="351"/>
      <c r="AF26" s="361">
        <f>(COUNTIF(R26:AE26,"Finalizado")*1 + COUNTIF(R26:AE26,"En proceso")*0.5 + COUNTIF(R26:AE26,"Sin Iniciar")*0 + COUNTIF(R26:AE26,"No aplica")*1) / 15</f>
        <v>0.5</v>
      </c>
      <c r="AG26" s="351" t="s">
        <v>269</v>
      </c>
      <c r="AH26" s="351" t="s">
        <v>269</v>
      </c>
      <c r="AI26" s="351" t="s">
        <v>269</v>
      </c>
      <c r="AJ26" s="351" t="s">
        <v>269</v>
      </c>
      <c r="AK26" s="351" t="s">
        <v>520</v>
      </c>
      <c r="AL26" s="351" t="s">
        <v>520</v>
      </c>
      <c r="AM26" s="351" t="s">
        <v>520</v>
      </c>
      <c r="AN26" s="351" t="s">
        <v>520</v>
      </c>
      <c r="AO26" s="351" t="s">
        <v>520</v>
      </c>
      <c r="AP26" s="351" t="s">
        <v>520</v>
      </c>
      <c r="AQ26" s="351" t="s">
        <v>520</v>
      </c>
      <c r="AR26" s="351" t="s">
        <v>520</v>
      </c>
      <c r="AS26" s="351" t="s">
        <v>520</v>
      </c>
      <c r="AT26" s="351" t="s">
        <v>520</v>
      </c>
      <c r="AU26" s="351" t="s">
        <v>520</v>
      </c>
      <c r="AV26" s="361">
        <f t="shared" si="1"/>
        <v>0.26666666666666666</v>
      </c>
      <c r="AW26" s="351" t="s">
        <v>520</v>
      </c>
      <c r="AX26" s="351" t="s">
        <v>520</v>
      </c>
      <c r="AY26" s="361">
        <f t="shared" si="2"/>
        <v>0</v>
      </c>
      <c r="AZ26" s="377">
        <f>AVERAGE(Q26,AF26,AV26,AY26)</f>
        <v>0.24166666666666664</v>
      </c>
    </row>
    <row r="27" spans="3:52" s="350" customFormat="1" ht="18.75" customHeight="1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520</v>
      </c>
      <c r="N27" s="351" t="s">
        <v>520</v>
      </c>
      <c r="O27" s="351" t="s">
        <v>520</v>
      </c>
      <c r="P27" s="351" t="s">
        <v>520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520</v>
      </c>
      <c r="Z27" s="351" t="s">
        <v>521</v>
      </c>
      <c r="AA27" s="186" t="s">
        <v>281</v>
      </c>
      <c r="AB27" s="351" t="s">
        <v>520</v>
      </c>
      <c r="AC27" s="351" t="s">
        <v>521</v>
      </c>
      <c r="AD27" s="351" t="s">
        <v>521</v>
      </c>
      <c r="AE27" s="351"/>
      <c r="AF27" s="361">
        <f>(COUNTIF(R27:AE27,"Finalizado")*1 + COUNTIF(R27:AE27,"En proceso")*0.5 + COUNTIF(R27:AE27,"Sin Iniciar")*0 + COUNTIF(R27:AE27,"No aplica")*1) / 15</f>
        <v>0.5</v>
      </c>
      <c r="AG27" s="351" t="s">
        <v>520</v>
      </c>
      <c r="AH27" s="351" t="s">
        <v>520</v>
      </c>
      <c r="AI27" s="351" t="s">
        <v>520</v>
      </c>
      <c r="AJ27" s="351" t="s">
        <v>520</v>
      </c>
      <c r="AK27" s="351" t="s">
        <v>520</v>
      </c>
      <c r="AL27" s="351" t="s">
        <v>520</v>
      </c>
      <c r="AM27" s="351" t="s">
        <v>520</v>
      </c>
      <c r="AN27" s="351" t="s">
        <v>520</v>
      </c>
      <c r="AO27" s="351" t="s">
        <v>520</v>
      </c>
      <c r="AP27" s="351" t="s">
        <v>520</v>
      </c>
      <c r="AQ27" s="351" t="s">
        <v>520</v>
      </c>
      <c r="AR27" s="351" t="s">
        <v>520</v>
      </c>
      <c r="AS27" s="351" t="s">
        <v>520</v>
      </c>
      <c r="AT27" s="351" t="s">
        <v>520</v>
      </c>
      <c r="AU27" s="351" t="s">
        <v>520</v>
      </c>
      <c r="AV27" s="361">
        <f t="shared" si="1"/>
        <v>0</v>
      </c>
      <c r="AW27" s="351" t="s">
        <v>520</v>
      </c>
      <c r="AX27" s="351" t="s">
        <v>520</v>
      </c>
      <c r="AY27" s="361">
        <f t="shared" si="2"/>
        <v>0</v>
      </c>
      <c r="AZ27" s="377">
        <f>AVERAGE(Q27,AF27,AV27,AY27)</f>
        <v>0.17499999999999999</v>
      </c>
    </row>
    <row r="28" spans="3:52" s="350" customFormat="1" ht="18.75" customHeight="1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520</v>
      </c>
      <c r="N28" s="351" t="s">
        <v>520</v>
      </c>
      <c r="O28" s="351" t="s">
        <v>520</v>
      </c>
      <c r="P28" s="351" t="s">
        <v>520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520</v>
      </c>
      <c r="X28" s="351" t="s">
        <v>520</v>
      </c>
      <c r="Y28" s="351" t="s">
        <v>520</v>
      </c>
      <c r="Z28" s="351" t="s">
        <v>521</v>
      </c>
      <c r="AA28" s="186" t="s">
        <v>281</v>
      </c>
      <c r="AB28" s="351" t="s">
        <v>520</v>
      </c>
      <c r="AC28" s="351" t="s">
        <v>521</v>
      </c>
      <c r="AD28" s="351" t="s">
        <v>521</v>
      </c>
      <c r="AE28" s="351"/>
      <c r="AF28" s="361">
        <f>(COUNTIF(R28:AE28,"Finalizado")*1 + COUNTIF(R28:AE28,"En proceso")*0.5 + COUNTIF(R28:AE28,"Sin Iniciar")*0 + COUNTIF(R28:AE28,"No aplica")*1) / 15</f>
        <v>0.43333333333333335</v>
      </c>
      <c r="AG28" s="351" t="s">
        <v>269</v>
      </c>
      <c r="AH28" s="351" t="s">
        <v>269</v>
      </c>
      <c r="AI28" s="351" t="s">
        <v>269</v>
      </c>
      <c r="AJ28" s="351" t="s">
        <v>269</v>
      </c>
      <c r="AK28" s="351" t="s">
        <v>520</v>
      </c>
      <c r="AL28" s="351" t="s">
        <v>520</v>
      </c>
      <c r="AM28" s="351" t="s">
        <v>520</v>
      </c>
      <c r="AN28" s="351" t="s">
        <v>520</v>
      </c>
      <c r="AO28" s="351" t="s">
        <v>520</v>
      </c>
      <c r="AP28" s="351" t="s">
        <v>520</v>
      </c>
      <c r="AQ28" s="351" t="s">
        <v>520</v>
      </c>
      <c r="AR28" s="351" t="s">
        <v>520</v>
      </c>
      <c r="AS28" s="351" t="s">
        <v>520</v>
      </c>
      <c r="AT28" s="351" t="s">
        <v>520</v>
      </c>
      <c r="AU28" s="351" t="s">
        <v>520</v>
      </c>
      <c r="AV28" s="361">
        <f t="shared" si="1"/>
        <v>0.26666666666666666</v>
      </c>
      <c r="AW28" s="351" t="s">
        <v>520</v>
      </c>
      <c r="AX28" s="351" t="s">
        <v>520</v>
      </c>
      <c r="AY28" s="361">
        <f t="shared" si="2"/>
        <v>0</v>
      </c>
      <c r="AZ28" s="377">
        <f>AVERAGE(Q28,AF28,AV28,AY28)</f>
        <v>0.22499999999999998</v>
      </c>
    </row>
    <row r="29" spans="3:52" s="350" customFormat="1" ht="18.75" customHeight="1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520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520</v>
      </c>
      <c r="Z29" s="351" t="s">
        <v>270</v>
      </c>
      <c r="AA29" s="186" t="s">
        <v>271</v>
      </c>
      <c r="AB29" s="351" t="s">
        <v>270</v>
      </c>
      <c r="AC29" s="351" t="s">
        <v>270</v>
      </c>
      <c r="AD29" s="351" t="s">
        <v>270</v>
      </c>
      <c r="AE29" s="351"/>
      <c r="AF29" s="361">
        <f>(COUNTIF(R29:AE29,"Finalizado")*1 + COUNTIF(R29:AE29,"En proceso")*0.5 + COUNTIF(R29:AE29,"Sin Iniciar")*0 + COUNTIF(R29:AE29,"No aplica")*1) / 15</f>
        <v>0.66666666666666663</v>
      </c>
      <c r="AG29" s="351" t="s">
        <v>270</v>
      </c>
      <c r="AH29" s="351" t="s">
        <v>270</v>
      </c>
      <c r="AI29" s="351" t="s">
        <v>521</v>
      </c>
      <c r="AJ29" s="351" t="s">
        <v>520</v>
      </c>
      <c r="AK29" s="351" t="s">
        <v>520</v>
      </c>
      <c r="AL29" s="351" t="s">
        <v>270</v>
      </c>
      <c r="AM29" s="351" t="s">
        <v>270</v>
      </c>
      <c r="AN29" s="351" t="s">
        <v>521</v>
      </c>
      <c r="AO29" s="351" t="s">
        <v>270</v>
      </c>
      <c r="AP29" s="353" t="s">
        <v>270</v>
      </c>
      <c r="AQ29" s="353" t="s">
        <v>270</v>
      </c>
      <c r="AR29" s="353" t="s">
        <v>270</v>
      </c>
      <c r="AS29" s="353" t="s">
        <v>270</v>
      </c>
      <c r="AT29" s="351" t="s">
        <v>521</v>
      </c>
      <c r="AU29" s="351" t="s">
        <v>520</v>
      </c>
      <c r="AV29" s="361">
        <f t="shared" si="1"/>
        <v>0.7</v>
      </c>
      <c r="AW29" s="351" t="s">
        <v>520</v>
      </c>
      <c r="AX29" s="351" t="s">
        <v>520</v>
      </c>
      <c r="AY29" s="361">
        <f t="shared" si="2"/>
        <v>0</v>
      </c>
      <c r="AZ29" s="377">
        <f>AVERAGE(Q29,AF29,AV29,AY29)</f>
        <v>0.54166666666666674</v>
      </c>
    </row>
    <row r="30" spans="3:52" s="350" customFormat="1" ht="18.75" customHeight="1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521</v>
      </c>
      <c r="O30" s="351" t="s">
        <v>270</v>
      </c>
      <c r="P30" s="351" t="s">
        <v>520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520</v>
      </c>
      <c r="Z30" s="351" t="s">
        <v>521</v>
      </c>
      <c r="AA30" s="186" t="s">
        <v>281</v>
      </c>
      <c r="AB30" s="351" t="s">
        <v>521</v>
      </c>
      <c r="AC30" s="351" t="s">
        <v>521</v>
      </c>
      <c r="AD30" s="351" t="s">
        <v>521</v>
      </c>
      <c r="AE30" s="351"/>
      <c r="AF30" s="361">
        <f>(COUNTIF(R30:AE30,"Finalizado")*1 + COUNTIF(R30:AE30,"En proceso")*0.5 + COUNTIF(R30:AE30,"Sin Iniciar")*0 + COUNTIF(R30:AE30,"No aplica")*1) / 15</f>
        <v>0.6</v>
      </c>
      <c r="AG30" s="351" t="s">
        <v>270</v>
      </c>
      <c r="AH30" s="351" t="s">
        <v>270</v>
      </c>
      <c r="AI30" s="351" t="s">
        <v>521</v>
      </c>
      <c r="AJ30" s="351" t="s">
        <v>520</v>
      </c>
      <c r="AK30" s="351" t="s">
        <v>520</v>
      </c>
      <c r="AL30" s="351" t="s">
        <v>521</v>
      </c>
      <c r="AM30" s="353" t="s">
        <v>520</v>
      </c>
      <c r="AN30" s="351" t="s">
        <v>521</v>
      </c>
      <c r="AO30" s="351" t="s">
        <v>520</v>
      </c>
      <c r="AP30" s="351" t="s">
        <v>520</v>
      </c>
      <c r="AQ30" s="351" t="s">
        <v>520</v>
      </c>
      <c r="AR30" s="351" t="s">
        <v>520</v>
      </c>
      <c r="AS30" s="351" t="s">
        <v>520</v>
      </c>
      <c r="AT30" s="351" t="s">
        <v>520</v>
      </c>
      <c r="AU30" s="351" t="s">
        <v>520</v>
      </c>
      <c r="AV30" s="361">
        <f t="shared" si="1"/>
        <v>0.23333333333333334</v>
      </c>
      <c r="AW30" s="351" t="s">
        <v>520</v>
      </c>
      <c r="AX30" s="351" t="s">
        <v>520</v>
      </c>
      <c r="AY30" s="361">
        <f t="shared" si="2"/>
        <v>0</v>
      </c>
      <c r="AZ30" s="377">
        <f>AVERAGE(Q30,AF30,AV30,AY30)</f>
        <v>0.3833333333333333</v>
      </c>
    </row>
    <row r="31" spans="3:52" s="350" customFormat="1" ht="18.75" customHeight="1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520</v>
      </c>
      <c r="N31" s="351" t="s">
        <v>520</v>
      </c>
      <c r="O31" s="351" t="s">
        <v>520</v>
      </c>
      <c r="P31" s="351" t="s">
        <v>520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520</v>
      </c>
      <c r="Z31" s="351" t="s">
        <v>521</v>
      </c>
      <c r="AA31" s="186" t="s">
        <v>281</v>
      </c>
      <c r="AB31" s="351" t="s">
        <v>520</v>
      </c>
      <c r="AC31" s="351" t="s">
        <v>521</v>
      </c>
      <c r="AD31" s="351" t="s">
        <v>521</v>
      </c>
      <c r="AE31" s="351"/>
      <c r="AF31" s="361">
        <f>(COUNTIF(R31:AE31,"Finalizado")*1 + COUNTIF(R31:AE31,"En proceso")*0.5 + COUNTIF(R31:AE31,"Sin Iniciar")*0 + COUNTIF(R31:AE31,"No aplica")*1) / 15</f>
        <v>0.56666666666666665</v>
      </c>
      <c r="AG31" s="351" t="s">
        <v>269</v>
      </c>
      <c r="AH31" s="351" t="s">
        <v>269</v>
      </c>
      <c r="AI31" s="351" t="s">
        <v>269</v>
      </c>
      <c r="AJ31" s="351" t="s">
        <v>269</v>
      </c>
      <c r="AK31" s="351" t="s">
        <v>520</v>
      </c>
      <c r="AL31" s="351" t="s">
        <v>520</v>
      </c>
      <c r="AM31" s="353" t="s">
        <v>520</v>
      </c>
      <c r="AN31" s="351" t="s">
        <v>520</v>
      </c>
      <c r="AO31" s="351" t="s">
        <v>520</v>
      </c>
      <c r="AP31" s="351" t="s">
        <v>520</v>
      </c>
      <c r="AQ31" s="351" t="s">
        <v>520</v>
      </c>
      <c r="AR31" s="351" t="s">
        <v>520</v>
      </c>
      <c r="AS31" s="351" t="s">
        <v>520</v>
      </c>
      <c r="AT31" s="351" t="s">
        <v>520</v>
      </c>
      <c r="AU31" s="351" t="s">
        <v>520</v>
      </c>
      <c r="AV31" s="361">
        <f t="shared" si="1"/>
        <v>0.26666666666666666</v>
      </c>
      <c r="AW31" s="351" t="s">
        <v>520</v>
      </c>
      <c r="AX31" s="351" t="s">
        <v>520</v>
      </c>
      <c r="AY31" s="361">
        <f t="shared" si="2"/>
        <v>0</v>
      </c>
      <c r="AZ31" s="377">
        <f>AVERAGE(Q31,AF31,AV31,AY31)</f>
        <v>0.2583333333333333</v>
      </c>
    </row>
    <row r="32" spans="3:52" s="350" customFormat="1" ht="18.75" customHeight="1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520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520</v>
      </c>
      <c r="Z32" s="351" t="s">
        <v>521</v>
      </c>
      <c r="AA32" s="186" t="s">
        <v>281</v>
      </c>
      <c r="AB32" s="351" t="s">
        <v>520</v>
      </c>
      <c r="AC32" s="351" t="s">
        <v>521</v>
      </c>
      <c r="AD32" s="351" t="s">
        <v>521</v>
      </c>
      <c r="AE32" s="351"/>
      <c r="AF32" s="361">
        <f>(COUNTIF(R32:AE32,"Finalizado")*1 + COUNTIF(R32:AE32,"En proceso")*0.5 + COUNTIF(R32:AE32,"Sin Iniciar")*0 + COUNTIF(R32:AE32,"No aplica")*1) / 15</f>
        <v>0.5</v>
      </c>
      <c r="AG32" s="351" t="s">
        <v>270</v>
      </c>
      <c r="AH32" s="351" t="s">
        <v>270</v>
      </c>
      <c r="AI32" s="351" t="s">
        <v>521</v>
      </c>
      <c r="AJ32" s="351" t="s">
        <v>521</v>
      </c>
      <c r="AK32" s="351" t="s">
        <v>520</v>
      </c>
      <c r="AL32" s="351" t="s">
        <v>270</v>
      </c>
      <c r="AM32" s="351" t="s">
        <v>270</v>
      </c>
      <c r="AN32" s="351" t="s">
        <v>521</v>
      </c>
      <c r="AO32" s="351" t="s">
        <v>270</v>
      </c>
      <c r="AP32" s="353" t="s">
        <v>270</v>
      </c>
      <c r="AQ32" s="353" t="s">
        <v>270</v>
      </c>
      <c r="AR32" s="353" t="s">
        <v>270</v>
      </c>
      <c r="AS32" s="353" t="s">
        <v>270</v>
      </c>
      <c r="AT32" s="351" t="s">
        <v>521</v>
      </c>
      <c r="AU32" s="351" t="s">
        <v>520</v>
      </c>
      <c r="AV32" s="361">
        <f t="shared" si="1"/>
        <v>0.73333333333333328</v>
      </c>
      <c r="AW32" s="351" t="s">
        <v>520</v>
      </c>
      <c r="AX32" s="351" t="s">
        <v>520</v>
      </c>
      <c r="AY32" s="361">
        <f t="shared" si="2"/>
        <v>0</v>
      </c>
      <c r="AZ32" s="377">
        <f>AVERAGE(Q32,AF32,AV32,AY32)</f>
        <v>0.5083333333333333</v>
      </c>
    </row>
    <row r="33" spans="3:52" s="350" customFormat="1" ht="18.75" customHeight="1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520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520</v>
      </c>
      <c r="Z33" s="351" t="s">
        <v>521</v>
      </c>
      <c r="AA33" s="186" t="s">
        <v>281</v>
      </c>
      <c r="AB33" s="351" t="s">
        <v>520</v>
      </c>
      <c r="AC33" s="351" t="s">
        <v>521</v>
      </c>
      <c r="AD33" s="351" t="s">
        <v>521</v>
      </c>
      <c r="AE33" s="351"/>
      <c r="AF33" s="361">
        <f>(COUNTIF(R33:AE33,"Finalizado")*1 + COUNTIF(R33:AE33,"En proceso")*0.5 + COUNTIF(R33:AE33,"Sin Iniciar")*0 + COUNTIF(R33:AE33,"No aplica")*1) / 15</f>
        <v>0.5</v>
      </c>
      <c r="AG33" s="351" t="s">
        <v>270</v>
      </c>
      <c r="AH33" s="351" t="s">
        <v>270</v>
      </c>
      <c r="AI33" s="351" t="s">
        <v>521</v>
      </c>
      <c r="AJ33" s="351" t="s">
        <v>521</v>
      </c>
      <c r="AK33" s="351" t="s">
        <v>520</v>
      </c>
      <c r="AL33" s="351" t="s">
        <v>270</v>
      </c>
      <c r="AM33" s="351" t="s">
        <v>270</v>
      </c>
      <c r="AN33" s="351" t="s">
        <v>521</v>
      </c>
      <c r="AO33" s="351" t="s">
        <v>270</v>
      </c>
      <c r="AP33" s="353" t="s">
        <v>270</v>
      </c>
      <c r="AQ33" s="353" t="s">
        <v>270</v>
      </c>
      <c r="AR33" s="353" t="s">
        <v>270</v>
      </c>
      <c r="AS33" s="353" t="s">
        <v>270</v>
      </c>
      <c r="AT33" s="351" t="s">
        <v>521</v>
      </c>
      <c r="AU33" s="351" t="s">
        <v>520</v>
      </c>
      <c r="AV33" s="361">
        <f t="shared" si="1"/>
        <v>0.73333333333333328</v>
      </c>
      <c r="AW33" s="351" t="s">
        <v>520</v>
      </c>
      <c r="AX33" s="351" t="s">
        <v>520</v>
      </c>
      <c r="AY33" s="361">
        <f t="shared" si="2"/>
        <v>0</v>
      </c>
      <c r="AZ33" s="377">
        <f>AVERAGE(Q33,AF33,AV33,AY33)</f>
        <v>0.5083333333333333</v>
      </c>
    </row>
    <row r="34" spans="3:52" s="350" customFormat="1" ht="18.75" customHeight="1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520</v>
      </c>
      <c r="N34" s="351" t="s">
        <v>520</v>
      </c>
      <c r="O34" s="351" t="s">
        <v>520</v>
      </c>
      <c r="P34" s="351" t="s">
        <v>520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520</v>
      </c>
      <c r="Z34" s="351" t="s">
        <v>521</v>
      </c>
      <c r="AA34" s="186" t="s">
        <v>281</v>
      </c>
      <c r="AB34" s="351" t="s">
        <v>521</v>
      </c>
      <c r="AC34" s="351" t="s">
        <v>521</v>
      </c>
      <c r="AD34" s="351" t="s">
        <v>521</v>
      </c>
      <c r="AE34" s="351"/>
      <c r="AF34" s="361">
        <f>(COUNTIF(R34:AE34,"Finalizado")*1 + COUNTIF(R34:AE34,"En proceso")*0.5 + COUNTIF(R34:AE34,"Sin Iniciar")*0 + COUNTIF(R34:AE34,"No aplica")*1) / 15</f>
        <v>0.53333333333333333</v>
      </c>
      <c r="AG34" s="351" t="s">
        <v>269</v>
      </c>
      <c r="AH34" s="351" t="s">
        <v>269</v>
      </c>
      <c r="AI34" s="351" t="s">
        <v>269</v>
      </c>
      <c r="AJ34" s="351" t="s">
        <v>269</v>
      </c>
      <c r="AK34" s="351" t="s">
        <v>520</v>
      </c>
      <c r="AL34" s="351" t="s">
        <v>520</v>
      </c>
      <c r="AM34" s="353" t="s">
        <v>520</v>
      </c>
      <c r="AN34" s="351" t="s">
        <v>520</v>
      </c>
      <c r="AO34" s="351" t="s">
        <v>520</v>
      </c>
      <c r="AP34" s="351" t="s">
        <v>520</v>
      </c>
      <c r="AQ34" s="351" t="s">
        <v>520</v>
      </c>
      <c r="AR34" s="351" t="s">
        <v>520</v>
      </c>
      <c r="AS34" s="351" t="s">
        <v>520</v>
      </c>
      <c r="AT34" s="351" t="s">
        <v>520</v>
      </c>
      <c r="AU34" s="351" t="s">
        <v>520</v>
      </c>
      <c r="AV34" s="361">
        <f t="shared" si="1"/>
        <v>0.26666666666666666</v>
      </c>
      <c r="AW34" s="351" t="s">
        <v>520</v>
      </c>
      <c r="AX34" s="351" t="s">
        <v>520</v>
      </c>
      <c r="AY34" s="361">
        <f t="shared" si="2"/>
        <v>0</v>
      </c>
      <c r="AZ34" s="377">
        <f>AVERAGE(Q34,AF34,AV34,AY34)</f>
        <v>0.25</v>
      </c>
    </row>
    <row r="35" spans="3:52" s="350" customFormat="1" ht="18.75" customHeight="1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520</v>
      </c>
      <c r="N35" s="351" t="s">
        <v>269</v>
      </c>
      <c r="O35" s="351" t="s">
        <v>520</v>
      </c>
      <c r="P35" s="351" t="s">
        <v>520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520</v>
      </c>
      <c r="Z35" s="351" t="s">
        <v>521</v>
      </c>
      <c r="AA35" s="186" t="s">
        <v>281</v>
      </c>
      <c r="AB35" s="351" t="s">
        <v>520</v>
      </c>
      <c r="AC35" s="351" t="s">
        <v>521</v>
      </c>
      <c r="AD35" s="351" t="s">
        <v>521</v>
      </c>
      <c r="AE35" s="351"/>
      <c r="AF35" s="361">
        <f>(COUNTIF(R35:AE35,"Finalizado")*1 + COUNTIF(R35:AE35,"En proceso")*0.5 + COUNTIF(R35:AE35,"Sin Iniciar")*0 + COUNTIF(R35:AE35,"No aplica")*1) / 15</f>
        <v>0.56666666666666665</v>
      </c>
      <c r="AG35" s="351" t="s">
        <v>269</v>
      </c>
      <c r="AH35" s="351" t="s">
        <v>269</v>
      </c>
      <c r="AI35" s="351" t="s">
        <v>269</v>
      </c>
      <c r="AJ35" s="351" t="s">
        <v>269</v>
      </c>
      <c r="AK35" s="351" t="s">
        <v>520</v>
      </c>
      <c r="AL35" s="351" t="s">
        <v>520</v>
      </c>
      <c r="AM35" s="353" t="s">
        <v>520</v>
      </c>
      <c r="AN35" s="351" t="s">
        <v>520</v>
      </c>
      <c r="AO35" s="360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61">
        <f t="shared" si="1"/>
        <v>0.73333333333333328</v>
      </c>
      <c r="AW35" s="351" t="s">
        <v>520</v>
      </c>
      <c r="AX35" s="351" t="s">
        <v>520</v>
      </c>
      <c r="AY35" s="361">
        <f t="shared" si="2"/>
        <v>0</v>
      </c>
      <c r="AZ35" s="377">
        <f>AVERAGE(Q35,AF35,AV35,AY35)</f>
        <v>0.42499999999999999</v>
      </c>
    </row>
    <row r="36" spans="3:52" s="350" customFormat="1" ht="18.75" customHeight="1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520</v>
      </c>
      <c r="N36" s="351" t="s">
        <v>520</v>
      </c>
      <c r="O36" s="351" t="s">
        <v>520</v>
      </c>
      <c r="P36" s="351" t="s">
        <v>520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520</v>
      </c>
      <c r="Z36" s="351" t="s">
        <v>521</v>
      </c>
      <c r="AA36" s="186" t="s">
        <v>281</v>
      </c>
      <c r="AB36" s="351" t="s">
        <v>520</v>
      </c>
      <c r="AC36" s="351" t="s">
        <v>521</v>
      </c>
      <c r="AD36" s="351" t="s">
        <v>521</v>
      </c>
      <c r="AE36" s="351"/>
      <c r="AF36" s="361">
        <f>(COUNTIF(R36:AE36,"Finalizado")*1 + COUNTIF(R36:AE36,"En proceso")*0.5 + COUNTIF(R36:AE36,"Sin Iniciar")*0 + COUNTIF(R36:AE36,"No aplica")*1) / 15</f>
        <v>0.56666666666666665</v>
      </c>
      <c r="AG36" s="351" t="s">
        <v>269</v>
      </c>
      <c r="AH36" s="351" t="s">
        <v>269</v>
      </c>
      <c r="AI36" s="351" t="s">
        <v>269</v>
      </c>
      <c r="AJ36" s="351" t="s">
        <v>269</v>
      </c>
      <c r="AK36" s="351" t="s">
        <v>520</v>
      </c>
      <c r="AL36" s="351" t="s">
        <v>520</v>
      </c>
      <c r="AM36" s="353" t="s">
        <v>520</v>
      </c>
      <c r="AN36" s="351" t="s">
        <v>520</v>
      </c>
      <c r="AO36" s="351" t="s">
        <v>520</v>
      </c>
      <c r="AP36" s="351" t="s">
        <v>520</v>
      </c>
      <c r="AQ36" s="351" t="s">
        <v>520</v>
      </c>
      <c r="AR36" s="351" t="s">
        <v>520</v>
      </c>
      <c r="AS36" s="351" t="s">
        <v>520</v>
      </c>
      <c r="AT36" s="351" t="s">
        <v>520</v>
      </c>
      <c r="AU36" s="351" t="s">
        <v>520</v>
      </c>
      <c r="AV36" s="361">
        <f t="shared" si="1"/>
        <v>0.26666666666666666</v>
      </c>
      <c r="AW36" s="351" t="s">
        <v>520</v>
      </c>
      <c r="AX36" s="351" t="s">
        <v>520</v>
      </c>
      <c r="AY36" s="361">
        <f t="shared" si="2"/>
        <v>0</v>
      </c>
      <c r="AZ36" s="377">
        <f>AVERAGE(Q36,AF36,AV36,AY36)</f>
        <v>0.2583333333333333</v>
      </c>
    </row>
    <row r="37" spans="3:52" s="350" customFormat="1" ht="18.75" customHeight="1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521</v>
      </c>
      <c r="N37" s="351" t="s">
        <v>269</v>
      </c>
      <c r="O37" s="351" t="s">
        <v>520</v>
      </c>
      <c r="P37" s="351" t="s">
        <v>520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520</v>
      </c>
      <c r="Z37" s="351" t="s">
        <v>521</v>
      </c>
      <c r="AA37" s="186" t="s">
        <v>281</v>
      </c>
      <c r="AB37" s="351" t="s">
        <v>520</v>
      </c>
      <c r="AC37" s="351" t="s">
        <v>521</v>
      </c>
      <c r="AD37" s="351" t="s">
        <v>521</v>
      </c>
      <c r="AE37" s="351"/>
      <c r="AF37" s="361">
        <f>(COUNTIF(R37:AE37,"Finalizado")*1 + COUNTIF(R37:AE37,"En proceso")*0.5 + COUNTIF(R37:AE37,"Sin Iniciar")*0 + COUNTIF(R37:AE37,"No aplica")*1) / 15</f>
        <v>0.56666666666666665</v>
      </c>
      <c r="AG37" s="352" t="s">
        <v>280</v>
      </c>
      <c r="AH37" s="351" t="s">
        <v>521</v>
      </c>
      <c r="AI37" s="351" t="s">
        <v>520</v>
      </c>
      <c r="AJ37" s="351" t="s">
        <v>520</v>
      </c>
      <c r="AK37" s="351" t="s">
        <v>520</v>
      </c>
      <c r="AL37" s="351" t="s">
        <v>520</v>
      </c>
      <c r="AM37" s="353" t="s">
        <v>520</v>
      </c>
      <c r="AN37" s="351" t="s">
        <v>520</v>
      </c>
      <c r="AO37" s="360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51" t="s">
        <v>269</v>
      </c>
      <c r="AV37" s="361">
        <f t="shared" si="1"/>
        <v>0.5</v>
      </c>
      <c r="AW37" s="351" t="s">
        <v>520</v>
      </c>
      <c r="AX37" s="351" t="s">
        <v>520</v>
      </c>
      <c r="AY37" s="361">
        <f t="shared" si="2"/>
        <v>0</v>
      </c>
      <c r="AZ37" s="377">
        <f>AVERAGE(Q37,AF37,AV37,AY37)</f>
        <v>0.39166666666666666</v>
      </c>
    </row>
    <row r="38" spans="3:52" s="350" customFormat="1" ht="18.75" customHeight="1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520</v>
      </c>
      <c r="N38" s="351" t="s">
        <v>520</v>
      </c>
      <c r="O38" s="351" t="s">
        <v>520</v>
      </c>
      <c r="P38" s="351" t="s">
        <v>520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520</v>
      </c>
      <c r="Z38" s="351" t="s">
        <v>520</v>
      </c>
      <c r="AA38" s="186" t="s">
        <v>281</v>
      </c>
      <c r="AB38" s="351" t="s">
        <v>520</v>
      </c>
      <c r="AC38" s="351" t="s">
        <v>520</v>
      </c>
      <c r="AD38" s="351" t="s">
        <v>521</v>
      </c>
      <c r="AE38" s="351"/>
      <c r="AF38" s="361">
        <f>(COUNTIF(R38:AE38,"Finalizado")*1 + COUNTIF(R38:AE38,"En proceso")*0.5 + COUNTIF(R38:AE38,"Sin Iniciar")*0 + COUNTIF(R38:AE38,"No aplica")*1) / 15</f>
        <v>0.43333333333333335</v>
      </c>
      <c r="AG38" s="351" t="s">
        <v>520</v>
      </c>
      <c r="AH38" s="351" t="s">
        <v>520</v>
      </c>
      <c r="AI38" s="351" t="s">
        <v>520</v>
      </c>
      <c r="AJ38" s="351" t="s">
        <v>520</v>
      </c>
      <c r="AK38" s="351" t="s">
        <v>520</v>
      </c>
      <c r="AL38" s="351" t="s">
        <v>520</v>
      </c>
      <c r="AM38" s="353" t="s">
        <v>520</v>
      </c>
      <c r="AN38" s="351" t="s">
        <v>520</v>
      </c>
      <c r="AO38" s="351" t="s">
        <v>520</v>
      </c>
      <c r="AP38" s="351" t="s">
        <v>520</v>
      </c>
      <c r="AQ38" s="351" t="s">
        <v>520</v>
      </c>
      <c r="AR38" s="351" t="s">
        <v>520</v>
      </c>
      <c r="AS38" s="351" t="s">
        <v>520</v>
      </c>
      <c r="AT38" s="351" t="s">
        <v>520</v>
      </c>
      <c r="AU38" s="351" t="s">
        <v>520</v>
      </c>
      <c r="AV38" s="361">
        <f t="shared" si="1"/>
        <v>0</v>
      </c>
      <c r="AW38" s="351" t="s">
        <v>520</v>
      </c>
      <c r="AX38" s="351" t="s">
        <v>520</v>
      </c>
      <c r="AY38" s="361">
        <f t="shared" si="2"/>
        <v>0</v>
      </c>
      <c r="AZ38" s="377">
        <f>AVERAGE(Q38,AF38,AV38,AY38)</f>
        <v>0.15833333333333333</v>
      </c>
    </row>
    <row r="39" spans="3:52" s="350" customFormat="1" ht="18.75" customHeight="1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520</v>
      </c>
      <c r="N39" s="351" t="s">
        <v>270</v>
      </c>
      <c r="O39" s="351" t="s">
        <v>520</v>
      </c>
      <c r="P39" s="351" t="s">
        <v>520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520</v>
      </c>
      <c r="Z39" s="351" t="s">
        <v>521</v>
      </c>
      <c r="AA39" s="186" t="s">
        <v>281</v>
      </c>
      <c r="AB39" s="351" t="s">
        <v>520</v>
      </c>
      <c r="AC39" s="351" t="s">
        <v>521</v>
      </c>
      <c r="AD39" s="351" t="s">
        <v>521</v>
      </c>
      <c r="AE39" s="351"/>
      <c r="AF39" s="361">
        <f>(COUNTIF(R39:AE39,"Finalizado")*1 + COUNTIF(R39:AE39,"En proceso")*0.5 + COUNTIF(R39:AE39,"Sin Iniciar")*0 + COUNTIF(R39:AE39,"No aplica")*1) / 15</f>
        <v>0.5</v>
      </c>
      <c r="AG39" s="351" t="s">
        <v>269</v>
      </c>
      <c r="AH39" s="351" t="s">
        <v>269</v>
      </c>
      <c r="AI39" s="351" t="s">
        <v>269</v>
      </c>
      <c r="AJ39" s="351" t="s">
        <v>269</v>
      </c>
      <c r="AK39" s="351" t="s">
        <v>520</v>
      </c>
      <c r="AL39" s="351" t="s">
        <v>270</v>
      </c>
      <c r="AM39" s="351" t="s">
        <v>270</v>
      </c>
      <c r="AN39" s="351" t="s">
        <v>270</v>
      </c>
      <c r="AO39" s="351" t="s">
        <v>270</v>
      </c>
      <c r="AP39" s="353" t="s">
        <v>270</v>
      </c>
      <c r="AQ39" s="353" t="s">
        <v>270</v>
      </c>
      <c r="AR39" s="353" t="s">
        <v>270</v>
      </c>
      <c r="AS39" s="353" t="s">
        <v>270</v>
      </c>
      <c r="AT39" s="351" t="s">
        <v>521</v>
      </c>
      <c r="AU39" s="351" t="s">
        <v>520</v>
      </c>
      <c r="AV39" s="361">
        <f t="shared" si="1"/>
        <v>0.83333333333333337</v>
      </c>
      <c r="AW39" s="351" t="s">
        <v>270</v>
      </c>
      <c r="AX39" s="351" t="s">
        <v>270</v>
      </c>
      <c r="AY39" s="361">
        <f t="shared" si="2"/>
        <v>1</v>
      </c>
      <c r="AZ39" s="377">
        <f>AVERAGE(Q39,AF39,AV39,AY39)</f>
        <v>0.68333333333333335</v>
      </c>
    </row>
    <row r="40" spans="3:52" s="350" customFormat="1" ht="18.75" customHeight="1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521</v>
      </c>
      <c r="N40" s="351" t="s">
        <v>520</v>
      </c>
      <c r="O40" s="351" t="s">
        <v>520</v>
      </c>
      <c r="P40" s="351" t="s">
        <v>520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520</v>
      </c>
      <c r="Z40" s="351" t="s">
        <v>521</v>
      </c>
      <c r="AA40" s="186" t="s">
        <v>281</v>
      </c>
      <c r="AB40" s="351" t="s">
        <v>520</v>
      </c>
      <c r="AC40" s="351" t="s">
        <v>521</v>
      </c>
      <c r="AD40" s="351" t="s">
        <v>521</v>
      </c>
      <c r="AE40" s="351"/>
      <c r="AF40" s="361">
        <f>(COUNTIF(R40:AE40,"Finalizado")*1 + COUNTIF(R40:AE40,"En proceso")*0.5 + COUNTIF(R40:AE40,"Sin Iniciar")*0 + COUNTIF(R40:AE40,"No aplica")*1) / 15</f>
        <v>0.56666666666666665</v>
      </c>
      <c r="AG40" s="352" t="s">
        <v>280</v>
      </c>
      <c r="AH40" s="351" t="s">
        <v>521</v>
      </c>
      <c r="AI40" s="351" t="s">
        <v>520</v>
      </c>
      <c r="AJ40" s="351" t="s">
        <v>520</v>
      </c>
      <c r="AK40" s="351" t="s">
        <v>520</v>
      </c>
      <c r="AL40" s="351" t="s">
        <v>520</v>
      </c>
      <c r="AM40" s="353" t="s">
        <v>520</v>
      </c>
      <c r="AN40" s="351" t="s">
        <v>520</v>
      </c>
      <c r="AO40" s="351" t="s">
        <v>520</v>
      </c>
      <c r="AP40" s="351" t="s">
        <v>520</v>
      </c>
      <c r="AQ40" s="351" t="s">
        <v>520</v>
      </c>
      <c r="AR40" s="351" t="s">
        <v>520</v>
      </c>
      <c r="AS40" s="351" t="s">
        <v>520</v>
      </c>
      <c r="AT40" s="351" t="s">
        <v>520</v>
      </c>
      <c r="AU40" s="351" t="s">
        <v>520</v>
      </c>
      <c r="AV40" s="361">
        <f t="shared" si="1"/>
        <v>3.3333333333333333E-2</v>
      </c>
      <c r="AW40" s="351" t="s">
        <v>520</v>
      </c>
      <c r="AX40" s="351" t="s">
        <v>520</v>
      </c>
      <c r="AY40" s="361">
        <f t="shared" si="2"/>
        <v>0</v>
      </c>
      <c r="AZ40" s="377">
        <f>AVERAGE(Q40,AF40,AV40,AY40)</f>
        <v>0.22500000000000001</v>
      </c>
    </row>
    <row r="41" spans="3:52" s="350" customFormat="1" ht="18.75" customHeight="1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521</v>
      </c>
      <c r="O41" s="351" t="s">
        <v>270</v>
      </c>
      <c r="P41" s="351" t="s">
        <v>520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520</v>
      </c>
      <c r="Z41" s="351" t="s">
        <v>521</v>
      </c>
      <c r="AA41" s="186" t="s">
        <v>281</v>
      </c>
      <c r="AB41" s="351" t="s">
        <v>520</v>
      </c>
      <c r="AC41" s="351" t="s">
        <v>521</v>
      </c>
      <c r="AD41" s="351" t="s">
        <v>521</v>
      </c>
      <c r="AE41" s="351"/>
      <c r="AF41" s="361">
        <f>(COUNTIF(R41:AE41,"Finalizado")*1 + COUNTIF(R41:AE41,"En proceso")*0.5 + COUNTIF(R41:AE41,"Sin Iniciar")*0 + COUNTIF(R41:AE41,"No aplica")*1) / 15</f>
        <v>0.5</v>
      </c>
      <c r="AG41" s="351" t="s">
        <v>270</v>
      </c>
      <c r="AH41" s="351" t="s">
        <v>270</v>
      </c>
      <c r="AI41" s="351" t="s">
        <v>521</v>
      </c>
      <c r="AJ41" s="351" t="s">
        <v>520</v>
      </c>
      <c r="AK41" s="351" t="s">
        <v>520</v>
      </c>
      <c r="AL41" s="351" t="s">
        <v>521</v>
      </c>
      <c r="AM41" s="353" t="s">
        <v>520</v>
      </c>
      <c r="AN41" s="351" t="s">
        <v>521</v>
      </c>
      <c r="AO41" s="351" t="s">
        <v>520</v>
      </c>
      <c r="AP41" s="351" t="s">
        <v>520</v>
      </c>
      <c r="AQ41" s="351" t="s">
        <v>520</v>
      </c>
      <c r="AR41" s="351" t="s">
        <v>520</v>
      </c>
      <c r="AS41" s="351" t="s">
        <v>520</v>
      </c>
      <c r="AT41" s="351" t="s">
        <v>520</v>
      </c>
      <c r="AU41" s="351" t="s">
        <v>520</v>
      </c>
      <c r="AV41" s="361">
        <f t="shared" si="1"/>
        <v>0.23333333333333334</v>
      </c>
      <c r="AW41" s="351" t="s">
        <v>520</v>
      </c>
      <c r="AX41" s="351" t="s">
        <v>520</v>
      </c>
      <c r="AY41" s="361">
        <f t="shared" si="2"/>
        <v>0</v>
      </c>
      <c r="AZ41" s="377">
        <f>AVERAGE(Q41,AF41,AV41,AY41)</f>
        <v>0.35833333333333334</v>
      </c>
    </row>
    <row r="42" spans="3:52" s="350" customFormat="1" ht="18.75" customHeight="1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521</v>
      </c>
      <c r="N42" s="351" t="s">
        <v>269</v>
      </c>
      <c r="O42" s="351" t="s">
        <v>520</v>
      </c>
      <c r="P42" s="351" t="s">
        <v>520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520</v>
      </c>
      <c r="Z42" s="351" t="s">
        <v>520</v>
      </c>
      <c r="AA42" s="186" t="s">
        <v>281</v>
      </c>
      <c r="AB42" s="351" t="s">
        <v>520</v>
      </c>
      <c r="AC42" s="351" t="s">
        <v>520</v>
      </c>
      <c r="AD42" s="351" t="s">
        <v>521</v>
      </c>
      <c r="AE42" s="351"/>
      <c r="AF42" s="361">
        <f>(COUNTIF(R42:AE42,"Finalizado")*1 + COUNTIF(R42:AE42,"En proceso")*0.5 + COUNTIF(R42:AE42,"Sin Iniciar")*0 + COUNTIF(R42:AE42,"No aplica")*1) / 15</f>
        <v>0.5</v>
      </c>
      <c r="AG42" s="352" t="s">
        <v>280</v>
      </c>
      <c r="AH42" s="351" t="s">
        <v>521</v>
      </c>
      <c r="AI42" s="351" t="s">
        <v>520</v>
      </c>
      <c r="AJ42" s="351" t="s">
        <v>520</v>
      </c>
      <c r="AK42" s="351" t="s">
        <v>520</v>
      </c>
      <c r="AL42" s="351" t="s">
        <v>520</v>
      </c>
      <c r="AM42" s="353" t="s">
        <v>520</v>
      </c>
      <c r="AN42" s="351" t="s">
        <v>520</v>
      </c>
      <c r="AO42" s="360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61">
        <f t="shared" si="1"/>
        <v>0.5</v>
      </c>
      <c r="AW42" s="351" t="s">
        <v>520</v>
      </c>
      <c r="AX42" s="351" t="s">
        <v>520</v>
      </c>
      <c r="AY42" s="361">
        <f t="shared" si="2"/>
        <v>0</v>
      </c>
      <c r="AZ42" s="377">
        <f>AVERAGE(Q42,AF42,AV42,AY42)</f>
        <v>0.375</v>
      </c>
    </row>
    <row r="43" spans="3:52" s="350" customFormat="1" ht="18.75" customHeight="1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520</v>
      </c>
      <c r="N43" s="351" t="s">
        <v>520</v>
      </c>
      <c r="O43" s="351" t="s">
        <v>520</v>
      </c>
      <c r="P43" s="351" t="s">
        <v>520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520</v>
      </c>
      <c r="Z43" s="351" t="s">
        <v>521</v>
      </c>
      <c r="AA43" s="186" t="s">
        <v>281</v>
      </c>
      <c r="AB43" s="351" t="s">
        <v>521</v>
      </c>
      <c r="AC43" s="351" t="s">
        <v>521</v>
      </c>
      <c r="AD43" s="351" t="s">
        <v>521</v>
      </c>
      <c r="AE43" s="351"/>
      <c r="AF43" s="361">
        <f>(COUNTIF(R43:AE43,"Finalizado")*1 + COUNTIF(R43:AE43,"En proceso")*0.5 + COUNTIF(R43:AE43,"Sin Iniciar")*0 + COUNTIF(R43:AE43,"No aplica")*1) / 15</f>
        <v>0.6</v>
      </c>
      <c r="AG43" s="351" t="s">
        <v>269</v>
      </c>
      <c r="AH43" s="351" t="s">
        <v>269</v>
      </c>
      <c r="AI43" s="351" t="s">
        <v>269</v>
      </c>
      <c r="AJ43" s="351" t="s">
        <v>269</v>
      </c>
      <c r="AK43" s="351" t="s">
        <v>520</v>
      </c>
      <c r="AL43" s="351" t="s">
        <v>520</v>
      </c>
      <c r="AM43" s="353" t="s">
        <v>520</v>
      </c>
      <c r="AN43" s="351" t="s">
        <v>520</v>
      </c>
      <c r="AO43" s="351" t="s">
        <v>520</v>
      </c>
      <c r="AP43" s="351" t="s">
        <v>520</v>
      </c>
      <c r="AQ43" s="351" t="s">
        <v>520</v>
      </c>
      <c r="AR43" s="351" t="s">
        <v>520</v>
      </c>
      <c r="AS43" s="351" t="s">
        <v>520</v>
      </c>
      <c r="AT43" s="351" t="s">
        <v>520</v>
      </c>
      <c r="AU43" s="351" t="s">
        <v>520</v>
      </c>
      <c r="AV43" s="361">
        <f t="shared" si="1"/>
        <v>0.26666666666666666</v>
      </c>
      <c r="AW43" s="351" t="s">
        <v>520</v>
      </c>
      <c r="AX43" s="351" t="s">
        <v>520</v>
      </c>
      <c r="AY43" s="361">
        <f t="shared" si="2"/>
        <v>0</v>
      </c>
      <c r="AZ43" s="377">
        <f>AVERAGE(Q43,AF43,AV43,AY43)</f>
        <v>0.26666666666666666</v>
      </c>
    </row>
    <row r="44" spans="3:52" s="350" customFormat="1" ht="18.75" customHeight="1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521</v>
      </c>
      <c r="N44" s="351" t="s">
        <v>520</v>
      </c>
      <c r="O44" s="351" t="s">
        <v>520</v>
      </c>
      <c r="P44" s="351" t="s">
        <v>520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520</v>
      </c>
      <c r="Z44" s="351" t="s">
        <v>521</v>
      </c>
      <c r="AA44" s="186" t="s">
        <v>281</v>
      </c>
      <c r="AB44" s="351" t="s">
        <v>521</v>
      </c>
      <c r="AC44" s="351" t="s">
        <v>521</v>
      </c>
      <c r="AD44" s="351" t="s">
        <v>521</v>
      </c>
      <c r="AE44" s="351"/>
      <c r="AF44" s="361">
        <f>(COUNTIF(R44:AE44,"Finalizado")*1 + COUNTIF(R44:AE44,"En proceso")*0.5 + COUNTIF(R44:AE44,"Sin Iniciar")*0 + COUNTIF(R44:AE44,"No aplica")*1) / 15</f>
        <v>0.53333333333333333</v>
      </c>
      <c r="AG44" s="352" t="s">
        <v>280</v>
      </c>
      <c r="AH44" s="351" t="s">
        <v>521</v>
      </c>
      <c r="AI44" s="351" t="s">
        <v>520</v>
      </c>
      <c r="AJ44" s="351" t="s">
        <v>520</v>
      </c>
      <c r="AK44" s="351" t="s">
        <v>520</v>
      </c>
      <c r="AL44" s="351" t="s">
        <v>521</v>
      </c>
      <c r="AM44" s="351" t="s">
        <v>270</v>
      </c>
      <c r="AN44" s="351" t="s">
        <v>521</v>
      </c>
      <c r="AO44" s="351" t="s">
        <v>520</v>
      </c>
      <c r="AP44" s="351" t="s">
        <v>520</v>
      </c>
      <c r="AQ44" s="351" t="s">
        <v>520</v>
      </c>
      <c r="AR44" s="351" t="s">
        <v>520</v>
      </c>
      <c r="AS44" s="351" t="s">
        <v>520</v>
      </c>
      <c r="AT44" s="351" t="s">
        <v>520</v>
      </c>
      <c r="AU44" s="351" t="s">
        <v>520</v>
      </c>
      <c r="AV44" s="361">
        <f t="shared" si="1"/>
        <v>0.16666666666666666</v>
      </c>
      <c r="AW44" s="351" t="s">
        <v>520</v>
      </c>
      <c r="AX44" s="351" t="s">
        <v>520</v>
      </c>
      <c r="AY44" s="361">
        <f t="shared" si="2"/>
        <v>0</v>
      </c>
      <c r="AZ44" s="377">
        <f>AVERAGE(Q44,AF44,AV44,AY44)</f>
        <v>0.24999999999999997</v>
      </c>
    </row>
    <row r="45" spans="3:52" s="350" customFormat="1" ht="18.75" customHeight="1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520</v>
      </c>
      <c r="N45" s="351" t="s">
        <v>520</v>
      </c>
      <c r="O45" s="351" t="s">
        <v>520</v>
      </c>
      <c r="P45" s="351" t="s">
        <v>520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520</v>
      </c>
      <c r="Z45" s="351" t="s">
        <v>521</v>
      </c>
      <c r="AA45" s="186" t="s">
        <v>271</v>
      </c>
      <c r="AB45" s="351" t="s">
        <v>521</v>
      </c>
      <c r="AC45" s="351" t="s">
        <v>521</v>
      </c>
      <c r="AD45" s="351" t="s">
        <v>521</v>
      </c>
      <c r="AE45" s="351"/>
      <c r="AF45" s="361">
        <f>(COUNTIF(R45:AE45,"Finalizado")*1 + COUNTIF(R45:AE45,"En proceso")*0.5 + COUNTIF(R45:AE45,"Sin Iniciar")*0 + COUNTIF(R45:AE45,"No aplica")*1) / 15</f>
        <v>0.6</v>
      </c>
      <c r="AG45" s="351" t="s">
        <v>520</v>
      </c>
      <c r="AH45" s="351" t="s">
        <v>520</v>
      </c>
      <c r="AI45" s="351" t="s">
        <v>520</v>
      </c>
      <c r="AJ45" s="351" t="s">
        <v>520</v>
      </c>
      <c r="AK45" s="351" t="s">
        <v>520</v>
      </c>
      <c r="AL45" s="351" t="s">
        <v>520</v>
      </c>
      <c r="AM45" s="353" t="s">
        <v>520</v>
      </c>
      <c r="AN45" s="351" t="s">
        <v>520</v>
      </c>
      <c r="AO45" s="360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51" t="s">
        <v>269</v>
      </c>
      <c r="AV45" s="361">
        <f t="shared" si="1"/>
        <v>0.46666666666666667</v>
      </c>
      <c r="AW45" s="351" t="s">
        <v>520</v>
      </c>
      <c r="AX45" s="351" t="s">
        <v>520</v>
      </c>
      <c r="AY45" s="361">
        <f t="shared" si="2"/>
        <v>0</v>
      </c>
      <c r="AZ45" s="377">
        <f>AVERAGE(Q45,AF45,AV45,AY45)</f>
        <v>0.31666666666666665</v>
      </c>
    </row>
    <row r="46" spans="3:52" s="350" customFormat="1" ht="18.75" customHeight="1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520</v>
      </c>
      <c r="M46" s="351" t="s">
        <v>520</v>
      </c>
      <c r="N46" s="351" t="s">
        <v>269</v>
      </c>
      <c r="O46" s="351" t="s">
        <v>520</v>
      </c>
      <c r="P46" s="351" t="s">
        <v>520</v>
      </c>
      <c r="Q46" s="361">
        <f t="shared" si="0"/>
        <v>0.2</v>
      </c>
      <c r="R46" s="351" t="s">
        <v>520</v>
      </c>
      <c r="S46" s="351" t="s">
        <v>520</v>
      </c>
      <c r="T46" s="351" t="s">
        <v>520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520</v>
      </c>
      <c r="Z46" s="351" t="s">
        <v>521</v>
      </c>
      <c r="AA46" s="186" t="s">
        <v>281</v>
      </c>
      <c r="AB46" s="351" t="s">
        <v>520</v>
      </c>
      <c r="AC46" s="351" t="s">
        <v>520</v>
      </c>
      <c r="AD46" s="351" t="s">
        <v>521</v>
      </c>
      <c r="AE46" s="351"/>
      <c r="AF46" s="361">
        <f>(COUNTIF(R46:AE46,"Finalizado")*1 + COUNTIF(R46:AE46,"En proceso")*0.5 + COUNTIF(R46:AE46,"Sin Iniciar")*0 + COUNTIF(R46:AE46,"No aplica")*1) / 15</f>
        <v>0.26666666666666666</v>
      </c>
      <c r="AG46" s="351" t="s">
        <v>269</v>
      </c>
      <c r="AH46" s="351" t="s">
        <v>269</v>
      </c>
      <c r="AI46" s="351" t="s">
        <v>269</v>
      </c>
      <c r="AJ46" s="351" t="s">
        <v>269</v>
      </c>
      <c r="AK46" s="351" t="s">
        <v>520</v>
      </c>
      <c r="AL46" s="351" t="s">
        <v>520</v>
      </c>
      <c r="AM46" s="353" t="s">
        <v>520</v>
      </c>
      <c r="AN46" s="351" t="s">
        <v>520</v>
      </c>
      <c r="AO46" s="360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61">
        <f t="shared" si="1"/>
        <v>0.73333333333333328</v>
      </c>
      <c r="AW46" s="351" t="s">
        <v>520</v>
      </c>
      <c r="AX46" s="351" t="s">
        <v>520</v>
      </c>
      <c r="AY46" s="361">
        <f t="shared" si="2"/>
        <v>0</v>
      </c>
      <c r="AZ46" s="377">
        <f>AVERAGE(Q46,AF46,AV46,AY46)</f>
        <v>0.3</v>
      </c>
    </row>
    <row r="47" spans="3:52" s="350" customFormat="1" ht="18.75" customHeight="1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520</v>
      </c>
      <c r="N47" s="351" t="s">
        <v>270</v>
      </c>
      <c r="O47" s="351" t="s">
        <v>520</v>
      </c>
      <c r="P47" s="351" t="s">
        <v>520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520</v>
      </c>
      <c r="Z47" s="351" t="s">
        <v>521</v>
      </c>
      <c r="AA47" s="186" t="s">
        <v>281</v>
      </c>
      <c r="AB47" s="351" t="s">
        <v>520</v>
      </c>
      <c r="AC47" s="351" t="s">
        <v>520</v>
      </c>
      <c r="AD47" s="351" t="s">
        <v>521</v>
      </c>
      <c r="AE47" s="351"/>
      <c r="AF47" s="361">
        <f>(COUNTIF(R47:AE47,"Finalizado")*1 + COUNTIF(R47:AE47,"En proceso")*0.5 + COUNTIF(R47:AE47,"Sin Iniciar")*0 + COUNTIF(R47:AE47,"No aplica")*1) / 15</f>
        <v>0.46666666666666667</v>
      </c>
      <c r="AG47" s="351" t="s">
        <v>269</v>
      </c>
      <c r="AH47" s="351" t="s">
        <v>269</v>
      </c>
      <c r="AI47" s="351" t="s">
        <v>269</v>
      </c>
      <c r="AJ47" s="351" t="s">
        <v>269</v>
      </c>
      <c r="AK47" s="351" t="s">
        <v>520</v>
      </c>
      <c r="AL47" s="351" t="s">
        <v>270</v>
      </c>
      <c r="AM47" s="351" t="s">
        <v>270</v>
      </c>
      <c r="AN47" s="351" t="s">
        <v>270</v>
      </c>
      <c r="AO47" s="351" t="s">
        <v>270</v>
      </c>
      <c r="AP47" s="353" t="s">
        <v>270</v>
      </c>
      <c r="AQ47" s="353" t="s">
        <v>270</v>
      </c>
      <c r="AR47" s="353" t="s">
        <v>270</v>
      </c>
      <c r="AS47" s="353" t="s">
        <v>270</v>
      </c>
      <c r="AT47" s="351" t="s">
        <v>521</v>
      </c>
      <c r="AU47" s="351" t="s">
        <v>520</v>
      </c>
      <c r="AV47" s="361">
        <f t="shared" si="1"/>
        <v>0.83333333333333337</v>
      </c>
      <c r="AW47" s="351" t="s">
        <v>520</v>
      </c>
      <c r="AX47" s="351" t="s">
        <v>520</v>
      </c>
      <c r="AY47" s="361">
        <f t="shared" si="2"/>
        <v>0</v>
      </c>
      <c r="AZ47" s="377">
        <f>AVERAGE(Q47,AF47,AV47,AY47)</f>
        <v>0.42500000000000004</v>
      </c>
    </row>
    <row r="48" spans="3:52" s="350" customFormat="1" ht="18.75" customHeight="1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520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520</v>
      </c>
      <c r="Z48" s="351" t="s">
        <v>521</v>
      </c>
      <c r="AA48" s="186" t="s">
        <v>281</v>
      </c>
      <c r="AB48" s="351" t="s">
        <v>520</v>
      </c>
      <c r="AC48" s="351" t="s">
        <v>520</v>
      </c>
      <c r="AD48" s="351" t="s">
        <v>521</v>
      </c>
      <c r="AE48" s="351"/>
      <c r="AF48" s="361">
        <f>(COUNTIF(R48:AE48,"Finalizado")*1 + COUNTIF(R48:AE48,"En proceso")*0.5 + COUNTIF(R48:AE48,"Sin Iniciar")*0 + COUNTIF(R48:AE48,"No aplica")*1) / 15</f>
        <v>0.46666666666666667</v>
      </c>
      <c r="AG48" s="351" t="s">
        <v>270</v>
      </c>
      <c r="AH48" s="351" t="s">
        <v>270</v>
      </c>
      <c r="AI48" s="351" t="s">
        <v>521</v>
      </c>
      <c r="AJ48" s="351" t="s">
        <v>521</v>
      </c>
      <c r="AK48" s="351" t="s">
        <v>520</v>
      </c>
      <c r="AL48" s="351" t="s">
        <v>270</v>
      </c>
      <c r="AM48" s="351" t="s">
        <v>270</v>
      </c>
      <c r="AN48" s="351" t="s">
        <v>521</v>
      </c>
      <c r="AO48" s="351" t="s">
        <v>270</v>
      </c>
      <c r="AP48" s="353" t="s">
        <v>270</v>
      </c>
      <c r="AQ48" s="353" t="s">
        <v>270</v>
      </c>
      <c r="AR48" s="353" t="s">
        <v>270</v>
      </c>
      <c r="AS48" s="353" t="s">
        <v>270</v>
      </c>
      <c r="AT48" s="351" t="s">
        <v>521</v>
      </c>
      <c r="AU48" s="351" t="s">
        <v>520</v>
      </c>
      <c r="AV48" s="361">
        <f t="shared" si="1"/>
        <v>0.73333333333333328</v>
      </c>
      <c r="AW48" s="351" t="s">
        <v>520</v>
      </c>
      <c r="AX48" s="351" t="s">
        <v>520</v>
      </c>
      <c r="AY48" s="361">
        <f t="shared" si="2"/>
        <v>0</v>
      </c>
      <c r="AZ48" s="377">
        <f>AVERAGE(Q48,AF48,AV48,AY48)</f>
        <v>0.5</v>
      </c>
    </row>
    <row r="49" spans="3:52" s="350" customFormat="1" ht="18.75" customHeight="1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520</v>
      </c>
      <c r="N49" s="351" t="s">
        <v>520</v>
      </c>
      <c r="O49" s="351" t="s">
        <v>520</v>
      </c>
      <c r="P49" s="351" t="s">
        <v>520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520</v>
      </c>
      <c r="Z49" s="351" t="s">
        <v>521</v>
      </c>
      <c r="AA49" s="186" t="s">
        <v>271</v>
      </c>
      <c r="AB49" s="351" t="s">
        <v>521</v>
      </c>
      <c r="AC49" s="351" t="s">
        <v>521</v>
      </c>
      <c r="AD49" s="351" t="s">
        <v>521</v>
      </c>
      <c r="AE49" s="351"/>
      <c r="AF49" s="361">
        <f>(COUNTIF(R49:AE49,"Finalizado")*1 + COUNTIF(R49:AE49,"En proceso")*0.5 + COUNTIF(R49:AE49,"Sin Iniciar")*0 + COUNTIF(R49:AE49,"No aplica")*1) / 15</f>
        <v>0.6</v>
      </c>
      <c r="AG49" s="351" t="s">
        <v>520</v>
      </c>
      <c r="AH49" s="351" t="s">
        <v>520</v>
      </c>
      <c r="AI49" s="351" t="s">
        <v>520</v>
      </c>
      <c r="AJ49" s="351" t="s">
        <v>520</v>
      </c>
      <c r="AK49" s="351" t="s">
        <v>520</v>
      </c>
      <c r="AL49" s="351" t="s">
        <v>520</v>
      </c>
      <c r="AM49" s="353" t="s">
        <v>520</v>
      </c>
      <c r="AN49" s="351" t="s">
        <v>520</v>
      </c>
      <c r="AO49" s="360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61">
        <f t="shared" si="1"/>
        <v>0.46666666666666667</v>
      </c>
      <c r="AW49" s="351" t="s">
        <v>520</v>
      </c>
      <c r="AX49" s="351" t="s">
        <v>520</v>
      </c>
      <c r="AY49" s="361">
        <f t="shared" si="2"/>
        <v>0</v>
      </c>
      <c r="AZ49" s="377">
        <f>AVERAGE(Q49,AF49,AV49,AY49)</f>
        <v>0.31666666666666665</v>
      </c>
    </row>
    <row r="50" spans="3:52" s="350" customFormat="1" ht="18.75" customHeight="1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520</v>
      </c>
      <c r="N50" s="351" t="s">
        <v>520</v>
      </c>
      <c r="O50" s="351" t="s">
        <v>520</v>
      </c>
      <c r="P50" s="351" t="s">
        <v>520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520</v>
      </c>
      <c r="Z50" s="351" t="s">
        <v>521</v>
      </c>
      <c r="AA50" s="186" t="s">
        <v>271</v>
      </c>
      <c r="AB50" s="351" t="s">
        <v>521</v>
      </c>
      <c r="AC50" s="351" t="s">
        <v>521</v>
      </c>
      <c r="AD50" s="351" t="s">
        <v>521</v>
      </c>
      <c r="AE50" s="351"/>
      <c r="AF50" s="361">
        <f>(COUNTIF(R50:AE50,"Finalizado")*1 + COUNTIF(R50:AE50,"En proceso")*0.5 + COUNTIF(R50:AE50,"Sin Iniciar")*0 + COUNTIF(R50:AE50,"No aplica")*1) / 15</f>
        <v>0.6</v>
      </c>
      <c r="AG50" s="351" t="s">
        <v>269</v>
      </c>
      <c r="AH50" s="351" t="s">
        <v>269</v>
      </c>
      <c r="AI50" s="351" t="s">
        <v>269</v>
      </c>
      <c r="AJ50" s="360" t="s">
        <v>269</v>
      </c>
      <c r="AK50" s="351" t="s">
        <v>520</v>
      </c>
      <c r="AL50" s="351" t="s">
        <v>520</v>
      </c>
      <c r="AM50" s="353" t="s">
        <v>520</v>
      </c>
      <c r="AN50" s="351" t="s">
        <v>520</v>
      </c>
      <c r="AO50" s="351" t="s">
        <v>520</v>
      </c>
      <c r="AP50" s="351" t="s">
        <v>520</v>
      </c>
      <c r="AQ50" s="351" t="s">
        <v>520</v>
      </c>
      <c r="AR50" s="351" t="s">
        <v>520</v>
      </c>
      <c r="AS50" s="351" t="s">
        <v>520</v>
      </c>
      <c r="AT50" s="351" t="s">
        <v>520</v>
      </c>
      <c r="AU50" s="351" t="s">
        <v>520</v>
      </c>
      <c r="AV50" s="361">
        <f t="shared" si="1"/>
        <v>0.26666666666666666</v>
      </c>
      <c r="AW50" s="351" t="s">
        <v>520</v>
      </c>
      <c r="AX50" s="351" t="s">
        <v>520</v>
      </c>
      <c r="AY50" s="361">
        <f t="shared" si="2"/>
        <v>0</v>
      </c>
      <c r="AZ50" s="377">
        <f>AVERAGE(Q50,AF50,AV50,AY50)</f>
        <v>0.26666666666666666</v>
      </c>
    </row>
    <row r="51" spans="3:52" s="350" customFormat="1" ht="18.75" customHeight="1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520</v>
      </c>
      <c r="N51" s="351" t="s">
        <v>520</v>
      </c>
      <c r="O51" s="351" t="s">
        <v>520</v>
      </c>
      <c r="P51" s="351" t="s">
        <v>520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520</v>
      </c>
      <c r="Z51" s="351" t="s">
        <v>521</v>
      </c>
      <c r="AA51" s="186" t="s">
        <v>271</v>
      </c>
      <c r="AB51" s="351" t="s">
        <v>521</v>
      </c>
      <c r="AC51" s="351" t="s">
        <v>521</v>
      </c>
      <c r="AD51" s="351" t="s">
        <v>521</v>
      </c>
      <c r="AE51" s="351"/>
      <c r="AF51" s="361">
        <f>(COUNTIF(R51:AE51,"Finalizado")*1 + COUNTIF(R51:AE51,"En proceso")*0.5 + COUNTIF(R51:AE51,"Sin Iniciar")*0 + COUNTIF(R51:AE51,"No aplica")*1) / 15</f>
        <v>0.53333333333333333</v>
      </c>
      <c r="AG51" s="351" t="s">
        <v>269</v>
      </c>
      <c r="AH51" s="351" t="s">
        <v>269</v>
      </c>
      <c r="AI51" s="351" t="s">
        <v>269</v>
      </c>
      <c r="AJ51" s="360" t="s">
        <v>269</v>
      </c>
      <c r="AK51" s="351" t="s">
        <v>520</v>
      </c>
      <c r="AL51" s="351" t="s">
        <v>520</v>
      </c>
      <c r="AM51" s="353" t="s">
        <v>520</v>
      </c>
      <c r="AN51" s="351" t="s">
        <v>520</v>
      </c>
      <c r="AO51" s="351" t="s">
        <v>520</v>
      </c>
      <c r="AP51" s="351" t="s">
        <v>520</v>
      </c>
      <c r="AQ51" s="351" t="s">
        <v>520</v>
      </c>
      <c r="AR51" s="351" t="s">
        <v>520</v>
      </c>
      <c r="AS51" s="351" t="s">
        <v>520</v>
      </c>
      <c r="AT51" s="351" t="s">
        <v>520</v>
      </c>
      <c r="AU51" s="351" t="s">
        <v>520</v>
      </c>
      <c r="AV51" s="361">
        <f t="shared" si="1"/>
        <v>0.26666666666666666</v>
      </c>
      <c r="AW51" s="351" t="s">
        <v>520</v>
      </c>
      <c r="AX51" s="351" t="s">
        <v>520</v>
      </c>
      <c r="AY51" s="361">
        <f t="shared" si="2"/>
        <v>0</v>
      </c>
      <c r="AZ51" s="377">
        <f>AVERAGE(Q51,AF51,AV51,AY51)</f>
        <v>0.25</v>
      </c>
    </row>
    <row r="52" spans="3:52" s="350" customFormat="1" ht="18.75" customHeight="1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520</v>
      </c>
      <c r="M52" s="351" t="s">
        <v>520</v>
      </c>
      <c r="N52" s="351" t="s">
        <v>520</v>
      </c>
      <c r="O52" s="351" t="s">
        <v>520</v>
      </c>
      <c r="P52" s="351" t="s">
        <v>520</v>
      </c>
      <c r="Q52" s="361">
        <f t="shared" si="0"/>
        <v>0</v>
      </c>
      <c r="R52" s="351" t="s">
        <v>520</v>
      </c>
      <c r="S52" s="351" t="s">
        <v>521</v>
      </c>
      <c r="T52" s="351" t="s">
        <v>521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520</v>
      </c>
      <c r="Z52" s="351" t="s">
        <v>521</v>
      </c>
      <c r="AA52" s="186" t="s">
        <v>271</v>
      </c>
      <c r="AB52" s="351" t="s">
        <v>521</v>
      </c>
      <c r="AC52" s="351" t="s">
        <v>521</v>
      </c>
      <c r="AD52" s="351" t="s">
        <v>521</v>
      </c>
      <c r="AE52" s="351"/>
      <c r="AF52" s="361">
        <f>(COUNTIF(R52:AE52,"Finalizado")*1 + COUNTIF(R52:AE52,"En proceso")*0.5 + COUNTIF(R52:AE52,"Sin Iniciar")*0 + COUNTIF(R52:AE52,"No aplica")*1) / 15</f>
        <v>0.46666666666666667</v>
      </c>
      <c r="AG52" s="351" t="s">
        <v>520</v>
      </c>
      <c r="AH52" s="351" t="s">
        <v>520</v>
      </c>
      <c r="AI52" s="351" t="s">
        <v>520</v>
      </c>
      <c r="AJ52" s="351" t="s">
        <v>520</v>
      </c>
      <c r="AK52" s="351" t="s">
        <v>520</v>
      </c>
      <c r="AL52" s="351" t="s">
        <v>520</v>
      </c>
      <c r="AM52" s="353" t="s">
        <v>520</v>
      </c>
      <c r="AN52" s="351" t="s">
        <v>520</v>
      </c>
      <c r="AO52" s="351" t="s">
        <v>520</v>
      </c>
      <c r="AP52" s="351" t="s">
        <v>520</v>
      </c>
      <c r="AQ52" s="351" t="s">
        <v>520</v>
      </c>
      <c r="AR52" s="351" t="s">
        <v>520</v>
      </c>
      <c r="AS52" s="351" t="s">
        <v>520</v>
      </c>
      <c r="AT52" s="351" t="s">
        <v>520</v>
      </c>
      <c r="AU52" s="351" t="s">
        <v>520</v>
      </c>
      <c r="AV52" s="361">
        <f t="shared" si="1"/>
        <v>0</v>
      </c>
      <c r="AW52" s="351" t="s">
        <v>520</v>
      </c>
      <c r="AX52" s="351" t="s">
        <v>520</v>
      </c>
      <c r="AY52" s="361">
        <f t="shared" si="2"/>
        <v>0</v>
      </c>
      <c r="AZ52" s="377">
        <f>AVERAGE(Q52,AF52,AV52,AY52)</f>
        <v>0.11666666666666667</v>
      </c>
    </row>
    <row r="53" spans="3:52" s="350" customFormat="1" ht="18.75" customHeight="1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520</v>
      </c>
      <c r="M53" s="351" t="s">
        <v>520</v>
      </c>
      <c r="N53" s="351" t="s">
        <v>520</v>
      </c>
      <c r="O53" s="351" t="s">
        <v>520</v>
      </c>
      <c r="P53" s="351" t="s">
        <v>520</v>
      </c>
      <c r="Q53" s="361">
        <f t="shared" si="0"/>
        <v>0</v>
      </c>
      <c r="R53" s="351" t="s">
        <v>520</v>
      </c>
      <c r="S53" s="351" t="s">
        <v>521</v>
      </c>
      <c r="T53" s="351" t="s">
        <v>521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520</v>
      </c>
      <c r="Z53" s="351" t="s">
        <v>521</v>
      </c>
      <c r="AA53" s="186" t="s">
        <v>271</v>
      </c>
      <c r="AB53" s="351" t="s">
        <v>521</v>
      </c>
      <c r="AC53" s="351" t="s">
        <v>521</v>
      </c>
      <c r="AD53" s="351" t="s">
        <v>521</v>
      </c>
      <c r="AE53" s="351"/>
      <c r="AF53" s="361">
        <f>(COUNTIF(R53:AE53,"Finalizado")*1 + COUNTIF(R53:AE53,"En proceso")*0.5 + COUNTIF(R53:AE53,"Sin Iniciar")*0 + COUNTIF(R53:AE53,"No aplica")*1) / 15</f>
        <v>0.4</v>
      </c>
      <c r="AG53" s="351" t="s">
        <v>269</v>
      </c>
      <c r="AH53" s="351" t="s">
        <v>269</v>
      </c>
      <c r="AI53" s="351" t="s">
        <v>269</v>
      </c>
      <c r="AJ53" s="351" t="s">
        <v>269</v>
      </c>
      <c r="AK53" s="351" t="s">
        <v>520</v>
      </c>
      <c r="AL53" s="351" t="s">
        <v>520</v>
      </c>
      <c r="AM53" s="353" t="s">
        <v>520</v>
      </c>
      <c r="AN53" s="351" t="s">
        <v>520</v>
      </c>
      <c r="AO53" s="351" t="s">
        <v>520</v>
      </c>
      <c r="AP53" s="351" t="s">
        <v>520</v>
      </c>
      <c r="AQ53" s="351" t="s">
        <v>520</v>
      </c>
      <c r="AR53" s="351" t="s">
        <v>520</v>
      </c>
      <c r="AS53" s="351" t="s">
        <v>520</v>
      </c>
      <c r="AT53" s="351" t="s">
        <v>520</v>
      </c>
      <c r="AU53" s="351" t="s">
        <v>520</v>
      </c>
      <c r="AV53" s="361">
        <f t="shared" si="1"/>
        <v>0.26666666666666666</v>
      </c>
      <c r="AW53" s="351" t="s">
        <v>520</v>
      </c>
      <c r="AX53" s="351" t="s">
        <v>520</v>
      </c>
      <c r="AY53" s="361">
        <f t="shared" si="2"/>
        <v>0</v>
      </c>
      <c r="AZ53" s="377">
        <f>AVERAGE(Q53,AF53,AV53,AY53)</f>
        <v>0.16666666666666669</v>
      </c>
    </row>
    <row r="54" spans="3:52" s="350" customFormat="1" ht="18.75" customHeight="1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520</v>
      </c>
      <c r="M54" s="351" t="s">
        <v>520</v>
      </c>
      <c r="N54" s="351" t="s">
        <v>520</v>
      </c>
      <c r="O54" s="351" t="s">
        <v>520</v>
      </c>
      <c r="P54" s="351" t="s">
        <v>520</v>
      </c>
      <c r="Q54" s="361">
        <f t="shared" si="0"/>
        <v>0</v>
      </c>
      <c r="R54" s="351" t="s">
        <v>520</v>
      </c>
      <c r="S54" s="351" t="s">
        <v>521</v>
      </c>
      <c r="T54" s="351" t="s">
        <v>521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520</v>
      </c>
      <c r="Z54" s="351" t="s">
        <v>521</v>
      </c>
      <c r="AA54" s="186" t="s">
        <v>281</v>
      </c>
      <c r="AB54" s="351" t="s">
        <v>520</v>
      </c>
      <c r="AC54" s="351" t="s">
        <v>521</v>
      </c>
      <c r="AD54" s="351" t="s">
        <v>520</v>
      </c>
      <c r="AE54" s="351"/>
      <c r="AF54" s="361">
        <f>(COUNTIF(R54:AE54,"Finalizado")*1 + COUNTIF(R54:AE54,"En proceso")*0.5 + COUNTIF(R54:AE54,"Sin Iniciar")*0 + COUNTIF(R54:AE54,"No aplica")*1) / 15</f>
        <v>0.33333333333333331</v>
      </c>
      <c r="AG54" s="351" t="s">
        <v>269</v>
      </c>
      <c r="AH54" s="351" t="s">
        <v>269</v>
      </c>
      <c r="AI54" s="351" t="s">
        <v>269</v>
      </c>
      <c r="AJ54" s="351" t="s">
        <v>269</v>
      </c>
      <c r="AK54" s="351" t="s">
        <v>520</v>
      </c>
      <c r="AL54" s="351" t="s">
        <v>520</v>
      </c>
      <c r="AM54" s="353" t="s">
        <v>520</v>
      </c>
      <c r="AN54" s="351" t="s">
        <v>520</v>
      </c>
      <c r="AO54" s="351" t="s">
        <v>520</v>
      </c>
      <c r="AP54" s="351" t="s">
        <v>520</v>
      </c>
      <c r="AQ54" s="351" t="s">
        <v>520</v>
      </c>
      <c r="AR54" s="351" t="s">
        <v>520</v>
      </c>
      <c r="AS54" s="351" t="s">
        <v>520</v>
      </c>
      <c r="AT54" s="351" t="s">
        <v>520</v>
      </c>
      <c r="AU54" s="351" t="s">
        <v>520</v>
      </c>
      <c r="AV54" s="361">
        <f t="shared" si="1"/>
        <v>0.26666666666666666</v>
      </c>
      <c r="AW54" s="351" t="s">
        <v>520</v>
      </c>
      <c r="AX54" s="351" t="s">
        <v>520</v>
      </c>
      <c r="AY54" s="361">
        <f t="shared" si="2"/>
        <v>0</v>
      </c>
      <c r="AZ54" s="377">
        <f>AVERAGE(Q54,AF54,AV54,AY54)</f>
        <v>0.15</v>
      </c>
    </row>
    <row r="55" spans="3:52" s="350" customFormat="1" ht="18.75" customHeight="1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520</v>
      </c>
      <c r="M55" s="351" t="s">
        <v>520</v>
      </c>
      <c r="N55" s="351" t="s">
        <v>520</v>
      </c>
      <c r="O55" s="351" t="s">
        <v>520</v>
      </c>
      <c r="P55" s="351" t="s">
        <v>520</v>
      </c>
      <c r="Q55" s="361">
        <f t="shared" si="0"/>
        <v>0</v>
      </c>
      <c r="R55" s="351" t="s">
        <v>520</v>
      </c>
      <c r="S55" s="351" t="s">
        <v>521</v>
      </c>
      <c r="T55" s="351" t="s">
        <v>521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520</v>
      </c>
      <c r="Z55" s="351" t="s">
        <v>521</v>
      </c>
      <c r="AA55" s="186" t="s">
        <v>271</v>
      </c>
      <c r="AB55" s="351" t="s">
        <v>521</v>
      </c>
      <c r="AC55" s="351" t="s">
        <v>521</v>
      </c>
      <c r="AD55" s="351" t="s">
        <v>521</v>
      </c>
      <c r="AE55" s="351"/>
      <c r="AF55" s="361">
        <f>(COUNTIF(R55:AE55,"Finalizado")*1 + COUNTIF(R55:AE55,"En proceso")*0.5 + COUNTIF(R55:AE55,"Sin Iniciar")*0 + COUNTIF(R55:AE55,"No aplica")*1) / 15</f>
        <v>0.4</v>
      </c>
      <c r="AG55" s="351" t="s">
        <v>520</v>
      </c>
      <c r="AH55" s="351" t="s">
        <v>520</v>
      </c>
      <c r="AI55" s="351" t="s">
        <v>520</v>
      </c>
      <c r="AJ55" s="351" t="s">
        <v>520</v>
      </c>
      <c r="AK55" s="351" t="s">
        <v>520</v>
      </c>
      <c r="AL55" s="351" t="s">
        <v>520</v>
      </c>
      <c r="AM55" s="353" t="s">
        <v>520</v>
      </c>
      <c r="AN55" s="351" t="s">
        <v>520</v>
      </c>
      <c r="AO55" s="351" t="s">
        <v>520</v>
      </c>
      <c r="AP55" s="351" t="s">
        <v>520</v>
      </c>
      <c r="AQ55" s="351" t="s">
        <v>520</v>
      </c>
      <c r="AR55" s="351" t="s">
        <v>520</v>
      </c>
      <c r="AS55" s="351" t="s">
        <v>520</v>
      </c>
      <c r="AT55" s="351" t="s">
        <v>520</v>
      </c>
      <c r="AU55" s="351" t="s">
        <v>520</v>
      </c>
      <c r="AV55" s="361">
        <f t="shared" si="1"/>
        <v>0</v>
      </c>
      <c r="AW55" s="351" t="s">
        <v>520</v>
      </c>
      <c r="AX55" s="351" t="s">
        <v>520</v>
      </c>
      <c r="AY55" s="361">
        <f t="shared" si="2"/>
        <v>0</v>
      </c>
      <c r="AZ55" s="377">
        <f>AVERAGE(Q55,AF55,AV55,AY55)</f>
        <v>0.1</v>
      </c>
    </row>
    <row r="56" spans="3:52" s="350" customFormat="1" ht="18.75" customHeight="1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520</v>
      </c>
      <c r="M56" s="351" t="s">
        <v>520</v>
      </c>
      <c r="N56" s="351" t="s">
        <v>520</v>
      </c>
      <c r="O56" s="351" t="s">
        <v>520</v>
      </c>
      <c r="P56" s="351" t="s">
        <v>520</v>
      </c>
      <c r="Q56" s="361">
        <f t="shared" si="0"/>
        <v>0</v>
      </c>
      <c r="R56" s="351" t="s">
        <v>520</v>
      </c>
      <c r="S56" s="351" t="s">
        <v>521</v>
      </c>
      <c r="T56" s="351" t="s">
        <v>521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520</v>
      </c>
      <c r="Z56" s="351" t="s">
        <v>521</v>
      </c>
      <c r="AA56" s="186" t="s">
        <v>281</v>
      </c>
      <c r="AB56" s="351" t="s">
        <v>520</v>
      </c>
      <c r="AC56" s="351" t="s">
        <v>521</v>
      </c>
      <c r="AD56" s="351" t="s">
        <v>520</v>
      </c>
      <c r="AE56" s="351"/>
      <c r="AF56" s="361">
        <f>(COUNTIF(R56:AE56,"Finalizado")*1 + COUNTIF(R56:AE56,"En proceso")*0.5 + COUNTIF(R56:AE56,"Sin Iniciar")*0 + COUNTIF(R56:AE56,"No aplica")*1) / 15</f>
        <v>0.4</v>
      </c>
      <c r="AG56" s="351" t="s">
        <v>269</v>
      </c>
      <c r="AH56" s="351" t="s">
        <v>269</v>
      </c>
      <c r="AI56" s="351" t="s">
        <v>269</v>
      </c>
      <c r="AJ56" s="351" t="s">
        <v>269</v>
      </c>
      <c r="AK56" s="351" t="s">
        <v>520</v>
      </c>
      <c r="AL56" s="351" t="s">
        <v>270</v>
      </c>
      <c r="AM56" s="351" t="s">
        <v>521</v>
      </c>
      <c r="AN56" s="351" t="s">
        <v>520</v>
      </c>
      <c r="AO56" s="360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61">
        <f t="shared" si="1"/>
        <v>0.83333333333333337</v>
      </c>
      <c r="AW56" s="351" t="s">
        <v>520</v>
      </c>
      <c r="AX56" s="351" t="s">
        <v>520</v>
      </c>
      <c r="AY56" s="361">
        <f t="shared" si="2"/>
        <v>0</v>
      </c>
      <c r="AZ56" s="377">
        <f>AVERAGE(Q56,AF56,AV56,AY56)</f>
        <v>0.30833333333333335</v>
      </c>
    </row>
    <row r="57" spans="3:52" s="350" customFormat="1" ht="18.75" customHeight="1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520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522</v>
      </c>
      <c r="W57" s="351" t="s">
        <v>270</v>
      </c>
      <c r="X57" s="352" t="s">
        <v>270</v>
      </c>
      <c r="Y57" s="351" t="s">
        <v>520</v>
      </c>
      <c r="Z57" s="351" t="s">
        <v>520</v>
      </c>
      <c r="AA57" s="186" t="s">
        <v>269</v>
      </c>
      <c r="AB57" s="351" t="s">
        <v>520</v>
      </c>
      <c r="AC57" s="186" t="s">
        <v>269</v>
      </c>
      <c r="AD57" s="186" t="s">
        <v>269</v>
      </c>
      <c r="AE57" s="351"/>
      <c r="AF57" s="361">
        <f>(COUNTIF(R57:AE57,"Finalizado")*1 + COUNTIF(R57:AE57,"En proceso")*0.5 + COUNTIF(R57:AE57,"Sin Iniciar")*0 + COUNTIF(R57:AE57,"No aplica")*1) / 15</f>
        <v>0.6</v>
      </c>
      <c r="AG57" s="351" t="s">
        <v>270</v>
      </c>
      <c r="AH57" s="351" t="s">
        <v>270</v>
      </c>
      <c r="AI57" s="351" t="s">
        <v>270</v>
      </c>
      <c r="AJ57" s="351" t="s">
        <v>270</v>
      </c>
      <c r="AK57" s="351" t="s">
        <v>521</v>
      </c>
      <c r="AL57" s="351" t="s">
        <v>270</v>
      </c>
      <c r="AM57" s="351" t="s">
        <v>521</v>
      </c>
      <c r="AN57" s="351" t="s">
        <v>520</v>
      </c>
      <c r="AO57" s="360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51" t="s">
        <v>269</v>
      </c>
      <c r="AV57" s="361">
        <f t="shared" si="1"/>
        <v>0.8666666666666667</v>
      </c>
      <c r="AW57" s="351" t="s">
        <v>270</v>
      </c>
      <c r="AX57" s="351" t="s">
        <v>269</v>
      </c>
      <c r="AY57" s="361">
        <f t="shared" si="2"/>
        <v>1</v>
      </c>
      <c r="AZ57" s="377">
        <f>AVERAGE(Q57,AF57,AV57,AY57)</f>
        <v>0.81666666666666665</v>
      </c>
    </row>
    <row r="58" spans="3:52" s="350" customFormat="1" ht="18.75" customHeight="1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520</v>
      </c>
      <c r="Q58" s="361">
        <f t="shared" si="0"/>
        <v>0.8</v>
      </c>
      <c r="R58" s="351" t="s">
        <v>270</v>
      </c>
      <c r="S58" s="351" t="s">
        <v>521</v>
      </c>
      <c r="T58" s="351" t="s">
        <v>521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520</v>
      </c>
      <c r="Z58" s="351" t="s">
        <v>270</v>
      </c>
      <c r="AA58" s="186" t="s">
        <v>271</v>
      </c>
      <c r="AB58" s="351" t="s">
        <v>270</v>
      </c>
      <c r="AC58" s="351" t="s">
        <v>270</v>
      </c>
      <c r="AD58" s="351" t="s">
        <v>270</v>
      </c>
      <c r="AE58" s="351"/>
      <c r="AF58" s="361">
        <f>(COUNTIF(R58:AE58,"Finalizado")*1 + COUNTIF(R58:AE58,"En proceso")*0.5 + COUNTIF(R58:AE58,"Sin Iniciar")*0 + COUNTIF(R58:AE58,"No aplica")*1) / 15</f>
        <v>0.66666666666666663</v>
      </c>
      <c r="AG58" s="351" t="s">
        <v>270</v>
      </c>
      <c r="AH58" s="351" t="s">
        <v>270</v>
      </c>
      <c r="AI58" s="351" t="s">
        <v>270</v>
      </c>
      <c r="AJ58" s="351" t="s">
        <v>270</v>
      </c>
      <c r="AK58" s="351" t="s">
        <v>521</v>
      </c>
      <c r="AL58" s="351" t="s">
        <v>270</v>
      </c>
      <c r="AM58" s="351" t="s">
        <v>521</v>
      </c>
      <c r="AN58" s="351" t="s">
        <v>520</v>
      </c>
      <c r="AO58" s="360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51" t="s">
        <v>269</v>
      </c>
      <c r="AV58" s="361">
        <f t="shared" si="1"/>
        <v>0.8666666666666667</v>
      </c>
      <c r="AW58" s="351" t="s">
        <v>270</v>
      </c>
      <c r="AX58" s="351" t="s">
        <v>269</v>
      </c>
      <c r="AY58" s="361">
        <f t="shared" si="2"/>
        <v>1</v>
      </c>
      <c r="AZ58" s="377">
        <f>AVERAGE(Q58,AF58,AV58,AY58)</f>
        <v>0.83333333333333337</v>
      </c>
    </row>
    <row r="59" spans="3:52" s="350" customFormat="1" ht="18.75" customHeight="1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520</v>
      </c>
      <c r="N59" s="351" t="s">
        <v>520</v>
      </c>
      <c r="O59" s="351" t="s">
        <v>520</v>
      </c>
      <c r="P59" s="351" t="s">
        <v>520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520</v>
      </c>
      <c r="Z59" s="351" t="s">
        <v>270</v>
      </c>
      <c r="AA59" s="186" t="s">
        <v>271</v>
      </c>
      <c r="AB59" s="351" t="s">
        <v>270</v>
      </c>
      <c r="AC59" s="351" t="s">
        <v>270</v>
      </c>
      <c r="AD59" s="351" t="s">
        <v>521</v>
      </c>
      <c r="AE59" s="351"/>
      <c r="AF59" s="361">
        <f>(COUNTIF(R59:AE59,"Finalizado")*1 + COUNTIF(R59:AE59,"En proceso")*0.5 + COUNTIF(R59:AE59,"Sin Iniciar")*0 + COUNTIF(R59:AE59,"No aplica")*1) / 15</f>
        <v>0.7</v>
      </c>
      <c r="AG59" s="351" t="s">
        <v>269</v>
      </c>
      <c r="AH59" s="351" t="s">
        <v>269</v>
      </c>
      <c r="AI59" s="351" t="s">
        <v>269</v>
      </c>
      <c r="AJ59" s="351" t="s">
        <v>269</v>
      </c>
      <c r="AK59" s="351" t="s">
        <v>520</v>
      </c>
      <c r="AL59" s="351" t="s">
        <v>270</v>
      </c>
      <c r="AM59" s="351" t="s">
        <v>521</v>
      </c>
      <c r="AN59" s="351" t="s">
        <v>520</v>
      </c>
      <c r="AO59" s="360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51" t="s">
        <v>269</v>
      </c>
      <c r="AV59" s="361">
        <f t="shared" si="1"/>
        <v>0.83333333333333337</v>
      </c>
      <c r="AW59" s="351" t="s">
        <v>520</v>
      </c>
      <c r="AX59" s="351" t="s">
        <v>520</v>
      </c>
      <c r="AY59" s="361">
        <f t="shared" si="2"/>
        <v>0</v>
      </c>
      <c r="AZ59" s="377">
        <f>AVERAGE(Q59,AF59,AV59,AY59)</f>
        <v>0.43333333333333335</v>
      </c>
    </row>
    <row r="60" spans="3:52" s="350" customFormat="1" ht="18.75" customHeight="1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520</v>
      </c>
      <c r="N60" s="351" t="s">
        <v>269</v>
      </c>
      <c r="O60" s="351" t="s">
        <v>520</v>
      </c>
      <c r="P60" s="351" t="s">
        <v>520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1" t="s">
        <v>270</v>
      </c>
      <c r="W60" s="351" t="s">
        <v>270</v>
      </c>
      <c r="X60" s="351" t="s">
        <v>520</v>
      </c>
      <c r="Y60" s="351" t="s">
        <v>520</v>
      </c>
      <c r="Z60" s="351" t="s">
        <v>270</v>
      </c>
      <c r="AA60" s="186" t="s">
        <v>271</v>
      </c>
      <c r="AB60" s="351" t="s">
        <v>270</v>
      </c>
      <c r="AC60" s="351" t="s">
        <v>270</v>
      </c>
      <c r="AD60" s="351" t="s">
        <v>270</v>
      </c>
      <c r="AE60" s="351"/>
      <c r="AF60" s="361">
        <f>(COUNTIF(R60:AE60,"Finalizado")*1 + COUNTIF(R60:AE60,"En proceso")*0.5 + COUNTIF(R60:AE60,"Sin Iniciar")*0 + COUNTIF(R60:AE60,"No aplica")*1) / 15</f>
        <v>0.66666666666666663</v>
      </c>
      <c r="AG60" s="351" t="s">
        <v>269</v>
      </c>
      <c r="AH60" s="351" t="s">
        <v>269</v>
      </c>
      <c r="AI60" s="351" t="s">
        <v>269</v>
      </c>
      <c r="AJ60" s="351" t="s">
        <v>269</v>
      </c>
      <c r="AK60" s="351" t="s">
        <v>520</v>
      </c>
      <c r="AM60" s="353" t="s">
        <v>520</v>
      </c>
      <c r="AN60" s="351" t="s">
        <v>520</v>
      </c>
      <c r="AO60" s="360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61">
        <f t="shared" si="1"/>
        <v>0.73333333333333328</v>
      </c>
      <c r="AW60" s="351" t="s">
        <v>270</v>
      </c>
      <c r="AX60" s="351" t="s">
        <v>269</v>
      </c>
      <c r="AY60" s="361">
        <f t="shared" si="2"/>
        <v>1</v>
      </c>
      <c r="AZ60" s="377">
        <f>AVERAGE(Q60,AF60,AV60,AY60)</f>
        <v>0.7</v>
      </c>
    </row>
    <row r="61" spans="3:52" s="350" customFormat="1" ht="18.75" customHeight="1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520</v>
      </c>
      <c r="N61" s="351" t="s">
        <v>520</v>
      </c>
      <c r="O61" s="351" t="s">
        <v>520</v>
      </c>
      <c r="P61" s="351" t="s">
        <v>520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270</v>
      </c>
      <c r="W61" s="351" t="s">
        <v>520</v>
      </c>
      <c r="X61" s="351" t="s">
        <v>520</v>
      </c>
      <c r="Y61" s="351" t="s">
        <v>520</v>
      </c>
      <c r="Z61" s="351" t="s">
        <v>270</v>
      </c>
      <c r="AA61" s="186" t="s">
        <v>271</v>
      </c>
      <c r="AB61" s="351" t="s">
        <v>270</v>
      </c>
      <c r="AC61" s="351" t="s">
        <v>270</v>
      </c>
      <c r="AD61" s="351" t="s">
        <v>521</v>
      </c>
      <c r="AE61" s="351"/>
      <c r="AF61" s="361">
        <f>(COUNTIF(R61:AE61,"Finalizado")*1 + COUNTIF(R61:AE61,"En proceso")*0.5 + COUNTIF(R61:AE61,"Sin Iniciar")*0 + COUNTIF(R61:AE61,"No aplica")*1) / 15</f>
        <v>0.56666666666666665</v>
      </c>
      <c r="AG61" s="351" t="s">
        <v>269</v>
      </c>
      <c r="AH61" s="351" t="s">
        <v>269</v>
      </c>
      <c r="AI61" s="351" t="s">
        <v>269</v>
      </c>
      <c r="AJ61" s="351" t="s">
        <v>269</v>
      </c>
      <c r="AK61" s="351" t="s">
        <v>520</v>
      </c>
      <c r="AL61" s="351" t="s">
        <v>520</v>
      </c>
      <c r="AM61" s="353" t="s">
        <v>520</v>
      </c>
      <c r="AN61" s="351" t="s">
        <v>520</v>
      </c>
      <c r="AO61" s="360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61">
        <f t="shared" si="1"/>
        <v>0.73333333333333328</v>
      </c>
      <c r="AW61" s="351" t="s">
        <v>520</v>
      </c>
      <c r="AX61" s="351" t="s">
        <v>520</v>
      </c>
      <c r="AY61" s="361">
        <f t="shared" si="2"/>
        <v>0</v>
      </c>
      <c r="AZ61" s="377">
        <f>AVERAGE(Q61,AF61,AV61,AY61)</f>
        <v>0.375</v>
      </c>
    </row>
    <row r="62" spans="3:52" s="350" customFormat="1" ht="18.75" customHeight="1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520</v>
      </c>
      <c r="N62" s="351" t="s">
        <v>520</v>
      </c>
      <c r="O62" s="351" t="s">
        <v>520</v>
      </c>
      <c r="P62" s="351" t="s">
        <v>520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520</v>
      </c>
      <c r="X62" s="351" t="s">
        <v>520</v>
      </c>
      <c r="Y62" s="351" t="s">
        <v>520</v>
      </c>
      <c r="Z62" s="351" t="s">
        <v>270</v>
      </c>
      <c r="AA62" s="186" t="s">
        <v>271</v>
      </c>
      <c r="AB62" s="351" t="s">
        <v>270</v>
      </c>
      <c r="AC62" s="351" t="s">
        <v>270</v>
      </c>
      <c r="AD62" s="351" t="s">
        <v>521</v>
      </c>
      <c r="AE62" s="351"/>
      <c r="AF62" s="361">
        <f>(COUNTIF(R62:AE62,"Finalizado")*1 + COUNTIF(R62:AE62,"En proceso")*0.5 + COUNTIF(R62:AE62,"Sin Iniciar")*0 + COUNTIF(R62:AE62,"No aplica")*1) / 15</f>
        <v>0.56666666666666665</v>
      </c>
      <c r="AG62" s="351" t="s">
        <v>269</v>
      </c>
      <c r="AH62" s="351" t="s">
        <v>269</v>
      </c>
      <c r="AI62" s="351" t="s">
        <v>269</v>
      </c>
      <c r="AJ62" s="351" t="s">
        <v>269</v>
      </c>
      <c r="AK62" s="351" t="s">
        <v>520</v>
      </c>
      <c r="AL62" s="351" t="s">
        <v>520</v>
      </c>
      <c r="AM62" s="353" t="s">
        <v>520</v>
      </c>
      <c r="AN62" s="351" t="s">
        <v>520</v>
      </c>
      <c r="AO62" s="351" t="s">
        <v>520</v>
      </c>
      <c r="AP62" s="351" t="s">
        <v>520</v>
      </c>
      <c r="AQ62" s="351" t="s">
        <v>520</v>
      </c>
      <c r="AR62" s="351" t="s">
        <v>520</v>
      </c>
      <c r="AS62" s="351" t="s">
        <v>520</v>
      </c>
      <c r="AT62" s="351" t="s">
        <v>520</v>
      </c>
      <c r="AU62" s="351" t="s">
        <v>520</v>
      </c>
      <c r="AV62" s="361">
        <f t="shared" si="1"/>
        <v>0.26666666666666666</v>
      </c>
      <c r="AW62" s="351" t="s">
        <v>520</v>
      </c>
      <c r="AX62" s="351" t="s">
        <v>520</v>
      </c>
      <c r="AY62" s="361">
        <f t="shared" si="2"/>
        <v>0</v>
      </c>
      <c r="AZ62" s="377">
        <f>AVERAGE(Q62,AF62,AV62,AY62)</f>
        <v>0.2583333333333333</v>
      </c>
    </row>
    <row r="63" spans="3:52" s="350" customFormat="1" ht="18.75" customHeight="1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520</v>
      </c>
      <c r="N63" s="351" t="s">
        <v>520</v>
      </c>
      <c r="O63" s="351" t="s">
        <v>520</v>
      </c>
      <c r="P63" s="351" t="s">
        <v>520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520</v>
      </c>
      <c r="Z63" s="351" t="s">
        <v>270</v>
      </c>
      <c r="AA63" s="186" t="s">
        <v>271</v>
      </c>
      <c r="AB63" s="351" t="s">
        <v>270</v>
      </c>
      <c r="AC63" s="351" t="s">
        <v>270</v>
      </c>
      <c r="AD63" s="351" t="s">
        <v>521</v>
      </c>
      <c r="AE63" s="351"/>
      <c r="AF63" s="361">
        <f>(COUNTIF(R63:AE63,"Finalizado")*1 + COUNTIF(R63:AE63,"En proceso")*0.5 + COUNTIF(R63:AE63,"Sin Iniciar")*0 + COUNTIF(R63:AE63,"No aplica")*1) / 15</f>
        <v>0.7</v>
      </c>
      <c r="AG63" s="351" t="s">
        <v>520</v>
      </c>
      <c r="AH63" s="351" t="s">
        <v>520</v>
      </c>
      <c r="AI63" s="351" t="s">
        <v>520</v>
      </c>
      <c r="AJ63" s="351" t="s">
        <v>520</v>
      </c>
      <c r="AK63" s="351" t="s">
        <v>520</v>
      </c>
      <c r="AL63" s="351" t="s">
        <v>520</v>
      </c>
      <c r="AM63" s="353" t="s">
        <v>520</v>
      </c>
      <c r="AN63" s="351" t="s">
        <v>520</v>
      </c>
      <c r="AO63" s="360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51" t="s">
        <v>269</v>
      </c>
      <c r="AV63" s="361">
        <f t="shared" si="1"/>
        <v>0.46666666666666667</v>
      </c>
      <c r="AW63" s="351" t="s">
        <v>520</v>
      </c>
      <c r="AX63" s="351" t="s">
        <v>520</v>
      </c>
      <c r="AY63" s="361">
        <f t="shared" si="2"/>
        <v>0</v>
      </c>
      <c r="AZ63" s="377">
        <f>AVERAGE(Q63,AF63,AV63,AY63)</f>
        <v>0.34166666666666667</v>
      </c>
    </row>
    <row r="64" spans="3:52" s="350" customFormat="1" ht="18.75" customHeight="1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520</v>
      </c>
      <c r="N64" s="351" t="s">
        <v>269</v>
      </c>
      <c r="O64" s="351" t="s">
        <v>520</v>
      </c>
      <c r="P64" s="351" t="s">
        <v>520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520</v>
      </c>
      <c r="Z64" s="351" t="s">
        <v>521</v>
      </c>
      <c r="AA64" s="186" t="s">
        <v>281</v>
      </c>
      <c r="AB64" s="351" t="s">
        <v>520</v>
      </c>
      <c r="AC64" s="351" t="s">
        <v>270</v>
      </c>
      <c r="AD64" s="351" t="s">
        <v>521</v>
      </c>
      <c r="AE64" s="351"/>
      <c r="AF64" s="361">
        <f>(COUNTIF(R64:AE64,"Finalizado")*1 + COUNTIF(R64:AE64,"En proceso")*0.5 + COUNTIF(R64:AE64,"Sin Iniciar")*0 + COUNTIF(R64:AE64,"No aplica")*1) / 15</f>
        <v>0.6</v>
      </c>
      <c r="AG64" s="351" t="s">
        <v>269</v>
      </c>
      <c r="AH64" s="351" t="s">
        <v>269</v>
      </c>
      <c r="AI64" s="351" t="s">
        <v>269</v>
      </c>
      <c r="AJ64" s="351" t="s">
        <v>269</v>
      </c>
      <c r="AK64" s="351" t="s">
        <v>520</v>
      </c>
      <c r="AL64" s="351" t="s">
        <v>270</v>
      </c>
      <c r="AM64" s="353" t="s">
        <v>520</v>
      </c>
      <c r="AN64" s="351" t="s">
        <v>520</v>
      </c>
      <c r="AO64" s="360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51" t="s">
        <v>269</v>
      </c>
      <c r="AV64" s="361">
        <f t="shared" si="1"/>
        <v>0.8</v>
      </c>
      <c r="AW64" s="351" t="s">
        <v>270</v>
      </c>
      <c r="AX64" s="351" t="s">
        <v>269</v>
      </c>
      <c r="AY64" s="361">
        <f t="shared" si="2"/>
        <v>1</v>
      </c>
      <c r="AZ64" s="377">
        <f>AVERAGE(Q64,AF64,AV64,AY64)</f>
        <v>0.7</v>
      </c>
    </row>
    <row r="65" spans="3:52" s="78" customFormat="1" ht="18.75" customHeight="1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521</v>
      </c>
      <c r="O65" s="351" t="s">
        <v>270</v>
      </c>
      <c r="P65" s="351" t="s">
        <v>520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520</v>
      </c>
      <c r="Z65" s="351" t="s">
        <v>270</v>
      </c>
      <c r="AA65" s="186" t="s">
        <v>271</v>
      </c>
      <c r="AB65" s="351" t="s">
        <v>270</v>
      </c>
      <c r="AC65" s="351" t="s">
        <v>270</v>
      </c>
      <c r="AD65" s="351" t="s">
        <v>270</v>
      </c>
      <c r="AE65" s="351"/>
      <c r="AF65" s="361">
        <f>(COUNTIF(R65:AE65,"Finalizado")*1 + COUNTIF(R65:AE65,"En proceso")*0.5 + COUNTIF(R65:AE65,"Sin Iniciar")*0 + COUNTIF(R65:AE65,"No aplica")*1) / 15</f>
        <v>0.73333333333333328</v>
      </c>
      <c r="AG65" s="351" t="s">
        <v>270</v>
      </c>
      <c r="AH65" s="351" t="s">
        <v>270</v>
      </c>
      <c r="AI65" s="351" t="s">
        <v>521</v>
      </c>
      <c r="AJ65" s="351" t="s">
        <v>520</v>
      </c>
      <c r="AK65" s="351" t="s">
        <v>520</v>
      </c>
      <c r="AL65" s="351" t="s">
        <v>270</v>
      </c>
      <c r="AM65" s="351" t="s">
        <v>270</v>
      </c>
      <c r="AN65" s="351" t="s">
        <v>521</v>
      </c>
      <c r="AO65" s="351" t="s">
        <v>521</v>
      </c>
      <c r="AP65" s="351" t="s">
        <v>521</v>
      </c>
      <c r="AQ65" s="351" t="s">
        <v>521</v>
      </c>
      <c r="AR65" s="351" t="s">
        <v>521</v>
      </c>
      <c r="AS65" s="351" t="s">
        <v>520</v>
      </c>
      <c r="AT65" s="351" t="s">
        <v>520</v>
      </c>
      <c r="AU65" s="351" t="s">
        <v>520</v>
      </c>
      <c r="AV65" s="361">
        <f t="shared" si="1"/>
        <v>0.46666666666666667</v>
      </c>
      <c r="AW65" s="351" t="s">
        <v>520</v>
      </c>
      <c r="AX65" s="351" t="s">
        <v>520</v>
      </c>
      <c r="AY65" s="361">
        <f t="shared" si="2"/>
        <v>0</v>
      </c>
      <c r="AZ65" s="377">
        <f>AVERAGE(Q65,AF65,AV65,AY65)</f>
        <v>0.47499999999999998</v>
      </c>
    </row>
    <row r="66" spans="3:52" s="350" customFormat="1" ht="18.75" customHeight="1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520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520</v>
      </c>
      <c r="Z66" s="351" t="s">
        <v>520</v>
      </c>
      <c r="AA66" s="186" t="s">
        <v>269</v>
      </c>
      <c r="AB66" s="351" t="s">
        <v>520</v>
      </c>
      <c r="AC66" s="186"/>
      <c r="AD66" s="351" t="s">
        <v>521</v>
      </c>
      <c r="AE66" s="351"/>
      <c r="AF66" s="361">
        <f>(COUNTIF(R66:AE66,"Finalizado")*1 + COUNTIF(R66:AE66,"En proceso")*0.5 + COUNTIF(R66:AE66,"Sin Iniciar")*0 + COUNTIF(R66:AE66,"No aplica")*1) / 15</f>
        <v>0.56666666666666665</v>
      </c>
      <c r="AG66" s="351" t="s">
        <v>270</v>
      </c>
      <c r="AH66" s="351" t="s">
        <v>270</v>
      </c>
      <c r="AI66" s="351" t="s">
        <v>521</v>
      </c>
      <c r="AJ66" s="351" t="s">
        <v>521</v>
      </c>
      <c r="AK66" s="351" t="s">
        <v>520</v>
      </c>
      <c r="AL66" s="351" t="s">
        <v>270</v>
      </c>
      <c r="AM66" s="353" t="s">
        <v>520</v>
      </c>
      <c r="AN66" s="351" t="s">
        <v>520</v>
      </c>
      <c r="AO66" s="360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61">
        <f t="shared" si="1"/>
        <v>0.73333333333333328</v>
      </c>
      <c r="AW66" s="351" t="s">
        <v>270</v>
      </c>
      <c r="AX66" s="351" t="s">
        <v>269</v>
      </c>
      <c r="AY66" s="361">
        <f t="shared" si="2"/>
        <v>1</v>
      </c>
      <c r="AZ66" s="377">
        <f>AVERAGE(Q66,AF66,AV66,AY66)</f>
        <v>0.77500000000000002</v>
      </c>
    </row>
    <row r="67" spans="3:52" s="350" customFormat="1" ht="18.75" customHeight="1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520</v>
      </c>
      <c r="M67" s="351" t="s">
        <v>520</v>
      </c>
      <c r="N67" s="351" t="s">
        <v>269</v>
      </c>
      <c r="O67" s="351" t="s">
        <v>520</v>
      </c>
      <c r="P67" s="351" t="s">
        <v>520</v>
      </c>
      <c r="Q67" s="361">
        <f t="shared" si="0"/>
        <v>0.2</v>
      </c>
      <c r="R67" s="351" t="s">
        <v>520</v>
      </c>
      <c r="S67" s="351" t="s">
        <v>521</v>
      </c>
      <c r="T67" s="351" t="s">
        <v>521</v>
      </c>
      <c r="U67" s="351" t="s">
        <v>269</v>
      </c>
      <c r="V67" s="351" t="s">
        <v>270</v>
      </c>
      <c r="W67" s="351" t="s">
        <v>520</v>
      </c>
      <c r="X67" s="351" t="s">
        <v>520</v>
      </c>
      <c r="Y67" s="351" t="s">
        <v>520</v>
      </c>
      <c r="Z67" s="351" t="s">
        <v>521</v>
      </c>
      <c r="AA67" s="186" t="s">
        <v>281</v>
      </c>
      <c r="AB67" s="351" t="s">
        <v>520</v>
      </c>
      <c r="AC67" s="351" t="s">
        <v>520</v>
      </c>
      <c r="AD67" s="351" t="s">
        <v>521</v>
      </c>
      <c r="AE67" s="351"/>
      <c r="AF67" s="361">
        <f>(COUNTIF(R67:AE67,"Finalizado")*1 + COUNTIF(R67:AE67,"En proceso")*0.5 + COUNTIF(R67:AE67,"Sin Iniciar")*0 + COUNTIF(R67:AE67,"No aplica")*1) / 15</f>
        <v>0.26666666666666666</v>
      </c>
      <c r="AG67" s="351" t="s">
        <v>269</v>
      </c>
      <c r="AH67" s="351" t="s">
        <v>269</v>
      </c>
      <c r="AI67" s="351" t="s">
        <v>269</v>
      </c>
      <c r="AJ67" s="351" t="s">
        <v>269</v>
      </c>
      <c r="AK67" s="351" t="s">
        <v>520</v>
      </c>
      <c r="AL67" s="351" t="s">
        <v>520</v>
      </c>
      <c r="AM67" s="353" t="s">
        <v>520</v>
      </c>
      <c r="AN67" s="351" t="s">
        <v>520</v>
      </c>
      <c r="AO67" s="360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61">
        <f t="shared" si="1"/>
        <v>0.73333333333333328</v>
      </c>
      <c r="AW67" s="351" t="s">
        <v>520</v>
      </c>
      <c r="AX67" s="351" t="s">
        <v>520</v>
      </c>
      <c r="AY67" s="361">
        <f t="shared" si="2"/>
        <v>0</v>
      </c>
      <c r="AZ67" s="377">
        <f>AVERAGE(Q67,AF67,AV67,AY67)</f>
        <v>0.3</v>
      </c>
    </row>
    <row r="68" spans="3:52" s="350" customFormat="1" ht="18.75" customHeight="1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520</v>
      </c>
      <c r="M68" s="351" t="s">
        <v>520</v>
      </c>
      <c r="N68" s="351" t="s">
        <v>520</v>
      </c>
      <c r="O68" s="351" t="s">
        <v>520</v>
      </c>
      <c r="P68" s="351" t="s">
        <v>520</v>
      </c>
      <c r="Q68" s="361">
        <f t="shared" si="0"/>
        <v>0</v>
      </c>
      <c r="R68" s="351" t="s">
        <v>520</v>
      </c>
      <c r="S68" s="351" t="s">
        <v>521</v>
      </c>
      <c r="T68" s="351" t="s">
        <v>521</v>
      </c>
      <c r="U68" s="351" t="s">
        <v>269</v>
      </c>
      <c r="V68" s="359" t="s">
        <v>522</v>
      </c>
      <c r="W68" s="351" t="s">
        <v>270</v>
      </c>
      <c r="X68" s="352" t="s">
        <v>270</v>
      </c>
      <c r="Y68" s="351" t="s">
        <v>520</v>
      </c>
      <c r="Z68" s="351" t="s">
        <v>521</v>
      </c>
      <c r="AA68" s="186" t="s">
        <v>281</v>
      </c>
      <c r="AB68" s="351" t="s">
        <v>520</v>
      </c>
      <c r="AC68" s="351" t="s">
        <v>270</v>
      </c>
      <c r="AD68" s="351" t="s">
        <v>270</v>
      </c>
      <c r="AE68" s="351"/>
      <c r="AF68" s="361">
        <f>(COUNTIF(R68:AE68,"Finalizado")*1 + COUNTIF(R68:AE68,"En proceso")*0.5 + COUNTIF(R68:AE68,"Sin Iniciar")*0 + COUNTIF(R68:AE68,"No aplica")*1) / 15</f>
        <v>0.43333333333333335</v>
      </c>
      <c r="AG68" s="351" t="s">
        <v>269</v>
      </c>
      <c r="AH68" s="351" t="s">
        <v>269</v>
      </c>
      <c r="AI68" s="351" t="s">
        <v>269</v>
      </c>
      <c r="AJ68" s="351" t="s">
        <v>269</v>
      </c>
      <c r="AK68" s="351" t="s">
        <v>520</v>
      </c>
      <c r="AL68" s="351" t="s">
        <v>270</v>
      </c>
      <c r="AM68" s="353" t="s">
        <v>520</v>
      </c>
      <c r="AN68" s="351" t="s">
        <v>520</v>
      </c>
      <c r="AO68" s="360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61">
        <f t="shared" si="1"/>
        <v>0.8</v>
      </c>
      <c r="AW68" s="351" t="s">
        <v>520</v>
      </c>
      <c r="AX68" s="351" t="s">
        <v>520</v>
      </c>
      <c r="AY68" s="361">
        <f t="shared" si="2"/>
        <v>0</v>
      </c>
      <c r="AZ68" s="377">
        <f>AVERAGE(Q68,AF68,AV68,AY68)</f>
        <v>0.30833333333333335</v>
      </c>
    </row>
    <row r="69" spans="3:52" s="350" customFormat="1" ht="18.75" customHeight="1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520</v>
      </c>
      <c r="M69" s="351" t="s">
        <v>520</v>
      </c>
      <c r="N69" s="360" t="s">
        <v>269</v>
      </c>
      <c r="O69" s="351" t="s">
        <v>520</v>
      </c>
      <c r="P69" s="351" t="s">
        <v>520</v>
      </c>
      <c r="Q69" s="361">
        <f t="shared" si="0"/>
        <v>0.2</v>
      </c>
      <c r="R69" s="351" t="s">
        <v>520</v>
      </c>
      <c r="S69" s="351" t="s">
        <v>520</v>
      </c>
      <c r="T69" s="351" t="s">
        <v>520</v>
      </c>
      <c r="U69" s="358"/>
      <c r="V69" s="359" t="s">
        <v>522</v>
      </c>
      <c r="W69" s="359" t="s">
        <v>522</v>
      </c>
      <c r="X69" s="352" t="s">
        <v>280</v>
      </c>
      <c r="Y69" s="351" t="s">
        <v>520</v>
      </c>
      <c r="Z69" s="351" t="s">
        <v>520</v>
      </c>
      <c r="AA69" s="351" t="s">
        <v>520</v>
      </c>
      <c r="AB69" s="351" t="s">
        <v>520</v>
      </c>
      <c r="AC69" s="351" t="s">
        <v>520</v>
      </c>
      <c r="AD69" s="351" t="s">
        <v>520</v>
      </c>
      <c r="AE69" s="351"/>
      <c r="AF69" s="361">
        <f>(COUNTIF(R69:AE69,"Finalizado")*1 + COUNTIF(R69:AE69,"En proceso")*0.5 + COUNTIF(R69:AE69,"Sin Iniciar")*0 + COUNTIF(R69:AE69,"No aplica")*1) / 15</f>
        <v>0</v>
      </c>
      <c r="AG69" s="351" t="s">
        <v>269</v>
      </c>
      <c r="AH69" s="351" t="s">
        <v>269</v>
      </c>
      <c r="AI69" s="351" t="s">
        <v>269</v>
      </c>
      <c r="AJ69" s="351" t="s">
        <v>269</v>
      </c>
      <c r="AK69" s="351" t="s">
        <v>520</v>
      </c>
      <c r="AL69" s="351" t="s">
        <v>520</v>
      </c>
      <c r="AM69" s="353" t="s">
        <v>520</v>
      </c>
      <c r="AN69" s="351" t="s">
        <v>520</v>
      </c>
      <c r="AO69" s="360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51" t="s">
        <v>269</v>
      </c>
      <c r="AV69" s="361">
        <f t="shared" si="1"/>
        <v>0.73333333333333328</v>
      </c>
      <c r="AW69" s="351" t="s">
        <v>520</v>
      </c>
      <c r="AX69" s="351" t="s">
        <v>520</v>
      </c>
      <c r="AY69" s="361">
        <f t="shared" si="2"/>
        <v>0</v>
      </c>
      <c r="AZ69" s="377">
        <f>AVERAGE(Q69,AF69,AV69,AY69)</f>
        <v>0.23333333333333334</v>
      </c>
    </row>
    <row r="70" spans="3:52" s="350" customFormat="1" ht="18.75" customHeight="1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520</v>
      </c>
      <c r="P70" s="351" t="s">
        <v>520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520</v>
      </c>
      <c r="Z70" s="351" t="s">
        <v>521</v>
      </c>
      <c r="AA70" s="186" t="s">
        <v>271</v>
      </c>
      <c r="AB70" s="351" t="s">
        <v>521</v>
      </c>
      <c r="AC70" s="351" t="s">
        <v>521</v>
      </c>
      <c r="AD70" s="351" t="s">
        <v>521</v>
      </c>
      <c r="AE70" s="351"/>
      <c r="AF70" s="361">
        <f>(COUNTIF(R70:AE70,"Finalizado")*1 + COUNTIF(R70:AE70,"En proceso")*0.5 + COUNTIF(R70:AE70,"Sin Iniciar")*0 + COUNTIF(R70:AE70,"No aplica")*1) / 15</f>
        <v>0.6</v>
      </c>
      <c r="AG70" s="351" t="s">
        <v>520</v>
      </c>
      <c r="AH70" s="351" t="s">
        <v>520</v>
      </c>
      <c r="AI70" s="351" t="s">
        <v>520</v>
      </c>
      <c r="AJ70" s="351" t="s">
        <v>520</v>
      </c>
      <c r="AK70" s="351" t="s">
        <v>520</v>
      </c>
      <c r="AL70" s="351" t="s">
        <v>520</v>
      </c>
      <c r="AM70" s="353" t="s">
        <v>520</v>
      </c>
      <c r="AN70" s="351" t="s">
        <v>520</v>
      </c>
      <c r="AO70" s="360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51" t="s">
        <v>269</v>
      </c>
      <c r="AV70" s="361">
        <f t="shared" si="1"/>
        <v>0.46666666666666667</v>
      </c>
      <c r="AW70" s="351" t="s">
        <v>520</v>
      </c>
      <c r="AX70" s="351" t="s">
        <v>520</v>
      </c>
      <c r="AY70" s="361">
        <f t="shared" si="2"/>
        <v>0</v>
      </c>
      <c r="AZ70" s="377">
        <f>AVERAGE(Q70,AF70,AV70,AY70)</f>
        <v>0.3666666666666667</v>
      </c>
    </row>
    <row r="71" spans="3:52" s="350" customFormat="1" ht="18.75" customHeight="1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520</v>
      </c>
      <c r="P71" s="351" t="s">
        <v>520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520</v>
      </c>
      <c r="Z71" s="351" t="s">
        <v>521</v>
      </c>
      <c r="AA71" s="186" t="s">
        <v>271</v>
      </c>
      <c r="AB71" s="351" t="s">
        <v>521</v>
      </c>
      <c r="AC71" s="351" t="s">
        <v>521</v>
      </c>
      <c r="AD71" s="351" t="s">
        <v>521</v>
      </c>
      <c r="AE71" s="351"/>
      <c r="AF71" s="361">
        <f>(COUNTIF(R71:AE71,"Finalizado")*1 + COUNTIF(R71:AE71,"En proceso")*0.5 + COUNTIF(R71:AE71,"Sin Iniciar")*0 + COUNTIF(R71:AE71,"No aplica")*1) / 15</f>
        <v>0.53333333333333333</v>
      </c>
      <c r="AG71" s="351" t="s">
        <v>520</v>
      </c>
      <c r="AH71" s="351" t="s">
        <v>520</v>
      </c>
      <c r="AI71" s="351" t="s">
        <v>520</v>
      </c>
      <c r="AJ71" s="351" t="s">
        <v>520</v>
      </c>
      <c r="AK71" s="351" t="s">
        <v>520</v>
      </c>
      <c r="AL71" s="351" t="s">
        <v>520</v>
      </c>
      <c r="AM71" s="353" t="s">
        <v>520</v>
      </c>
      <c r="AN71" s="351" t="s">
        <v>520</v>
      </c>
      <c r="AO71" s="360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51" t="s">
        <v>269</v>
      </c>
      <c r="AV71" s="361">
        <f t="shared" si="1"/>
        <v>0.46666666666666667</v>
      </c>
      <c r="AW71" s="351" t="s">
        <v>520</v>
      </c>
      <c r="AX71" s="351" t="s">
        <v>520</v>
      </c>
      <c r="AY71" s="361">
        <f t="shared" si="2"/>
        <v>0</v>
      </c>
      <c r="AZ71" s="377">
        <f>AVERAGE(Q71,AF71,AV71,AY71)</f>
        <v>0.35</v>
      </c>
    </row>
    <row r="72" spans="3:52" ht="14.45">
      <c r="O72" s="491"/>
      <c r="S72" s="492"/>
      <c r="X72" s="492" t="s">
        <v>523</v>
      </c>
      <c r="Y72" s="492"/>
      <c r="AG72" s="491"/>
      <c r="AL72" s="493"/>
    </row>
    <row r="73" spans="3:52" ht="14.45"/>
    <row r="74" spans="3:52" ht="14.45"/>
    <row r="75" spans="3:52" ht="14.45"/>
    <row r="76" spans="3:52" ht="14.45"/>
    <row r="77" spans="3:52" ht="14.45"/>
    <row r="78" spans="3:52" ht="14.45"/>
    <row r="79" spans="3:52" ht="14.45"/>
    <row r="80" spans="3:52" ht="14.45"/>
    <row r="81" ht="14.45"/>
    <row r="82" ht="14.45"/>
    <row r="83" ht="14.45"/>
    <row r="84" ht="14.45"/>
  </sheetData>
  <autoFilter ref="C10:AZ71" xr:uid="{F6C3828E-DC52-4BBD-B13F-7269EA388FFF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3">
    <mergeCell ref="AW9:AX9"/>
    <mergeCell ref="AW8:AY8"/>
    <mergeCell ref="AG8:AV8"/>
    <mergeCell ref="AL3:AN4"/>
    <mergeCell ref="R9:V9"/>
    <mergeCell ref="AL9:AN9"/>
    <mergeCell ref="AJ9:AK9"/>
    <mergeCell ref="C9:K9"/>
    <mergeCell ref="C8:K8"/>
    <mergeCell ref="C10:K10"/>
    <mergeCell ref="AG9:AI9"/>
    <mergeCell ref="L8:AF8"/>
    <mergeCell ref="AA9:AE9"/>
  </mergeCells>
  <conditionalFormatting sqref="L8 R9:S9 M10 V10 AP47:AS48 V57 AJ57:AJ58 AJ60 V60:V61 AJ66 V68">
    <cfRule type="cellIs" dxfId="679" priority="3342" operator="equal">
      <formula>"en proceso"</formula>
    </cfRule>
  </conditionalFormatting>
  <conditionalFormatting sqref="L8 R9:S9 M10 V10 AP47:AS48 AJ57:AJ58 AJ60 AJ66">
    <cfRule type="cellIs" dxfId="678" priority="3344" operator="equal">
      <formula>"finalizado"</formula>
    </cfRule>
  </conditionalFormatting>
  <conditionalFormatting sqref="L52:L69 X10:Z10 X9:AA9">
    <cfRule type="cellIs" dxfId="677" priority="2734" operator="equal">
      <formula>"en proceso"</formula>
    </cfRule>
    <cfRule type="cellIs" dxfId="676" priority="2735" operator="equal">
      <formula>"finalizado"</formula>
    </cfRule>
  </conditionalFormatting>
  <conditionalFormatting sqref="L13:O14">
    <cfRule type="cellIs" dxfId="675" priority="2841" operator="equal">
      <formula>"finalizado"</formula>
    </cfRule>
  </conditionalFormatting>
  <conditionalFormatting sqref="L1:S7 L8">
    <cfRule type="cellIs" dxfId="674" priority="3353" operator="equal">
      <formula>"en proceso "</formula>
    </cfRule>
  </conditionalFormatting>
  <conditionalFormatting sqref="L10:S11 AJ11:AU11 L12:Q12 P13:P23 L15:M15 M15:O17 L16:L45 L20:O23 L24:P24 L25:M25 O25:P25 L26:O28 P26:P44 L31:O31 L34:N36 L38:N39 L43:N43 L45:P45 L46:M46 O46:P46 P46:P48 L49:P56 P57:P66 N59 O59:P64 N61:N63 O67:P69">
    <cfRule type="cellIs" dxfId="673" priority="3341" operator="equal">
      <formula>"finalizado"</formula>
    </cfRule>
  </conditionalFormatting>
  <conditionalFormatting sqref="L10:S11 AL11:AU11 AW11:AX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72" priority="3340" operator="equal">
      <formula>"en proceso "</formula>
    </cfRule>
  </conditionalFormatting>
  <conditionalFormatting sqref="L10:T11 AL11:AU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71" priority="3339" operator="equal">
      <formula>"en proceso"</formula>
    </cfRule>
  </conditionalFormatting>
  <conditionalFormatting sqref="L1:W7 W9:W11">
    <cfRule type="cellIs" dxfId="670" priority="3038" operator="equal">
      <formula>"en proceso"</formula>
    </cfRule>
    <cfRule type="cellIs" dxfId="669" priority="3039" operator="equal">
      <formula>"finalizado"</formula>
    </cfRule>
  </conditionalFormatting>
  <conditionalFormatting sqref="L72:W1048576">
    <cfRule type="cellIs" dxfId="668" priority="3034" operator="equal">
      <formula>"en proceso"</formula>
    </cfRule>
  </conditionalFormatting>
  <conditionalFormatting sqref="M13:M14">
    <cfRule type="cellIs" priority="2967" operator="equal">
      <formula>"Sin Iniciar"</formula>
    </cfRule>
    <cfRule type="cellIs" dxfId="667" priority="2968" operator="equal">
      <formula>"Devuelto"</formula>
    </cfRule>
    <cfRule type="cellIs" dxfId="666" priority="2969" operator="equal">
      <formula>"Finalizado"</formula>
    </cfRule>
    <cfRule type="cellIs" dxfId="665" priority="2971" operator="equal">
      <formula>"Devuelto "</formula>
    </cfRule>
  </conditionalFormatting>
  <conditionalFormatting sqref="M16:M19 M32:N33 M57:M69">
    <cfRule type="cellIs" dxfId="664" priority="2966" operator="equal">
      <formula>"finalizado"</formula>
    </cfRule>
  </conditionalFormatting>
  <conditionalFormatting sqref="M19 M29:M30 M57:M58 M65:M66">
    <cfRule type="cellIs" dxfId="663" priority="2962" operator="equal">
      <formula>"Devuelto"</formula>
    </cfRule>
    <cfRule type="cellIs" dxfId="662" priority="2965" operator="equal">
      <formula>"Devuelto "</formula>
    </cfRule>
  </conditionalFormatting>
  <conditionalFormatting sqref="M19 M29:M30 M65:M66">
    <cfRule type="cellIs" priority="2961" operator="equal">
      <formula>"Sin Iniciar"</formula>
    </cfRule>
    <cfRule type="cellIs" dxfId="661" priority="2963" operator="equal">
      <formula>"Finalizado"</formula>
    </cfRule>
  </conditionalFormatting>
  <conditionalFormatting sqref="M37">
    <cfRule type="cellIs" dxfId="660" priority="2950" operator="equal">
      <formula>"en proceso"</formula>
    </cfRule>
    <cfRule type="cellIs" dxfId="659" priority="2951" operator="equal">
      <formula>"finalizado"</formula>
    </cfRule>
    <cfRule type="cellIs" dxfId="658" priority="2956" operator="equal">
      <formula>"Devuelto"</formula>
    </cfRule>
    <cfRule type="cellIs" dxfId="657" priority="2959" operator="equal">
      <formula>"Devuelto "</formula>
    </cfRule>
  </conditionalFormatting>
  <conditionalFormatting sqref="M40">
    <cfRule type="cellIs" dxfId="656" priority="2928" operator="equal">
      <formula>"en proceso"</formula>
    </cfRule>
    <cfRule type="cellIs" dxfId="655" priority="2931" operator="equal">
      <formula>"En proceso"</formula>
    </cfRule>
  </conditionalFormatting>
  <conditionalFormatting sqref="M40:M42">
    <cfRule type="cellIs" dxfId="654" priority="2918" operator="equal">
      <formula>"finalizado"</formula>
    </cfRule>
    <cfRule type="cellIs" priority="2919" operator="equal">
      <formula>"Sin Iniciar"</formula>
    </cfRule>
    <cfRule type="cellIs" dxfId="653" priority="2921" operator="equal">
      <formula>"Finalizado"</formula>
    </cfRule>
    <cfRule type="cellIs" dxfId="652" priority="2923" operator="equal">
      <formula>"Devuelto"</formula>
    </cfRule>
    <cfRule type="cellIs" dxfId="651" priority="2926" operator="equal">
      <formula>"Devuelto "</formula>
    </cfRule>
  </conditionalFormatting>
  <conditionalFormatting sqref="M42">
    <cfRule type="cellIs" dxfId="650" priority="2917" operator="equal">
      <formula>"en proceso"</formula>
    </cfRule>
  </conditionalFormatting>
  <conditionalFormatting sqref="M44">
    <cfRule type="cellIs" priority="2908" operator="equal">
      <formula>"Sin Iniciar"</formula>
    </cfRule>
    <cfRule type="cellIs" dxfId="649" priority="2909" operator="equal">
      <formula>"En proceso"</formula>
    </cfRule>
    <cfRule type="cellIs" dxfId="648" priority="2910" operator="equal">
      <formula>"Finalizado"</formula>
    </cfRule>
    <cfRule type="cellIs" dxfId="647" priority="2912" operator="equal">
      <formula>"Devuelto"</formula>
    </cfRule>
    <cfRule type="cellIs" dxfId="646" priority="2915" operator="equal">
      <formula>"Devuelto "</formula>
    </cfRule>
  </conditionalFormatting>
  <conditionalFormatting sqref="M37:N37 AC12:AE56 AD58:AE71 AE57 AB12:AB71">
    <cfRule type="cellIs" priority="202" operator="equal">
      <formula>"Sin Iniciar"</formula>
    </cfRule>
    <cfRule type="cellIs" dxfId="645" priority="203" operator="equal">
      <formula>"En proceso"</formula>
    </cfRule>
    <cfRule type="cellIs" dxfId="644" priority="204" operator="equal">
      <formula>"Finalizado"</formula>
    </cfRule>
  </conditionalFormatting>
  <conditionalFormatting sqref="M42:N42">
    <cfRule type="cellIs" dxfId="643" priority="227" operator="equal">
      <formula>"En proceso"</formula>
    </cfRule>
  </conditionalFormatting>
  <conditionalFormatting sqref="M44:N44">
    <cfRule type="cellIs" dxfId="642" priority="2906" operator="equal">
      <formula>"en proceso"</formula>
    </cfRule>
    <cfRule type="cellIs" dxfId="641" priority="2907" operator="equal">
      <formula>"finalizado"</formula>
    </cfRule>
  </conditionalFormatting>
  <conditionalFormatting sqref="M29:O30">
    <cfRule type="cellIs" dxfId="640" priority="2743" operator="equal">
      <formula>"finalizado"</formula>
    </cfRule>
  </conditionalFormatting>
  <conditionalFormatting sqref="M57:O58">
    <cfRule type="cellIs" priority="218" operator="equal">
      <formula>"Sin Iniciar"</formula>
    </cfRule>
    <cfRule type="cellIs" dxfId="639" priority="220" operator="equal">
      <formula>"Finalizado"</formula>
    </cfRule>
  </conditionalFormatting>
  <conditionalFormatting sqref="N10:N11 P10:Q11">
    <cfRule type="cellIs" dxfId="638" priority="3348" operator="equal">
      <formula>"No aplica"</formula>
    </cfRule>
  </conditionalFormatting>
  <conditionalFormatting sqref="N13">
    <cfRule type="cellIs" dxfId="637" priority="2839" operator="equal">
      <formula>"en proceso"</formula>
    </cfRule>
    <cfRule type="cellIs" dxfId="636" priority="2840" operator="equal">
      <formula>"en proceso "</formula>
    </cfRule>
  </conditionalFormatting>
  <conditionalFormatting sqref="N14 N29">
    <cfRule type="cellIs" priority="2973" operator="equal">
      <formula>"Sin Iniciar"</formula>
    </cfRule>
    <cfRule type="cellIs" dxfId="635" priority="2974" operator="equal">
      <formula>"Devuelto"</formula>
    </cfRule>
    <cfRule type="cellIs" dxfId="634" priority="2975" operator="equal">
      <formula>"Finalizado"</formula>
    </cfRule>
    <cfRule type="cellIs" dxfId="633" priority="2977" operator="equal">
      <formula>"Devuelto "</formula>
    </cfRule>
  </conditionalFormatting>
  <conditionalFormatting sqref="N18">
    <cfRule type="cellIs" dxfId="632" priority="193" operator="equal">
      <formula>"No aplica"</formula>
    </cfRule>
    <cfRule type="cellIs" priority="194" operator="equal">
      <formula>"Sin Iniciar"</formula>
    </cfRule>
    <cfRule type="cellIs" dxfId="631" priority="195" operator="equal">
      <formula>"En proceso"</formula>
    </cfRule>
    <cfRule type="cellIs" dxfId="630" priority="196" operator="equal">
      <formula>"Finalizado"</formula>
    </cfRule>
  </conditionalFormatting>
  <conditionalFormatting sqref="N19">
    <cfRule type="cellIs" dxfId="629" priority="2746" operator="equal">
      <formula>"en proceso"</formula>
    </cfRule>
    <cfRule type="cellIs" dxfId="628" priority="2747" operator="equal">
      <formula>"en proceso "</formula>
    </cfRule>
    <cfRule type="cellIs" dxfId="627" priority="2748" operator="equal">
      <formula>"finalizado"</formula>
    </cfRule>
  </conditionalFormatting>
  <conditionalFormatting sqref="N25">
    <cfRule type="cellIs" dxfId="626" priority="197" operator="equal">
      <formula>"No aplica"</formula>
    </cfRule>
    <cfRule type="cellIs" priority="198" operator="equal">
      <formula>"Sin Iniciar"</formula>
    </cfRule>
    <cfRule type="cellIs" dxfId="625" priority="199" operator="equal">
      <formula>"En proceso"</formula>
    </cfRule>
    <cfRule type="cellIs" dxfId="624" priority="200" operator="equal">
      <formula>"Finalizado"</formula>
    </cfRule>
  </conditionalFormatting>
  <conditionalFormatting sqref="N30">
    <cfRule type="cellIs" dxfId="623" priority="2741" operator="equal">
      <formula>"en proceso"</formula>
    </cfRule>
    <cfRule type="cellIs" dxfId="622" priority="2742" operator="equal">
      <formula>"en proceso "</formula>
    </cfRule>
  </conditionalFormatting>
  <conditionalFormatting sqref="N37">
    <cfRule type="cellIs" dxfId="621" priority="201" operator="equal">
      <formula>"No aplica"</formula>
    </cfRule>
  </conditionalFormatting>
  <conditionalFormatting sqref="N40:N41">
    <cfRule type="cellIs" dxfId="620" priority="2736" operator="equal">
      <formula>"en proceso"</formula>
    </cfRule>
    <cfRule type="cellIs" dxfId="619" priority="2737" operator="equal">
      <formula>"en proceso "</formula>
    </cfRule>
    <cfRule type="cellIs" dxfId="618" priority="2738" operator="equal">
      <formula>"finalizado"</formula>
    </cfRule>
  </conditionalFormatting>
  <conditionalFormatting sqref="N42">
    <cfRule type="cellIs" dxfId="617" priority="225" operator="equal">
      <formula>"No aplica"</formula>
    </cfRule>
    <cfRule type="cellIs" priority="226" operator="equal">
      <formula>"Sin Iniciar"</formula>
    </cfRule>
    <cfRule type="cellIs" dxfId="616" priority="228" operator="equal">
      <formula>"Finalizado"</formula>
    </cfRule>
  </conditionalFormatting>
  <conditionalFormatting sqref="N46">
    <cfRule type="cellIs" dxfId="615" priority="221" operator="equal">
      <formula>"No aplica"</formula>
    </cfRule>
    <cfRule type="cellIs" priority="222" operator="equal">
      <formula>"Sin Iniciar"</formula>
    </cfRule>
    <cfRule type="cellIs" dxfId="614" priority="223" operator="equal">
      <formula>"En proceso"</formula>
    </cfRule>
    <cfRule type="cellIs" dxfId="613" priority="224" operator="equal">
      <formula>"Finalizado"</formula>
    </cfRule>
  </conditionalFormatting>
  <conditionalFormatting sqref="N57:N58">
    <cfRule type="cellIs" dxfId="612" priority="217" operator="equal">
      <formula>"No aplica"</formula>
    </cfRule>
    <cfRule type="cellIs" dxfId="611" priority="219" operator="equal">
      <formula>"En proceso"</formula>
    </cfRule>
  </conditionalFormatting>
  <conditionalFormatting sqref="N60">
    <cfRule type="cellIs" dxfId="610" priority="213" operator="equal">
      <formula>"No aplica"</formula>
    </cfRule>
    <cfRule type="cellIs" priority="214" operator="equal">
      <formula>"Sin Iniciar"</formula>
    </cfRule>
    <cfRule type="cellIs" dxfId="609" priority="215" operator="equal">
      <formula>"En proceso"</formula>
    </cfRule>
    <cfRule type="cellIs" dxfId="608" priority="216" operator="equal">
      <formula>"Finalizado"</formula>
    </cfRule>
  </conditionalFormatting>
  <conditionalFormatting sqref="N64">
    <cfRule type="cellIs" dxfId="607" priority="205" operator="equal">
      <formula>"No aplica"</formula>
    </cfRule>
    <cfRule type="cellIs" priority="206" operator="equal">
      <formula>"Sin Iniciar"</formula>
    </cfRule>
    <cfRule type="cellIs" dxfId="606" priority="207" operator="equal">
      <formula>"En proceso"</formula>
    </cfRule>
    <cfRule type="cellIs" dxfId="605" priority="208" operator="equal">
      <formula>"Finalizado"</formula>
    </cfRule>
  </conditionalFormatting>
  <conditionalFormatting sqref="N65">
    <cfRule type="cellIs" dxfId="604" priority="2729" operator="equal">
      <formula>"en proceso"</formula>
    </cfRule>
    <cfRule type="cellIs" dxfId="603" priority="2730" operator="equal">
      <formula>"en proceso "</formula>
    </cfRule>
    <cfRule type="cellIs" dxfId="602" priority="2731" operator="equal">
      <formula>"finalizado"</formula>
    </cfRule>
  </conditionalFormatting>
  <conditionalFormatting sqref="N66:N67">
    <cfRule type="cellIs" dxfId="601" priority="209" operator="equal">
      <formula>"No aplica"</formula>
    </cfRule>
    <cfRule type="cellIs" priority="210" operator="equal">
      <formula>"Sin Iniciar"</formula>
    </cfRule>
    <cfRule type="cellIs" dxfId="600" priority="211" operator="equal">
      <formula>"En proceso"</formula>
    </cfRule>
    <cfRule type="cellIs" dxfId="599" priority="212" operator="equal">
      <formula>"Finalizado"</formula>
    </cfRule>
  </conditionalFormatting>
  <conditionalFormatting sqref="N68:N69">
    <cfRule type="cellIs" dxfId="598" priority="2751" operator="equal">
      <formula>"en proceso"</formula>
    </cfRule>
    <cfRule type="cellIs" dxfId="597" priority="2752" operator="equal">
      <formula>"finalizado"</formula>
    </cfRule>
  </conditionalFormatting>
  <conditionalFormatting sqref="N69">
    <cfRule type="cellIs" priority="2753" operator="equal">
      <formula>"Sin Iniciar"</formula>
    </cfRule>
    <cfRule type="cellIs" dxfId="596" priority="2754" operator="equal">
      <formula>"En proceso"</formula>
    </cfRule>
    <cfRule type="cellIs" dxfId="595" priority="2755" operator="equal">
      <formula>"Finalizado"</formula>
    </cfRule>
    <cfRule type="cellIs" dxfId="594" priority="2757" operator="equal">
      <formula>"Devuelto"</formula>
    </cfRule>
    <cfRule type="cellIs" dxfId="593" priority="2760" operator="equal">
      <formula>"Devuelto "</formula>
    </cfRule>
  </conditionalFormatting>
  <conditionalFormatting sqref="O13:O14 O19 O29:O30 M32:O33 O41 M48:O48 O57:O58 O65:O66">
    <cfRule type="cellIs" dxfId="592" priority="2879" operator="equal">
      <formula>"Devuelto"</formula>
    </cfRule>
    <cfRule type="cellIs" dxfId="591" priority="2882" operator="equal">
      <formula>"Devuelto "</formula>
    </cfRule>
  </conditionalFormatting>
  <conditionalFormatting sqref="O13:O14 O19 O29:O30 M32:O33 O41 M48:O48 O65:O66">
    <cfRule type="cellIs" priority="2878" operator="equal">
      <formula>"Sin Iniciar"</formula>
    </cfRule>
    <cfRule type="cellIs" dxfId="590" priority="2880" operator="equal">
      <formula>"Finalizado"</formula>
    </cfRule>
  </conditionalFormatting>
  <conditionalFormatting sqref="O18:O19 O32:O44 L47:O48 O57:O58 O65:O66">
    <cfRule type="cellIs" dxfId="589" priority="2883" operator="equal">
      <formula>"finalizado"</formula>
    </cfRule>
  </conditionalFormatting>
  <conditionalFormatting sqref="Q12:Q71">
    <cfRule type="cellIs" dxfId="588" priority="173" operator="equal">
      <formula>"en proceso"</formula>
    </cfRule>
    <cfRule type="cellIs" dxfId="587" priority="174" operator="equal">
      <formula>"en proceso "</formula>
    </cfRule>
  </conditionalFormatting>
  <conditionalFormatting sqref="Q12:S68">
    <cfRule type="cellIs" dxfId="586" priority="161" operator="equal">
      <formula>"finalizado"</formula>
    </cfRule>
  </conditionalFormatting>
  <conditionalFormatting sqref="Q69:V69 L70:W1048576">
    <cfRule type="cellIs" dxfId="585" priority="175" operator="equal">
      <formula>"finalizado"</formula>
    </cfRule>
  </conditionalFormatting>
  <conditionalFormatting sqref="R52:R56">
    <cfRule type="cellIs" priority="140" operator="equal">
      <formula>"Sin Iniciar"</formula>
    </cfRule>
    <cfRule type="cellIs" dxfId="584" priority="141" operator="equal">
      <formula>"En proceso"</formula>
    </cfRule>
    <cfRule type="cellIs" dxfId="583" priority="142" operator="equal">
      <formula>"Finalizado"</formula>
    </cfRule>
    <cfRule type="cellIs" dxfId="582" priority="143" operator="equal">
      <formula>"Devuelto"</formula>
    </cfRule>
    <cfRule type="cellIs" dxfId="581" priority="144" operator="equal">
      <formula>"Devuelto "</formula>
    </cfRule>
  </conditionalFormatting>
  <conditionalFormatting sqref="R67:R69">
    <cfRule type="cellIs" priority="135" operator="equal">
      <formula>"Sin Iniciar"</formula>
    </cfRule>
    <cfRule type="cellIs" dxfId="580" priority="136" operator="equal">
      <formula>"En proceso"</formula>
    </cfRule>
    <cfRule type="cellIs" dxfId="579" priority="137" operator="equal">
      <formula>"Finalizado"</formula>
    </cfRule>
    <cfRule type="cellIs" dxfId="578" priority="138" operator="equal">
      <formula>"Devuelto"</formula>
    </cfRule>
    <cfRule type="cellIs" dxfId="577" priority="139" operator="equal">
      <formula>"Devuelto "</formula>
    </cfRule>
  </conditionalFormatting>
  <conditionalFormatting sqref="R47:S51">
    <cfRule type="cellIs" priority="2687" operator="equal">
      <formula>"Sin Iniciar"</formula>
    </cfRule>
    <cfRule type="cellIs" dxfId="576" priority="2688" operator="equal">
      <formula>"En proceso"</formula>
    </cfRule>
    <cfRule type="cellIs" dxfId="575" priority="2689" operator="equal">
      <formula>"Finalizado"</formula>
    </cfRule>
    <cfRule type="cellIs" dxfId="574" priority="2691" operator="equal">
      <formula>"Devuelto"</formula>
    </cfRule>
    <cfRule type="cellIs" dxfId="573" priority="2694" operator="equal">
      <formula>"Devuelto "</formula>
    </cfRule>
  </conditionalFormatting>
  <conditionalFormatting sqref="R57:S66">
    <cfRule type="cellIs" priority="156" operator="equal">
      <formula>"Sin Iniciar"</formula>
    </cfRule>
    <cfRule type="cellIs" dxfId="572" priority="157" operator="equal">
      <formula>"En proceso"</formula>
    </cfRule>
    <cfRule type="cellIs" dxfId="571" priority="158" operator="equal">
      <formula>"Finalizado"</formula>
    </cfRule>
    <cfRule type="cellIs" dxfId="570" priority="159" operator="equal">
      <formula>"Devuelto"</formula>
    </cfRule>
    <cfRule type="cellIs" dxfId="569" priority="160" operator="equal">
      <formula>"Devuelto "</formula>
    </cfRule>
  </conditionalFormatting>
  <conditionalFormatting sqref="R12:T46">
    <cfRule type="cellIs" priority="146" operator="equal">
      <formula>"Sin Iniciar"</formula>
    </cfRule>
    <cfRule type="cellIs" dxfId="568" priority="147" operator="equal">
      <formula>"En proceso"</formula>
    </cfRule>
    <cfRule type="cellIs" dxfId="567" priority="148" operator="equal">
      <formula>"Finalizado"</formula>
    </cfRule>
    <cfRule type="cellIs" dxfId="566" priority="149" operator="equal">
      <formula>"Devuelto"</formula>
    </cfRule>
    <cfRule type="cellIs" dxfId="565" priority="150" operator="equal">
      <formula>"Devuelto "</formula>
    </cfRule>
  </conditionalFormatting>
  <conditionalFormatting sqref="R69:W69">
    <cfRule type="cellIs" dxfId="564" priority="3036" operator="equal">
      <formula>"en proceso"</formula>
    </cfRule>
  </conditionalFormatting>
  <conditionalFormatting sqref="S47:S56">
    <cfRule type="cellIs" priority="162" operator="equal">
      <formula>"Sin Iniciar"</formula>
    </cfRule>
    <cfRule type="cellIs" dxfId="563" priority="163" operator="equal">
      <formula>"En proceso"</formula>
    </cfRule>
    <cfRule type="cellIs" dxfId="562" priority="164" operator="equal">
      <formula>"Finalizado"</formula>
    </cfRule>
    <cfRule type="cellIs" dxfId="561" priority="165" operator="equal">
      <formula>"Devuelto"</formula>
    </cfRule>
    <cfRule type="cellIs" dxfId="560" priority="166" operator="equal">
      <formula>"Devuelto "</formula>
    </cfRule>
  </conditionalFormatting>
  <conditionalFormatting sqref="S67:S68 R70:W71">
    <cfRule type="cellIs" priority="151" operator="equal">
      <formula>"Sin Iniciar"</formula>
    </cfRule>
    <cfRule type="cellIs" dxfId="559" priority="152" operator="equal">
      <formula>"En proceso"</formula>
    </cfRule>
    <cfRule type="cellIs" dxfId="558" priority="153" operator="equal">
      <formula>"Finalizado"</formula>
    </cfRule>
    <cfRule type="cellIs" dxfId="557" priority="154" operator="equal">
      <formula>"Devuelto"</formula>
    </cfRule>
    <cfRule type="cellIs" dxfId="556" priority="155" operator="equal">
      <formula>"Devuelto "</formula>
    </cfRule>
  </conditionalFormatting>
  <conditionalFormatting sqref="S69:T69">
    <cfRule type="cellIs" priority="130" operator="equal">
      <formula>"Sin Iniciar"</formula>
    </cfRule>
    <cfRule type="cellIs" dxfId="555" priority="131" operator="equal">
      <formula>"En proceso"</formula>
    </cfRule>
    <cfRule type="cellIs" dxfId="554" priority="132" operator="equal">
      <formula>"Finalizado"</formula>
    </cfRule>
    <cfRule type="cellIs" dxfId="553" priority="133" operator="equal">
      <formula>"Devuelto"</formula>
    </cfRule>
    <cfRule type="cellIs" dxfId="552" priority="134" operator="equal">
      <formula>"Devuelto "</formula>
    </cfRule>
  </conditionalFormatting>
  <conditionalFormatting sqref="T10:T68">
    <cfRule type="cellIs" dxfId="551" priority="145" operator="equal">
      <formula>"finalizado"</formula>
    </cfRule>
  </conditionalFormatting>
  <conditionalFormatting sqref="T47:T68">
    <cfRule type="cellIs" priority="2597" operator="equal">
      <formula>"Sin Iniciar"</formula>
    </cfRule>
    <cfRule type="cellIs" dxfId="550" priority="2598" operator="equal">
      <formula>"En proceso"</formula>
    </cfRule>
    <cfRule type="cellIs" dxfId="549" priority="2599" operator="equal">
      <formula>"Finalizado"</formula>
    </cfRule>
    <cfRule type="cellIs" dxfId="548" priority="2601" operator="equal">
      <formula>"Devuelto"</formula>
    </cfRule>
    <cfRule type="cellIs" dxfId="547" priority="2604" operator="equal">
      <formula>"Devuelto "</formula>
    </cfRule>
  </conditionalFormatting>
  <conditionalFormatting sqref="U12">
    <cfRule type="cellIs" dxfId="546" priority="2325" operator="equal">
      <formula>"No aplica"</formula>
    </cfRule>
  </conditionalFormatting>
  <conditionalFormatting sqref="U17:U18">
    <cfRule type="cellIs" dxfId="545" priority="2321" operator="equal">
      <formula>"No aplica"</formula>
    </cfRule>
  </conditionalFormatting>
  <conditionalFormatting sqref="U17:U68">
    <cfRule type="cellIs" priority="2266" operator="equal">
      <formula>"Sin Iniciar"</formula>
    </cfRule>
    <cfRule type="cellIs" dxfId="544" priority="2267" operator="equal">
      <formula>"En proceso"</formula>
    </cfRule>
    <cfRule type="cellIs" dxfId="543" priority="2268" operator="equal">
      <formula>"Finalizado"</formula>
    </cfRule>
  </conditionalFormatting>
  <conditionalFormatting sqref="U19">
    <cfRule type="cellIs" dxfId="542" priority="2448" operator="equal">
      <formula>"Devuelto"</formula>
    </cfRule>
    <cfRule type="cellIs" dxfId="541" priority="2451" operator="equal">
      <formula>"Devuelto "</formula>
    </cfRule>
    <cfRule type="cellIs" dxfId="540" priority="2452" operator="equal">
      <formula>"finalizado"</formula>
    </cfRule>
  </conditionalFormatting>
  <conditionalFormatting sqref="U20:U23">
    <cfRule type="cellIs" dxfId="539" priority="2317" operator="equal">
      <formula>"No aplica"</formula>
    </cfRule>
  </conditionalFormatting>
  <conditionalFormatting sqref="U24:U25">
    <cfRule type="cellIs" dxfId="538" priority="2457" operator="equal">
      <formula>"Devuelto"</formula>
    </cfRule>
    <cfRule type="cellIs" dxfId="537" priority="2460" operator="equal">
      <formula>"Devuelto "</formula>
    </cfRule>
    <cfRule type="cellIs" dxfId="536" priority="2461" operator="equal">
      <formula>"finalizado"</formula>
    </cfRule>
  </conditionalFormatting>
  <conditionalFormatting sqref="U26">
    <cfRule type="cellIs" dxfId="535" priority="2313" operator="equal">
      <formula>"No aplica"</formula>
    </cfRule>
  </conditionalFormatting>
  <conditionalFormatting sqref="U27">
    <cfRule type="cellIs" dxfId="534" priority="2466" operator="equal">
      <formula>"Devuelto"</formula>
    </cfRule>
    <cfRule type="cellIs" dxfId="533" priority="2469" operator="equal">
      <formula>"Devuelto "</formula>
    </cfRule>
    <cfRule type="cellIs" dxfId="532" priority="2470" operator="equal">
      <formula>"finalizado"</formula>
    </cfRule>
  </conditionalFormatting>
  <conditionalFormatting sqref="U28">
    <cfRule type="cellIs" dxfId="531" priority="2309" operator="equal">
      <formula>"No aplica"</formula>
    </cfRule>
  </conditionalFormatting>
  <conditionalFormatting sqref="U29:U30">
    <cfRule type="cellIs" dxfId="530" priority="2475" operator="equal">
      <formula>"Devuelto"</formula>
    </cfRule>
    <cfRule type="cellIs" dxfId="529" priority="2478" operator="equal">
      <formula>"Devuelto "</formula>
    </cfRule>
    <cfRule type="cellIs" dxfId="528" priority="2479" operator="equal">
      <formula>"finalizado"</formula>
    </cfRule>
  </conditionalFormatting>
  <conditionalFormatting sqref="U31">
    <cfRule type="cellIs" dxfId="527" priority="2305" operator="equal">
      <formula>"No aplica"</formula>
    </cfRule>
  </conditionalFormatting>
  <conditionalFormatting sqref="U32:U33">
    <cfRule type="cellIs" dxfId="526" priority="2484" operator="equal">
      <formula>"Devuelto"</formula>
    </cfRule>
    <cfRule type="cellIs" dxfId="525" priority="2487" operator="equal">
      <formula>"Devuelto "</formula>
    </cfRule>
    <cfRule type="cellIs" dxfId="524" priority="2488" operator="equal">
      <formula>"finalizado"</formula>
    </cfRule>
  </conditionalFormatting>
  <conditionalFormatting sqref="U34:U36">
    <cfRule type="cellIs" dxfId="523" priority="2301" operator="equal">
      <formula>"No aplica"</formula>
    </cfRule>
  </conditionalFormatting>
  <conditionalFormatting sqref="U37:U38">
    <cfRule type="cellIs" dxfId="522" priority="2502" operator="equal">
      <formula>"Devuelto"</formula>
    </cfRule>
    <cfRule type="cellIs" dxfId="521" priority="2505" operator="equal">
      <formula>"Devuelto "</formula>
    </cfRule>
    <cfRule type="cellIs" dxfId="520" priority="2506" operator="equal">
      <formula>"finalizado"</formula>
    </cfRule>
  </conditionalFormatting>
  <conditionalFormatting sqref="U39">
    <cfRule type="cellIs" dxfId="519" priority="2297" operator="equal">
      <formula>"No aplica"</formula>
    </cfRule>
  </conditionalFormatting>
  <conditionalFormatting sqref="U40:U42">
    <cfRule type="cellIs" dxfId="518" priority="2511" operator="equal">
      <formula>"Devuelto"</formula>
    </cfRule>
    <cfRule type="cellIs" dxfId="517" priority="2514" operator="equal">
      <formula>"Devuelto "</formula>
    </cfRule>
    <cfRule type="cellIs" dxfId="516" priority="2515" operator="equal">
      <formula>"finalizado"</formula>
    </cfRule>
  </conditionalFormatting>
  <conditionalFormatting sqref="U43">
    <cfRule type="cellIs" dxfId="515" priority="2293" operator="equal">
      <formula>"No aplica"</formula>
    </cfRule>
  </conditionalFormatting>
  <conditionalFormatting sqref="U44:U45">
    <cfRule type="cellIs" dxfId="514" priority="2520" operator="equal">
      <formula>"Devuelto"</formula>
    </cfRule>
    <cfRule type="cellIs" dxfId="513" priority="2523" operator="equal">
      <formula>"Devuelto "</formula>
    </cfRule>
    <cfRule type="cellIs" dxfId="512" priority="2524" operator="equal">
      <formula>"finalizado"</formula>
    </cfRule>
  </conditionalFormatting>
  <conditionalFormatting sqref="U46:U47">
    <cfRule type="cellIs" dxfId="511" priority="2289" operator="equal">
      <formula>"No aplica"</formula>
    </cfRule>
  </conditionalFormatting>
  <conditionalFormatting sqref="U48:U50">
    <cfRule type="cellIs" dxfId="510" priority="2529" operator="equal">
      <formula>"Devuelto"</formula>
    </cfRule>
    <cfRule type="cellIs" dxfId="509" priority="2532" operator="equal">
      <formula>"Devuelto "</formula>
    </cfRule>
    <cfRule type="cellIs" dxfId="508" priority="2533" operator="equal">
      <formula>"finalizado"</formula>
    </cfRule>
  </conditionalFormatting>
  <conditionalFormatting sqref="U51">
    <cfRule type="cellIs" dxfId="507" priority="2285" operator="equal">
      <formula>"No aplica"</formula>
    </cfRule>
  </conditionalFormatting>
  <conditionalFormatting sqref="U52">
    <cfRule type="cellIs" dxfId="506" priority="2538" operator="equal">
      <formula>"Devuelto"</formula>
    </cfRule>
    <cfRule type="cellIs" dxfId="505" priority="2541" operator="equal">
      <formula>"Devuelto "</formula>
    </cfRule>
    <cfRule type="cellIs" dxfId="504" priority="2542" operator="equal">
      <formula>"finalizado"</formula>
    </cfRule>
  </conditionalFormatting>
  <conditionalFormatting sqref="U53:U54">
    <cfRule type="cellIs" dxfId="503" priority="2281" operator="equal">
      <formula>"No aplica"</formula>
    </cfRule>
  </conditionalFormatting>
  <conditionalFormatting sqref="U55">
    <cfRule type="cellIs" dxfId="502" priority="2547" operator="equal">
      <formula>"Devuelto"</formula>
    </cfRule>
    <cfRule type="cellIs" dxfId="501" priority="2550" operator="equal">
      <formula>"Devuelto "</formula>
    </cfRule>
    <cfRule type="cellIs" dxfId="500" priority="2551" operator="equal">
      <formula>"finalizado"</formula>
    </cfRule>
  </conditionalFormatting>
  <conditionalFormatting sqref="U56:U57">
    <cfRule type="cellIs" dxfId="499" priority="2277" operator="equal">
      <formula>"No aplica"</formula>
    </cfRule>
  </conditionalFormatting>
  <conditionalFormatting sqref="U58">
    <cfRule type="cellIs" dxfId="498" priority="2560" operator="equal">
      <formula>"finalizado"</formula>
    </cfRule>
  </conditionalFormatting>
  <conditionalFormatting sqref="U59:U62">
    <cfRule type="cellIs" dxfId="497" priority="2273" operator="equal">
      <formula>"No aplica"</formula>
    </cfRule>
  </conditionalFormatting>
  <conditionalFormatting sqref="U63">
    <cfRule type="cellIs" dxfId="496" priority="2565" operator="equal">
      <formula>"Devuelto"</formula>
    </cfRule>
    <cfRule type="cellIs" dxfId="495" priority="2568" operator="equal">
      <formula>"Devuelto "</formula>
    </cfRule>
    <cfRule type="cellIs" dxfId="494" priority="2569" operator="equal">
      <formula>"finalizado"</formula>
    </cfRule>
  </conditionalFormatting>
  <conditionalFormatting sqref="U64">
    <cfRule type="cellIs" dxfId="493" priority="2269" operator="equal">
      <formula>"No aplica"</formula>
    </cfRule>
  </conditionalFormatting>
  <conditionalFormatting sqref="U65:U66">
    <cfRule type="cellIs" dxfId="492" priority="2583" operator="equal">
      <formula>"Devuelto"</formula>
    </cfRule>
    <cfRule type="cellIs" dxfId="491" priority="2586" operator="equal">
      <formula>"Devuelto "</formula>
    </cfRule>
    <cfRule type="cellIs" dxfId="490" priority="2587" operator="equal">
      <formula>"finalizado"</formula>
    </cfRule>
  </conditionalFormatting>
  <conditionalFormatting sqref="U67:U68">
    <cfRule type="cellIs" dxfId="489" priority="2265" operator="equal">
      <formula>"No aplica"</formula>
    </cfRule>
  </conditionalFormatting>
  <conditionalFormatting sqref="U58:V58">
    <cfRule type="cellIs" dxfId="488" priority="2376" operator="equal">
      <formula>"Devuelto"</formula>
    </cfRule>
    <cfRule type="cellIs" dxfId="487" priority="2379" operator="equal">
      <formula>"Devuelto "</formula>
    </cfRule>
  </conditionalFormatting>
  <conditionalFormatting sqref="U12:W15">
    <cfRule type="cellIs" priority="2417" operator="equal">
      <formula>"Sin Iniciar"</formula>
    </cfRule>
    <cfRule type="cellIs" dxfId="486" priority="2418" operator="equal">
      <formula>"En proceso"</formula>
    </cfRule>
    <cfRule type="cellIs" dxfId="485" priority="2419" operator="equal">
      <formula>"Finalizado"</formula>
    </cfRule>
  </conditionalFormatting>
  <conditionalFormatting sqref="U16:X16">
    <cfRule type="cellIs" priority="82" operator="equal">
      <formula>"Sin Iniciar"</formula>
    </cfRule>
    <cfRule type="cellIs" dxfId="484" priority="83" operator="equal">
      <formula>"En proceso"</formula>
    </cfRule>
    <cfRule type="cellIs" dxfId="483" priority="84" operator="equal">
      <formula>"Finalizado"</formula>
    </cfRule>
    <cfRule type="cellIs" dxfId="482" priority="85" operator="equal">
      <formula>"Devuelto"</formula>
    </cfRule>
    <cfRule type="cellIs" dxfId="481" priority="86" operator="equal">
      <formula>"Devuelto "</formula>
    </cfRule>
    <cfRule type="cellIs" dxfId="480" priority="87" operator="equal">
      <formula>"finalizado"</formula>
    </cfRule>
    <cfRule type="cellIs" dxfId="479" priority="88" operator="equal">
      <formula>"en proceso"</formula>
    </cfRule>
    <cfRule type="cellIs" dxfId="478" priority="89" operator="equal">
      <formula>"en proceso "</formula>
    </cfRule>
  </conditionalFormatting>
  <conditionalFormatting sqref="V57:V68">
    <cfRule type="cellIs" dxfId="477" priority="61" operator="equal">
      <formula>"finalizado"</formula>
    </cfRule>
  </conditionalFormatting>
  <conditionalFormatting sqref="V58:V60">
    <cfRule type="cellIs" priority="56" operator="equal">
      <formula>"Sin Iniciar"</formula>
    </cfRule>
    <cfRule type="cellIs" dxfId="476" priority="57" operator="equal">
      <formula>"En proceso"</formula>
    </cfRule>
    <cfRule type="cellIs" dxfId="475" priority="58" operator="equal">
      <formula>"Finalizado"</formula>
    </cfRule>
  </conditionalFormatting>
  <conditionalFormatting sqref="V59:V60">
    <cfRule type="cellIs" dxfId="474" priority="59" operator="equal">
      <formula>"Devuelto"</formula>
    </cfRule>
    <cfRule type="cellIs" dxfId="473" priority="60" operator="equal">
      <formula>"Devuelto "</formula>
    </cfRule>
  </conditionalFormatting>
  <conditionalFormatting sqref="V62:V67">
    <cfRule type="cellIs" priority="2363" operator="equal">
      <formula>"Sin Iniciar"</formula>
    </cfRule>
    <cfRule type="cellIs" dxfId="472" priority="2364" operator="equal">
      <formula>"En proceso"</formula>
    </cfRule>
    <cfRule type="cellIs" dxfId="471" priority="2365" operator="equal">
      <formula>"Finalizado"</formula>
    </cfRule>
    <cfRule type="cellIs" dxfId="470" priority="2367" operator="equal">
      <formula>"Devuelto"</formula>
    </cfRule>
    <cfRule type="cellIs" dxfId="469" priority="2370" operator="equal">
      <formula>"Devuelto "</formula>
    </cfRule>
  </conditionalFormatting>
  <conditionalFormatting sqref="V12:W15">
    <cfRule type="cellIs" dxfId="468" priority="2439" operator="equal">
      <formula>"Devuelto"</formula>
    </cfRule>
    <cfRule type="cellIs" dxfId="467" priority="2442" operator="equal">
      <formula>"Devuelto "</formula>
    </cfRule>
    <cfRule type="cellIs" dxfId="466" priority="2443" operator="equal">
      <formula>"finalizado"</formula>
    </cfRule>
  </conditionalFormatting>
  <conditionalFormatting sqref="V17:W27 V29:W56">
    <cfRule type="cellIs" dxfId="465" priority="2391" operator="equal">
      <formula>"En proceso"</formula>
    </cfRule>
  </conditionalFormatting>
  <conditionalFormatting sqref="V29:W56">
    <cfRule type="cellIs" priority="2390" operator="equal">
      <formula>"Sin Iniciar"</formula>
    </cfRule>
    <cfRule type="cellIs" dxfId="464" priority="2392" operator="equal">
      <formula>"Finalizado"</formula>
    </cfRule>
    <cfRule type="cellIs" dxfId="463" priority="2394" operator="equal">
      <formula>"Devuelto"</formula>
    </cfRule>
    <cfRule type="cellIs" dxfId="462" priority="2397" operator="equal">
      <formula>"Devuelto "</formula>
    </cfRule>
    <cfRule type="cellIs" dxfId="461" priority="2398" operator="equal">
      <formula>"finalizado"</formula>
    </cfRule>
  </conditionalFormatting>
  <conditionalFormatting sqref="V17:X28">
    <cfRule type="cellIs" priority="90" operator="equal">
      <formula>"Sin Iniciar"</formula>
    </cfRule>
    <cfRule type="cellIs" dxfId="460" priority="92" operator="equal">
      <formula>"Finalizado"</formula>
    </cfRule>
    <cfRule type="cellIs" dxfId="459" priority="93" operator="equal">
      <formula>"Devuelto"</formula>
    </cfRule>
    <cfRule type="cellIs" dxfId="458" priority="94" operator="equal">
      <formula>"Devuelto "</formula>
    </cfRule>
    <cfRule type="cellIs" dxfId="457" priority="95" operator="equal">
      <formula>"finalizado"</formula>
    </cfRule>
  </conditionalFormatting>
  <conditionalFormatting sqref="V28:X28">
    <cfRule type="cellIs" dxfId="456" priority="91" operator="equal">
      <formula>"En proceso"</formula>
    </cfRule>
  </conditionalFormatting>
  <conditionalFormatting sqref="W57:W66">
    <cfRule type="cellIs" priority="49" operator="equal">
      <formula>"Sin Iniciar"</formula>
    </cfRule>
    <cfRule type="cellIs" dxfId="455" priority="50" operator="equal">
      <formula>"En proceso"</formula>
    </cfRule>
    <cfRule type="cellIs" dxfId="454" priority="51" operator="equal">
      <formula>"Finalizado"</formula>
    </cfRule>
    <cfRule type="cellIs" dxfId="453" priority="52" operator="equal">
      <formula>"Devuelto"</formula>
    </cfRule>
    <cfRule type="cellIs" dxfId="452" priority="53" operator="equal">
      <formula>"Devuelto "</formula>
    </cfRule>
    <cfRule type="cellIs" dxfId="451" priority="54" operator="equal">
      <formula>"finalizado"</formula>
    </cfRule>
  </conditionalFormatting>
  <conditionalFormatting sqref="W68">
    <cfRule type="cellIs" priority="2345" operator="equal">
      <formula>"Sin Iniciar"</formula>
    </cfRule>
    <cfRule type="cellIs" dxfId="450" priority="2346" operator="equal">
      <formula>"En proceso"</formula>
    </cfRule>
    <cfRule type="cellIs" dxfId="449" priority="2347" operator="equal">
      <formula>"Finalizado"</formula>
    </cfRule>
    <cfRule type="cellIs" dxfId="448" priority="2349" operator="equal">
      <formula>"Devuelto"</formula>
    </cfRule>
    <cfRule type="cellIs" dxfId="447" priority="2352" operator="equal">
      <formula>"Devuelto "</formula>
    </cfRule>
  </conditionalFormatting>
  <conditionalFormatting sqref="W68:W69">
    <cfRule type="cellIs" dxfId="446" priority="2353" operator="equal">
      <formula>"finalizado"</formula>
    </cfRule>
  </conditionalFormatting>
  <conditionalFormatting sqref="W28:X28">
    <cfRule type="cellIs" dxfId="445" priority="96" operator="equal">
      <formula>"en proceso"</formula>
    </cfRule>
    <cfRule type="cellIs" dxfId="444" priority="97" operator="equal">
      <formula>"en proceso "</formula>
    </cfRule>
  </conditionalFormatting>
  <conditionalFormatting sqref="W67:X67">
    <cfRule type="cellIs" priority="98" operator="equal">
      <formula>"Sin Iniciar"</formula>
    </cfRule>
    <cfRule type="cellIs" dxfId="443" priority="99" operator="equal">
      <formula>"En proceso"</formula>
    </cfRule>
    <cfRule type="cellIs" dxfId="442" priority="100" operator="equal">
      <formula>"Finalizado"</formula>
    </cfRule>
    <cfRule type="cellIs" dxfId="441" priority="101" operator="equal">
      <formula>"Devuelto"</formula>
    </cfRule>
    <cfRule type="cellIs" dxfId="440" priority="102" operator="equal">
      <formula>"Devuelto "</formula>
    </cfRule>
    <cfRule type="cellIs" dxfId="439" priority="103" operator="equal">
      <formula>"finalizado"</formula>
    </cfRule>
    <cfRule type="cellIs" dxfId="438" priority="104" operator="equal">
      <formula>"en proceso"</formula>
    </cfRule>
    <cfRule type="cellIs" dxfId="437" priority="105" operator="equal">
      <formula>"en proceso "</formula>
    </cfRule>
  </conditionalFormatting>
  <conditionalFormatting sqref="X29:X66">
    <cfRule type="cellIs" priority="106" operator="equal">
      <formula>"Sin Iniciar"</formula>
    </cfRule>
    <cfRule type="cellIs" dxfId="436" priority="108" operator="equal">
      <formula>"Finalizado"</formula>
    </cfRule>
    <cfRule type="cellIs" dxfId="435" priority="109" operator="equal">
      <formula>"Devuelto"</formula>
    </cfRule>
    <cfRule type="cellIs" dxfId="434" priority="110" operator="equal">
      <formula>"Devuelto "</formula>
    </cfRule>
    <cfRule type="cellIs" dxfId="433" priority="111" operator="equal">
      <formula>"finalizado"</formula>
    </cfRule>
  </conditionalFormatting>
  <conditionalFormatting sqref="X60 W61:X62">
    <cfRule type="cellIs" dxfId="432" priority="112" operator="equal">
      <formula>"en proceso"</formula>
    </cfRule>
    <cfRule type="cellIs" dxfId="431" priority="113" operator="equal">
      <formula>"en proceso "</formula>
    </cfRule>
  </conditionalFormatting>
  <conditionalFormatting sqref="X60:X62">
    <cfRule type="cellIs" dxfId="430" priority="107" operator="equal">
      <formula>"En proceso"</formula>
    </cfRule>
  </conditionalFormatting>
  <conditionalFormatting sqref="X11:AB11 AD11">
    <cfRule type="cellIs" dxfId="429" priority="3055" operator="equal">
      <formula>"en proceso"</formula>
    </cfRule>
    <cfRule type="cellIs" dxfId="428" priority="3056" operator="equal">
      <formula>"finalizado"</formula>
    </cfRule>
  </conditionalFormatting>
  <conditionalFormatting sqref="X12:Z12 X13:X15 Y13:Z68 X68:X71 Y69 Y70:Z71">
    <cfRule type="cellIs" dxfId="427" priority="2331" operator="equal">
      <formula>"Devuelto"</formula>
    </cfRule>
    <cfRule type="cellIs" dxfId="426" priority="2334" operator="equal">
      <formula>"Devuelto "</formula>
    </cfRule>
    <cfRule type="cellIs" dxfId="425" priority="2335" operator="equal">
      <formula>"finalizado"</formula>
    </cfRule>
  </conditionalFormatting>
  <conditionalFormatting sqref="X12:Z12 X13:X15 Y13:Z68 X68:X71 Y70:Z71">
    <cfRule type="cellIs" priority="2327" operator="equal">
      <formula>"Sin Iniciar"</formula>
    </cfRule>
    <cfRule type="cellIs" dxfId="424" priority="2329" operator="equal">
      <formula>"Finalizado"</formula>
    </cfRule>
  </conditionalFormatting>
  <conditionalFormatting sqref="Y12:Z68 Y70:Z71">
    <cfRule type="cellIs" dxfId="423" priority="55" operator="equal">
      <formula>"En proceso"</formula>
    </cfRule>
  </conditionalFormatting>
  <conditionalFormatting sqref="Y69:AB69">
    <cfRule type="cellIs" priority="1" operator="equal">
      <formula>"Sin Iniciar"</formula>
    </cfRule>
    <cfRule type="cellIs" dxfId="422" priority="2" operator="equal">
      <formula>"En proceso"</formula>
    </cfRule>
    <cfRule type="cellIs" dxfId="421" priority="3" operator="equal">
      <formula>"Finalizado"</formula>
    </cfRule>
  </conditionalFormatting>
  <conditionalFormatting sqref="AC45 AC49:AC53 AC55">
    <cfRule type="cellIs" dxfId="420" priority="34" operator="equal">
      <formula>"Devuelto"</formula>
    </cfRule>
    <cfRule type="cellIs" dxfId="419" priority="35" operator="equal">
      <formula>"Devuelto "</formula>
    </cfRule>
    <cfRule type="cellIs" dxfId="418" priority="36" operator="equal">
      <formula>"finalizado"</formula>
    </cfRule>
  </conditionalFormatting>
  <conditionalFormatting sqref="AC58:AC63 AC65">
    <cfRule type="cellIs" dxfId="417" priority="28" operator="equal">
      <formula>"Devuelto"</formula>
    </cfRule>
    <cfRule type="cellIs" dxfId="416" priority="29" operator="equal">
      <formula>"Devuelto "</formula>
    </cfRule>
    <cfRule type="cellIs" dxfId="415" priority="30" operator="equal">
      <formula>"finalizado"</formula>
    </cfRule>
  </conditionalFormatting>
  <conditionalFormatting sqref="AC70:AC71">
    <cfRule type="cellIs" dxfId="414" priority="16" operator="equal">
      <formula>"Devuelto"</formula>
    </cfRule>
    <cfRule type="cellIs" dxfId="413" priority="17" operator="equal">
      <formula>"Devuelto "</formula>
    </cfRule>
    <cfRule type="cellIs" dxfId="412" priority="18" operator="equal">
      <formula>"finalizado"</formula>
    </cfRule>
  </conditionalFormatting>
  <conditionalFormatting sqref="AC58:AC65 AC67:AC71">
    <cfRule type="cellIs" priority="10" operator="equal">
      <formula>"Sin Iniciar"</formula>
    </cfRule>
    <cfRule type="cellIs" dxfId="411" priority="11" operator="equal">
      <formula>"En proceso"</formula>
    </cfRule>
    <cfRule type="cellIs" dxfId="410" priority="12" operator="equal">
      <formula>"Finalizado"</formula>
    </cfRule>
  </conditionalFormatting>
  <conditionalFormatting sqref="AE12:AE71 AB12:AB71">
    <cfRule type="cellIs" dxfId="409" priority="2326" operator="equal">
      <formula>"Enviado al ministerio"</formula>
    </cfRule>
  </conditionalFormatting>
  <conditionalFormatting sqref="AF10:AF11">
    <cfRule type="cellIs" dxfId="408" priority="2865" operator="equal">
      <formula>"No aplica"</formula>
    </cfRule>
  </conditionalFormatting>
  <conditionalFormatting sqref="AF10:AF71">
    <cfRule type="cellIs" dxfId="407" priority="2844" operator="equal">
      <formula>"en proceso"</formula>
    </cfRule>
    <cfRule type="cellIs" dxfId="406" priority="2845" operator="equal">
      <formula>"en proceso "</formula>
    </cfRule>
    <cfRule type="cellIs" dxfId="405" priority="2846" operator="equal">
      <formula>"finalizado"</formula>
    </cfRule>
  </conditionalFormatting>
  <conditionalFormatting sqref="AG8">
    <cfRule type="cellIs" dxfId="404" priority="2857" operator="equal">
      <formula>"en proceso"</formula>
    </cfRule>
    <cfRule type="cellIs" dxfId="403" priority="2859" operator="equal">
      <formula>"en proceso "</formula>
    </cfRule>
  </conditionalFormatting>
  <conditionalFormatting sqref="AG8:AG9">
    <cfRule type="cellIs" dxfId="402" priority="2858" operator="equal">
      <formula>"finalizado"</formula>
    </cfRule>
  </conditionalFormatting>
  <conditionalFormatting sqref="AG9">
    <cfRule type="cellIs" dxfId="401" priority="3050" operator="equal">
      <formula>"Devuelto"</formula>
    </cfRule>
    <cfRule type="cellIs" dxfId="400" priority="3051" operator="equal">
      <formula>"Devuelto "</formula>
    </cfRule>
  </conditionalFormatting>
  <conditionalFormatting sqref="AG13:AG15">
    <cfRule type="cellIs" dxfId="399" priority="2257" operator="equal">
      <formula>"No aplica"</formula>
    </cfRule>
    <cfRule type="cellIs" priority="2258" operator="equal">
      <formula>"Sin Iniciar"</formula>
    </cfRule>
    <cfRule type="cellIs" dxfId="398" priority="2260" operator="equal">
      <formula>"Finalizado"</formula>
    </cfRule>
  </conditionalFormatting>
  <conditionalFormatting sqref="AG37:AH37">
    <cfRule type="cellIs" dxfId="397" priority="79" operator="equal">
      <formula>"Devuelto"</formula>
    </cfRule>
    <cfRule type="cellIs" dxfId="396" priority="80" operator="equal">
      <formula>"Devuelto "</formula>
    </cfRule>
    <cfRule type="cellIs" dxfId="395" priority="81" operator="equal">
      <formula>"finalizado"</formula>
    </cfRule>
  </conditionalFormatting>
  <conditionalFormatting sqref="AG40:AH40">
    <cfRule type="cellIs" dxfId="394" priority="74" operator="equal">
      <formula>"Devuelto"</formula>
    </cfRule>
    <cfRule type="cellIs" dxfId="393" priority="75" operator="equal">
      <formula>"Devuelto "</formula>
    </cfRule>
    <cfRule type="cellIs" dxfId="392" priority="76" operator="equal">
      <formula>"finalizado"</formula>
    </cfRule>
  </conditionalFormatting>
  <conditionalFormatting sqref="AG42:AH42">
    <cfRule type="cellIs" dxfId="391" priority="69" operator="equal">
      <formula>"Devuelto"</formula>
    </cfRule>
    <cfRule type="cellIs" dxfId="390" priority="70" operator="equal">
      <formula>"Devuelto "</formula>
    </cfRule>
    <cfRule type="cellIs" dxfId="389" priority="71" operator="equal">
      <formula>"finalizado"</formula>
    </cfRule>
  </conditionalFormatting>
  <conditionalFormatting sqref="AG44:AH44">
    <cfRule type="cellIs" dxfId="388" priority="64" operator="equal">
      <formula>"Devuelto"</formula>
    </cfRule>
    <cfRule type="cellIs" dxfId="387" priority="65" operator="equal">
      <formula>"Devuelto "</formula>
    </cfRule>
    <cfRule type="cellIs" dxfId="386" priority="66" operator="equal">
      <formula>"finalizado"</formula>
    </cfRule>
  </conditionalFormatting>
  <conditionalFormatting sqref="AG45:AH45">
    <cfRule type="cellIs" dxfId="385" priority="2026" operator="equal">
      <formula>"No aplica"</formula>
    </cfRule>
  </conditionalFormatting>
  <conditionalFormatting sqref="AG13:AI19">
    <cfRule type="cellIs" dxfId="384" priority="2228" operator="equal">
      <formula>"En proceso"</formula>
    </cfRule>
  </conditionalFormatting>
  <conditionalFormatting sqref="AG16:AI19">
    <cfRule type="cellIs" priority="2227" operator="equal">
      <formula>"Sin Iniciar"</formula>
    </cfRule>
    <cfRule type="cellIs" dxfId="383" priority="2229" operator="equal">
      <formula>"Finalizado"</formula>
    </cfRule>
    <cfRule type="cellIs" dxfId="382" priority="2233" operator="equal">
      <formula>"en proceso"</formula>
    </cfRule>
    <cfRule type="cellIs" dxfId="381" priority="2234" operator="equal">
      <formula>"finalizado"</formula>
    </cfRule>
  </conditionalFormatting>
  <conditionalFormatting sqref="AG29:AI30 AG32:AI33 AG48:AI48">
    <cfRule type="cellIs" priority="2993" operator="equal">
      <formula>"Sin Iniciar"</formula>
    </cfRule>
    <cfRule type="cellIs" dxfId="380" priority="2994" operator="equal">
      <formula>"En proceso"</formula>
    </cfRule>
    <cfRule type="cellIs" dxfId="379" priority="2995" operator="equal">
      <formula>"Finalizado"</formula>
    </cfRule>
  </conditionalFormatting>
  <conditionalFormatting sqref="AG41:AI41 AH42:AI42">
    <cfRule type="cellIs" dxfId="378" priority="2036" operator="equal">
      <formula>"En proceso"</formula>
    </cfRule>
  </conditionalFormatting>
  <conditionalFormatting sqref="AG41:AI42">
    <cfRule type="cellIs" priority="67" operator="equal">
      <formula>"Sin Iniciar"</formula>
    </cfRule>
    <cfRule type="cellIs" dxfId="377" priority="68" operator="equal">
      <formula>"Finalizado"</formula>
    </cfRule>
  </conditionalFormatting>
  <conditionalFormatting sqref="AG50:AI51">
    <cfRule type="cellIs" dxfId="376" priority="2138" operator="equal">
      <formula>"No aplica"</formula>
    </cfRule>
  </conditionalFormatting>
  <conditionalFormatting sqref="AG12:AJ12">
    <cfRule type="cellIs" dxfId="375" priority="2261" operator="equal">
      <formula>"No aplica"</formula>
    </cfRule>
    <cfRule type="cellIs" priority="2262" operator="equal">
      <formula>"Sin Iniciar"</formula>
    </cfRule>
    <cfRule type="cellIs" dxfId="374" priority="2263" operator="equal">
      <formula>"En proceso"</formula>
    </cfRule>
    <cfRule type="cellIs" dxfId="373" priority="2264" operator="equal">
      <formula>"Finalizado"</formula>
    </cfRule>
  </conditionalFormatting>
  <conditionalFormatting sqref="AG15:AJ18">
    <cfRule type="cellIs" priority="2239" operator="equal">
      <formula>"Sin Iniciar"</formula>
    </cfRule>
    <cfRule type="cellIs" dxfId="372" priority="2240" operator="equal">
      <formula>"En proceso"</formula>
    </cfRule>
    <cfRule type="cellIs" dxfId="371" priority="2241" operator="equal">
      <formula>"Finalizado"</formula>
    </cfRule>
  </conditionalFormatting>
  <conditionalFormatting sqref="AG15:AJ28">
    <cfRule type="cellIs" dxfId="370" priority="2058" operator="equal">
      <formula>"No aplica"</formula>
    </cfRule>
  </conditionalFormatting>
  <conditionalFormatting sqref="AG20:AJ28">
    <cfRule type="cellIs" priority="2059" operator="equal">
      <formula>"Sin Iniciar"</formula>
    </cfRule>
    <cfRule type="cellIs" dxfId="369" priority="2060" operator="equal">
      <formula>"En proceso"</formula>
    </cfRule>
    <cfRule type="cellIs" dxfId="368" priority="2061" operator="equal">
      <formula>"Finalizado"</formula>
    </cfRule>
  </conditionalFormatting>
  <conditionalFormatting sqref="AG31:AJ31">
    <cfRule type="cellIs" dxfId="367" priority="2196" operator="equal">
      <formula>"No aplica"</formula>
    </cfRule>
    <cfRule type="cellIs" priority="2197" operator="equal">
      <formula>"Sin Iniciar"</formula>
    </cfRule>
    <cfRule type="cellIs" dxfId="366" priority="2198" operator="equal">
      <formula>"En proceso"</formula>
    </cfRule>
    <cfRule type="cellIs" dxfId="365" priority="2199" operator="equal">
      <formula>"Finalizado"</formula>
    </cfRule>
    <cfRule type="cellIs" dxfId="364" priority="2203" operator="equal">
      <formula>"en proceso"</formula>
    </cfRule>
    <cfRule type="cellIs" dxfId="363" priority="2204" operator="equal">
      <formula>"finalizado"</formula>
    </cfRule>
  </conditionalFormatting>
  <conditionalFormatting sqref="AG34:AJ36 AH37:AJ37 AG38:AJ39 AH40:AJ40">
    <cfRule type="cellIs" dxfId="362" priority="2044" operator="equal">
      <formula>"En proceso"</formula>
    </cfRule>
  </conditionalFormatting>
  <conditionalFormatting sqref="AG34:AJ36">
    <cfRule type="cellIs" dxfId="361" priority="2189" operator="equal">
      <formula>"No aplica"</formula>
    </cfRule>
  </conditionalFormatting>
  <conditionalFormatting sqref="AG34:AJ40">
    <cfRule type="cellIs" priority="72" operator="equal">
      <formula>"Sin Iniciar"</formula>
    </cfRule>
    <cfRule type="cellIs" dxfId="360" priority="73" operator="equal">
      <formula>"Finalizado"</formula>
    </cfRule>
  </conditionalFormatting>
  <conditionalFormatting sqref="AG38:AJ39">
    <cfRule type="cellIs" dxfId="359" priority="2050" operator="equal">
      <formula>"No aplica"</formula>
    </cfRule>
  </conditionalFormatting>
  <conditionalFormatting sqref="AG43:AJ43 AH44:AJ44 AG45:AJ47">
    <cfRule type="cellIs" dxfId="358" priority="2028" operator="equal">
      <formula>"En proceso"</formula>
    </cfRule>
  </conditionalFormatting>
  <conditionalFormatting sqref="AG43:AJ43">
    <cfRule type="cellIs" dxfId="357" priority="2175" operator="equal">
      <formula>"No aplica"</formula>
    </cfRule>
  </conditionalFormatting>
  <conditionalFormatting sqref="AG44:AJ47">
    <cfRule type="cellIs" priority="62" operator="equal">
      <formula>"Sin Iniciar"</formula>
    </cfRule>
    <cfRule type="cellIs" dxfId="356" priority="63" operator="equal">
      <formula>"Finalizado"</formula>
    </cfRule>
  </conditionalFormatting>
  <conditionalFormatting sqref="AG46:AJ47">
    <cfRule type="cellIs" dxfId="355" priority="2168" operator="equal">
      <formula>"No aplica"</formula>
    </cfRule>
  </conditionalFormatting>
  <conditionalFormatting sqref="AG49:AJ49">
    <cfRule type="cellIs" dxfId="354" priority="2022" operator="equal">
      <formula>"No aplica"</formula>
    </cfRule>
    <cfRule type="cellIs" priority="2023" operator="equal">
      <formula>"Sin Iniciar"</formula>
    </cfRule>
    <cfRule type="cellIs" dxfId="353" priority="2025" operator="equal">
      <formula>"Finalizado"</formula>
    </cfRule>
  </conditionalFormatting>
  <conditionalFormatting sqref="AG49:AJ71">
    <cfRule type="cellIs" dxfId="352" priority="2000" operator="equal">
      <formula>"En proceso"</formula>
    </cfRule>
  </conditionalFormatting>
  <conditionalFormatting sqref="AG50:AJ51">
    <cfRule type="cellIs" dxfId="351" priority="2145" operator="equal">
      <formula>"en proceso"</formula>
    </cfRule>
  </conditionalFormatting>
  <conditionalFormatting sqref="AG52:AJ56">
    <cfRule type="cellIs" dxfId="350" priority="2014" operator="equal">
      <formula>"No aplica"</formula>
    </cfRule>
  </conditionalFormatting>
  <conditionalFormatting sqref="AG52:AJ71">
    <cfRule type="cellIs" priority="1999" operator="equal">
      <formula>"Sin Iniciar"</formula>
    </cfRule>
    <cfRule type="cellIs" dxfId="349" priority="2001" operator="equal">
      <formula>"Finalizado"</formula>
    </cfRule>
  </conditionalFormatting>
  <conditionalFormatting sqref="AG53:AJ54">
    <cfRule type="cellIs" dxfId="348" priority="2133" operator="equal">
      <formula>"en proceso"</formula>
    </cfRule>
  </conditionalFormatting>
  <conditionalFormatting sqref="AG56:AJ56">
    <cfRule type="cellIs" dxfId="347" priority="2121" operator="equal">
      <formula>"en proceso"</formula>
    </cfRule>
    <cfRule type="cellIs" dxfId="346" priority="2122" operator="equal">
      <formula>"finalizado"</formula>
    </cfRule>
  </conditionalFormatting>
  <conditionalFormatting sqref="AG59:AJ62">
    <cfRule type="cellIs" dxfId="345" priority="2102" operator="equal">
      <formula>"en proceso"</formula>
    </cfRule>
    <cfRule type="cellIs" dxfId="344" priority="2103" operator="equal">
      <formula>"finalizado"</formula>
    </cfRule>
  </conditionalFormatting>
  <conditionalFormatting sqref="AG59:AJ64">
    <cfRule type="cellIs" dxfId="343" priority="2010" operator="equal">
      <formula>"No aplica"</formula>
    </cfRule>
  </conditionalFormatting>
  <conditionalFormatting sqref="AG67:AJ71">
    <cfRule type="cellIs" dxfId="342" priority="1998" operator="equal">
      <formula>"No aplica"</formula>
    </cfRule>
  </conditionalFormatting>
  <conditionalFormatting sqref="AG10:AK10 AN10:AU10 AW10:AX10 AJ11:AK11 AO11:AU11">
    <cfRule type="cellIs" dxfId="341" priority="3345" operator="equal">
      <formula>"Devuelto"</formula>
    </cfRule>
    <cfRule type="cellIs" dxfId="340" priority="3346" operator="equal">
      <formula>"Devuelto "</formula>
    </cfRule>
  </conditionalFormatting>
  <conditionalFormatting sqref="AG10:AK10 AN10:AU10">
    <cfRule type="cellIs" dxfId="339" priority="3347" operator="equal">
      <formula>"finalizado"</formula>
    </cfRule>
  </conditionalFormatting>
  <conditionalFormatting sqref="AG16:AK18 AG29:AI30 AG31:AK36 AG41:AI41 AG46:AK48 AG56:AK62 AG65:AI65 AG66:AK69">
    <cfRule type="cellIs" dxfId="338" priority="3335" operator="equal">
      <formula>"finalizado"</formula>
    </cfRule>
  </conditionalFormatting>
  <conditionalFormatting sqref="AG16:AK18 AG20:AK23 AG28:AK28 AG31:AK36 AG46:AK48 AG53:AK54 AG56:AK62 AO60 AG64:AK64 AG66:AK69">
    <cfRule type="cellIs" priority="3312" operator="equal">
      <formula>"Sin Iniciar"</formula>
    </cfRule>
    <cfRule type="cellIs" dxfId="337" priority="3314" operator="equal">
      <formula>"Finalizado"</formula>
    </cfRule>
  </conditionalFormatting>
  <conditionalFormatting sqref="AG26:AK26 AJ36 AJ47:AJ48 AM60:AO61 AL61:AM63 AL67:AM67 AL69:AM71">
    <cfRule type="cellIs" priority="3306" operator="equal">
      <formula>"Sin Iniciar"</formula>
    </cfRule>
    <cfRule type="cellIs" dxfId="336" priority="3308" operator="equal">
      <formula>"Finalizado"</formula>
    </cfRule>
  </conditionalFormatting>
  <conditionalFormatting sqref="AG50:AK51">
    <cfRule type="cellIs" priority="2139" operator="equal">
      <formula>"Sin Iniciar"</formula>
    </cfRule>
    <cfRule type="cellIs" dxfId="335" priority="2141" operator="equal">
      <formula>"Finalizado"</formula>
    </cfRule>
    <cfRule type="cellIs" dxfId="334" priority="2146" operator="equal">
      <formula>"finalizado"</formula>
    </cfRule>
    <cfRule type="cellIs" dxfId="333" priority="2163" operator="equal">
      <formula>"Devuelto"</formula>
    </cfRule>
    <cfRule type="cellIs" dxfId="332" priority="2166" operator="equal">
      <formula>"Devuelto "</formula>
    </cfRule>
  </conditionalFormatting>
  <conditionalFormatting sqref="AG53:AK54">
    <cfRule type="cellIs" dxfId="331" priority="2134" operator="equal">
      <formula>"finalizado"</formula>
    </cfRule>
  </conditionalFormatting>
  <conditionalFormatting sqref="AG43:AN43">
    <cfRule type="cellIs" priority="2176" operator="equal">
      <formula>"Sin Iniciar"</formula>
    </cfRule>
    <cfRule type="cellIs" dxfId="330" priority="2178" operator="equal">
      <formula>"Finalizado"</formula>
    </cfRule>
  </conditionalFormatting>
  <conditionalFormatting sqref="AG39:AO39">
    <cfRule type="cellIs" dxfId="329" priority="1605" operator="equal">
      <formula>"Devuelto"</formula>
    </cfRule>
    <cfRule type="cellIs" dxfId="328" priority="1608" operator="equal">
      <formula>"Devuelto "</formula>
    </cfRule>
  </conditionalFormatting>
  <conditionalFormatting sqref="AG39:AS39">
    <cfRule type="cellIs" dxfId="327" priority="1598" operator="equal">
      <formula>"finalizado"</formula>
    </cfRule>
  </conditionalFormatting>
  <conditionalFormatting sqref="AG39:AT39">
    <cfRule type="cellIs" priority="1231" operator="equal">
      <formula>"Sin Iniciar"</formula>
    </cfRule>
    <cfRule type="cellIs" dxfId="326" priority="1233" operator="equal">
      <formula>"Finalizado"</formula>
    </cfRule>
  </conditionalFormatting>
  <conditionalFormatting sqref="AH13:AI14">
    <cfRule type="cellIs" priority="2250" operator="equal">
      <formula>"Sin Iniciar"</formula>
    </cfRule>
    <cfRule type="cellIs" dxfId="325" priority="2252" operator="equal">
      <formula>"Finalizado"</formula>
    </cfRule>
  </conditionalFormatting>
  <conditionalFormatting sqref="AH15:AI15 AG17:AJ18 AG20:AJ23 AG26:AJ26 AG28:AJ28 AG34:AJ36 AG39:AJ39 AG43:AJ43 AG46:AJ47 AG64:AJ64 AG67:AJ69">
    <cfRule type="cellIs" dxfId="324" priority="2982" operator="equal">
      <formula>"en proceso"</formula>
    </cfRule>
  </conditionalFormatting>
  <conditionalFormatting sqref="AH13:AJ14">
    <cfRule type="cellIs" dxfId="323" priority="2245" operator="equal">
      <formula>"No aplica"</formula>
    </cfRule>
  </conditionalFormatting>
  <conditionalFormatting sqref="AH15:AK15 AG17:AJ18 AG20:AK23 AG26:AK26 AG28:AK28 AG34:AJ36 AG43:AK43 AG46:AJ47 AG64:AK64 AG67:AJ69">
    <cfRule type="cellIs" dxfId="322" priority="2983" operator="equal">
      <formula>"finalizado"</formula>
    </cfRule>
  </conditionalFormatting>
  <conditionalFormatting sqref="AH15:AK15">
    <cfRule type="cellIs" priority="2979" operator="equal">
      <formula>"Sin Iniciar"</formula>
    </cfRule>
    <cfRule type="cellIs" dxfId="321" priority="2981" operator="equal">
      <formula>"Finalizado"</formula>
    </cfRule>
  </conditionalFormatting>
  <conditionalFormatting sqref="AI42">
    <cfRule type="cellIs" dxfId="320" priority="2034" operator="equal">
      <formula>"No aplica"</formula>
    </cfRule>
  </conditionalFormatting>
  <conditionalFormatting sqref="AI37:AJ37">
    <cfRule type="cellIs" dxfId="319" priority="2046" operator="equal">
      <formula>"No aplica"</formula>
    </cfRule>
  </conditionalFormatting>
  <conditionalFormatting sqref="AI40:AJ40">
    <cfRule type="cellIs" dxfId="318" priority="2042" operator="equal">
      <formula>"No aplica"</formula>
    </cfRule>
  </conditionalFormatting>
  <conditionalFormatting sqref="AI44:AJ45">
    <cfRule type="cellIs" dxfId="317" priority="2030" operator="equal">
      <formula>"No aplica"</formula>
    </cfRule>
  </conditionalFormatting>
  <conditionalFormatting sqref="AJ13:AJ17">
    <cfRule type="cellIs" priority="2246" operator="equal">
      <formula>"Sin Iniciar"</formula>
    </cfRule>
    <cfRule type="cellIs" dxfId="316" priority="2247" operator="equal">
      <formula>"En proceso"</formula>
    </cfRule>
    <cfRule type="cellIs" dxfId="315" priority="2248" operator="equal">
      <formula>"Finalizado"</formula>
    </cfRule>
  </conditionalFormatting>
  <conditionalFormatting sqref="AJ19:AJ23">
    <cfRule type="cellIs" priority="2067" operator="equal">
      <formula>"Sin Iniciar"</formula>
    </cfRule>
    <cfRule type="cellIs" dxfId="314" priority="2068" operator="equal">
      <formula>"En proceso"</formula>
    </cfRule>
    <cfRule type="cellIs" dxfId="313" priority="2069" operator="equal">
      <formula>"Finalizado"</formula>
    </cfRule>
  </conditionalFormatting>
  <conditionalFormatting sqref="AJ26 AJ36 AJ39 AJ47:AJ48 AM60:AO61 AL61:AM63 AL67:AM67 AL69:AM71">
    <cfRule type="cellIs" dxfId="312" priority="3307" operator="equal">
      <formula>"En proceso"</formula>
    </cfRule>
  </conditionalFormatting>
  <conditionalFormatting sqref="AJ28:AJ34">
    <cfRule type="cellIs" priority="2055" operator="equal">
      <formula>"Sin Iniciar"</formula>
    </cfRule>
    <cfRule type="cellIs" dxfId="311" priority="2056" operator="equal">
      <formula>"En proceso"</formula>
    </cfRule>
    <cfRule type="cellIs" dxfId="310" priority="2057" operator="equal">
      <formula>"Finalizado"</formula>
    </cfRule>
  </conditionalFormatting>
  <conditionalFormatting sqref="AJ29:AJ30">
    <cfRule type="cellIs" dxfId="309" priority="2054" operator="equal">
      <formula>"No aplica"</formula>
    </cfRule>
  </conditionalFormatting>
  <conditionalFormatting sqref="AJ41:AJ42">
    <cfRule type="cellIs" dxfId="308" priority="2038" operator="equal">
      <formula>"No aplica"</formula>
    </cfRule>
  </conditionalFormatting>
  <conditionalFormatting sqref="AJ41:AJ43">
    <cfRule type="cellIs" priority="2039" operator="equal">
      <formula>"Sin Iniciar"</formula>
    </cfRule>
    <cfRule type="cellIs" dxfId="307" priority="2040" operator="equal">
      <formula>"En proceso"</formula>
    </cfRule>
    <cfRule type="cellIs" dxfId="306" priority="2041" operator="equal">
      <formula>"Finalizado"</formula>
    </cfRule>
  </conditionalFormatting>
  <conditionalFormatting sqref="AJ65">
    <cfRule type="cellIs" dxfId="305" priority="2006" operator="equal">
      <formula>"No aplica"</formula>
    </cfRule>
  </conditionalFormatting>
  <conditionalFormatting sqref="AK12:AK71 AH15:AK15 AG16:AK18 AG19:AI19 AG20:AK23 AV23 AG26:AK26 AG28:AK28 AV29 AG29:AI30 AG31:AK36 AG41:AI41 AG43:AK43 AG46:AK48 AG53:AK54 AP56:AU61 AG56:AK62 AO60 AG64:AK64 AG65:AI65 AG66:AK69">
    <cfRule type="cellIs" dxfId="304" priority="3313" operator="equal">
      <formula>"Devuelto"</formula>
    </cfRule>
    <cfRule type="cellIs" dxfId="303" priority="3334" operator="equal">
      <formula>"Devuelto "</formula>
    </cfRule>
  </conditionalFormatting>
  <conditionalFormatting sqref="AK12:AK71">
    <cfRule type="cellIs" dxfId="302" priority="1986" operator="equal">
      <formula>"No aplica"</formula>
    </cfRule>
    <cfRule type="cellIs" priority="1987" operator="equal">
      <formula>"Sin Iniciar"</formula>
    </cfRule>
    <cfRule type="cellIs" dxfId="301" priority="1988" operator="equal">
      <formula>"En proceso"</formula>
    </cfRule>
    <cfRule type="cellIs" dxfId="300" priority="1989" operator="equal">
      <formula>"Finalizado"</formula>
    </cfRule>
    <cfRule type="cellIs" dxfId="299" priority="1993" operator="equal">
      <formula>"en proceso"</formula>
    </cfRule>
    <cfRule type="cellIs" dxfId="298" priority="1994" operator="equal">
      <formula>"finalizado"</formula>
    </cfRule>
  </conditionalFormatting>
  <conditionalFormatting sqref="AL12">
    <cfRule type="cellIs" dxfId="297" priority="434" operator="equal">
      <formula>"en proceso"</formula>
    </cfRule>
    <cfRule type="cellIs" dxfId="296" priority="435" operator="equal">
      <formula>"finalizado"</formula>
    </cfRule>
    <cfRule type="cellIs" dxfId="295" priority="442" operator="equal">
      <formula>"Devuelto"</formula>
    </cfRule>
    <cfRule type="cellIs" dxfId="294" priority="445" operator="equal">
      <formula>"Devuelto "</formula>
    </cfRule>
  </conditionalFormatting>
  <conditionalFormatting sqref="AL12:AL30">
    <cfRule type="cellIs" dxfId="293" priority="427" operator="equal">
      <formula>"No aplica"</formula>
    </cfRule>
  </conditionalFormatting>
  <conditionalFormatting sqref="AL14:AL29">
    <cfRule type="cellIs" dxfId="292" priority="1913" operator="equal">
      <formula>"en proceso"</formula>
    </cfRule>
    <cfRule type="cellIs" dxfId="291" priority="1914" operator="equal">
      <formula>"finalizado"</formula>
    </cfRule>
    <cfRule type="cellIs" dxfId="290" priority="1921" operator="equal">
      <formula>"Devuelto"</formula>
    </cfRule>
    <cfRule type="cellIs" dxfId="289" priority="1924" operator="equal">
      <formula>"Devuelto "</formula>
    </cfRule>
  </conditionalFormatting>
  <conditionalFormatting sqref="AL41">
    <cfRule type="cellIs" dxfId="288" priority="1714" operator="equal">
      <formula>"No aplica"</formula>
    </cfRule>
  </conditionalFormatting>
  <conditionalFormatting sqref="AL56:AL59">
    <cfRule type="cellIs" dxfId="287" priority="1497" operator="equal">
      <formula>"en proceso"</formula>
    </cfRule>
    <cfRule type="cellIs" dxfId="286" priority="1498" operator="equal">
      <formula>"finalizado"</formula>
    </cfRule>
    <cfRule type="cellIs" dxfId="285" priority="1505" operator="equal">
      <formula>"Devuelto"</formula>
    </cfRule>
    <cfRule type="cellIs" dxfId="284" priority="1508" operator="equal">
      <formula>"Devuelto "</formula>
    </cfRule>
  </conditionalFormatting>
  <conditionalFormatting sqref="AL64:AL66">
    <cfRule type="cellIs" dxfId="283" priority="1470" operator="equal">
      <formula>"No aplica"</formula>
    </cfRule>
    <cfRule type="cellIs" priority="1471" operator="equal">
      <formula>"Sin Iniciar"</formula>
    </cfRule>
    <cfRule type="cellIs" dxfId="282" priority="1472" operator="equal">
      <formula>"En proceso"</formula>
    </cfRule>
    <cfRule type="cellIs" dxfId="281" priority="1473" operator="equal">
      <formula>"Finalizado"</formula>
    </cfRule>
    <cfRule type="cellIs" dxfId="280" priority="1477" operator="equal">
      <formula>"en proceso"</formula>
    </cfRule>
    <cfRule type="cellIs" dxfId="279" priority="1478" operator="equal">
      <formula>"finalizado"</formula>
    </cfRule>
    <cfRule type="cellIs" dxfId="278" priority="1485" operator="equal">
      <formula>"Devuelto"</formula>
    </cfRule>
    <cfRule type="cellIs" dxfId="277" priority="1488" operator="equal">
      <formula>"Devuelto "</formula>
    </cfRule>
  </conditionalFormatting>
  <conditionalFormatting sqref="AL68">
    <cfRule type="cellIs" dxfId="276" priority="1430" operator="equal">
      <formula>"No aplica"</formula>
    </cfRule>
    <cfRule type="cellIs" priority="1431" operator="equal">
      <formula>"Sin Iniciar"</formula>
    </cfRule>
    <cfRule type="cellIs" dxfId="275" priority="1432" operator="equal">
      <formula>"En proceso"</formula>
    </cfRule>
    <cfRule type="cellIs" dxfId="274" priority="1433" operator="equal">
      <formula>"Finalizado"</formula>
    </cfRule>
    <cfRule type="cellIs" dxfId="273" priority="1437" operator="equal">
      <formula>"en proceso"</formula>
    </cfRule>
    <cfRule type="cellIs" dxfId="272" priority="1438" operator="equal">
      <formula>"finalizado"</formula>
    </cfRule>
    <cfRule type="cellIs" dxfId="271" priority="1445" operator="equal">
      <formula>"Devuelto"</formula>
    </cfRule>
    <cfRule type="cellIs" dxfId="270" priority="1448" operator="equal">
      <formula>"Devuelto "</formula>
    </cfRule>
  </conditionalFormatting>
  <conditionalFormatting sqref="AL32:AM33">
    <cfRule type="cellIs" dxfId="269" priority="1637" operator="equal">
      <formula>"en proceso"</formula>
    </cfRule>
    <cfRule type="cellIs" dxfId="268" priority="1638" operator="equal">
      <formula>"finalizado"</formula>
    </cfRule>
    <cfRule type="cellIs" dxfId="267" priority="1645" operator="equal">
      <formula>"Devuelto"</formula>
    </cfRule>
    <cfRule type="cellIs" dxfId="266" priority="1648" operator="equal">
      <formula>"Devuelto "</formula>
    </cfRule>
  </conditionalFormatting>
  <conditionalFormatting sqref="AL48:AM48">
    <cfRule type="cellIs" dxfId="265" priority="1537" operator="equal">
      <formula>"en proceso"</formula>
    </cfRule>
    <cfRule type="cellIs" dxfId="264" priority="1538" operator="equal">
      <formula>"finalizado"</formula>
    </cfRule>
    <cfRule type="cellIs" dxfId="263" priority="1545" operator="equal">
      <formula>"Devuelto"</formula>
    </cfRule>
    <cfRule type="cellIs" dxfId="262" priority="1548" operator="equal">
      <formula>"Devuelto "</formula>
    </cfRule>
  </conditionalFormatting>
  <conditionalFormatting sqref="AL56:AM59">
    <cfRule type="cellIs" dxfId="261" priority="1490" operator="equal">
      <formula>"No aplica"</formula>
    </cfRule>
  </conditionalFormatting>
  <conditionalFormatting sqref="AL12:AN31">
    <cfRule type="cellIs" priority="388" operator="equal">
      <formula>"Sin Iniciar"</formula>
    </cfRule>
    <cfRule type="cellIs" dxfId="260" priority="389" operator="equal">
      <formula>"En proceso"</formula>
    </cfRule>
    <cfRule type="cellIs" dxfId="259" priority="390" operator="equal">
      <formula>"Finalizado"</formula>
    </cfRule>
  </conditionalFormatting>
  <conditionalFormatting sqref="AL44:AN44">
    <cfRule type="cellIs" dxfId="258" priority="1570" operator="equal">
      <formula>"No aplica"</formula>
    </cfRule>
    <cfRule type="cellIs" priority="1571" operator="equal">
      <formula>"Sin Iniciar"</formula>
    </cfRule>
    <cfRule type="cellIs" dxfId="257" priority="1573" operator="equal">
      <formula>"Finalizado"</formula>
    </cfRule>
  </conditionalFormatting>
  <conditionalFormatting sqref="AL32:AO33">
    <cfRule type="cellIs" dxfId="256" priority="1610" operator="equal">
      <formula>"No aplica"</formula>
    </cfRule>
  </conditionalFormatting>
  <conditionalFormatting sqref="AL39:AO39">
    <cfRule type="cellIs" dxfId="255" priority="1590" operator="equal">
      <formula>"No aplica"</formula>
    </cfRule>
  </conditionalFormatting>
  <conditionalFormatting sqref="AL47:AO47">
    <cfRule type="cellIs" dxfId="254" priority="1557" operator="equal">
      <formula>"en proceso"</formula>
    </cfRule>
    <cfRule type="cellIs" dxfId="253" priority="1558" operator="equal">
      <formula>"finalizado"</formula>
    </cfRule>
    <cfRule type="cellIs" dxfId="252" priority="1565" operator="equal">
      <formula>"Devuelto"</formula>
    </cfRule>
    <cfRule type="cellIs" dxfId="251" priority="1568" operator="equal">
      <formula>"Devuelto "</formula>
    </cfRule>
  </conditionalFormatting>
  <conditionalFormatting sqref="AL47:AO48">
    <cfRule type="cellIs" dxfId="250" priority="1510" operator="equal">
      <formula>"No aplica"</formula>
    </cfRule>
  </conditionalFormatting>
  <conditionalFormatting sqref="AL56:AO59">
    <cfRule type="cellIs" priority="1491" operator="equal">
      <formula>"Sin Iniciar"</formula>
    </cfRule>
    <cfRule type="cellIs" dxfId="249" priority="1492" operator="equal">
      <formula>"En proceso"</formula>
    </cfRule>
    <cfRule type="cellIs" dxfId="248" priority="1493" operator="equal">
      <formula>"Finalizado"</formula>
    </cfRule>
  </conditionalFormatting>
  <conditionalFormatting sqref="AL39:AS39">
    <cfRule type="cellIs" dxfId="247" priority="1597" operator="equal">
      <formula>"en proceso"</formula>
    </cfRule>
  </conditionalFormatting>
  <conditionalFormatting sqref="AL32:AT34">
    <cfRule type="cellIs" priority="1103" operator="equal">
      <formula>"Sin Iniciar"</formula>
    </cfRule>
    <cfRule type="cellIs" dxfId="246" priority="1104" operator="equal">
      <formula>"En proceso"</formula>
    </cfRule>
    <cfRule type="cellIs" dxfId="245" priority="1105" operator="equal">
      <formula>"Finalizado"</formula>
    </cfRule>
  </conditionalFormatting>
  <conditionalFormatting sqref="AL38:AT38">
    <cfRule type="cellIs" priority="1063" operator="equal">
      <formula>"Sin Iniciar"</formula>
    </cfRule>
    <cfRule type="cellIs" dxfId="244" priority="1065" operator="equal">
      <formula>"Finalizado"</formula>
    </cfRule>
  </conditionalFormatting>
  <conditionalFormatting sqref="AL40:AT41">
    <cfRule type="cellIs" priority="1043" operator="equal">
      <formula>"Sin Iniciar"</formula>
    </cfRule>
    <cfRule type="cellIs" dxfId="243" priority="1045" operator="equal">
      <formula>"Finalizado"</formula>
    </cfRule>
  </conditionalFormatting>
  <conditionalFormatting sqref="AL35:AU37">
    <cfRule type="cellIs" priority="863" operator="equal">
      <formula>"Sin Iniciar"</formula>
    </cfRule>
    <cfRule type="cellIs" dxfId="242" priority="865" operator="equal">
      <formula>"Finalizado"</formula>
    </cfRule>
  </conditionalFormatting>
  <conditionalFormatting sqref="AL35:AU55">
    <cfRule type="cellIs" dxfId="241" priority="784" operator="equal">
      <formula>"En proceso"</formula>
    </cfRule>
  </conditionalFormatting>
  <conditionalFormatting sqref="AL42:AU42">
    <cfRule type="cellIs" priority="1323" operator="equal">
      <formula>"Sin Iniciar"</formula>
    </cfRule>
    <cfRule type="cellIs" dxfId="240" priority="1325" operator="equal">
      <formula>"Finalizado"</formula>
    </cfRule>
  </conditionalFormatting>
  <conditionalFormatting sqref="AL45:AU55">
    <cfRule type="cellIs" priority="783" operator="equal">
      <formula>"Sin Iniciar"</formula>
    </cfRule>
    <cfRule type="cellIs" dxfId="239" priority="785" operator="equal">
      <formula>"Finalizado"</formula>
    </cfRule>
  </conditionalFormatting>
  <conditionalFormatting sqref="AM12:AM29">
    <cfRule type="cellIs" dxfId="238" priority="407" operator="equal">
      <formula>"No aplica"</formula>
    </cfRule>
    <cfRule type="cellIs" dxfId="237" priority="414" operator="equal">
      <formula>"en proceso"</formula>
    </cfRule>
    <cfRule type="cellIs" dxfId="236" priority="415" operator="equal">
      <formula>"finalizado"</formula>
    </cfRule>
    <cfRule type="cellIs" dxfId="235" priority="422" operator="equal">
      <formula>"Devuelto"</formula>
    </cfRule>
    <cfRule type="cellIs" dxfId="234" priority="425" operator="equal">
      <formula>"Devuelto "</formula>
    </cfRule>
  </conditionalFormatting>
  <conditionalFormatting sqref="AM44">
    <cfRule type="cellIs" dxfId="233" priority="1577" operator="equal">
      <formula>"en proceso"</formula>
    </cfRule>
    <cfRule type="cellIs" dxfId="232" priority="1578" operator="equal">
      <formula>"finalizado"</formula>
    </cfRule>
    <cfRule type="cellIs" dxfId="231" priority="1585" operator="equal">
      <formula>"Devuelto"</formula>
    </cfRule>
    <cfRule type="cellIs" dxfId="230" priority="1588" operator="equal">
      <formula>"Devuelto "</formula>
    </cfRule>
  </conditionalFormatting>
  <conditionalFormatting sqref="AM65">
    <cfRule type="cellIs" dxfId="229" priority="1457" operator="equal">
      <formula>"en proceso"</formula>
    </cfRule>
    <cfRule type="cellIs" dxfId="228" priority="1458" operator="equal">
      <formula>"finalizado"</formula>
    </cfRule>
    <cfRule type="cellIs" dxfId="227" priority="1465" operator="equal">
      <formula>"Devuelto"</formula>
    </cfRule>
    <cfRule type="cellIs" dxfId="226" priority="1468" operator="equal">
      <formula>"Devuelto "</formula>
    </cfRule>
  </conditionalFormatting>
  <conditionalFormatting sqref="AM62:AU71">
    <cfRule type="cellIs" priority="743" operator="equal">
      <formula>"Sin Iniciar"</formula>
    </cfRule>
    <cfRule type="cellIs" dxfId="225" priority="744" operator="equal">
      <formula>"En proceso"</formula>
    </cfRule>
    <cfRule type="cellIs" dxfId="224" priority="745" operator="equal">
      <formula>"Finalizado"</formula>
    </cfRule>
  </conditionalFormatting>
  <conditionalFormatting sqref="AM65:AU65">
    <cfRule type="cellIs" dxfId="223" priority="742" operator="equal">
      <formula>"No aplica"</formula>
    </cfRule>
  </conditionalFormatting>
  <conditionalFormatting sqref="AN12:AN30">
    <cfRule type="cellIs" dxfId="222" priority="387" operator="equal">
      <formula>"No aplica"</formula>
    </cfRule>
  </conditionalFormatting>
  <conditionalFormatting sqref="AN14:AN28">
    <cfRule type="cellIs" dxfId="221" priority="1893" operator="equal">
      <formula>"en proceso"</formula>
    </cfRule>
    <cfRule type="cellIs" dxfId="220" priority="1894" operator="equal">
      <formula>"finalizado"</formula>
    </cfRule>
    <cfRule type="cellIs" dxfId="219" priority="1901" operator="equal">
      <formula>"Devuelto"</formula>
    </cfRule>
    <cfRule type="cellIs" dxfId="218" priority="1904" operator="equal">
      <formula>"Devuelto "</formula>
    </cfRule>
  </conditionalFormatting>
  <conditionalFormatting sqref="AN41">
    <cfRule type="cellIs" dxfId="217" priority="1706" operator="equal">
      <formula>"No aplica"</formula>
    </cfRule>
  </conditionalFormatting>
  <conditionalFormatting sqref="AN12:AT12">
    <cfRule type="cellIs" dxfId="216" priority="274" operator="equal">
      <formula>"en proceso"</formula>
    </cfRule>
    <cfRule type="cellIs" dxfId="215" priority="275" operator="equal">
      <formula>"finalizado"</formula>
    </cfRule>
    <cfRule type="cellIs" dxfId="214" priority="282" operator="equal">
      <formula>"Devuelto"</formula>
    </cfRule>
    <cfRule type="cellIs" dxfId="213" priority="285" operator="equal">
      <formula>"Devuelto "</formula>
    </cfRule>
  </conditionalFormatting>
  <conditionalFormatting sqref="AO29">
    <cfRule type="cellIs" dxfId="212" priority="1650" operator="equal">
      <formula>"No aplica"</formula>
    </cfRule>
    <cfRule type="cellIs" dxfId="211" priority="1657" operator="equal">
      <formula>"en proceso"</formula>
    </cfRule>
  </conditionalFormatting>
  <conditionalFormatting sqref="AO32:AO33">
    <cfRule type="cellIs" dxfId="210" priority="1625" operator="equal">
      <formula>"Devuelto"</formula>
    </cfRule>
    <cfRule type="cellIs" dxfId="209" priority="1628" operator="equal">
      <formula>"Devuelto "</formula>
    </cfRule>
  </conditionalFormatting>
  <conditionalFormatting sqref="AO48">
    <cfRule type="cellIs" dxfId="208" priority="1525" operator="equal">
      <formula>"Devuelto"</formula>
    </cfRule>
    <cfRule type="cellIs" dxfId="207" priority="1528" operator="equal">
      <formula>"Devuelto "</formula>
    </cfRule>
  </conditionalFormatting>
  <conditionalFormatting sqref="AO48:AO49">
    <cfRule type="cellIs" dxfId="206" priority="1517" operator="equal">
      <formula>"en proceso"</formula>
    </cfRule>
    <cfRule type="cellIs" dxfId="205" priority="1518" operator="equal">
      <formula>"finalizado"</formula>
    </cfRule>
  </conditionalFormatting>
  <conditionalFormatting sqref="AO29:AS29">
    <cfRule type="cellIs" dxfId="204" priority="1658" operator="equal">
      <formula>"finalizado"</formula>
    </cfRule>
    <cfRule type="cellIs" dxfId="203" priority="1665" operator="equal">
      <formula>"Devuelto"</formula>
    </cfRule>
    <cfRule type="cellIs" dxfId="202" priority="1668" operator="equal">
      <formula>"Devuelto "</formula>
    </cfRule>
  </conditionalFormatting>
  <conditionalFormatting sqref="AO32:AS33">
    <cfRule type="cellIs" dxfId="201" priority="1617" operator="equal">
      <formula>"en proceso"</formula>
    </cfRule>
    <cfRule type="cellIs" dxfId="200" priority="1618" operator="equal">
      <formula>"finalizado"</formula>
    </cfRule>
  </conditionalFormatting>
  <conditionalFormatting sqref="AO13:AT13">
    <cfRule type="cellIs" dxfId="199" priority="1209" operator="equal">
      <formula>"en proceso"</formula>
    </cfRule>
    <cfRule type="cellIs" dxfId="198" priority="1210" operator="equal">
      <formula>"finalizado"</formula>
    </cfRule>
    <cfRule type="cellIs" dxfId="197" priority="1217" operator="equal">
      <formula>"Devuelto"</formula>
    </cfRule>
    <cfRule type="cellIs" dxfId="196" priority="1220" operator="equal">
      <formula>"Devuelto "</formula>
    </cfRule>
  </conditionalFormatting>
  <conditionalFormatting sqref="AO26:AT28">
    <cfRule type="cellIs" dxfId="195" priority="1142" operator="equal">
      <formula>"No aplica"</formula>
    </cfRule>
    <cfRule type="cellIs" dxfId="194" priority="1149" operator="equal">
      <formula>"en proceso"</formula>
    </cfRule>
    <cfRule type="cellIs" dxfId="193" priority="1150" operator="equal">
      <formula>"finalizado"</formula>
    </cfRule>
    <cfRule type="cellIs" dxfId="192" priority="1157" operator="equal">
      <formula>"Devuelto"</formula>
    </cfRule>
    <cfRule type="cellIs" dxfId="191" priority="1160" operator="equal">
      <formula>"Devuelto "</formula>
    </cfRule>
  </conditionalFormatting>
  <conditionalFormatting sqref="AO26:AT31">
    <cfRule type="cellIs" priority="1123" operator="equal">
      <formula>"Sin Iniciar"</formula>
    </cfRule>
    <cfRule type="cellIs" dxfId="190" priority="1124" operator="equal">
      <formula>"En proceso"</formula>
    </cfRule>
    <cfRule type="cellIs" dxfId="189" priority="1125" operator="equal">
      <formula>"Finalizado"</formula>
    </cfRule>
  </conditionalFormatting>
  <conditionalFormatting sqref="AO30:AT31">
    <cfRule type="cellIs" dxfId="188" priority="1122" operator="equal">
      <formula>"No aplica"</formula>
    </cfRule>
    <cfRule type="cellIs" dxfId="187" priority="1129" operator="equal">
      <formula>"en proceso"</formula>
    </cfRule>
    <cfRule type="cellIs" dxfId="186" priority="1130" operator="equal">
      <formula>"finalizado"</formula>
    </cfRule>
    <cfRule type="cellIs" dxfId="185" priority="1137" operator="equal">
      <formula>"Devuelto"</formula>
    </cfRule>
    <cfRule type="cellIs" dxfId="184" priority="1140" operator="equal">
      <formula>"Devuelto "</formula>
    </cfRule>
  </conditionalFormatting>
  <conditionalFormatting sqref="AO34:AT34">
    <cfRule type="cellIs" dxfId="183" priority="1102" operator="equal">
      <formula>"No aplica"</formula>
    </cfRule>
    <cfRule type="cellIs" dxfId="182" priority="1109" operator="equal">
      <formula>"en proceso"</formula>
    </cfRule>
    <cfRule type="cellIs" dxfId="181" priority="1110" operator="equal">
      <formula>"finalizado"</formula>
    </cfRule>
    <cfRule type="cellIs" dxfId="180" priority="1117" operator="equal">
      <formula>"Devuelto"</formula>
    </cfRule>
    <cfRule type="cellIs" dxfId="179" priority="1120" operator="equal">
      <formula>"Devuelto "</formula>
    </cfRule>
  </conditionalFormatting>
  <conditionalFormatting sqref="AO38:AT38">
    <cfRule type="cellIs" dxfId="178" priority="1062" operator="equal">
      <formula>"No aplica"</formula>
    </cfRule>
    <cfRule type="cellIs" dxfId="177" priority="1069" operator="equal">
      <formula>"en proceso"</formula>
    </cfRule>
    <cfRule type="cellIs" dxfId="176" priority="1070" operator="equal">
      <formula>"finalizado"</formula>
    </cfRule>
    <cfRule type="cellIs" dxfId="175" priority="1077" operator="equal">
      <formula>"Devuelto"</formula>
    </cfRule>
    <cfRule type="cellIs" dxfId="174" priority="1080" operator="equal">
      <formula>"Devuelto "</formula>
    </cfRule>
  </conditionalFormatting>
  <conditionalFormatting sqref="AO40:AT41">
    <cfRule type="cellIs" dxfId="173" priority="1042" operator="equal">
      <formula>"No aplica"</formula>
    </cfRule>
    <cfRule type="cellIs" dxfId="172" priority="1049" operator="equal">
      <formula>"en proceso"</formula>
    </cfRule>
    <cfRule type="cellIs" dxfId="171" priority="1050" operator="equal">
      <formula>"finalizado"</formula>
    </cfRule>
    <cfRule type="cellIs" dxfId="170" priority="1057" operator="equal">
      <formula>"Devuelto"</formula>
    </cfRule>
    <cfRule type="cellIs" dxfId="169" priority="1060" operator="equal">
      <formula>"Devuelto "</formula>
    </cfRule>
  </conditionalFormatting>
  <conditionalFormatting sqref="AO12:AU13">
    <cfRule type="cellIs" dxfId="168" priority="247" operator="equal">
      <formula>"No aplica"</formula>
    </cfRule>
  </conditionalFormatting>
  <conditionalFormatting sqref="AO12:AU25">
    <cfRule type="cellIs" priority="248" operator="equal">
      <formula>"Sin Iniciar"</formula>
    </cfRule>
    <cfRule type="cellIs" dxfId="167" priority="249" operator="equal">
      <formula>"En proceso"</formula>
    </cfRule>
    <cfRule type="cellIs" dxfId="166" priority="250" operator="equal">
      <formula>"Finalizado"</formula>
    </cfRule>
  </conditionalFormatting>
  <conditionalFormatting sqref="AO14:AU25">
    <cfRule type="cellIs" dxfId="165" priority="909" operator="equal">
      <formula>"en proceso"</formula>
    </cfRule>
    <cfRule type="cellIs" dxfId="164" priority="910" operator="equal">
      <formula>"finalizado"</formula>
    </cfRule>
  </conditionalFormatting>
  <conditionalFormatting sqref="AO15:AU17">
    <cfRule type="cellIs" dxfId="163" priority="922" operator="equal">
      <formula>"No aplica"</formula>
    </cfRule>
    <cfRule type="cellIs" dxfId="162" priority="937" operator="equal">
      <formula>"Devuelto"</formula>
    </cfRule>
    <cfRule type="cellIs" dxfId="161" priority="940" operator="equal">
      <formula>"Devuelto "</formula>
    </cfRule>
  </conditionalFormatting>
  <conditionalFormatting sqref="AO19:AU24">
    <cfRule type="cellIs" dxfId="160" priority="902" operator="equal">
      <formula>"No aplica"</formula>
    </cfRule>
    <cfRule type="cellIs" dxfId="159" priority="917" operator="equal">
      <formula>"Devuelto"</formula>
    </cfRule>
    <cfRule type="cellIs" dxfId="158" priority="920" operator="equal">
      <formula>"Devuelto "</formula>
    </cfRule>
  </conditionalFormatting>
  <conditionalFormatting sqref="AO35:AU37">
    <cfRule type="cellIs" dxfId="157" priority="869" operator="equal">
      <formula>"en proceso"</formula>
    </cfRule>
    <cfRule type="cellIs" dxfId="156" priority="870" operator="equal">
      <formula>"finalizado"</formula>
    </cfRule>
  </conditionalFormatting>
  <conditionalFormatting sqref="AO36:AU36">
    <cfRule type="cellIs" dxfId="155" priority="862" operator="equal">
      <formula>"No aplica"</formula>
    </cfRule>
    <cfRule type="cellIs" dxfId="154" priority="877" operator="equal">
      <formula>"Devuelto"</formula>
    </cfRule>
    <cfRule type="cellIs" dxfId="153" priority="880" operator="equal">
      <formula>"Devuelto "</formula>
    </cfRule>
  </conditionalFormatting>
  <conditionalFormatting sqref="AO42:AU46">
    <cfRule type="cellIs" dxfId="152" priority="829" operator="equal">
      <formula>"en proceso"</formula>
    </cfRule>
    <cfRule type="cellIs" dxfId="151" priority="830" operator="equal">
      <formula>"finalizado"</formula>
    </cfRule>
  </conditionalFormatting>
  <conditionalFormatting sqref="AO43:AU44">
    <cfRule type="cellIs" dxfId="150" priority="822" operator="equal">
      <formula>"No aplica"</formula>
    </cfRule>
    <cfRule type="cellIs" priority="823" operator="equal">
      <formula>"Sin Iniciar"</formula>
    </cfRule>
    <cfRule type="cellIs" dxfId="149" priority="825" operator="equal">
      <formula>"Finalizado"</formula>
    </cfRule>
    <cfRule type="cellIs" dxfId="148" priority="837" operator="equal">
      <formula>"Devuelto"</formula>
    </cfRule>
    <cfRule type="cellIs" dxfId="147" priority="840" operator="equal">
      <formula>"Devuelto "</formula>
    </cfRule>
  </conditionalFormatting>
  <conditionalFormatting sqref="AO50:AU55">
    <cfRule type="cellIs" dxfId="146" priority="782" operator="equal">
      <formula>"No aplica"</formula>
    </cfRule>
    <cfRule type="cellIs" dxfId="145" priority="797" operator="equal">
      <formula>"Devuelto"</formula>
    </cfRule>
    <cfRule type="cellIs" dxfId="144" priority="800" operator="equal">
      <formula>"Devuelto "</formula>
    </cfRule>
  </conditionalFormatting>
  <conditionalFormatting sqref="AO50:AU64">
    <cfRule type="cellIs" dxfId="143" priority="769" operator="equal">
      <formula>"en proceso"</formula>
    </cfRule>
    <cfRule type="cellIs" dxfId="142" priority="770" operator="equal">
      <formula>"finalizado"</formula>
    </cfRule>
  </conditionalFormatting>
  <conditionalFormatting sqref="AO62:AU62">
    <cfRule type="cellIs" dxfId="141" priority="762" operator="equal">
      <formula>"No aplica"</formula>
    </cfRule>
    <cfRule type="cellIs" dxfId="140" priority="777" operator="equal">
      <formula>"Devuelto"</formula>
    </cfRule>
    <cfRule type="cellIs" dxfId="139" priority="780" operator="equal">
      <formula>"Devuelto "</formula>
    </cfRule>
  </conditionalFormatting>
  <conditionalFormatting sqref="AO66:AU71">
    <cfRule type="cellIs" dxfId="138" priority="1245" operator="equal">
      <formula>"en proceso"</formula>
    </cfRule>
    <cfRule type="cellIs" dxfId="137" priority="1246" operator="equal">
      <formula>"finalizado"</formula>
    </cfRule>
  </conditionalFormatting>
  <conditionalFormatting sqref="AP14:AU14">
    <cfRule type="cellIs" dxfId="136" priority="1412" operator="equal">
      <formula>"No aplica"</formula>
    </cfRule>
    <cfRule type="cellIs" dxfId="135" priority="1425" operator="equal">
      <formula>"Devuelto"</formula>
    </cfRule>
    <cfRule type="cellIs" dxfId="134" priority="1428" operator="equal">
      <formula>"Devuelto "</formula>
    </cfRule>
  </conditionalFormatting>
  <conditionalFormatting sqref="AP18:AU18">
    <cfRule type="cellIs" dxfId="133" priority="1394" operator="equal">
      <formula>"No aplica"</formula>
    </cfRule>
    <cfRule type="cellIs" dxfId="132" priority="1407" operator="equal">
      <formula>"Devuelto"</formula>
    </cfRule>
    <cfRule type="cellIs" dxfId="131" priority="1410" operator="equal">
      <formula>"Devuelto "</formula>
    </cfRule>
  </conditionalFormatting>
  <conditionalFormatting sqref="AP25:AU25">
    <cfRule type="cellIs" dxfId="130" priority="1376" operator="equal">
      <formula>"No aplica"</formula>
    </cfRule>
    <cfRule type="cellIs" dxfId="129" priority="1389" operator="equal">
      <formula>"Devuelto"</formula>
    </cfRule>
    <cfRule type="cellIs" dxfId="128" priority="1392" operator="equal">
      <formula>"Devuelto "</formula>
    </cfRule>
  </conditionalFormatting>
  <conditionalFormatting sqref="AP35:AU35">
    <cfRule type="cellIs" dxfId="127" priority="1358" operator="equal">
      <formula>"No aplica"</formula>
    </cfRule>
    <cfRule type="cellIs" dxfId="126" priority="1371" operator="equal">
      <formula>"Devuelto"</formula>
    </cfRule>
    <cfRule type="cellIs" dxfId="125" priority="1374" operator="equal">
      <formula>"Devuelto "</formula>
    </cfRule>
  </conditionalFormatting>
  <conditionalFormatting sqref="AP37:AU37">
    <cfRule type="cellIs" dxfId="124" priority="1340" operator="equal">
      <formula>"No aplica"</formula>
    </cfRule>
    <cfRule type="cellIs" dxfId="123" priority="1353" operator="equal">
      <formula>"Devuelto"</formula>
    </cfRule>
    <cfRule type="cellIs" dxfId="122" priority="1356" operator="equal">
      <formula>"Devuelto "</formula>
    </cfRule>
  </conditionalFormatting>
  <conditionalFormatting sqref="AP42:AU42">
    <cfRule type="cellIs" dxfId="121" priority="1322" operator="equal">
      <formula>"No aplica"</formula>
    </cfRule>
    <cfRule type="cellIs" dxfId="120" priority="1335" operator="equal">
      <formula>"Devuelto"</formula>
    </cfRule>
    <cfRule type="cellIs" dxfId="119" priority="1338" operator="equal">
      <formula>"Devuelto "</formula>
    </cfRule>
  </conditionalFormatting>
  <conditionalFormatting sqref="AP45:AU46">
    <cfRule type="cellIs" dxfId="118" priority="1304" operator="equal">
      <formula>"No aplica"</formula>
    </cfRule>
    <cfRule type="cellIs" dxfId="117" priority="1317" operator="equal">
      <formula>"Devuelto"</formula>
    </cfRule>
    <cfRule type="cellIs" dxfId="116" priority="1320" operator="equal">
      <formula>"Devuelto "</formula>
    </cfRule>
  </conditionalFormatting>
  <conditionalFormatting sqref="AP49:AU49">
    <cfRule type="cellIs" dxfId="115" priority="1286" operator="equal">
      <formula>"No aplica"</formula>
    </cfRule>
    <cfRule type="cellIs" dxfId="114" priority="1293" operator="equal">
      <formula>"en proceso"</formula>
    </cfRule>
    <cfRule type="cellIs" dxfId="113" priority="1294" operator="equal">
      <formula>"finalizado"</formula>
    </cfRule>
    <cfRule type="cellIs" dxfId="112" priority="1299" operator="equal">
      <formula>"Devuelto"</formula>
    </cfRule>
    <cfRule type="cellIs" dxfId="111" priority="1302" operator="equal">
      <formula>"Devuelto "</formula>
    </cfRule>
  </conditionalFormatting>
  <conditionalFormatting sqref="AP56:AU61">
    <cfRule type="cellIs" dxfId="110" priority="1274" operator="equal">
      <formula>"No aplica"</formula>
    </cfRule>
    <cfRule type="cellIs" priority="1275" operator="equal">
      <formula>"Sin Iniciar"</formula>
    </cfRule>
    <cfRule type="cellIs" dxfId="109" priority="1276" operator="equal">
      <formula>"En proceso"</formula>
    </cfRule>
    <cfRule type="cellIs" dxfId="108" priority="1277" operator="equal">
      <formula>"Finalizado"</formula>
    </cfRule>
  </conditionalFormatting>
  <conditionalFormatting sqref="AP63:AU64">
    <cfRule type="cellIs" dxfId="107" priority="1256" operator="equal">
      <formula>"No aplica"</formula>
    </cfRule>
    <cfRule type="cellIs" dxfId="106" priority="1269" operator="equal">
      <formula>"Devuelto"</formula>
    </cfRule>
    <cfRule type="cellIs" dxfId="105" priority="1272" operator="equal">
      <formula>"Devuelto "</formula>
    </cfRule>
  </conditionalFormatting>
  <conditionalFormatting sqref="AP66:AU71">
    <cfRule type="cellIs" dxfId="104" priority="1238" operator="equal">
      <formula>"No aplica"</formula>
    </cfRule>
    <cfRule type="cellIs" dxfId="103" priority="1251" operator="equal">
      <formula>"Devuelto"</formula>
    </cfRule>
    <cfRule type="cellIs" dxfId="102" priority="1254" operator="equal">
      <formula>"Devuelto "</formula>
    </cfRule>
  </conditionalFormatting>
  <conditionalFormatting sqref="AS65:AU65">
    <cfRule type="cellIs" dxfId="101" priority="749" operator="equal">
      <formula>"en proceso"</formula>
    </cfRule>
    <cfRule type="cellIs" dxfId="100" priority="750" operator="equal">
      <formula>"finalizado"</formula>
    </cfRule>
    <cfRule type="cellIs" dxfId="99" priority="757" operator="equal">
      <formula>"Devuelto"</formula>
    </cfRule>
    <cfRule type="cellIs" dxfId="98" priority="760" operator="equal">
      <formula>"Devuelto "</formula>
    </cfRule>
  </conditionalFormatting>
  <conditionalFormatting sqref="AT29">
    <cfRule type="cellIs" dxfId="97" priority="1222" operator="equal">
      <formula>"No aplica"</formula>
    </cfRule>
  </conditionalFormatting>
  <conditionalFormatting sqref="AT32:AT33">
    <cfRule type="cellIs" dxfId="96" priority="1226" operator="equal">
      <formula>"No aplica"</formula>
    </cfRule>
  </conditionalFormatting>
  <conditionalFormatting sqref="AT39">
    <cfRule type="cellIs" dxfId="95" priority="1230" operator="equal">
      <formula>"No aplica"</formula>
    </cfRule>
  </conditionalFormatting>
  <conditionalFormatting sqref="AT47:AU48">
    <cfRule type="cellIs" dxfId="94" priority="802" operator="equal">
      <formula>"No aplica"</formula>
    </cfRule>
  </conditionalFormatting>
  <conditionalFormatting sqref="AU12:AU13">
    <cfRule type="cellIs" dxfId="93" priority="254" operator="equal">
      <formula>"en proceso"</formula>
    </cfRule>
    <cfRule type="cellIs" dxfId="92" priority="255" operator="equal">
      <formula>"finalizado"</formula>
    </cfRule>
    <cfRule type="cellIs" dxfId="91" priority="262" operator="equal">
      <formula>"Devuelto"</formula>
    </cfRule>
    <cfRule type="cellIs" dxfId="90" priority="265" operator="equal">
      <formula>"Devuelto "</formula>
    </cfRule>
  </conditionalFormatting>
  <conditionalFormatting sqref="AU26:AU34">
    <cfRule type="cellIs" dxfId="89" priority="882" operator="equal">
      <formula>"No aplica"</formula>
    </cfRule>
    <cfRule type="cellIs" priority="883" operator="equal">
      <formula>"Sin Iniciar"</formula>
    </cfRule>
    <cfRule type="cellIs" dxfId="88" priority="884" operator="equal">
      <formula>"En proceso"</formula>
    </cfRule>
    <cfRule type="cellIs" dxfId="87" priority="885" operator="equal">
      <formula>"Finalizado"</formula>
    </cfRule>
    <cfRule type="cellIs" dxfId="86" priority="889" operator="equal">
      <formula>"en proceso"</formula>
    </cfRule>
    <cfRule type="cellIs" dxfId="85" priority="890" operator="equal">
      <formula>"finalizado"</formula>
    </cfRule>
    <cfRule type="cellIs" dxfId="84" priority="897" operator="equal">
      <formula>"Devuelto"</formula>
    </cfRule>
    <cfRule type="cellIs" dxfId="83" priority="900" operator="equal">
      <formula>"Devuelto "</formula>
    </cfRule>
  </conditionalFormatting>
  <conditionalFormatting sqref="AU38:AU41">
    <cfRule type="cellIs" dxfId="82" priority="842" operator="equal">
      <formula>"No aplica"</formula>
    </cfRule>
    <cfRule type="cellIs" priority="843" operator="equal">
      <formula>"Sin Iniciar"</formula>
    </cfRule>
    <cfRule type="cellIs" dxfId="81" priority="845" operator="equal">
      <formula>"Finalizado"</formula>
    </cfRule>
    <cfRule type="cellIs" dxfId="80" priority="849" operator="equal">
      <formula>"en proceso"</formula>
    </cfRule>
    <cfRule type="cellIs" dxfId="79" priority="850" operator="equal">
      <formula>"finalizado"</formula>
    </cfRule>
    <cfRule type="cellIs" dxfId="78" priority="857" operator="equal">
      <formula>"Devuelto"</formula>
    </cfRule>
    <cfRule type="cellIs" dxfId="77" priority="860" operator="equal">
      <formula>"Devuelto "</formula>
    </cfRule>
  </conditionalFormatting>
  <conditionalFormatting sqref="AU47:AU48">
    <cfRule type="cellIs" dxfId="76" priority="809" operator="equal">
      <formula>"en proceso"</formula>
    </cfRule>
    <cfRule type="cellIs" dxfId="75" priority="810" operator="equal">
      <formula>"finalizado"</formula>
    </cfRule>
    <cfRule type="cellIs" dxfId="74" priority="817" operator="equal">
      <formula>"Devuelto"</formula>
    </cfRule>
    <cfRule type="cellIs" dxfId="73" priority="820" operator="equal">
      <formula>"Devuelto "</formula>
    </cfRule>
  </conditionalFormatting>
  <conditionalFormatting sqref="AV10:AV11">
    <cfRule type="cellIs" dxfId="72" priority="2855" operator="equal">
      <formula>"No aplica"</formula>
    </cfRule>
  </conditionalFormatting>
  <conditionalFormatting sqref="AV10:AV71">
    <cfRule type="cellIs" dxfId="71" priority="447" operator="equal">
      <formula>"en proceso"</formula>
    </cfRule>
    <cfRule type="cellIs" dxfId="70" priority="448" operator="equal">
      <formula>"en proceso "</formula>
    </cfRule>
  </conditionalFormatting>
  <conditionalFormatting sqref="AV60:AX60">
    <cfRule type="cellIs" dxfId="69" priority="499" operator="equal">
      <formula>"Devuelto"</formula>
    </cfRule>
    <cfRule type="cellIs" dxfId="68" priority="502" operator="equal">
      <formula>"Devuelto "</formula>
    </cfRule>
  </conditionalFormatting>
  <conditionalFormatting sqref="AV10:AY71">
    <cfRule type="cellIs" dxfId="67" priority="231" operator="equal">
      <formula>"finalizado"</formula>
    </cfRule>
  </conditionalFormatting>
  <conditionalFormatting sqref="AV12:AY71">
    <cfRule type="cellIs" priority="232" operator="equal">
      <formula>"Sin Iniciar"</formula>
    </cfRule>
    <cfRule type="cellIs" dxfId="66" priority="233" operator="equal">
      <formula>"En proceso"</formula>
    </cfRule>
    <cfRule type="cellIs" dxfId="65" priority="234" operator="equal">
      <formula>"Finalizado"</formula>
    </cfRule>
  </conditionalFormatting>
  <conditionalFormatting sqref="AW8">
    <cfRule type="cellIs" dxfId="64" priority="2847" operator="equal">
      <formula>"en proceso"</formula>
    </cfRule>
    <cfRule type="cellIs" dxfId="63" priority="2848" operator="equal">
      <formula>"finalizado"</formula>
    </cfRule>
    <cfRule type="cellIs" dxfId="62" priority="2849" operator="equal">
      <formula>"en proceso "</formula>
    </cfRule>
  </conditionalFormatting>
  <conditionalFormatting sqref="AW11:AX71">
    <cfRule type="cellIs" dxfId="61" priority="457" operator="equal">
      <formula>"en proceso"</formula>
    </cfRule>
  </conditionalFormatting>
  <conditionalFormatting sqref="AW12:AX59">
    <cfRule type="cellIs" dxfId="60" priority="517" operator="equal">
      <formula>"Devuelto"</formula>
    </cfRule>
    <cfRule type="cellIs" dxfId="59" priority="520" operator="equal">
      <formula>"Devuelto "</formula>
    </cfRule>
  </conditionalFormatting>
  <conditionalFormatting sqref="AW12:AX71">
    <cfRule type="cellIs" dxfId="58" priority="450" operator="equal">
      <formula>"No aplica"</formula>
    </cfRule>
  </conditionalFormatting>
  <conditionalFormatting sqref="AW61:AX71">
    <cfRule type="cellIs" dxfId="57" priority="463" operator="equal">
      <formula>"Devuelto"</formula>
    </cfRule>
    <cfRule type="cellIs" dxfId="56" priority="466" operator="equal">
      <formula>"Devuelto "</formula>
    </cfRule>
  </conditionalFormatting>
  <conditionalFormatting sqref="AY10:AY71">
    <cfRule type="cellIs" dxfId="55" priority="229" operator="equal">
      <formula>"en proceso"</formula>
    </cfRule>
    <cfRule type="cellIs" dxfId="54" priority="230" operator="equal">
      <formula>"en proceso "</formula>
    </cfRule>
  </conditionalFormatting>
  <conditionalFormatting sqref="AY10:AZ11">
    <cfRule type="cellIs" dxfId="53" priority="184" operator="equal">
      <formula>"No aplica"</formula>
    </cfRule>
  </conditionalFormatting>
  <conditionalFormatting sqref="AZ10:AZ11">
    <cfRule type="cellIs" dxfId="52" priority="179" operator="equal">
      <formula>"en proceso"</formula>
    </cfRule>
    <cfRule type="cellIs" dxfId="51" priority="180" operator="equal">
      <formula>"en proceso "</formula>
    </cfRule>
    <cfRule type="cellIs" dxfId="50" priority="181" operator="equal">
      <formula>"finalizado"</formula>
    </cfRule>
  </conditionalFormatting>
  <dataValidations count="15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G41 V62:Y62 U70:W71 AM66:AO71 M44 AG57:AJ58 X28:Z28 AG32:AJ33 AI41 AJ50:AJ51 AG48:AJ48 AG29:AI30 V17:W18 R12:T71 AN49:AN64 M40 AO49 AO35 AL45:AO46 AO63:AO64 AJ66 AH37 AL67 M37 M42 AO37 AP39:AS39 AO42 AO56:AO61 N69 AC67:AC71 U65:U66 U63:W63 U58:V58 U55:W55 U52:W52 U48:U50 U44:U45 U40:U42 U37:U38 U32:U33 U29:U30 U24:U25 U19:W19 AM60:AM64 X67:Z67 U27:W27 V20:W26 X60:X61 V53:W54 V56:W56 AG65:AI66 AO25 AO18 AO14 AL69:AL71 AL40 AN31 AN40 AL42:AL43 AN42:AN43 AL49:AM55 AP47:AS48 AL31 AM30:AM31 AP29:AS29 AP32:AS33 AM40:AM43 AL34:AN38 AL61:AL63 W64:W68 V28:W51 V12:W15 U13:U16 AH40:AH42 AH44 W57:W61 V59:V60 V16:X16 Y29:Y61 Y63:Y66 AB12 Z29:Z66 AC58:AC65 AB15 AB19 AB23:AB24 AB29 AB45 AB70:AB71 AB49:AB53 AB58:AB63 AB65 AB55 Y12:Z27 AD58:AD71 AC12:AD56 Y68:Z71 AA69:AB69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G40:AH42 V12:W18 AG48:AJ48 N29:O29 O41 AJ50:AJ51 O13:O14 O30 M32:O33 M48:O48 M13:M14 M44 M65:M66 M19 M29:M30 O19 M40:M42 AG65:AI66 O65:O66 AJ66 AO60 AP29:AS29 U70:W71 V64:V67 AG57:AJ58 AI41 M37 AG29:AI30 AG32:AJ33 O57:O58 AG37:AH37 M57:M58 N69 V62:X62 U65:U66 U63:W63 U58:V58 U55:W55 U52:W52 U48:U50 U44:U45 U40:U42 U37:U38 U32:U33 U29:U30 U24:U25 U19:W19 R12:T71 V20:W26 V53:W54 V56:W56 W64:W68 AC67:AC71 V28:W51 V59:V60 U13:U16 AG44:AH44 W57:W61 X12:X61 AB12 AD58:AD71 AC58:AC65 AB15 AB19 AB23:AB24 AB29 AB45 AB70:AB71 AB49:AB53 AB58:AB63 AB65 AB55 AC12:AD56 Y12:Z71 AA69:AB69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B64 AB13:AB14 AB16:AB18 AB20:AB22 AB25:AB28 AB30:AB44 AB46:AB48 AB54 AB56:AB57 AB66:AB69" xr:uid="{F700D9F6-5C39-4743-8CEF-C4F6568D4418}">
      <formula1>"Finalizado, En proceso, Sin Iniciar,Enviado al Ministerio"</formula1>
    </dataValidation>
    <dataValidation type="list" allowBlank="1" showInputMessage="1" showErrorMessage="1" sqref="AB64 AB13:AB14 AB16:AB18 AB20:AB22 AB25:AB28 AB30:AB44 AB46:AB48 AB54 AB56:AB57 AB66:AB69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G31:AK31 AG34:AJ36 AG43:AK43 AG46:AJ47 AG50:AI51 AG12:AJ28 AJ29:AJ30 AI37:AK37 AI40:AK40 AI42 AI44:AJ45 AG45:AH45 AG49:AK49 AG52:AJ56 AG59:AJ64 AG67:AJ71 AK12:AK30 AK32:AK36 AG38:AK39 AJ41:AK42 AK44:AK48 AK50:AK64 AK66:AK71 AL13:AN28 AT28:AT34 AO13:AU13 AL29:AL30 AN29:AN30 AL41 AN41:AU41 AL44:AU44 AJ65:AU65 AM29 AO28:AO31 AL32:AO33 AL39:AO39 AL47:AO48 AL56:AM59 AL64 AL66 AL68 AP14:AU14 AP18:AU18 AP25:AU25 AP35:AU35 AP37:AU37 AP42:AU42 AP45:AU46 AP49:AU49 AP56:AU61 AP63:AU64 AP66:AU71 N18 AO26:AT27 AP28:AS28 AP30:AS31 AO34:AS34 AO36:AU36 AO38:AS38 AO40:AS40 AO43:AU43 AO62:AU62 AO15:AU17 AO19:AU24 AU26:AU34 AT38:AU40 AT47:AU48 AO50:AU55 AL12:AU12 N42 N46 N57:N58 N60 N66:N67 N64 N37 N25 AW12:AX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G31:AK31 AG34:AJ36 AG43:AK43 AG46:AJ47 AG50:AI51 AG12:AJ28 AJ29:AJ30 AI37:AK37 AI40:AK40 AI42 AI44:AJ45 AG45:AH45 AG49:AK49 AG52:AJ56 AG59:AJ64 AG67:AJ71 AK12:AK30 AK32:AK36 AG38:AK39 AJ41:AK42 AK44:AK48 AK50:AK64 AK66:AK71 AL13:AN28 AT28:AT34 AO13:AU13 AL29:AL30 AN29:AN30 AL41 AN41:AU41 AL44:AU44 AJ65:AU65 AM29 AO28:AO31 AL32:AO33 AL39:AO39 AL47:AO48 AL56:AM59 AL64 AL66 AL68 AP14:AU14 AP18:AU18 AP25:AU25 AP35:AU35 AP37:AU37 AP42:AU42 AP45:AU46 AP49:AU49 AP56:AU61 AP63:AU64 AP66:AU71 N18 AO26:AT27 AP28:AS28 AP30:AS31 AO34:AS34 AO36:AU36 AO38:AS38 AO40:AS40 AO43:AU43 AO62:AU62 AO15:AU17 AO19:AU24 AU26:AU34 AT38:AU40 AT47:AU48 AO50:AU55 AL12:AU12 N42 N46 N57:N58 N60 N66:N67 N64 N37 N25 AW12:AX71" xr:uid="{E4B6F8C3-63CB-47C6-B71D-D4B146ACD4FB}">
      <formula1>"Finalizado,Devuelto,Sin iniciar,No aplica"</formula1>
    </dataValidation>
    <dataValidation type="list" allowBlank="1" showInputMessage="1" showErrorMessage="1" sqref="AE12:AE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defaultColWidth="10.85546875" defaultRowHeight="14.45"/>
  <cols>
    <col min="1" max="2" width="6" style="378" customWidth="1"/>
    <col min="3" max="3" width="40" style="378" customWidth="1"/>
    <col min="4" max="4" width="47.710937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85546875" style="378"/>
  </cols>
  <sheetData>
    <row r="1" spans="1:9" ht="18">
      <c r="A1" s="556" t="s">
        <v>524</v>
      </c>
      <c r="B1" s="556"/>
      <c r="C1" s="556"/>
      <c r="D1" s="556"/>
      <c r="E1" s="556"/>
      <c r="F1" s="556"/>
      <c r="G1" s="556"/>
      <c r="H1" s="556"/>
      <c r="I1" s="556"/>
    </row>
    <row r="2" spans="1:9">
      <c r="A2" s="557" t="s">
        <v>525</v>
      </c>
      <c r="B2" s="557"/>
      <c r="C2" s="557"/>
      <c r="D2" s="557"/>
      <c r="E2" s="557"/>
      <c r="F2" s="557"/>
      <c r="G2" s="557"/>
      <c r="H2" s="557"/>
      <c r="I2" s="557"/>
    </row>
    <row r="3" spans="1:9" ht="20.25" customHeight="1">
      <c r="C3" s="378" t="s">
        <v>526</v>
      </c>
      <c r="D3" s="378" t="s">
        <v>527</v>
      </c>
    </row>
    <row r="4" spans="1:9" ht="24.75" customHeight="1">
      <c r="C4" s="378" t="s">
        <v>528</v>
      </c>
      <c r="D4" s="378" t="s">
        <v>529</v>
      </c>
    </row>
    <row r="5" spans="1:9" ht="24.75" customHeight="1">
      <c r="C5" s="378" t="s">
        <v>530</v>
      </c>
      <c r="D5" s="378" t="s">
        <v>299</v>
      </c>
    </row>
    <row r="6" spans="1:9" ht="26.1">
      <c r="A6" s="379" t="s">
        <v>531</v>
      </c>
      <c r="B6" s="379" t="s">
        <v>532</v>
      </c>
      <c r="C6" s="379" t="s">
        <v>533</v>
      </c>
      <c r="D6" s="379" t="s">
        <v>534</v>
      </c>
      <c r="E6" s="379" t="s">
        <v>156</v>
      </c>
      <c r="F6" s="379" t="s">
        <v>535</v>
      </c>
      <c r="G6" s="379" t="s">
        <v>536</v>
      </c>
      <c r="H6" s="379" t="s">
        <v>537</v>
      </c>
      <c r="I6" s="379" t="s">
        <v>538</v>
      </c>
    </row>
    <row r="7" spans="1:9">
      <c r="A7" s="558" t="s">
        <v>539</v>
      </c>
      <c r="B7" s="558"/>
      <c r="C7" s="558"/>
      <c r="D7" s="558"/>
      <c r="E7" s="558"/>
      <c r="F7" s="558"/>
      <c r="G7" s="558"/>
      <c r="H7" s="558"/>
      <c r="I7" s="558"/>
    </row>
    <row r="8" spans="1:9">
      <c r="A8" s="380">
        <v>1</v>
      </c>
      <c r="B8" s="381" t="s">
        <v>540</v>
      </c>
      <c r="C8" s="382" t="s">
        <v>541</v>
      </c>
      <c r="D8" s="383" t="s">
        <v>542</v>
      </c>
      <c r="E8" s="384"/>
      <c r="F8" s="383"/>
      <c r="G8" s="381"/>
      <c r="H8" s="381"/>
      <c r="I8" s="385"/>
    </row>
    <row r="9" spans="1:9" ht="23.1">
      <c r="A9" s="386">
        <v>2</v>
      </c>
      <c r="B9" s="387" t="s">
        <v>540</v>
      </c>
      <c r="C9" s="388" t="s">
        <v>225</v>
      </c>
      <c r="D9" s="389" t="s">
        <v>543</v>
      </c>
      <c r="E9" s="390"/>
      <c r="F9" s="389"/>
      <c r="G9" s="387"/>
      <c r="H9" s="387"/>
      <c r="I9" s="391"/>
    </row>
    <row r="10" spans="1:9">
      <c r="A10" s="380">
        <v>3</v>
      </c>
      <c r="B10" s="381" t="s">
        <v>540</v>
      </c>
      <c r="C10" s="382" t="s">
        <v>544</v>
      </c>
      <c r="D10" s="383" t="s">
        <v>545</v>
      </c>
      <c r="E10" s="384"/>
      <c r="F10" s="383"/>
      <c r="G10" s="381"/>
      <c r="H10" s="381"/>
      <c r="I10" s="385"/>
    </row>
    <row r="11" spans="1:9">
      <c r="A11" s="386">
        <v>4</v>
      </c>
      <c r="B11" s="387" t="s">
        <v>540</v>
      </c>
      <c r="C11" s="388" t="s">
        <v>546</v>
      </c>
      <c r="D11" s="389" t="s">
        <v>547</v>
      </c>
      <c r="E11" s="390"/>
      <c r="F11" s="389"/>
      <c r="G11" s="387"/>
      <c r="H11" s="387"/>
      <c r="I11" s="391"/>
    </row>
    <row r="12" spans="1:9" ht="23.1">
      <c r="A12" s="380">
        <v>5</v>
      </c>
      <c r="B12" s="381" t="s">
        <v>540</v>
      </c>
      <c r="C12" s="382" t="s">
        <v>548</v>
      </c>
      <c r="D12" s="383" t="s">
        <v>549</v>
      </c>
      <c r="E12" s="384"/>
      <c r="F12" s="383"/>
      <c r="G12" s="381"/>
      <c r="H12" s="381"/>
      <c r="I12" s="385"/>
    </row>
    <row r="13" spans="1:9" ht="23.1">
      <c r="A13" s="386">
        <v>6</v>
      </c>
      <c r="B13" s="387" t="s">
        <v>540</v>
      </c>
      <c r="C13" s="388" t="s">
        <v>550</v>
      </c>
      <c r="D13" s="389" t="s">
        <v>551</v>
      </c>
      <c r="E13" s="390"/>
      <c r="F13" s="389"/>
      <c r="G13" s="387"/>
      <c r="H13" s="387"/>
      <c r="I13" s="391"/>
    </row>
    <row r="14" spans="1:9" ht="23.1">
      <c r="A14" s="380">
        <v>7</v>
      </c>
      <c r="B14" s="381" t="s">
        <v>540</v>
      </c>
      <c r="C14" s="382" t="s">
        <v>552</v>
      </c>
      <c r="D14" s="383" t="s">
        <v>553</v>
      </c>
      <c r="E14" s="384"/>
      <c r="F14" s="383"/>
      <c r="G14" s="381"/>
      <c r="H14" s="381"/>
      <c r="I14" s="385"/>
    </row>
    <row r="15" spans="1:9">
      <c r="A15" s="572"/>
      <c r="B15" s="572"/>
      <c r="C15" s="572"/>
      <c r="D15" s="572"/>
      <c r="E15" s="572"/>
      <c r="F15" s="572"/>
      <c r="G15" s="572"/>
      <c r="H15" s="572"/>
      <c r="I15" s="572"/>
    </row>
    <row r="16" spans="1:9">
      <c r="A16" s="559" t="s">
        <v>554</v>
      </c>
      <c r="B16" s="559"/>
      <c r="C16" s="559"/>
      <c r="D16" s="559"/>
      <c r="E16" s="559"/>
      <c r="F16" s="559"/>
      <c r="G16" s="559"/>
      <c r="H16" s="559"/>
      <c r="I16" s="559"/>
    </row>
    <row r="17" spans="1:9" ht="23.1">
      <c r="A17" s="392">
        <v>8</v>
      </c>
      <c r="B17" s="393" t="s">
        <v>555</v>
      </c>
      <c r="C17" s="394" t="s">
        <v>205</v>
      </c>
      <c r="D17" s="395" t="s">
        <v>556</v>
      </c>
      <c r="E17" s="396"/>
      <c r="F17" s="395"/>
      <c r="G17" s="393"/>
      <c r="H17" s="393"/>
      <c r="I17" s="397"/>
    </row>
    <row r="18" spans="1:9">
      <c r="A18" s="386">
        <v>9</v>
      </c>
      <c r="B18" s="387" t="s">
        <v>555</v>
      </c>
      <c r="C18" s="388" t="s">
        <v>557</v>
      </c>
      <c r="D18" s="389" t="s">
        <v>558</v>
      </c>
      <c r="E18" s="390"/>
      <c r="F18" s="389"/>
      <c r="G18" s="387"/>
      <c r="H18" s="387"/>
      <c r="I18" s="391"/>
    </row>
    <row r="19" spans="1:9">
      <c r="A19" s="392">
        <v>10</v>
      </c>
      <c r="B19" s="393" t="s">
        <v>555</v>
      </c>
      <c r="C19" s="394" t="s">
        <v>172</v>
      </c>
      <c r="D19" s="395" t="s">
        <v>559</v>
      </c>
      <c r="E19" s="396"/>
      <c r="F19" s="395"/>
      <c r="G19" s="393"/>
      <c r="H19" s="393"/>
      <c r="I19" s="397"/>
    </row>
    <row r="20" spans="1:9">
      <c r="A20" s="386">
        <v>11</v>
      </c>
      <c r="B20" s="387" t="s">
        <v>555</v>
      </c>
      <c r="C20" s="388" t="s">
        <v>560</v>
      </c>
      <c r="D20" s="389" t="s">
        <v>561</v>
      </c>
      <c r="E20" s="390"/>
      <c r="F20" s="389"/>
      <c r="G20" s="387"/>
      <c r="H20" s="387"/>
      <c r="I20" s="391"/>
    </row>
    <row r="21" spans="1:9">
      <c r="A21" s="572"/>
      <c r="B21" s="572"/>
      <c r="C21" s="572"/>
      <c r="D21" s="572"/>
      <c r="E21" s="572"/>
      <c r="F21" s="572"/>
      <c r="G21" s="572"/>
      <c r="H21" s="572"/>
      <c r="I21" s="572"/>
    </row>
    <row r="22" spans="1:9">
      <c r="A22" s="560" t="s">
        <v>562</v>
      </c>
      <c r="B22" s="560"/>
      <c r="C22" s="560"/>
      <c r="D22" s="560"/>
      <c r="E22" s="560"/>
      <c r="F22" s="560"/>
      <c r="G22" s="560"/>
      <c r="H22" s="560"/>
      <c r="I22" s="560"/>
    </row>
    <row r="23" spans="1:9" ht="23.1">
      <c r="A23" s="398">
        <v>12</v>
      </c>
      <c r="B23" s="399" t="s">
        <v>563</v>
      </c>
      <c r="C23" s="400" t="s">
        <v>564</v>
      </c>
      <c r="D23" s="401" t="s">
        <v>565</v>
      </c>
      <c r="E23" s="402"/>
      <c r="F23" s="401"/>
      <c r="G23" s="399"/>
      <c r="H23" s="399"/>
      <c r="I23" s="403"/>
    </row>
    <row r="24" spans="1:9" ht="23.1">
      <c r="A24" s="386">
        <v>13</v>
      </c>
      <c r="B24" s="387" t="s">
        <v>563</v>
      </c>
      <c r="C24" s="388" t="s">
        <v>566</v>
      </c>
      <c r="D24" s="389" t="s">
        <v>567</v>
      </c>
      <c r="E24" s="390"/>
      <c r="F24" s="389"/>
      <c r="G24" s="387"/>
      <c r="H24" s="387"/>
      <c r="I24" s="391"/>
    </row>
    <row r="25" spans="1:9">
      <c r="A25" s="398">
        <v>14</v>
      </c>
      <c r="B25" s="399" t="s">
        <v>563</v>
      </c>
      <c r="C25" s="400" t="s">
        <v>568</v>
      </c>
      <c r="D25" s="401" t="s">
        <v>569</v>
      </c>
      <c r="E25" s="402"/>
      <c r="F25" s="401"/>
      <c r="G25" s="399"/>
      <c r="H25" s="399"/>
      <c r="I25" s="403"/>
    </row>
    <row r="26" spans="1:9">
      <c r="A26" s="386">
        <v>15</v>
      </c>
      <c r="B26" s="387" t="s">
        <v>563</v>
      </c>
      <c r="C26" s="388" t="s">
        <v>570</v>
      </c>
      <c r="D26" s="389" t="s">
        <v>571</v>
      </c>
      <c r="E26" s="390"/>
      <c r="F26" s="389"/>
      <c r="G26" s="387"/>
      <c r="H26" s="387"/>
      <c r="I26" s="391"/>
    </row>
    <row r="27" spans="1:9">
      <c r="A27" s="398">
        <v>16</v>
      </c>
      <c r="B27" s="399" t="s">
        <v>563</v>
      </c>
      <c r="C27" s="400" t="s">
        <v>572</v>
      </c>
      <c r="D27" s="401" t="s">
        <v>573</v>
      </c>
      <c r="E27" s="402"/>
      <c r="F27" s="401"/>
      <c r="G27" s="399"/>
      <c r="H27" s="399"/>
      <c r="I27" s="403"/>
    </row>
    <row r="28" spans="1:9" ht="23.1">
      <c r="A28" s="386">
        <v>17</v>
      </c>
      <c r="B28" s="387" t="s">
        <v>563</v>
      </c>
      <c r="C28" s="388" t="s">
        <v>238</v>
      </c>
      <c r="D28" s="389" t="s">
        <v>574</v>
      </c>
      <c r="E28" s="390"/>
      <c r="F28" s="389"/>
      <c r="G28" s="387"/>
      <c r="H28" s="387"/>
      <c r="I28" s="391"/>
    </row>
    <row r="29" spans="1:9" ht="23.1">
      <c r="A29" s="398">
        <v>18</v>
      </c>
      <c r="B29" s="399" t="s">
        <v>563</v>
      </c>
      <c r="C29" s="400" t="s">
        <v>239</v>
      </c>
      <c r="D29" s="401" t="s">
        <v>575</v>
      </c>
      <c r="E29" s="402"/>
      <c r="F29" s="401"/>
      <c r="G29" s="399"/>
      <c r="H29" s="399"/>
      <c r="I29" s="403"/>
    </row>
    <row r="30" spans="1:9" ht="23.1">
      <c r="A30" s="386">
        <v>19</v>
      </c>
      <c r="B30" s="387" t="s">
        <v>563</v>
      </c>
      <c r="C30" s="388" t="s">
        <v>576</v>
      </c>
      <c r="D30" s="389" t="s">
        <v>577</v>
      </c>
      <c r="E30" s="390"/>
      <c r="F30" s="389"/>
      <c r="G30" s="387"/>
      <c r="H30" s="387"/>
      <c r="I30" s="391"/>
    </row>
    <row r="31" spans="1:9">
      <c r="A31" s="398">
        <v>20</v>
      </c>
      <c r="B31" s="399" t="s">
        <v>563</v>
      </c>
      <c r="C31" s="400" t="s">
        <v>578</v>
      </c>
      <c r="D31" s="401" t="s">
        <v>579</v>
      </c>
      <c r="E31" s="402"/>
      <c r="F31" s="401"/>
      <c r="G31" s="399"/>
      <c r="H31" s="399"/>
      <c r="I31" s="403"/>
    </row>
    <row r="32" spans="1:9">
      <c r="A32" s="572"/>
      <c r="B32" s="572"/>
      <c r="C32" s="572"/>
      <c r="D32" s="572"/>
      <c r="E32" s="572"/>
      <c r="F32" s="572"/>
      <c r="G32" s="572"/>
      <c r="H32" s="572"/>
      <c r="I32" s="572"/>
    </row>
    <row r="33" spans="1:9">
      <c r="A33" s="561" t="s">
        <v>580</v>
      </c>
      <c r="B33" s="561"/>
      <c r="C33" s="561"/>
      <c r="D33" s="561"/>
      <c r="E33" s="561"/>
      <c r="F33" s="561"/>
      <c r="G33" s="561"/>
      <c r="H33" s="561"/>
      <c r="I33" s="561"/>
    </row>
    <row r="34" spans="1:9" ht="23.1">
      <c r="A34" s="404">
        <v>21</v>
      </c>
      <c r="B34" s="405" t="s">
        <v>581</v>
      </c>
      <c r="C34" s="406" t="s">
        <v>582</v>
      </c>
      <c r="D34" s="407" t="s">
        <v>583</v>
      </c>
      <c r="E34" s="408"/>
      <c r="F34" s="407"/>
      <c r="G34" s="405"/>
      <c r="H34" s="405"/>
      <c r="I34" s="409"/>
    </row>
    <row r="35" spans="1:9" ht="23.1">
      <c r="A35" s="386">
        <v>22</v>
      </c>
      <c r="B35" s="387" t="s">
        <v>581</v>
      </c>
      <c r="C35" s="388" t="s">
        <v>159</v>
      </c>
      <c r="D35" s="389" t="s">
        <v>584</v>
      </c>
      <c r="E35" s="390"/>
      <c r="F35" s="389"/>
      <c r="G35" s="387"/>
      <c r="H35" s="387"/>
      <c r="I35" s="391"/>
    </row>
    <row r="36" spans="1:9" ht="23.1">
      <c r="A36" s="404">
        <v>23</v>
      </c>
      <c r="B36" s="405" t="s">
        <v>581</v>
      </c>
      <c r="C36" s="406" t="s">
        <v>585</v>
      </c>
      <c r="D36" s="407" t="s">
        <v>586</v>
      </c>
      <c r="E36" s="408"/>
      <c r="F36" s="407"/>
      <c r="G36" s="405"/>
      <c r="H36" s="405"/>
      <c r="I36" s="409"/>
    </row>
    <row r="37" spans="1:9">
      <c r="A37" s="572"/>
      <c r="B37" s="572"/>
      <c r="C37" s="572"/>
      <c r="D37" s="572"/>
      <c r="E37" s="572"/>
      <c r="F37" s="572"/>
      <c r="G37" s="572"/>
      <c r="H37" s="572"/>
      <c r="I37" s="572"/>
    </row>
    <row r="38" spans="1:9">
      <c r="A38" s="555" t="s">
        <v>587</v>
      </c>
      <c r="B38" s="555"/>
      <c r="C38" s="555"/>
      <c r="D38" s="555"/>
      <c r="E38" s="555"/>
      <c r="F38" s="555"/>
      <c r="G38" s="555"/>
      <c r="H38" s="555"/>
      <c r="I38" s="555"/>
    </row>
    <row r="39" spans="1:9" ht="23.1">
      <c r="A39" s="410">
        <v>24</v>
      </c>
      <c r="B39" s="411" t="s">
        <v>588</v>
      </c>
      <c r="C39" s="412" t="s">
        <v>589</v>
      </c>
      <c r="D39" s="413" t="s">
        <v>590</v>
      </c>
      <c r="E39" s="414"/>
      <c r="F39" s="413"/>
      <c r="G39" s="411"/>
      <c r="H39" s="411"/>
      <c r="I39" s="415"/>
    </row>
    <row r="40" spans="1:9">
      <c r="A40" s="386">
        <v>25</v>
      </c>
      <c r="B40" s="387" t="s">
        <v>588</v>
      </c>
      <c r="C40" s="388" t="s">
        <v>591</v>
      </c>
      <c r="D40" s="389" t="s">
        <v>592</v>
      </c>
      <c r="E40" s="390"/>
      <c r="F40" s="389"/>
      <c r="G40" s="387"/>
      <c r="H40" s="387"/>
      <c r="I40" s="391"/>
    </row>
    <row r="41" spans="1:9">
      <c r="A41" s="410">
        <v>26</v>
      </c>
      <c r="B41" s="411" t="s">
        <v>588</v>
      </c>
      <c r="C41" s="412" t="s">
        <v>593</v>
      </c>
      <c r="D41" s="413" t="s">
        <v>594</v>
      </c>
      <c r="E41" s="414"/>
      <c r="F41" s="413"/>
      <c r="G41" s="411"/>
      <c r="H41" s="411"/>
      <c r="I41" s="415"/>
    </row>
    <row r="42" spans="1:9">
      <c r="A42" s="386">
        <v>27</v>
      </c>
      <c r="B42" s="387" t="s">
        <v>588</v>
      </c>
      <c r="C42" s="388" t="s">
        <v>595</v>
      </c>
      <c r="D42" s="389" t="s">
        <v>596</v>
      </c>
      <c r="E42" s="390"/>
      <c r="F42" s="389"/>
      <c r="G42" s="387"/>
      <c r="H42" s="387"/>
      <c r="I42" s="391"/>
    </row>
    <row r="43" spans="1:9">
      <c r="A43" s="410">
        <v>28</v>
      </c>
      <c r="B43" s="411" t="s">
        <v>588</v>
      </c>
      <c r="C43" s="412" t="s">
        <v>597</v>
      </c>
      <c r="D43" s="413" t="s">
        <v>598</v>
      </c>
      <c r="E43" s="414"/>
      <c r="F43" s="413"/>
      <c r="G43" s="411"/>
      <c r="H43" s="411"/>
      <c r="I43" s="415"/>
    </row>
    <row r="44" spans="1:9" ht="23.1">
      <c r="A44" s="386">
        <v>29</v>
      </c>
      <c r="B44" s="387" t="s">
        <v>588</v>
      </c>
      <c r="C44" s="388" t="s">
        <v>599</v>
      </c>
      <c r="D44" s="389" t="s">
        <v>600</v>
      </c>
      <c r="E44" s="390"/>
      <c r="F44" s="389"/>
      <c r="G44" s="387"/>
      <c r="H44" s="387"/>
      <c r="I44" s="391"/>
    </row>
    <row r="45" spans="1:9">
      <c r="A45" s="410">
        <v>30</v>
      </c>
      <c r="B45" s="411" t="s">
        <v>588</v>
      </c>
      <c r="C45" s="412" t="s">
        <v>601</v>
      </c>
      <c r="D45" s="413" t="s">
        <v>602</v>
      </c>
      <c r="E45" s="414"/>
      <c r="F45" s="413"/>
      <c r="G45" s="411"/>
      <c r="H45" s="411"/>
      <c r="I45" s="415"/>
    </row>
    <row r="46" spans="1:9">
      <c r="A46" s="386">
        <v>31</v>
      </c>
      <c r="B46" s="387" t="s">
        <v>588</v>
      </c>
      <c r="C46" s="388" t="s">
        <v>603</v>
      </c>
      <c r="D46" s="389" t="s">
        <v>604</v>
      </c>
      <c r="E46" s="390"/>
      <c r="F46" s="389"/>
      <c r="G46" s="387"/>
      <c r="H46" s="387"/>
      <c r="I46" s="391"/>
    </row>
    <row r="47" spans="1:9" ht="23.1">
      <c r="A47" s="410">
        <v>32</v>
      </c>
      <c r="B47" s="411" t="s">
        <v>588</v>
      </c>
      <c r="C47" s="412" t="s">
        <v>164</v>
      </c>
      <c r="D47" s="413" t="s">
        <v>605</v>
      </c>
      <c r="E47" s="414"/>
      <c r="F47" s="413"/>
      <c r="G47" s="411"/>
      <c r="H47" s="411"/>
      <c r="I47" s="415"/>
    </row>
    <row r="48" spans="1:9">
      <c r="A48" s="572"/>
      <c r="B48" s="572"/>
      <c r="C48" s="572"/>
      <c r="D48" s="572"/>
      <c r="E48" s="572"/>
      <c r="F48" s="572"/>
      <c r="G48" s="572"/>
      <c r="H48" s="572"/>
      <c r="I48" s="572"/>
    </row>
    <row r="49" spans="1:9">
      <c r="A49" s="562" t="s">
        <v>606</v>
      </c>
      <c r="B49" s="562"/>
      <c r="C49" s="562"/>
      <c r="D49" s="562"/>
      <c r="E49" s="562"/>
      <c r="F49" s="562"/>
      <c r="G49" s="562"/>
      <c r="H49" s="562"/>
      <c r="I49" s="562"/>
    </row>
    <row r="50" spans="1:9">
      <c r="A50" s="380">
        <v>33</v>
      </c>
      <c r="B50" s="381" t="s">
        <v>607</v>
      </c>
      <c r="C50" s="382" t="s">
        <v>608</v>
      </c>
      <c r="D50" s="383" t="s">
        <v>609</v>
      </c>
      <c r="E50" s="384"/>
      <c r="F50" s="383"/>
      <c r="G50" s="381"/>
      <c r="H50" s="381"/>
      <c r="I50" s="385"/>
    </row>
    <row r="51" spans="1:9" ht="23.1">
      <c r="A51" s="386">
        <v>34</v>
      </c>
      <c r="B51" s="387" t="s">
        <v>607</v>
      </c>
      <c r="C51" s="388" t="s">
        <v>610</v>
      </c>
      <c r="D51" s="389" t="s">
        <v>611</v>
      </c>
      <c r="E51" s="390"/>
      <c r="F51" s="389"/>
      <c r="G51" s="387"/>
      <c r="H51" s="387"/>
      <c r="I51" s="391"/>
    </row>
    <row r="52" spans="1:9" ht="23.1">
      <c r="A52" s="380">
        <v>35</v>
      </c>
      <c r="B52" s="381" t="s">
        <v>607</v>
      </c>
      <c r="C52" s="382" t="s">
        <v>612</v>
      </c>
      <c r="D52" s="383" t="s">
        <v>613</v>
      </c>
      <c r="E52" s="384"/>
      <c r="F52" s="383"/>
      <c r="G52" s="381"/>
      <c r="H52" s="381"/>
      <c r="I52" s="385"/>
    </row>
    <row r="53" spans="1:9">
      <c r="A53" s="386">
        <v>36</v>
      </c>
      <c r="B53" s="387" t="s">
        <v>607</v>
      </c>
      <c r="C53" s="388" t="s">
        <v>614</v>
      </c>
      <c r="D53" s="389" t="s">
        <v>615</v>
      </c>
      <c r="E53" s="390"/>
      <c r="F53" s="389"/>
      <c r="G53" s="387"/>
      <c r="H53" s="387"/>
      <c r="I53" s="391"/>
    </row>
    <row r="54" spans="1:9">
      <c r="A54" s="380">
        <v>37</v>
      </c>
      <c r="B54" s="381" t="s">
        <v>607</v>
      </c>
      <c r="C54" s="382" t="s">
        <v>616</v>
      </c>
      <c r="D54" s="383" t="s">
        <v>617</v>
      </c>
      <c r="E54" s="384"/>
      <c r="F54" s="383"/>
      <c r="G54" s="381"/>
      <c r="H54" s="381"/>
      <c r="I54" s="385"/>
    </row>
    <row r="55" spans="1:9">
      <c r="A55" s="386">
        <v>38</v>
      </c>
      <c r="B55" s="387" t="s">
        <v>607</v>
      </c>
      <c r="C55" s="388" t="s">
        <v>618</v>
      </c>
      <c r="D55" s="389" t="s">
        <v>619</v>
      </c>
      <c r="E55" s="390"/>
      <c r="F55" s="389"/>
      <c r="G55" s="387"/>
      <c r="H55" s="387"/>
      <c r="I55" s="391"/>
    </row>
    <row r="56" spans="1:9">
      <c r="A56" s="572"/>
      <c r="B56" s="572"/>
      <c r="C56" s="572"/>
      <c r="D56" s="572"/>
      <c r="E56" s="572"/>
      <c r="F56" s="572"/>
      <c r="G56" s="572"/>
      <c r="H56" s="572"/>
      <c r="I56" s="572"/>
    </row>
    <row r="57" spans="1:9">
      <c r="A57" s="563" t="s">
        <v>620</v>
      </c>
      <c r="B57" s="563"/>
      <c r="C57" s="563"/>
      <c r="D57" s="563"/>
      <c r="E57" s="563"/>
      <c r="F57" s="563"/>
      <c r="G57" s="563"/>
      <c r="H57" s="563"/>
      <c r="I57" s="563"/>
    </row>
    <row r="58" spans="1:9" ht="23.1">
      <c r="A58" s="398">
        <v>39</v>
      </c>
      <c r="B58" s="399" t="s">
        <v>621</v>
      </c>
      <c r="C58" s="400" t="s">
        <v>622</v>
      </c>
      <c r="D58" s="401" t="s">
        <v>623</v>
      </c>
      <c r="E58" s="402"/>
      <c r="F58" s="401"/>
      <c r="G58" s="399"/>
      <c r="H58" s="399"/>
      <c r="I58" s="403"/>
    </row>
    <row r="59" spans="1:9" ht="23.1">
      <c r="A59" s="386">
        <v>40</v>
      </c>
      <c r="B59" s="387" t="s">
        <v>621</v>
      </c>
      <c r="C59" s="388" t="s">
        <v>624</v>
      </c>
      <c r="D59" s="389" t="s">
        <v>625</v>
      </c>
      <c r="E59" s="390"/>
      <c r="F59" s="389"/>
      <c r="G59" s="387"/>
      <c r="H59" s="387"/>
      <c r="I59" s="391"/>
    </row>
    <row r="60" spans="1:9">
      <c r="A60" s="572"/>
      <c r="B60" s="572"/>
      <c r="C60" s="572"/>
      <c r="D60" s="572"/>
      <c r="E60" s="572"/>
      <c r="F60" s="572"/>
      <c r="G60" s="572"/>
      <c r="H60" s="572"/>
      <c r="I60" s="572"/>
    </row>
    <row r="61" spans="1:9">
      <c r="A61" s="564" t="s">
        <v>626</v>
      </c>
      <c r="B61" s="564"/>
      <c r="C61" s="564"/>
      <c r="D61" s="564"/>
      <c r="E61" s="564"/>
      <c r="F61" s="564"/>
      <c r="G61" s="564"/>
      <c r="H61" s="564"/>
      <c r="I61" s="564"/>
    </row>
    <row r="62" spans="1:9" ht="23.1">
      <c r="A62" s="416">
        <v>41</v>
      </c>
      <c r="B62" s="417" t="s">
        <v>627</v>
      </c>
      <c r="C62" s="418" t="s">
        <v>628</v>
      </c>
      <c r="D62" s="419" t="s">
        <v>629</v>
      </c>
      <c r="E62" s="420"/>
      <c r="F62" s="419"/>
      <c r="G62" s="417"/>
      <c r="H62" s="417"/>
      <c r="I62" s="421"/>
    </row>
    <row r="63" spans="1:9" ht="23.1">
      <c r="A63" s="386">
        <v>42</v>
      </c>
      <c r="B63" s="387" t="s">
        <v>627</v>
      </c>
      <c r="C63" s="388" t="s">
        <v>630</v>
      </c>
      <c r="D63" s="389" t="s">
        <v>631</v>
      </c>
      <c r="E63" s="390"/>
      <c r="F63" s="389"/>
      <c r="G63" s="387"/>
      <c r="H63" s="387"/>
      <c r="I63" s="391"/>
    </row>
    <row r="64" spans="1:9" ht="23.1">
      <c r="A64" s="416">
        <v>43</v>
      </c>
      <c r="B64" s="417" t="s">
        <v>627</v>
      </c>
      <c r="C64" s="418" t="s">
        <v>632</v>
      </c>
      <c r="D64" s="419" t="s">
        <v>633</v>
      </c>
      <c r="E64" s="420"/>
      <c r="F64" s="419"/>
      <c r="G64" s="417"/>
      <c r="H64" s="417"/>
      <c r="I64" s="421"/>
    </row>
    <row r="65" spans="1:9">
      <c r="A65" s="572"/>
      <c r="B65" s="572"/>
      <c r="C65" s="572"/>
      <c r="D65" s="572"/>
      <c r="E65" s="572"/>
      <c r="F65" s="572"/>
      <c r="G65" s="572"/>
      <c r="H65" s="572"/>
      <c r="I65" s="572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defaultColWidth="10.85546875" defaultRowHeight="14.45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85546875" style="378"/>
  </cols>
  <sheetData>
    <row r="1" spans="1:9" ht="16.5">
      <c r="A1" s="565" t="s">
        <v>634</v>
      </c>
      <c r="B1" s="565"/>
      <c r="C1" s="565"/>
      <c r="D1" s="565"/>
      <c r="E1" s="565"/>
      <c r="F1" s="565"/>
      <c r="G1" s="565"/>
      <c r="H1" s="565"/>
      <c r="I1" s="565"/>
    </row>
    <row r="2" spans="1:9">
      <c r="A2" s="566" t="s">
        <v>635</v>
      </c>
      <c r="B2" s="566"/>
      <c r="C2" s="566"/>
      <c r="D2" s="566"/>
      <c r="E2" s="566"/>
      <c r="F2" s="566"/>
      <c r="G2" s="566"/>
      <c r="H2" s="566"/>
      <c r="I2" s="566"/>
    </row>
    <row r="3" spans="1:9">
      <c r="A3" s="379" t="s">
        <v>636</v>
      </c>
      <c r="B3" s="379" t="s">
        <v>637</v>
      </c>
      <c r="C3" s="379" t="s">
        <v>638</v>
      </c>
      <c r="D3" s="379" t="s">
        <v>277</v>
      </c>
      <c r="E3" s="379" t="s">
        <v>521</v>
      </c>
      <c r="F3" s="379" t="s">
        <v>270</v>
      </c>
      <c r="G3" s="379" t="s">
        <v>269</v>
      </c>
      <c r="H3" s="379" t="s">
        <v>280</v>
      </c>
      <c r="I3" s="379" t="s">
        <v>639</v>
      </c>
    </row>
    <row r="4" spans="1:9">
      <c r="A4" s="422" t="s">
        <v>540</v>
      </c>
      <c r="B4" s="423" t="s">
        <v>640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>
      <c r="A5" s="426" t="s">
        <v>555</v>
      </c>
      <c r="B5" s="427" t="s">
        <v>641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>
      <c r="A6" s="430" t="s">
        <v>563</v>
      </c>
      <c r="B6" s="431" t="s">
        <v>642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>
      <c r="A7" s="434" t="s">
        <v>581</v>
      </c>
      <c r="B7" s="435" t="s">
        <v>643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>
      <c r="A8" s="438" t="s">
        <v>588</v>
      </c>
      <c r="B8" s="439" t="s">
        <v>644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>
      <c r="A9" s="422" t="s">
        <v>607</v>
      </c>
      <c r="B9" s="423" t="s">
        <v>645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>
      <c r="A10" s="430" t="s">
        <v>621</v>
      </c>
      <c r="B10" s="431" t="s">
        <v>646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>
      <c r="A11" s="442" t="s">
        <v>627</v>
      </c>
      <c r="B11" s="443" t="s">
        <v>647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>
      <c r="A12" s="567" t="s">
        <v>648</v>
      </c>
      <c r="B12" s="567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>
      <selection sqref="A1:C1"/>
    </sheetView>
  </sheetViews>
  <sheetFormatPr defaultColWidth="10.85546875" defaultRowHeight="14.45"/>
  <cols>
    <col min="1" max="1" width="20" style="378" customWidth="1"/>
    <col min="2" max="2" width="55" style="378" customWidth="1"/>
    <col min="3" max="3" width="20" style="378" customWidth="1"/>
    <col min="4" max="16384" width="10.85546875" style="378"/>
  </cols>
  <sheetData>
    <row r="1" spans="1:3" ht="16.5">
      <c r="A1" s="565" t="s">
        <v>649</v>
      </c>
      <c r="B1" s="565"/>
      <c r="C1" s="565"/>
    </row>
    <row r="2" spans="1:3">
      <c r="A2" s="568" t="s">
        <v>650</v>
      </c>
      <c r="B2" s="568"/>
      <c r="C2" s="568"/>
    </row>
    <row r="3" spans="1:3">
      <c r="A3" s="448" t="s">
        <v>277</v>
      </c>
      <c r="B3" s="449" t="s">
        <v>651</v>
      </c>
      <c r="C3" s="450"/>
    </row>
    <row r="4" spans="1:3">
      <c r="A4" s="451" t="s">
        <v>521</v>
      </c>
      <c r="B4" s="452" t="s">
        <v>652</v>
      </c>
      <c r="C4" s="453"/>
    </row>
    <row r="5" spans="1:3">
      <c r="A5" s="454" t="s">
        <v>270</v>
      </c>
      <c r="B5" s="455" t="s">
        <v>653</v>
      </c>
      <c r="C5" s="456"/>
    </row>
    <row r="6" spans="1:3">
      <c r="A6" s="457" t="s">
        <v>269</v>
      </c>
      <c r="B6" s="458" t="s">
        <v>654</v>
      </c>
      <c r="C6" s="459"/>
    </row>
    <row r="7" spans="1:3">
      <c r="A7" s="460" t="s">
        <v>280</v>
      </c>
      <c r="B7" s="461" t="s">
        <v>655</v>
      </c>
      <c r="C7" s="462"/>
    </row>
    <row r="8" spans="1:3" ht="7.5" customHeight="1"/>
    <row r="9" spans="1:3">
      <c r="A9" s="568" t="s">
        <v>656</v>
      </c>
      <c r="B9" s="568"/>
      <c r="C9" s="568"/>
    </row>
    <row r="10" spans="1:3" ht="23.1">
      <c r="A10" s="463" t="s">
        <v>657</v>
      </c>
      <c r="B10" s="464" t="s">
        <v>658</v>
      </c>
      <c r="C10" s="465"/>
    </row>
    <row r="11" spans="1:3">
      <c r="A11" s="466" t="s">
        <v>659</v>
      </c>
      <c r="B11" s="467" t="s">
        <v>660</v>
      </c>
      <c r="C11" s="468"/>
    </row>
    <row r="12" spans="1:3" ht="23.1">
      <c r="A12" s="469" t="s">
        <v>661</v>
      </c>
      <c r="B12" s="470" t="s">
        <v>662</v>
      </c>
      <c r="C12" s="471"/>
    </row>
    <row r="13" spans="1:3" ht="23.1">
      <c r="A13" s="472" t="s">
        <v>663</v>
      </c>
      <c r="B13" s="473" t="s">
        <v>664</v>
      </c>
      <c r="C13" s="474"/>
    </row>
    <row r="14" spans="1:3" ht="23.1">
      <c r="A14" s="475" t="s">
        <v>665</v>
      </c>
      <c r="B14" s="476" t="s">
        <v>388</v>
      </c>
      <c r="C14" s="477"/>
    </row>
    <row r="15" spans="1:3">
      <c r="A15" s="478" t="s">
        <v>666</v>
      </c>
      <c r="B15" s="479" t="s">
        <v>389</v>
      </c>
      <c r="C15" s="480"/>
    </row>
    <row r="16" spans="1:3" ht="23.1">
      <c r="A16" s="481" t="s">
        <v>667</v>
      </c>
      <c r="B16" s="482" t="s">
        <v>668</v>
      </c>
      <c r="C16" s="483"/>
    </row>
    <row r="17" spans="1:3">
      <c r="A17" s="484" t="s">
        <v>669</v>
      </c>
      <c r="B17" s="485" t="s">
        <v>670</v>
      </c>
      <c r="C17" s="486"/>
    </row>
    <row r="18" spans="1:3" ht="7.5" customHeight="1"/>
    <row r="19" spans="1:3">
      <c r="A19" s="568" t="s">
        <v>671</v>
      </c>
      <c r="B19" s="568"/>
      <c r="C19" s="568"/>
    </row>
    <row r="20" spans="1:3">
      <c r="A20" s="487" t="s">
        <v>672</v>
      </c>
      <c r="B20" s="488" t="s">
        <v>673</v>
      </c>
      <c r="C20" s="489"/>
    </row>
    <row r="21" spans="1:3">
      <c r="A21" s="487" t="s">
        <v>674</v>
      </c>
      <c r="B21" s="488" t="s">
        <v>675</v>
      </c>
      <c r="C21" s="489"/>
    </row>
    <row r="22" spans="1:3">
      <c r="A22" s="487" t="s">
        <v>676</v>
      </c>
      <c r="B22" s="488" t="s">
        <v>677</v>
      </c>
      <c r="C22" s="489"/>
    </row>
    <row r="23" spans="1:3">
      <c r="A23" s="487" t="s">
        <v>678</v>
      </c>
      <c r="B23" s="488" t="s">
        <v>679</v>
      </c>
      <c r="C23" s="489"/>
    </row>
    <row r="24" spans="1:3">
      <c r="A24" s="487" t="s">
        <v>680</v>
      </c>
      <c r="B24" s="488" t="s">
        <v>681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4.4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855468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85546875" customWidth="1"/>
    <col min="38" max="38" width="37" customWidth="1"/>
    <col min="39" max="39" width="44" customWidth="1"/>
    <col min="40" max="40" width="21.5703125" customWidth="1"/>
    <col min="41" max="41" width="19.855468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</row>
    <row r="4" spans="3:54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</row>
    <row r="5" spans="3:54">
      <c r="J5" s="3" t="s">
        <v>193</v>
      </c>
    </row>
    <row r="6" spans="3:54">
      <c r="J6" s="3" t="s">
        <v>194</v>
      </c>
    </row>
    <row r="7" spans="3:54" ht="14.8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523" t="s">
        <v>198</v>
      </c>
      <c r="Y8" s="524"/>
      <c r="Z8" s="524"/>
      <c r="AA8" s="525"/>
      <c r="AB8" s="526" t="s">
        <v>199</v>
      </c>
      <c r="AC8" s="528" t="s">
        <v>200</v>
      </c>
      <c r="AD8" s="529"/>
      <c r="AE8" s="529"/>
      <c r="AF8" s="529"/>
      <c r="AG8" s="529"/>
      <c r="AH8" s="529"/>
      <c r="AI8" s="533" t="s">
        <v>201</v>
      </c>
      <c r="AJ8" s="533"/>
      <c r="AK8" s="533"/>
      <c r="AL8" s="533"/>
      <c r="AM8" s="533"/>
      <c r="AN8" s="533"/>
      <c r="AO8" s="539" t="s">
        <v>202</v>
      </c>
      <c r="AP8" s="539"/>
      <c r="AQ8" s="539"/>
      <c r="AR8" s="539"/>
      <c r="AS8" s="540" t="s">
        <v>203</v>
      </c>
      <c r="AT8" s="540"/>
      <c r="AU8" s="540"/>
      <c r="AV8" s="14"/>
      <c r="AW8" s="14"/>
      <c r="AX8" s="14"/>
      <c r="AY8" s="14"/>
    </row>
    <row r="9" spans="3:54" s="2" customFormat="1" ht="58.35" customHeight="1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5"/>
      <c r="AB9" s="527"/>
      <c r="AC9" s="532" t="s">
        <v>209</v>
      </c>
      <c r="AD9" s="532"/>
      <c r="AE9" s="532"/>
      <c r="AF9" s="532"/>
      <c r="AG9" s="532"/>
      <c r="AH9" s="532"/>
      <c r="AI9" s="534" t="s">
        <v>201</v>
      </c>
      <c r="AJ9" s="534"/>
      <c r="AK9" s="534"/>
      <c r="AL9" s="534"/>
      <c r="AM9" s="534"/>
      <c r="AN9" s="534"/>
      <c r="AO9" s="541" t="s">
        <v>210</v>
      </c>
      <c r="AP9" s="541"/>
      <c r="AQ9" s="541"/>
      <c r="AR9" s="541"/>
      <c r="AS9" s="542" t="s">
        <v>211</v>
      </c>
      <c r="AT9" s="542"/>
      <c r="AU9" s="542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682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683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84.9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684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684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.099999999999994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684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684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4.9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685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684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.099999999999994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684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684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684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.099999999999994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682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684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682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682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684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.099999999999994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683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.099999999999994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683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684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.099999999999994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682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95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682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684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684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686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684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684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.099999999999994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.099999999999994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.099999999999994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.099999999999994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.099999999999994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.099999999999994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72.599999999999994">
      <c r="A2" s="570" t="s">
        <v>689</v>
      </c>
      <c r="B2" s="570"/>
      <c r="C2" s="570"/>
      <c r="D2" t="s">
        <v>690</v>
      </c>
      <c r="E2" s="570" t="s">
        <v>691</v>
      </c>
      <c r="F2" s="570"/>
      <c r="G2" s="181" t="s">
        <v>199</v>
      </c>
      <c r="H2" s="569" t="s">
        <v>692</v>
      </c>
      <c r="I2" s="569"/>
      <c r="J2" s="569"/>
      <c r="K2" s="569" t="s">
        <v>23</v>
      </c>
      <c r="L2" s="570"/>
      <c r="M2" s="570"/>
      <c r="N2" s="569" t="s">
        <v>693</v>
      </c>
      <c r="O2" s="570"/>
      <c r="P2" s="570"/>
      <c r="Q2" s="571"/>
      <c r="R2" s="569" t="s">
        <v>211</v>
      </c>
      <c r="S2" s="570"/>
    </row>
    <row r="3" spans="1:20" ht="87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694</v>
      </c>
    </row>
    <row r="8" spans="1:20">
      <c r="A8" t="s">
        <v>695</v>
      </c>
    </row>
    <row r="9" spans="1:20">
      <c r="A9" t="s">
        <v>696</v>
      </c>
    </row>
    <row r="12" spans="1:20">
      <c r="A12" s="195" t="s">
        <v>689</v>
      </c>
      <c r="B12" s="85" t="s">
        <v>224</v>
      </c>
    </row>
    <row r="13" spans="1:20" ht="29.1">
      <c r="A13" s="195" t="s">
        <v>689</v>
      </c>
      <c r="B13" s="85" t="s">
        <v>226</v>
      </c>
    </row>
    <row r="14" spans="1:20" ht="29.1">
      <c r="A14" s="195" t="s">
        <v>689</v>
      </c>
      <c r="B14" s="85" t="s">
        <v>205</v>
      </c>
    </row>
    <row r="15" spans="1:20">
      <c r="A15" s="78" t="s">
        <v>690</v>
      </c>
      <c r="B15" s="85" t="s">
        <v>158</v>
      </c>
    </row>
    <row r="16" spans="1:20">
      <c r="A16" s="195" t="s">
        <v>691</v>
      </c>
      <c r="B16" s="179" t="s">
        <v>234</v>
      </c>
    </row>
    <row r="17" spans="1:2">
      <c r="A17" s="195" t="s">
        <v>691</v>
      </c>
      <c r="B17" s="179" t="s">
        <v>235</v>
      </c>
    </row>
    <row r="18" spans="1:2" ht="29.1">
      <c r="A18" s="171" t="s">
        <v>199</v>
      </c>
      <c r="B18" s="74" t="s">
        <v>241</v>
      </c>
    </row>
    <row r="19" spans="1:2">
      <c r="A19" s="195" t="s">
        <v>692</v>
      </c>
      <c r="B19" s="87" t="s">
        <v>231</v>
      </c>
    </row>
    <row r="20" spans="1:2">
      <c r="A20" s="195" t="s">
        <v>692</v>
      </c>
      <c r="B20" s="87" t="s">
        <v>244</v>
      </c>
    </row>
    <row r="21" spans="1:2">
      <c r="A21" s="195" t="s">
        <v>692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29.1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693</v>
      </c>
      <c r="B25" s="89" t="s">
        <v>253</v>
      </c>
    </row>
    <row r="26" spans="1:2">
      <c r="A26" s="78" t="s">
        <v>693</v>
      </c>
      <c r="B26" s="89" t="s">
        <v>254</v>
      </c>
    </row>
    <row r="27" spans="1:2">
      <c r="A27" s="78" t="s">
        <v>693</v>
      </c>
      <c r="B27" s="178" t="s">
        <v>256</v>
      </c>
    </row>
    <row r="28" spans="1:2">
      <c r="A28" s="78" t="s">
        <v>693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4.4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>
      <c r="A1" s="196" t="s">
        <v>697</v>
      </c>
      <c r="B1" s="196" t="s">
        <v>147</v>
      </c>
    </row>
    <row r="2" spans="1:4">
      <c r="A2" s="195" t="s">
        <v>689</v>
      </c>
      <c r="B2" s="197" t="s">
        <v>698</v>
      </c>
    </row>
    <row r="3" spans="1:4">
      <c r="A3" s="195" t="s">
        <v>689</v>
      </c>
      <c r="B3" s="197" t="s">
        <v>699</v>
      </c>
    </row>
    <row r="4" spans="1:4">
      <c r="A4" s="195" t="s">
        <v>689</v>
      </c>
      <c r="B4" s="197" t="s">
        <v>205</v>
      </c>
      <c r="D4" t="s">
        <v>694</v>
      </c>
    </row>
    <row r="5" spans="1:4">
      <c r="A5" s="195" t="s">
        <v>700</v>
      </c>
      <c r="B5" s="197" t="s">
        <v>701</v>
      </c>
      <c r="D5" t="s">
        <v>695</v>
      </c>
    </row>
    <row r="6" spans="1:4">
      <c r="A6" s="195" t="s">
        <v>702</v>
      </c>
      <c r="B6" s="197" t="s">
        <v>234</v>
      </c>
      <c r="D6" t="s">
        <v>696</v>
      </c>
    </row>
    <row r="7" spans="1:4">
      <c r="A7" s="195" t="s">
        <v>702</v>
      </c>
      <c r="B7" s="197" t="s">
        <v>235</v>
      </c>
    </row>
    <row r="8" spans="1:4" ht="29.1">
      <c r="A8" s="195" t="s">
        <v>703</v>
      </c>
      <c r="B8" s="197" t="s">
        <v>578</v>
      </c>
    </row>
    <row r="9" spans="1:4">
      <c r="A9" s="195" t="s">
        <v>704</v>
      </c>
      <c r="B9" s="197" t="s">
        <v>231</v>
      </c>
    </row>
    <row r="10" spans="1:4">
      <c r="A10" s="195" t="s">
        <v>704</v>
      </c>
      <c r="B10" s="197" t="s">
        <v>705</v>
      </c>
    </row>
    <row r="11" spans="1:4">
      <c r="A11" s="195" t="s">
        <v>704</v>
      </c>
      <c r="B11" s="197" t="s">
        <v>160</v>
      </c>
    </row>
    <row r="12" spans="1:4">
      <c r="A12" s="195" t="s">
        <v>706</v>
      </c>
      <c r="B12" s="197" t="s">
        <v>159</v>
      </c>
    </row>
    <row r="13" spans="1:4" ht="29.1">
      <c r="A13" s="195" t="s">
        <v>706</v>
      </c>
      <c r="B13" s="197" t="s">
        <v>248</v>
      </c>
    </row>
    <row r="14" spans="1:4">
      <c r="A14" s="195" t="s">
        <v>706</v>
      </c>
      <c r="B14" s="197" t="s">
        <v>247</v>
      </c>
    </row>
    <row r="15" spans="1:4">
      <c r="A15" s="195" t="s">
        <v>707</v>
      </c>
      <c r="B15" s="197" t="s">
        <v>708</v>
      </c>
    </row>
    <row r="16" spans="1:4">
      <c r="A16" s="195" t="s">
        <v>707</v>
      </c>
      <c r="B16" s="197" t="s">
        <v>709</v>
      </c>
    </row>
    <row r="17" spans="1:2">
      <c r="A17" s="195" t="s">
        <v>707</v>
      </c>
      <c r="B17" s="197" t="s">
        <v>710</v>
      </c>
    </row>
    <row r="18" spans="1:2">
      <c r="A18" s="195" t="s">
        <v>707</v>
      </c>
      <c r="B18" s="197" t="s">
        <v>711</v>
      </c>
    </row>
    <row r="19" spans="1:2">
      <c r="A19" s="195" t="s">
        <v>712</v>
      </c>
      <c r="B19" s="197" t="s">
        <v>713</v>
      </c>
    </row>
    <row r="20" spans="1:2">
      <c r="A20" s="195" t="s">
        <v>712</v>
      </c>
      <c r="B20" s="197" t="s">
        <v>714</v>
      </c>
    </row>
    <row r="21" spans="1:2">
      <c r="A21" s="195" t="s">
        <v>712</v>
      </c>
      <c r="B21" s="197" t="s">
        <v>715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4.45"/>
  <sheetData>
    <row r="1" spans="1:3">
      <c r="A1" t="s">
        <v>716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/>
</file>

<file path=customXml/itemProps2.xml><?xml version="1.0" encoding="utf-8"?>
<ds:datastoreItem xmlns:ds="http://schemas.openxmlformats.org/officeDocument/2006/customXml" ds:itemID="{62ABF450-D662-42F6-AC20-132C11E15452}"/>
</file>

<file path=customXml/itemProps3.xml><?xml version="1.0" encoding="utf-8"?>
<ds:datastoreItem xmlns:ds="http://schemas.openxmlformats.org/officeDocument/2006/customXml" ds:itemID="{F88112FF-E6D9-4EFB-A2F0-A6CBF29F2F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/>
  <cp:revision/>
  <dcterms:created xsi:type="dcterms:W3CDTF">2026-03-06T12:43:47Z</dcterms:created>
  <dcterms:modified xsi:type="dcterms:W3CDTF">2026-05-28T13:25:06Z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