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13819" documentId="8_{3BAA4E05-85DC-4689-9347-38426449B74E}" xr6:coauthVersionLast="47" xr6:coauthVersionMax="47" xr10:uidLastSave="{06863324-DA5E-4A6E-9DCC-B77A612F61EA}"/>
  <bookViews>
    <workbookView xWindow="-120" yWindow="-120" windowWidth="29040" windowHeight="15720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Criterios de calidad" sheetId="16" r:id="rId8"/>
    <sheet name="Hoja4" sheetId="17" r:id="rId9"/>
    <sheet name="Borrador (2)" sheetId="6" state="hidden" r:id="rId10"/>
    <sheet name="Hoja1" sheetId="1" state="hidden" r:id="rId11"/>
    <sheet name="Estructura" sheetId="10" state="hidden" r:id="rId12"/>
    <sheet name="_Listas" sheetId="11" state="hidden" r:id="rId13"/>
  </sheets>
  <externalReferences>
    <externalReference r:id="rId14"/>
  </externalReferences>
  <definedNames>
    <definedName name="_xlnm._FilterDatabase" localSheetId="4" hidden="1">Borrador!$C$10:$BN$70</definedName>
    <definedName name="_xlnm._FilterDatabase" localSheetId="9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6" i="3" l="1"/>
  <c r="AU67" i="3"/>
  <c r="AU68" i="3"/>
  <c r="AW30" i="3"/>
  <c r="BG29" i="8" s="1" a="1"/>
  <c r="BG29" i="8" s="1"/>
  <c r="AU49" i="3"/>
  <c r="BD48" i="8" s="1" a="1"/>
  <c r="BD48" i="8" s="1"/>
  <c r="AV49" i="3"/>
  <c r="BE48" i="8" s="1" a="1"/>
  <c r="BE48" i="8" s="1"/>
  <c r="AU34" i="3"/>
  <c r="BD33" i="8" s="1" a="1"/>
  <c r="BD33" i="8" s="1"/>
  <c r="AU30" i="3"/>
  <c r="BD29" i="8" s="1" a="1"/>
  <c r="BD29" i="8" s="1"/>
  <c r="AV30" i="3"/>
  <c r="BE29" i="8" s="1" a="1"/>
  <c r="BE29" i="8" s="1"/>
  <c r="AW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W14" i="3"/>
  <c r="BG13" i="8" s="1" a="1"/>
  <c r="BG13" i="8" s="1"/>
  <c r="BG11" i="8" a="1"/>
  <c r="BG11" i="8" s="1"/>
  <c r="BG12" i="8" a="1"/>
  <c r="BG12" i="8" s="1"/>
  <c r="AW15" i="3"/>
  <c r="BG14" i="8" s="1" a="1"/>
  <c r="BG14" i="8" s="1"/>
  <c r="BG15" i="8" a="1"/>
  <c r="BG15" i="8" s="1"/>
  <c r="BG16" i="8" a="1"/>
  <c r="BG16" i="8" s="1"/>
  <c r="AW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W23" i="3"/>
  <c r="BG22" i="8" s="1" a="1"/>
  <c r="BG22" i="8" s="1"/>
  <c r="AW24" i="3"/>
  <c r="BG23" i="8" s="1" a="1"/>
  <c r="BG23" i="8" s="1"/>
  <c r="BG24" i="8" a="1"/>
  <c r="BG24" i="8" s="1"/>
  <c r="AW26" i="3"/>
  <c r="BG25" i="8" s="1" a="1"/>
  <c r="BG25" i="8" s="1"/>
  <c r="BG26" i="8" a="1"/>
  <c r="BG26" i="8" s="1"/>
  <c r="AW28" i="3"/>
  <c r="BG27" i="8" s="1" a="1"/>
  <c r="BG27" i="8" s="1"/>
  <c r="BG28" i="8" a="1"/>
  <c r="BG28" i="8" s="1"/>
  <c r="BG30" i="8" a="1"/>
  <c r="BG30" i="8" s="1"/>
  <c r="AW32" i="3"/>
  <c r="BG31" i="8" s="1" a="1"/>
  <c r="BG31" i="8" s="1"/>
  <c r="BG32" i="8" a="1"/>
  <c r="BG32" i="8" s="1"/>
  <c r="BG33" i="8" a="1"/>
  <c r="BG33" i="8" s="1"/>
  <c r="BG34" i="8" a="1"/>
  <c r="BG34" i="8" s="1"/>
  <c r="AW36" i="3"/>
  <c r="BG35" i="8" s="1" a="1"/>
  <c r="BG35" i="8" s="1"/>
  <c r="AW37" i="3"/>
  <c r="BG36" i="8" s="1" a="1"/>
  <c r="BG36" i="8" s="1"/>
  <c r="BG37" i="8" a="1"/>
  <c r="BG37" i="8" s="1"/>
  <c r="AW39" i="3"/>
  <c r="BG38" i="8" s="1" a="1"/>
  <c r="BG38" i="8" s="1"/>
  <c r="BG39" i="8" a="1"/>
  <c r="BG39" i="8" s="1"/>
  <c r="AW41" i="3"/>
  <c r="BG40" i="8" s="1" a="1"/>
  <c r="BG40" i="8" s="1"/>
  <c r="BG41" i="8" a="1"/>
  <c r="BG41" i="8" s="1"/>
  <c r="BG42" i="8" a="1"/>
  <c r="BG42" i="8" s="1"/>
  <c r="AW44" i="3"/>
  <c r="BG43" i="8" s="1" a="1"/>
  <c r="BG43" i="8" s="1"/>
  <c r="BG44" i="8" a="1"/>
  <c r="BG44" i="8" s="1"/>
  <c r="BG45" i="8" a="1"/>
  <c r="BG45" i="8" s="1"/>
  <c r="BG46" i="8" a="1"/>
  <c r="BG46" i="8" s="1"/>
  <c r="AW48" i="3"/>
  <c r="BG47" i="8" s="1" a="1"/>
  <c r="BG47" i="8" s="1"/>
  <c r="AW49" i="3"/>
  <c r="BG48" i="8" s="1" a="1"/>
  <c r="BG48" i="8" s="1"/>
  <c r="BG49" i="8" a="1"/>
  <c r="BG49" i="8" s="1"/>
  <c r="AW51" i="3"/>
  <c r="BG50" i="8" s="1" a="1"/>
  <c r="BG50" i="8" s="1"/>
  <c r="BG51" i="8" a="1"/>
  <c r="BG51" i="8" s="1"/>
  <c r="BG52" i="8" a="1"/>
  <c r="BG52" i="8" s="1"/>
  <c r="BG54" i="8" a="1"/>
  <c r="BG54" i="8" s="1"/>
  <c r="AW56" i="3"/>
  <c r="BG55" i="8" s="1" a="1"/>
  <c r="BG55" i="8" s="1"/>
  <c r="AW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W62" i="3"/>
  <c r="BG61" i="8" s="1" a="1"/>
  <c r="BG61" i="8" s="1"/>
  <c r="BG62" i="8" a="1"/>
  <c r="BG62" i="8" s="1"/>
  <c r="BG63" i="8" a="1"/>
  <c r="BG63" i="8" s="1"/>
  <c r="AW65" i="3"/>
  <c r="BG64" i="8" s="1" a="1"/>
  <c r="BG64" i="8" s="1"/>
  <c r="BG65" i="8" a="1"/>
  <c r="BG65" i="8" s="1"/>
  <c r="AW67" i="3"/>
  <c r="BG66" i="8" s="1" a="1"/>
  <c r="BG66" i="8" s="1"/>
  <c r="AW68" i="3"/>
  <c r="BG67" i="8" s="1" a="1"/>
  <c r="BG67" i="8" s="1"/>
  <c r="AW69" i="3"/>
  <c r="AW70" i="3"/>
  <c r="AW11" i="3"/>
  <c r="BC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J46" i="8" s="1" a="1"/>
  <c r="BJ46" i="8" s="1"/>
  <c r="BC62" i="3"/>
  <c r="BJ61" i="8" s="1" a="1"/>
  <c r="BJ61" i="8" s="1"/>
  <c r="BC28" i="3"/>
  <c r="BJ27" i="8" s="1" a="1"/>
  <c r="BJ27" i="8" s="1"/>
  <c r="BC36" i="3"/>
  <c r="BJ35" i="8" s="1" a="1"/>
  <c r="BJ35" i="8" s="1"/>
  <c r="BC65" i="3"/>
  <c r="BJ64" i="8" s="1" a="1"/>
  <c r="BJ64" i="8" s="1"/>
  <c r="BC12" i="3"/>
  <c r="BJ11" i="8" s="1" a="1"/>
  <c r="BJ11" i="8" s="1"/>
  <c r="BC41" i="3"/>
  <c r="BJ40" i="8" s="1" a="1"/>
  <c r="BJ40" i="8" s="1"/>
  <c r="BC32" i="3"/>
  <c r="BJ31" i="8" s="1" a="1"/>
  <c r="BJ31" i="8" s="1"/>
  <c r="BC48" i="3"/>
  <c r="BJ47" i="8" s="1" a="1"/>
  <c r="BJ47" i="8" s="1"/>
  <c r="BJ53" i="8" a="1"/>
  <c r="BJ53" i="8" s="1"/>
  <c r="BJ23" i="8" a="1"/>
  <c r="BJ23" i="8" s="1"/>
  <c r="BC29" i="3"/>
  <c r="BJ28" i="8" s="1" a="1"/>
  <c r="BJ28" i="8" s="1"/>
  <c r="BJ55" i="8" a="1"/>
  <c r="BJ55" i="8" s="1"/>
  <c r="BC23" i="3"/>
  <c r="BJ22" i="8" s="1" a="1"/>
  <c r="BJ22" i="8" s="1"/>
  <c r="BC40" i="3"/>
  <c r="BJ39" i="8" s="1" a="1"/>
  <c r="BJ39" i="8" s="1"/>
  <c r="BC70" i="3"/>
  <c r="BJ70" i="8" s="1" a="1"/>
  <c r="BJ70" i="8" s="1"/>
  <c r="BG70" i="8" a="1"/>
  <c r="BG70" i="8" s="1"/>
  <c r="BC39" i="3"/>
  <c r="BJ38" i="8" s="1" a="1"/>
  <c r="BJ38" i="8" s="1"/>
  <c r="BC69" i="3"/>
  <c r="BC57" i="3"/>
  <c r="BJ56" i="8" s="1" a="1"/>
  <c r="BJ56" i="8" s="1"/>
  <c r="BC44" i="3"/>
  <c r="BJ43" i="8" s="1" a="1"/>
  <c r="BJ43" i="8" s="1"/>
  <c r="BC43" i="3"/>
  <c r="BJ42" i="8" s="1" a="1"/>
  <c r="BJ42" i="8" s="1"/>
  <c r="BJ14" i="8" a="1"/>
  <c r="BJ14" i="8" s="1"/>
  <c r="BC18" i="3"/>
  <c r="BJ17" i="8" s="1" a="1"/>
  <c r="BJ17" i="8" s="1"/>
  <c r="BC51" i="3"/>
  <c r="BJ50" i="8" s="1" a="1"/>
  <c r="BJ50" i="8" s="1"/>
  <c r="BC31" i="3"/>
  <c r="BJ30" i="8" s="1" a="1"/>
  <c r="BJ30" i="8" s="1"/>
  <c r="BJ63" i="8" a="1"/>
  <c r="BJ63" i="8" s="1"/>
  <c r="BJ36" i="8" a="1"/>
  <c r="BJ36" i="8" s="1"/>
  <c r="BC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<sst xmlns="http://schemas.openxmlformats.org/spreadsheetml/2006/main" count="4488" uniqueCount="472">
  <si>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</si>
  <si>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</si>
  <si>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</si>
  <si>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</si>
  <si>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</si>
  <si>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</si>
  <si>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</si>
  <si>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</si>
  <si>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</si>
  <si>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</si>
  <si>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</si>
  <si>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</si>
  <si>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</si>
  <si>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</si>
  <si>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</si>
  <si>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</si>
  <si>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</si>
  <si>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</si>
  <si>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</si>
  <si>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</si>
  <si>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</si>
  <si>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</si>
  <si>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</si>
  <si>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</si>
  <si>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</si>
  <si>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</si>
  <si>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</si>
  <si>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</si>
  <si>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</si>
  <si>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</si>
  <si>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</si>
  <si>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</si>
  <si>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</si>
  <si>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</si>
  <si>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</si>
  <si>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</si>
  <si>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</si>
  <si>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</si>
  <si>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</si>
  <si>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</si>
  <si>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</si>
  <si>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</si>
  <si>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</si>
  <si>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</si>
  <si>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</si>
  <si>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</si>
  <si>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</si>
  <si>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</si>
  <si>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</si>
  <si>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</si>
  <si>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</si>
  <si>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</si>
  <si>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</si>
  <si>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</si>
  <si>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</si>
  <si>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</si>
  <si>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</si>
  <si>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</si>
  <si>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</si>
  <si>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</si>
  <si>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</si>
  <si>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</si>
  <si>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</si>
  <si>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</si>
  <si>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</si>
  <si>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</si>
  <si>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</si>
  <si>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</si>
  <si>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</si>
  <si>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</si>
  <si>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</si>
  <si>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</si>
  <si>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</si>
  <si>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</si>
  <si>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</si>
  <si>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</si>
  <si>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</si>
  <si>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</si>
  <si>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</si>
  <si>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</si>
  <si>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</si>
  <si>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</si>
  <si>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</si>
  <si>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</si>
  <si>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</si>
  <si>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</si>
  <si>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</si>
  <si>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</si>
  <si>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</si>
  <si>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</si>
  <si>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</si>
  <si>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</si>
  <si>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</si>
  <si>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</si>
  <si>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</si>
  <si>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</si>
  <si>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</si>
  <si>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</si>
  <si>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</si>
  <si>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</si>
  <si>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</si>
  <si>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</si>
  <si>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</si>
  <si>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</si>
  <si>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</si>
  <si>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</si>
  <si>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</si>
  <si>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</si>
  <si>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</si>
  <si>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</si>
  <si>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</si>
  <si>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</si>
  <si>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</si>
  <si>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</si>
  <si>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</si>
  <si>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</si>
  <si>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</si>
  <si>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</si>
  <si>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</si>
  <si>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</si>
  <si>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</si>
  <si>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</si>
  <si>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</si>
  <si>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</si>
  <si>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</si>
  <si>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</si>
  <si>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</si>
  <si>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</si>
  <si>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</si>
  <si>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</si>
  <si>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</si>
  <si>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</si>
  <si>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</si>
  <si>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</si>
  <si>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</si>
  <si>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</si>
  <si>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</si>
  <si>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</si>
  <si>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</si>
  <si>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</si>
  <si>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</si>
  <si>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</si>
  <si>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</si>
  <si>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</si>
  <si>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</si>
  <si>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</si>
  <si>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</si>
  <si>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</si>
  <si>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</si>
  <si>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</si>
  <si>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</si>
  <si>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</si>
  <si>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</si>
  <si>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</si>
  <si>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</si>
  <si>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</si>
  <si>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</si>
  <si>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</si>
  <si>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</si>
  <si>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</si>
  <si>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</si>
  <si>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</si>
  <si>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</si>
  <si>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</si>
  <si>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</si>
  <si>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</si>
  <si>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</si>
  <si>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</si>
  <si>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</si>
  <si>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</si>
  <si>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</si>
  <si>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</si>
  <si>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</si>
  <si>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</si>
  <si>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</si>
  <si>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</si>
  <si>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</si>
  <si>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</si>
  <si>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</si>
  <si>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</si>
  <si>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</si>
  <si>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</si>
  <si>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</si>
  <si>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</si>
  <si>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</si>
  <si>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</si>
  <si>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</si>
  <si>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</si>
  <si>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</si>
  <si>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</si>
  <si>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</si>
  <si>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</si>
  <si>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</si>
  <si>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</si>
  <si>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</si>
  <si>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</si>
  <si>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</si>
  <si>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</si>
  <si>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</si>
  <si>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</si>
  <si>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</si>
  <si>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</si>
  <si>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</si>
  <si>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</si>
  <si>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</si>
  <si>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</si>
  <si>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</si>
  <si>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</si>
  <si>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</si>
  <si>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</si>
  <si>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</si>
  <si>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</si>
  <si>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</si>
  <si>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</si>
  <si>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</si>
  <si>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</si>
  <si>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</si>
  <si>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</si>
  <si>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</si>
  <si>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</si>
  <si>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</si>
  <si>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</si>
  <si>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</si>
  <si>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</si>
  <si>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</si>
  <si>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</si>
  <si>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</si>
  <si>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</si>
  <si>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</si>
  <si>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</si>
  <si>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</si>
  <si>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</si>
  <si>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</si>
  <si>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</si>
  <si>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</si>
  <si>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</si>
  <si>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</si>
  <si>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</si>
  <si>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</si>
  <si>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</si>
  <si>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</si>
  <si>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</si>
  <si>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</si>
  <si>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</si>
  <si>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</si>
  <si>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</si>
  <si>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</si>
  <si>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</si>
  <si>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</si>
  <si>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</si>
  <si>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</si>
  <si>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</si>
  <si>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</si>
  <si>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</si>
  <si>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</si>
  <si>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</si>
  <si>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</si>
  <si>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</si>
  <si>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</si>
  <si>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</si>
  <si>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</si>
  <si>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</si>
  <si>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</si>
  <si>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</si>
  <si>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</si>
  <si>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</si>
  <si>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</si>
  <si>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</si>
  <si>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</si>
  <si>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</si>
  <si>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</si>
  <si>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</si>
  <si>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</si>
  <si>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</si>
  <si>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</si>
  <si>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</si>
  <si>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</si>
  <si>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</si>
  <si>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</si>
  <si>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</si>
  <si>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</si>
  <si>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</si>
  <si>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</si>
  <si>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</si>
  <si>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</si>
  <si>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</si>
  <si>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</si>
  <si>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</si>
  <si>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</si>
  <si>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</si>
  <si>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</si>
  <si>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</si>
  <si>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</si>
  <si>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</si>
  <si>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</si>
  <si>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</si>
  <si>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</si>
  <si>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</si>
  <si>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</si>
  <si>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</si>
  <si>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</si>
  <si>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</si>
  <si>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</si>
  <si>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</si>
  <si>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</si>
  <si>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</si>
  <si>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</si>
  <si>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</si>
  <si>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</si>
  <si>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</si>
  <si>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</si>
  <si>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</si>
  <si>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</si>
  <si>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</si>
  <si>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</si>
  <si>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</si>
  <si>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</si>
  <si>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</si>
  <si>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</si>
  <si>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</si>
  <si>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</si>
  <si>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</si>
  <si>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</si>
  <si>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</si>
  <si>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</si>
  <si>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</si>
  <si>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</si>
  <si>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</si>
  <si>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</si>
  <si>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</si>
  <si>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</si>
  <si>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</si>
  <si>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</si>
  <si>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</si>
  <si>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</si>
  <si>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</si>
  <si>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</si>
  <si>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</si>
  <si>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</si>
  <si>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</si>
  <si>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</si>
  <si>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</si>
  <si>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</si>
  <si>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</si>
  <si>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</si>
  <si>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</si>
  <si>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</si>
  <si>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</si>
  <si>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</si>
  <si>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</si>
  <si>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</si>
  <si>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</si>
  <si>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</si>
  <si>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</si>
  <si>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</si>
  <si>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</si>
  <si>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</si>
  <si>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</si>
  <si>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</si>
  <si>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</si>
  <si>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</si>
  <si>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</si>
  <si>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</si>
  <si>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</si>
  <si>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</si>
  <si>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</si>
  <si>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</si>
  <si>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</si>
  <si>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</si>
  <si>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</si>
  <si>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</si>
  <si>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</si>
  <si>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</si>
  <si>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</si>
  <si>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</si>
  <si>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</si>
  <si>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</si>
  <si>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</si>
  <si>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</si>
  <si>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</si>
  <si>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</si>
  <si>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</si>
  <si>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</si>
  <si>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</si>
  <si>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</si>
  <si>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</si>
  <si>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</si>
  <si>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</si>
  <si>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</si>
  <si>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</si>
  <si>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</si>
  <si>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</si>
  <si>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</si>
  <si>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</si>
  <si>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</si>
  <si>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</si>
  <si>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</si>
  <si>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</si>
  <si>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</si>
  <si>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</si>
  <si>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</si>
  <si>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</si>
  <si>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</si>
  <si>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</si>
  <si>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</si>
  <si>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</si>
  <si>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</si>
  <si>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</si>
  <si>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</si>
  <si>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</si>
  <si>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</si>
  <si>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</si>
  <si>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</si>
  <si>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</si>
  <si>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</si>
  <si>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</si>
  <si>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</si>
  <si>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</si>
  <si>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</si>
  <si>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</si>
  <si>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</si>
  <si>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¿Cuál es el Tipo de trámite de aseguramiento de la calidad?</t>
  </si>
  <si>
    <t>¿El estado del programa desde Aseguramiento está claramente definido?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</si>
  <si>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</si>
  <si>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</si>
  <si>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</si>
  <si>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</si>
  <si>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¿Syllabus completos, versionados y consistentes?</t>
  </si>
  <si>
    <t>¿Cuántos Syllabus son?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</si>
  <si>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</si>
  <si>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</si>
  <si>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</si>
  <si>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</si>
  <si>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</si>
  <si>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</si>
  <si>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</si>
  <si>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deben crearse?</t>
  </si>
  <si>
    <t>¿Cuántos módulos deben actualizarse?</t>
  </si>
  <si>
    <t>¿Cuál es el % de avance de contenidos virtuales?</t>
  </si>
  <si>
    <t>¿Cuántos módulos virtuales tiene el programa?</t>
  </si>
  <si>
    <t>¿Se tiene el plan de estudios?</t>
  </si>
  <si>
    <t>¿Se deben crear o actualizar Aulas Máster?</t>
  </si>
  <si>
    <t>¿Cuántas Aulas Máster se deben crear?</t>
  </si>
  <si>
    <t>¿Cuántas Aulas Máster se deben Actualizar?</t>
  </si>
  <si>
    <t>¿Se tiene Ruta sugerida programa homologación/articulación convenio</t>
  </si>
  <si>
    <t>¿Se tiene el Acta de homologación</t>
  </si>
  <si>
    <t>¿El programa aplica para convenios / Homologación?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</si>
  <si>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</si>
  <si>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</si>
  <si>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</si>
  <si>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</si>
  <si>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</si>
  <si>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</si>
  <si>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</si>
  <si>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</si>
  <si>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</si>
  <si>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</si>
  <si>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</si>
  <si>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</si>
  <si>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</si>
  <si>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</si>
  <si>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</si>
  <si>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</si>
  <si>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</si>
  <si>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</si>
  <si>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</si>
  <si>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Aprobado</t>
  </si>
  <si>
    <t>Pendiente Resolución para notificar que la reforma si opera</t>
  </si>
  <si>
    <t>ESTADO RADICACIÓN REFORMA</t>
  </si>
  <si>
    <t>PENDIENTE RADICACIÓN AL MEN</t>
  </si>
  <si>
    <t>APROBADO (EN VALUACIÓN DE REFORMA)</t>
  </si>
  <si>
    <t>El Reforzamiento se realizará para Ofertar en 2027-1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</si>
</sst>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96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3" borderId="0" xfId="0" applyFill="1"/>
    <xf numFmtId="0" fontId="5" fillId="55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54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2" borderId="0" xfId="0" applyFill="1" applyAlignment="1">
      <alignment horizontal="center" wrapText="1"/>
    </xf>
    <xf numFmtId="0" fontId="0" fillId="52" borderId="11" xfId="0" applyFill="1" applyBorder="1" applyAlignment="1">
      <alignment horizontal="center"/>
    </xf>
    <xf numFmtId="0" fontId="0" fillId="52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3D2FF"/>
      <color rgb="FFFFC301"/>
      <color rgb="FF552579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37707"/>
          <a:ext cx="2373086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74870" y="2389416"/>
          <a:ext cx="1973038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90848" y="2348593"/>
          <a:ext cx="2653395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36353" y="2348593"/>
          <a:ext cx="2072369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39349" y="2337707"/>
          <a:ext cx="2062844" cy="1240972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45068" y="2337707"/>
          <a:ext cx="2072369" cy="1240972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66604"/>
          <a:ext cx="2013859" cy="1439637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0017" y="4923061"/>
          <a:ext cx="2077813" cy="1439637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32540" y="4933947"/>
          <a:ext cx="2167618" cy="1439637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779078" y="4912176"/>
          <a:ext cx="1787979" cy="1439637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62998" y="4912176"/>
          <a:ext cx="1747158" cy="1439637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40784" y="4912176"/>
          <a:ext cx="1747159" cy="1439637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696949" y="4558389"/>
          <a:ext cx="2740479" cy="1918610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746624"/>
          <a:ext cx="1836209" cy="656168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2578125" defaultRowHeight="15" x14ac:dyDescent="0.25"/>
  <cols>
    <col min="1" max="1" width="1.42578125" customWidth="1"/>
    <col min="2" max="2" width="33.42578125" customWidth="1"/>
    <col min="3" max="16" width="16.5703125" customWidth="1"/>
  </cols>
  <sheetData>
    <row r="1" spans="1:17" ht="21" x14ac:dyDescent="0.25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25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">
      <c r="A3" s="283"/>
      <c r="B3" s="284" t="s">
        <v>5</v>
      </c>
      <c r="C3" s="281" t="s">
        <v>6</v>
      </c>
      <c r="D3" s="283"/>
      <c r="E3" s="373" t="s">
        <v>7</v>
      </c>
      <c r="F3" s="374"/>
      <c r="G3" s="375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25">
      <c r="P4" s="288" t="s">
        <v>7</v>
      </c>
    </row>
    <row r="5" spans="1:17" ht="21" x14ac:dyDescent="0.25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25">
      <c r="P6" s="288" t="s">
        <v>8</v>
      </c>
    </row>
    <row r="7" spans="1:17" ht="22.35" customHeight="1" x14ac:dyDescent="0.25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25">
      <c r="P8" s="288" t="s">
        <v>14</v>
      </c>
    </row>
    <row r="9" spans="1:17" s="288" customFormat="1" ht="68.099999999999994" customHeight="1" x14ac:dyDescent="0.55000000000000004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35" customHeight="1" x14ac:dyDescent="0.25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25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25"/>
    <row r="13" spans="1:17" ht="20.100000000000001" customHeight="1" x14ac:dyDescent="0.25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25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4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25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25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25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4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25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25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25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25"/>
    <row r="24" spans="1:15" ht="24" customHeight="1" x14ac:dyDescent="0.25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25">
      <c r="A25" s="204"/>
    </row>
    <row r="26" spans="1:15" ht="22.35" customHeight="1" x14ac:dyDescent="0.25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25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25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25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25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25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25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25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25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25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25">
      <c r="A36" s="204"/>
      <c r="M36" s="297"/>
    </row>
    <row r="37" spans="1:15" ht="18" customHeight="1" x14ac:dyDescent="0.25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25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25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25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25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25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25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25">
      <c r="A44" s="204"/>
      <c r="M44" s="297"/>
    </row>
    <row r="45" spans="1:15" ht="20.100000000000001" customHeight="1" x14ac:dyDescent="0.25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25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25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25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25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25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25"/>
    <row r="52" spans="1:15" ht="20.100000000000001" customHeight="1" x14ac:dyDescent="0.25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25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25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25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25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25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25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25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25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25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25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25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25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25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25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25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25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25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25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25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25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25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25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25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25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25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25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25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25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25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25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25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25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25"/>
    <row r="86" spans="1:15" ht="20.100000000000001" customHeight="1" x14ac:dyDescent="0.25"/>
    <row r="87" spans="1:15" ht="20.100000000000001" customHeight="1" x14ac:dyDescent="0.25"/>
    <row r="88" spans="1:15" ht="20.100000000000001" customHeight="1" x14ac:dyDescent="0.25"/>
    <row r="89" spans="1:15" ht="20.100000000000001" customHeight="1" x14ac:dyDescent="0.25"/>
    <row r="90" spans="1:15" ht="20.100000000000001" customHeight="1" x14ac:dyDescent="0.25"/>
    <row r="91" spans="1:15" ht="20.100000000000001" customHeight="1" x14ac:dyDescent="0.25"/>
    <row r="92" spans="1:15" ht="20.100000000000001" customHeight="1" x14ac:dyDescent="0.25"/>
    <row r="93" spans="1:15" ht="20.100000000000001" customHeight="1" x14ac:dyDescent="0.25"/>
    <row r="94" spans="1:15" ht="20.100000000000001" customHeight="1" x14ac:dyDescent="0.25"/>
    <row r="95" spans="1:15" ht="20.100000000000001" customHeight="1" x14ac:dyDescent="0.25"/>
    <row r="96" spans="1:15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18" customHeight="1" x14ac:dyDescent="0.25"/>
    <row r="173" spans="1:16" ht="68.45" customHeight="1" x14ac:dyDescent="0.25"/>
    <row r="175" spans="1:16" s="169" customFormat="1" ht="59.1" customHeight="1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25"/>
    <row r="179" ht="84.6" customHeight="1" x14ac:dyDescent="0.25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2578125" defaultRowHeight="15" x14ac:dyDescent="0.25"/>
  <cols>
    <col min="1" max="1" width="4.42578125" customWidth="1"/>
    <col min="2" max="2" width="27.855468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140625" style="1" bestFit="1" customWidth="1"/>
    <col min="10" max="10" width="34.5703125" style="1" bestFit="1" customWidth="1"/>
  </cols>
  <sheetData>
    <row r="1" spans="2:14" x14ac:dyDescent="0.25">
      <c r="F1"/>
      <c r="G1"/>
      <c r="H1"/>
      <c r="I1"/>
      <c r="J1"/>
    </row>
    <row r="2" spans="2:14" ht="19.5" x14ac:dyDescent="0.3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25">
      <c r="F3"/>
      <c r="G3"/>
      <c r="H3"/>
      <c r="I3"/>
      <c r="J3"/>
    </row>
    <row r="4" spans="2:14" x14ac:dyDescent="0.25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25">
      <c r="F5"/>
      <c r="G5"/>
      <c r="H5"/>
      <c r="I5"/>
      <c r="J5"/>
    </row>
    <row r="6" spans="2:14" ht="15.75" x14ac:dyDescent="0.2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75" x14ac:dyDescent="0.2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25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25">
      <c r="B9" s="135" t="s">
        <v>158</v>
      </c>
      <c r="C9" s="139">
        <f>COUNTIF(Maestro!U11:U70,"finalizado")</f>
        <v>33</v>
      </c>
      <c r="D9" s="140">
        <f t="shared" si="0"/>
        <v>0.55000000000000004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7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25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3</v>
      </c>
      <c r="F10" s="130">
        <f t="shared" si="1"/>
        <v>0.05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24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25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30</v>
      </c>
      <c r="H11" s="144">
        <f t="shared" si="2"/>
        <v>0.5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25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3</v>
      </c>
      <c r="F12" s="130">
        <f t="shared" si="1"/>
        <v>0.05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24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25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25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25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25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25">
      <c r="F17"/>
      <c r="G17"/>
      <c r="H17"/>
      <c r="I17"/>
      <c r="J17"/>
    </row>
    <row r="18" spans="2:14" ht="15.75" x14ac:dyDescent="0.2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25">
      <c r="F19"/>
      <c r="G19"/>
      <c r="H19"/>
      <c r="I19"/>
      <c r="J19"/>
    </row>
    <row r="20" spans="2:14" x14ac:dyDescent="0.25">
      <c r="C20" s="121" t="s">
        <v>147</v>
      </c>
      <c r="D20" s="376" t="s">
        <v>100</v>
      </c>
      <c r="E20" s="376"/>
      <c r="F20" s="376"/>
      <c r="G20" s="377" t="s">
        <v>88</v>
      </c>
      <c r="H20" s="377"/>
      <c r="I20" s="377"/>
      <c r="J20" s="378" t="s">
        <v>6</v>
      </c>
      <c r="K20" s="378"/>
      <c r="L20" s="378"/>
    </row>
    <row r="21" spans="2:14" x14ac:dyDescent="0.25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25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25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25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1</v>
      </c>
      <c r="I24" s="152">
        <f>COUNTIFS(Maestro!F11:F70,"Virtual",Maestro!AR11:AR70,"sin iniciar")</f>
        <v>13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4</v>
      </c>
    </row>
    <row r="25" spans="2:14" x14ac:dyDescent="0.25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25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1</v>
      </c>
      <c r="I26" s="152">
        <f>COUNTIFS(Maestro!F11:F70,"Virtual",Maestro!AS11:AS70,"sin iniciar")</f>
        <v>13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4</v>
      </c>
    </row>
    <row r="27" spans="2:14" x14ac:dyDescent="0.25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25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25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25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25">
      <c r="F31"/>
      <c r="G31"/>
      <c r="H31"/>
      <c r="I31"/>
      <c r="J31"/>
    </row>
    <row r="32" spans="2:14" x14ac:dyDescent="0.25">
      <c r="F32"/>
      <c r="G32"/>
      <c r="H32"/>
      <c r="I32"/>
      <c r="J32"/>
    </row>
    <row r="33" spans="2:14" ht="15.75" x14ac:dyDescent="0.2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25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25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25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25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25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25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25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25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25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25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25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25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25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25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25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25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25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25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58</v>
      </c>
      <c r="L51" s="158" t="str">
        <f t="shared" si="6"/>
        <v>⏳ 1/6</v>
      </c>
    </row>
    <row r="52" spans="2:12" x14ac:dyDescent="0.25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25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Sin iniciar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25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0,58</v>
      </c>
      <c r="L54" s="138" t="str">
        <f t="shared" si="6"/>
        <v>⏳ 1/6</v>
      </c>
    </row>
    <row r="55" spans="2:12" x14ac:dyDescent="0.25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0,58</v>
      </c>
      <c r="L55" s="158" t="str">
        <f t="shared" si="6"/>
        <v>⏳ 1/6</v>
      </c>
    </row>
    <row r="56" spans="2:12" x14ac:dyDescent="0.25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25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25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25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25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Sin iniciar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25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25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25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25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25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25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25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25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25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25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0,6</v>
      </c>
      <c r="L70" s="138" t="str">
        <f t="shared" si="6"/>
        <v>⏳ 2/6</v>
      </c>
    </row>
    <row r="71" spans="2:12" x14ac:dyDescent="0.25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25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25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25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25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25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25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25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25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25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25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25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25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25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25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25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25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25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25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25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25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25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25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25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25">
      <c r="F95"/>
      <c r="G95"/>
      <c r="H95"/>
      <c r="I95"/>
      <c r="J95"/>
    </row>
    <row r="96" spans="2:12" x14ac:dyDescent="0.25">
      <c r="F96"/>
      <c r="G96"/>
      <c r="H96"/>
      <c r="I96"/>
      <c r="J96"/>
    </row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2578125" defaultRowHeight="15" x14ac:dyDescent="0.2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 x14ac:dyDescent="0.25">
      <c r="O3" s="368" t="s">
        <v>191</v>
      </c>
      <c r="P3" s="368"/>
      <c r="Q3" s="368"/>
      <c r="R3" s="368"/>
      <c r="S3" s="368"/>
      <c r="T3" s="368"/>
      <c r="U3" s="368"/>
      <c r="V3" s="368"/>
      <c r="W3" s="368"/>
      <c r="X3" s="368"/>
      <c r="Y3" s="368"/>
      <c r="Z3" s="368"/>
      <c r="AA3" s="368"/>
      <c r="AB3" s="368"/>
      <c r="AC3" s="368"/>
    </row>
    <row r="4" spans="3:78" x14ac:dyDescent="0.25">
      <c r="J4" s="3" t="s">
        <v>192</v>
      </c>
      <c r="O4" s="368"/>
      <c r="P4" s="368"/>
      <c r="Q4" s="368"/>
      <c r="R4" s="368"/>
      <c r="S4" s="368"/>
      <c r="T4" s="368"/>
      <c r="U4" s="368"/>
      <c r="V4" s="368"/>
      <c r="W4" s="368"/>
      <c r="X4" s="368"/>
      <c r="Y4" s="368"/>
      <c r="Z4" s="368"/>
      <c r="AA4" s="368"/>
      <c r="AB4" s="368"/>
      <c r="AC4" s="368"/>
    </row>
    <row r="5" spans="3:78" x14ac:dyDescent="0.25">
      <c r="J5" s="3" t="s">
        <v>193</v>
      </c>
    </row>
    <row r="6" spans="3:78" x14ac:dyDescent="0.25">
      <c r="J6" s="3" t="s">
        <v>194</v>
      </c>
    </row>
    <row r="7" spans="3:78" ht="14.85" customHeight="1" x14ac:dyDescent="0.25">
      <c r="C7" s="4"/>
      <c r="D7" s="4"/>
      <c r="E7" s="4"/>
      <c r="F7" s="4"/>
      <c r="G7" s="4"/>
      <c r="H7" s="4"/>
      <c r="I7" s="77"/>
    </row>
    <row r="8" spans="3:78" ht="43.5" customHeight="1" x14ac:dyDescent="0.25">
      <c r="C8" s="4"/>
      <c r="D8" s="4"/>
      <c r="E8" s="4"/>
      <c r="F8" s="4"/>
      <c r="G8" s="4"/>
      <c r="H8" s="4"/>
      <c r="I8" s="77"/>
      <c r="J8" s="359" t="s">
        <v>195</v>
      </c>
      <c r="K8" s="359"/>
      <c r="L8" s="359"/>
      <c r="M8" s="359"/>
      <c r="N8" s="359"/>
      <c r="O8" s="359"/>
      <c r="P8" s="359"/>
      <c r="Q8" s="359"/>
      <c r="R8" s="359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60" t="s">
        <v>198</v>
      </c>
      <c r="AD8" s="361"/>
      <c r="AE8" s="361"/>
      <c r="AF8" s="361"/>
      <c r="AG8" s="361"/>
      <c r="AH8" s="362"/>
      <c r="AI8" s="369" t="s">
        <v>199</v>
      </c>
      <c r="AJ8" s="170"/>
      <c r="AK8" s="170"/>
      <c r="AL8" s="371" t="s">
        <v>200</v>
      </c>
      <c r="AM8" s="372"/>
      <c r="AN8" s="372"/>
      <c r="AO8" s="372"/>
      <c r="AP8" s="372"/>
      <c r="AQ8" s="372"/>
      <c r="AR8" s="363" t="s">
        <v>201</v>
      </c>
      <c r="AS8" s="363"/>
      <c r="AT8" s="363"/>
      <c r="AU8" s="363"/>
      <c r="AV8" s="363"/>
      <c r="AW8" s="363"/>
      <c r="AX8" s="363"/>
      <c r="AY8" s="363"/>
      <c r="AZ8" s="363"/>
      <c r="BA8" s="174"/>
      <c r="BB8" s="174"/>
      <c r="BC8" s="174"/>
      <c r="BD8" s="356" t="s">
        <v>202</v>
      </c>
      <c r="BE8" s="356"/>
      <c r="BF8" s="356"/>
      <c r="BG8" s="356"/>
      <c r="BH8" s="356"/>
      <c r="BI8" s="356"/>
      <c r="BJ8" s="356"/>
      <c r="BK8" s="356"/>
      <c r="BL8" s="356"/>
      <c r="BM8" s="356"/>
      <c r="BN8" s="356"/>
      <c r="BO8" s="356"/>
      <c r="BP8" s="356"/>
      <c r="BQ8" s="357" t="s">
        <v>203</v>
      </c>
      <c r="BR8" s="357"/>
      <c r="BS8" s="357"/>
      <c r="BT8" s="14"/>
      <c r="BU8" s="14"/>
      <c r="BV8" s="14"/>
      <c r="BW8" s="14"/>
    </row>
    <row r="9" spans="3:78" s="2" customFormat="1" ht="58.35" customHeight="1" x14ac:dyDescent="0.25">
      <c r="C9" s="358" t="s">
        <v>204</v>
      </c>
      <c r="D9" s="358"/>
      <c r="E9" s="358"/>
      <c r="F9" s="358"/>
      <c r="G9" s="358"/>
      <c r="H9" s="358"/>
      <c r="I9" s="358"/>
      <c r="J9" s="359" t="s">
        <v>18</v>
      </c>
      <c r="K9" s="359"/>
      <c r="L9" s="359"/>
      <c r="M9" s="359"/>
      <c r="N9" s="359"/>
      <c r="O9" s="359"/>
      <c r="P9" s="359"/>
      <c r="Q9" s="359"/>
      <c r="R9" s="359"/>
      <c r="S9" s="382" t="s">
        <v>205</v>
      </c>
      <c r="T9" s="379" t="s">
        <v>206</v>
      </c>
      <c r="U9" s="379" t="s">
        <v>158</v>
      </c>
      <c r="V9" s="379" t="s">
        <v>207</v>
      </c>
      <c r="W9" s="198"/>
      <c r="X9" s="198"/>
      <c r="Y9" s="198"/>
      <c r="Z9" s="198"/>
      <c r="AA9" s="360" t="s">
        <v>208</v>
      </c>
      <c r="AB9" s="361"/>
      <c r="AC9" s="361"/>
      <c r="AD9" s="361"/>
      <c r="AE9" s="361"/>
      <c r="AF9" s="361"/>
      <c r="AG9" s="361"/>
      <c r="AH9" s="362"/>
      <c r="AI9" s="370"/>
      <c r="AJ9" s="172"/>
      <c r="AK9" s="172"/>
      <c r="AL9" s="381" t="s">
        <v>209</v>
      </c>
      <c r="AM9" s="381"/>
      <c r="AN9" s="381"/>
      <c r="AO9" s="381"/>
      <c r="AP9" s="381"/>
      <c r="AQ9" s="381"/>
      <c r="AR9" s="364" t="s">
        <v>201</v>
      </c>
      <c r="AS9" s="364"/>
      <c r="AT9" s="364"/>
      <c r="AU9" s="364"/>
      <c r="AV9" s="364"/>
      <c r="AW9" s="364"/>
      <c r="AX9" s="364"/>
      <c r="AY9" s="364"/>
      <c r="AZ9" s="364"/>
      <c r="BA9" s="175"/>
      <c r="BB9" s="175"/>
      <c r="BC9" s="175"/>
      <c r="BD9" s="352" t="s">
        <v>210</v>
      </c>
      <c r="BE9" s="352"/>
      <c r="BF9" s="352"/>
      <c r="BG9" s="352"/>
      <c r="BH9" s="352"/>
      <c r="BI9" s="352"/>
      <c r="BJ9" s="352"/>
      <c r="BK9" s="352"/>
      <c r="BL9" s="352"/>
      <c r="BM9" s="352"/>
      <c r="BN9" s="352"/>
      <c r="BO9" s="352"/>
      <c r="BP9" s="352"/>
      <c r="BQ9" s="355" t="s">
        <v>211</v>
      </c>
      <c r="BR9" s="355"/>
      <c r="BS9" s="355"/>
      <c r="BT9" s="383" t="s">
        <v>212</v>
      </c>
      <c r="BU9" s="383" t="s">
        <v>213</v>
      </c>
      <c r="BV9" s="383" t="s">
        <v>214</v>
      </c>
      <c r="BW9" s="384" t="s">
        <v>215</v>
      </c>
      <c r="BZ9" s="2" t="s">
        <v>216</v>
      </c>
    </row>
    <row r="10" spans="3:78" ht="62.85" customHeight="1" x14ac:dyDescent="0.2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82"/>
      <c r="T10" s="380"/>
      <c r="U10" s="380"/>
      <c r="V10" s="380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83"/>
      <c r="BU10" s="383"/>
      <c r="BV10" s="383"/>
      <c r="BW10" s="384"/>
    </row>
    <row r="11" spans="3:78" ht="52.35" customHeight="1" x14ac:dyDescent="0.25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IFERROR(_xlfn.XLOOKUP($I11,Borrador!$I$11:$I$70,_xlfn.XLOOKUP(J$10,Borrador!$C$10:$BM$10,Borrador!$C$11:$BM$70,"",0,1),""),"")</f>
        <v>finalizado</v>
      </c>
      <c r="K11" s="12" t="str" cm="1">
        <f t="array" ref="K11">IFERROR(_xlfn.XLOOKUP($I11,Borrador!$I$11:$I$70,_xlfn.XLOOKUP(K$10,Borrador!$C$10:$BM$10,Borrador!$C$11:$BM$70,"",0,1),""),"")</f>
        <v>finalizado</v>
      </c>
      <c r="L11" s="12" t="str" cm="1">
        <f t="array" ref="L11">IFERROR(_xlfn.XLOOKUP($I11,Borrador!$I$11:$I$70,_xlfn.XLOOKUP(L$10,Borrador!$C$10:$BM$10,Borrador!$C$11:$BM$70,"",0,1),""),"")</f>
        <v>finalizado</v>
      </c>
      <c r="M11" s="38" cm="1">
        <f t="array" ref="M11">IFERROR(_xlfn.XLOOKUP($I11,Borrador!$I$11:$I$70,_xlfn.XLOOKUP(M$10,Borrador!$C$10:$BM$10,Borrador!$C$11:$BM$70,"",0,1),""),"")</f>
        <v>45877</v>
      </c>
      <c r="N11" s="39" cm="1">
        <f t="array" ref="N11">IFERROR(_xlfn.XLOOKUP($I11,Borrador!$I$11:$I$70,_xlfn.XLOOKUP(N$10,Borrador!$C$10:$BM$10,Borrador!$C$11:$BM$70,"",0,1),""),"")</f>
        <v>45884</v>
      </c>
      <c r="O11" s="12" cm="1">
        <f t="array" ref="O11">IFERROR(_xlfn.XLOOKUP($I11,Borrador!$I$11:$I$70,_xlfn.XLOOKUP(O$10,Borrador!$C$10:$BM$10,Borrador!$C$11:$BM$70,"",0,1),""),"")</f>
        <v>0</v>
      </c>
      <c r="P11" s="12" t="str" cm="1">
        <f t="array" ref="P11">IFERROR(_xlfn.XLOOKUP($I11,Borrador!$I$11:$I$70,_xlfn.XLOOKUP(P$10,Borrador!$C$10:$BM$10,Borrador!$C$11:$BM$70,"",0,1),""),"")</f>
        <v>Si</v>
      </c>
      <c r="Q11" s="12" cm="1">
        <f t="array" ref="Q11">IFERROR(_xlfn.XLOOKUP($I11,Borrador!$I$11:$I$70,_xlfn.XLOOKUP(Q$10,Borrador!$C$10:$BM$10,Borrador!$C$11:$BM$70,"",0,1),""),"")</f>
        <v>11</v>
      </c>
      <c r="R11" s="12" t="str" cm="1">
        <f t="array" ref="R11">IFERROR(_xlfn.XLOOKUP($I11,Borrador!$I$11:$I$70,_xlfn.XLOOKUP(R$10,Borrador!$C$10:$BM$10,Borrador!$C$11:$BM$70,"",0,1),""),"")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IFERROR(_xlfn.XLOOKUP($I11,Borrador!$I$11:$I$70,_xlfn.XLOOKUP(W$10,Borrador!$C$10:$BM$10,Borrador!$C$11:$BM$70,"",0,1),""),"")</f>
        <v>finalizado</v>
      </c>
      <c r="X11" s="76" cm="1">
        <f t="array" ref="X11">IFERROR(_xlfn.XLOOKUP($I11,Borrador!$I$11:$I$70,_xlfn.XLOOKUP(X$10,Borrador!$C$10:$BM$10,Borrador!$C$11:$BM$70,"",0,1),""),"")</f>
        <v>0</v>
      </c>
      <c r="Y11" s="76" t="str" cm="1">
        <f t="array" ref="Y11">IFERROR(_xlfn.XLOOKUP($I11,Borrador!$I$11:$I$70,_xlfn.XLOOKUP(Y$10,Borrador!$C$10:$BM$10,Borrador!$C$11:$BM$70,"",0,1),""),"")</f>
        <v>sin iniciar</v>
      </c>
      <c r="Z11" s="76" t="str" cm="1">
        <f t="array" ref="Z11">IFERROR(_xlfn.XLOOKUP($I11,Borrador!$I$11:$I$70,_xlfn.XLOOKUP(Z$10,Borrador!$C$10:$BM$10,Borrador!$C$11:$BM$70,"",0,1),""),"")</f>
        <v/>
      </c>
      <c r="AA11" s="76" t="str" cm="1">
        <f t="array" ref="AA11">IFERROR(_xlfn.XLOOKUP($I11,Borrador!$I$11:$I$70,_xlfn.XLOOKUP(AA$10,Borrador!$C$10:$BM$10,Borrador!$C$11:$BM$70,"",0,1),""),"")</f>
        <v>Modificación de Registro Calificado</v>
      </c>
      <c r="AB11" s="12" t="str" cm="1">
        <f t="array" ref="AB11">IFERROR(_xlfn.XLOOKUP($I11,Borrador!$I$11:$I$70,_xlfn.XLOOKUP(AB$10,Borrador!$C$10:$BM$10,Borrador!$C$11:$BM$70,"",0,1),""),"")</f>
        <v>En elaboración de documentación</v>
      </c>
      <c r="AC11" s="54" t="str" cm="1">
        <f t="array" ref="AC11">IFERROR(_xlfn.XLOOKUP($I11,Borrador!$I$11:$I$70,_xlfn.XLOOKUP(AC$10,Borrador!$C$10:$BM$10,Borrador!$C$11:$BM$70,"",0,1),""),"")</f>
        <v>Abril de 2026</v>
      </c>
      <c r="AD11" s="12" t="str" cm="1">
        <f t="array" ref="AD11">IFERROR(_xlfn.XLOOKUP($I11,Borrador!$I$11:$I$70,_xlfn.XLOOKUP(AD$10,Borrador!$C$10:$BM$10,Borrador!$C$11:$BM$70,"",0,1),""),"")</f>
        <v>Se tramita en marzo de 2026</v>
      </c>
      <c r="AE11" s="12"/>
      <c r="AF11" s="12" t="str" cm="1">
        <f t="array" ref="AF11">IFERROR(_xlfn.XLOOKUP($I11,Borrador!$I$11:$I$70,_xlfn.XLOOKUP(AF$10,Borrador!$C$10:$BM$10,Borrador!$C$11:$BM$70,"",0,1),""),"")</f>
        <v>Sí</v>
      </c>
      <c r="AG11" s="12" t="str" cm="1">
        <f t="array" ref="AG11">IFERROR(_xlfn.XLOOKUP($I11,Borrador!$I$11:$I$70,_xlfn.XLOOKUP(AG$10,Borrador!$C$10:$BM$10,Borrador!$C$11:$BM$70,"",0,1),""),"")</f>
        <v>No</v>
      </c>
      <c r="AH11" s="12" t="str" cm="1">
        <f t="array" ref="AH11">IFERROR(_xlfn.XLOOKUP($I11,Borrador!$I$11:$I$70,_xlfn.XLOOKUP(AH$10,Borrador!$C$10:$BM$10,Borrador!$C$11:$BM$70,"",0,1),""),"")</f>
        <v>No aplica</v>
      </c>
      <c r="AI11" s="12" t="str" cm="1">
        <f t="array" ref="AI11">IFERROR(_xlfn.XLOOKUP($I11,Borrador!$I$11:$I$70,_xlfn.XLOOKUP(AI$10,Borrador!$C$10:$BM$10,Borrador!$C$11:$BM$70,"",0,1),""),"")</f>
        <v/>
      </c>
      <c r="AJ11" s="12"/>
      <c r="AK11" s="12"/>
      <c r="AL11" s="11" cm="1">
        <f t="array" ref="AL11">IFERROR(_xlfn.XLOOKUP($I11,Borrador!$I$11:$I$70,_xlfn.XLOOKUP(AL$10,Borrador!$C$10:$BM$10,Borrador!$C$11:$BM$70,"",0,1),""),"")</f>
        <v>1</v>
      </c>
      <c r="AM11" s="11" cm="1">
        <f t="array" ref="AM11">IFERROR(_xlfn.XLOOKUP($I11,Borrador!$I$11:$I$70,_xlfn.XLOOKUP(AM$10,Borrador!$C$10:$BM$10,Borrador!$C$11:$BM$70,"",0,1),""),"")</f>
        <v>10</v>
      </c>
      <c r="AN11" s="11" cm="1">
        <f t="array" ref="AN11">IFERROR(_xlfn.XLOOKUP($I11,Borrador!$I$11:$I$70,_xlfn.XLOOKUP(AN$10,Borrador!$C$10:$BM$10,Borrador!$C$11:$BM$70,"",0,1),""),"")</f>
        <v>11</v>
      </c>
      <c r="AO11" s="11" cm="1">
        <f t="array" ref="AO11">IFERROR(_xlfn.XLOOKUP($I11,Borrador!$I$11:$I$70,_xlfn.XLOOKUP(AO$10,Borrador!$C$10:$BM$10,Borrador!$C$11:$BM$70,"",0,1),""),"")</f>
        <v>0</v>
      </c>
      <c r="AP11" s="11" cm="1">
        <f t="array" ref="AP11">IFERROR(_xlfn.XLOOKUP($I11,Borrador!$I$11:$I$70,_xlfn.XLOOKUP(AP$10,Borrador!$C$10:$BM$10,Borrador!$C$11:$BM$70,"",0,1),""),"")</f>
        <v>0</v>
      </c>
      <c r="AQ11" s="11" cm="1">
        <f t="array" ref="AQ11">IFERROR(_xlfn.XLOOKUP($I11,Borrador!$I$11:$I$70,_xlfn.XLOOKUP(AQ$10,Borrador!$C$10:$BM$10,Borrador!$C$11:$BM$70,"",0,1),""),"")</f>
        <v>0</v>
      </c>
      <c r="AR11" s="12" t="str" cm="1">
        <f t="array" ref="AR11">IFERROR(_xlfn.XLOOKUP($I11,Borrador!$I$11:$I$70,_xlfn.XLOOKUP(AR$10,Borrador!$C$10:$BM$10,Borrador!$C$11:$BM$70,"",0,1),""),"")</f>
        <v>sin iniciar</v>
      </c>
      <c r="AS11" s="12" t="str" cm="1">
        <f t="array" ref="AS11">IFERROR(_xlfn.XLOOKUP($I11,Borrador!$I$11:$I$70,_xlfn.XLOOKUP(AS$10,Borrador!$C$10:$BM$10,Borrador!$C$11:$BM$70,"",0,1),""),"")</f>
        <v>sin iniciar</v>
      </c>
      <c r="AT11" s="12" t="str" cm="1">
        <f t="array" ref="AT11">IFERROR(_xlfn.XLOOKUP($I11,Borrador!$I$11:$I$70,_xlfn.XLOOKUP(AT$10,Borrador!$C$10:$BM$10,Borrador!$C$11:$BM$70,"",0,1),""),"")</f>
        <v>sin iniciar</v>
      </c>
      <c r="AU11" s="12" t="str" cm="1">
        <f t="array" ref="AU11">IFERROR(_xlfn.XLOOKUP($I11,Borrador!$I$11:$I$70,_xlfn.XLOOKUP(AU$10,Borrador!$C$10:$BM$10,Borrador!$C$11:$BM$70,"",0,1),""),"")</f>
        <v>sin iniciar</v>
      </c>
      <c r="AV11" s="12" t="str" cm="1">
        <f t="array" ref="AV11">IFERROR(_xlfn.XLOOKUP($I11,Borrador!$I$11:$I$70,_xlfn.XLOOKUP(AV$10,Borrador!$C$10:$BM$10,Borrador!$C$11:$BM$70,"",0,1),""),"")</f>
        <v>sin iniciar</v>
      </c>
      <c r="AW11" s="12">
        <f>IFERROR(_xlfn.XLOOKUP($I11,Borrador!$I$11:$I$70,Borrador!$AR$11:$AR$70,""),"")</f>
        <v>0</v>
      </c>
      <c r="AX11" s="12">
        <f>IFERROR(_xlfn.XLOOKUP($I11,Borrador!$I$11:$I$70,Borrador!$AS$11:$AS$70,""),"")</f>
        <v>0</v>
      </c>
      <c r="AY11" s="12">
        <f>IFERROR(_xlfn.XLOOKUP($I11,Borrador!$I$11:$I$70,Borrador!$AT$11:$AT$70,""),"")</f>
        <v>0</v>
      </c>
      <c r="AZ11" s="11" cm="1">
        <f t="array" ref="AZ11">IFERROR(_xlfn.XLOOKUP($I11,Borrador!$I$11:$I$70,_xlfn.XLOOKUP(AZ$10,Borrador!$C$10:$BM$10,Borrador!$C$11:$BM$70,"",0,1),""),"")</f>
        <v>0</v>
      </c>
      <c r="BA11" s="11" cm="1">
        <f t="array" ref="BA11">IFERROR(_xlfn.XLOOKUP($I11,Borrador!$I$11:$I$70,_xlfn.XLOOKUP(BA$10,Borrador!$C$10:$BM$10,Borrador!$C$11:$BM$70,"",0,1),""),"")</f>
        <v>0.06</v>
      </c>
      <c r="BB11" s="11">
        <f>IFERROR(_xlfn.XLOOKUP($I11,Borrador!$I$11:$I$70,Borrador!$BA$11:$BA$70,""),"")</f>
        <v>0</v>
      </c>
      <c r="BC11" s="11">
        <f>IFERROR(_xlfn.XLOOKUP($I11,Borrador!$I$11:$I$70,Borrador!$BB$11:$BB$70,""),"")</f>
        <v>0</v>
      </c>
      <c r="BD11" s="12" t="str" cm="1">
        <f t="array" ref="BD11">IFERROR(_xlfn.XLOOKUP($I11,Borrador!$I$11:$I$70,_xlfn.XLOOKUP(BD$10,Borrador!$C$10:$BM$10,Borrador!$C$11:$BM$70,"",0,1),""),"")</f>
        <v>sin iniciar</v>
      </c>
      <c r="BE11" s="12" t="str" cm="1">
        <f t="array" ref="BE11">IFERROR(_xlfn.XLOOKUP($I11,Borrador!$I$11:$I$70,_xlfn.XLOOKUP(BE$10,Borrador!$C$10:$BM$10,Borrador!$C$11:$BM$70,"",0,1),""),"")</f>
        <v>sin iniciar</v>
      </c>
      <c r="BF11" s="12" t="str" cm="1">
        <f t="array" ref="BF11">IFERROR(_xlfn.XLOOKUP($I11,Borrador!$I$11:$I$70,_xlfn.XLOOKUP(BF$10,Borrador!$C$10:$BM$10,Borrador!$C$11:$BM$70,"",0,1),""),"")</f>
        <v>sin iniciar</v>
      </c>
      <c r="BG11" s="12" cm="1">
        <f t="array" ref="BG11">IFERROR(_xlfn.XLOOKUP($I11,Borrador!$I$11:$I$70,_xlfn.XLOOKUP(BG$10,Borrador!$C$10:$BM$10,Borrador!$C$11:$BM$70,"",0,1),""),"")</f>
        <v>13</v>
      </c>
      <c r="BH11" s="12" cm="1">
        <f t="array" ref="BH11">IFERROR(_xlfn.XLOOKUP($I11,Borrador!$I$11:$I$70,_xlfn.XLOOKUP(BH$10,Borrador!$C$10:$BM$10,Borrador!$C$11:$BM$70,"",0,1),""),"")</f>
        <v>0</v>
      </c>
      <c r="BI11" s="12" cm="1">
        <f t="array" ref="BI11">IFERROR(_xlfn.XLOOKUP($I11,Borrador!$I$11:$I$70,_xlfn.XLOOKUP(BI$10,Borrador!$C$10:$BM$10,Borrador!$C$11:$BM$70,"",0,1),""),"")</f>
        <v>0.22</v>
      </c>
      <c r="BJ11" s="12" cm="1">
        <f t="array" ref="BJ11">IFERROR(_xlfn.XLOOKUP($I11,Borrador!$I$11:$I$70,_xlfn.XLOOKUP(BJ$10,Borrador!$C$10:$BM$10,Borrador!$C$11:$BM$70,"",0,1),""),"")</f>
        <v>0</v>
      </c>
      <c r="BK11" s="12" cm="1">
        <f t="array" ref="BK11">IFERROR(_xlfn.XLOOKUP($I11,Borrador!$I$11:$I$70,_xlfn.XLOOKUP(BK$10,Borrador!$C$10:$BM$10,Borrador!$C$11:$BM$70,"",0,1),""),"")</f>
        <v>0</v>
      </c>
      <c r="BL11" s="12" cm="1">
        <f t="array" ref="BL11">IFERROR(_xlfn.XLOOKUP($I11,Borrador!$I$11:$I$70,_xlfn.XLOOKUP(BL$10,Borrador!$C$10:$BM$10,Borrador!$C$11:$BM$70,"",0,1),""),"")</f>
        <v>0</v>
      </c>
      <c r="BM11" s="12">
        <f>IFERROR(_xlfn.XLOOKUP($I11,Borrador!$I$11:$I$70,Borrador!$BG$11:$BG$70,""),"")</f>
        <v>0</v>
      </c>
      <c r="BN11" s="12">
        <f>IFERROR(_xlfn.XLOOKUP($I11,Borrador!$I$11:$I$70,Borrador!$BH$11:$BH$70,""),"")</f>
        <v>0</v>
      </c>
      <c r="BO11" s="12">
        <f>IFERROR(_xlfn.XLOOKUP($I11,Borrador!$I$11:$I$70,Borrador!$BI$11:$BI$70,""),"")</f>
        <v>0</v>
      </c>
      <c r="BP11" s="12" cm="1">
        <f t="array" ref="BP11">IFERROR(_xlfn.XLOOKUP($I11,Borrador!$I$11:$I$70,_xlfn.XLOOKUP(BP$10,Borrador!$C$10:$BM$10,Borrador!$C$11:$BM$70,"",0,1),""),"")</f>
        <v>0.22</v>
      </c>
      <c r="BQ11" s="12">
        <f>IFERROR(_xlfn.XLOOKUP($I11,Borrador!$I$11:$I$70,Borrador!$BD$11:$BD$70,""),"")</f>
        <v>0</v>
      </c>
      <c r="BR11" s="12">
        <f>IFERROR(_xlfn.XLOOKUP($I11,Borrador!$I$11:$I$70,Borrador!$BE$11:$BE$70,""),"")</f>
        <v>0</v>
      </c>
      <c r="BS11" s="12">
        <f>IFERROR(_xlfn.XLOOKUP($I11,Borrador!$I$11:$I$70,Borrador!$BF$11:$BF$70,""),"")</f>
        <v>0</v>
      </c>
      <c r="BT11" s="11">
        <f>IFERROR(_xlfn.XLOOKUP($I11,Borrador!$I$11:$I$70,Borrador!$BJ$11:$BJ$70,""),"")</f>
        <v>46199</v>
      </c>
      <c r="BU11" s="11">
        <f>IFERROR(_xlfn.XLOOKUP($I11,Borrador!$I$11:$I$70,Borrador!$BK$11:$BK$70,""),"")</f>
        <v>0</v>
      </c>
      <c r="BV11" s="34" t="str">
        <f>IFERROR(_xlfn.XLOOKUP($I11,Borrador!$I$11:$I$70,Borrador!$BL$11:$BL$70,""),"")</f>
        <v>2027-1</v>
      </c>
      <c r="BW11" s="12">
        <f>IFERROR(_xlfn.XLOOKUP($I11,Borrador!$I$11:$I$70,Borrador!$BM$11:$BM$70,""),"")</f>
        <v>0</v>
      </c>
    </row>
    <row r="12" spans="3:78" ht="52.35" customHeight="1" x14ac:dyDescent="0.25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IFERROR(_xlfn.XLOOKUP($I12,Borrador!$I$11:$I$70,_xlfn.XLOOKUP(J$10,Borrador!$C$10:$BM$10,Borrador!$C$11:$BM$70,"",0,1),""),"")</f>
        <v>finalizado</v>
      </c>
      <c r="K12" s="12" t="str" cm="1">
        <f t="array" ref="K12">IFERROR(_xlfn.XLOOKUP($I12,Borrador!$I$11:$I$70,_xlfn.XLOOKUP(K$10,Borrador!$C$10:$BM$10,Borrador!$C$11:$BM$70,"",0,1),""),"")</f>
        <v>finalizado</v>
      </c>
      <c r="L12" s="12" t="str" cm="1">
        <f t="array" ref="L12">IFERROR(_xlfn.XLOOKUP($I12,Borrador!$I$11:$I$70,_xlfn.XLOOKUP(L$10,Borrador!$C$10:$BM$10,Borrador!$C$11:$BM$70,"",0,1),""),"")</f>
        <v>finalizado</v>
      </c>
      <c r="M12" s="38" cm="1">
        <f t="array" ref="M12">IFERROR(_xlfn.XLOOKUP($I12,Borrador!$I$11:$I$70,_xlfn.XLOOKUP(M$10,Borrador!$C$10:$BM$10,Borrador!$C$11:$BM$70,"",0,1),""),"")</f>
        <v>45877</v>
      </c>
      <c r="N12" s="39" cm="1">
        <f t="array" ref="N12">IFERROR(_xlfn.XLOOKUP($I12,Borrador!$I$11:$I$70,_xlfn.XLOOKUP(N$10,Borrador!$C$10:$BM$10,Borrador!$C$11:$BM$70,"",0,1),""),"")</f>
        <v>45884</v>
      </c>
      <c r="O12" s="12" cm="1">
        <f t="array" ref="O12">IFERROR(_xlfn.XLOOKUP($I12,Borrador!$I$11:$I$70,_xlfn.XLOOKUP(O$10,Borrador!$C$10:$BM$10,Borrador!$C$11:$BM$70,"",0,1),""),"")</f>
        <v>0</v>
      </c>
      <c r="P12" s="12" t="str" cm="1">
        <f t="array" ref="P12">IFERROR(_xlfn.XLOOKUP($I12,Borrador!$I$11:$I$70,_xlfn.XLOOKUP(P$10,Borrador!$C$10:$BM$10,Borrador!$C$11:$BM$70,"",0,1),""),"")</f>
        <v>Si</v>
      </c>
      <c r="Q12" s="12" cm="1">
        <f t="array" ref="Q12">IFERROR(_xlfn.XLOOKUP($I12,Borrador!$I$11:$I$70,_xlfn.XLOOKUP(Q$10,Borrador!$C$10:$BM$10,Borrador!$C$11:$BM$70,"",0,1),""),"")</f>
        <v>4</v>
      </c>
      <c r="R12" s="12" t="str" cm="1">
        <f t="array" ref="R12">IFERROR(_xlfn.XLOOKUP($I12,Borrador!$I$11:$I$70,_xlfn.XLOOKUP(R$10,Borrador!$C$10:$BM$10,Borrador!$C$11:$BM$70,"",0,1),""),"")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IFERROR(_xlfn.XLOOKUP($I12,Borrador!$I$11:$I$70,_xlfn.XLOOKUP(W$10,Borrador!$C$10:$BM$10,Borrador!$C$11:$BM$70,"",0,1),""),"")</f>
        <v>finalizado</v>
      </c>
      <c r="X12" s="76" cm="1">
        <f t="array" ref="X12">IFERROR(_xlfn.XLOOKUP($I12,Borrador!$I$11:$I$70,_xlfn.XLOOKUP(X$10,Borrador!$C$10:$BM$10,Borrador!$C$11:$BM$70,"",0,1),""),"")</f>
        <v>0</v>
      </c>
      <c r="Y12" s="76" t="str" cm="1">
        <f t="array" ref="Y12">IFERROR(_xlfn.XLOOKUP($I12,Borrador!$I$11:$I$70,_xlfn.XLOOKUP(Y$10,Borrador!$C$10:$BM$10,Borrador!$C$11:$BM$70,"",0,1),""),"")</f>
        <v>Finalizado</v>
      </c>
      <c r="Z12" s="76" t="str" cm="1">
        <f t="array" ref="Z12">IFERROR(_xlfn.XLOOKUP($I12,Borrador!$I$11:$I$70,_xlfn.XLOOKUP(Z$10,Borrador!$C$10:$BM$10,Borrador!$C$11:$BM$70,"",0,1),""),"")</f>
        <v/>
      </c>
      <c r="AA12" s="76" t="str" cm="1">
        <f t="array" ref="AA12">IFERROR(_xlfn.XLOOKUP($I12,Borrador!$I$11:$I$70,_xlfn.XLOOKUP(AA$10,Borrador!$C$10:$BM$10,Borrador!$C$11:$BM$70,"",0,1),""),"")</f>
        <v>Modificación de Registro Calificado</v>
      </c>
      <c r="AB12" s="12" t="str" cm="1">
        <f t="array" ref="AB12">IFERROR(_xlfn.XLOOKUP($I12,Borrador!$I$11:$I$70,_xlfn.XLOOKUP(AB$10,Borrador!$C$10:$BM$10,Borrador!$C$11:$BM$70,"",0,1),""),"")</f>
        <v>Pendiente Resolución para notificar que la reforma si opera</v>
      </c>
      <c r="AC12" s="54" t="str" cm="1">
        <f t="array" ref="AC12">IFERROR(_xlfn.XLOOKUP($I12,Borrador!$I$11:$I$70,_xlfn.XLOOKUP(AC$10,Borrador!$C$10:$BM$10,Borrador!$C$11:$BM$70,"",0,1),""),"")</f>
        <v>Se debe informar al MEN una vez llegue la resolución RC</v>
      </c>
      <c r="AD12" s="12" t="str" cm="1">
        <f t="array" ref="AD12">IFERROR(_xlfn.XLOOKUP($I12,Borrador!$I$11:$I$70,_xlfn.XLOOKUP(AD$10,Borrador!$C$10:$BM$10,Borrador!$C$11:$BM$70,"",0,1),""),"")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IFERROR(_xlfn.XLOOKUP($I12,Borrador!$I$11:$I$70,_xlfn.XLOOKUP(AF$10,Borrador!$C$10:$BM$10,Borrador!$C$11:$BM$70,"",0,1),""),"")</f>
        <v>Sí</v>
      </c>
      <c r="AG12" s="12" t="str" cm="1">
        <f t="array" ref="AG12">IFERROR(_xlfn.XLOOKUP($I12,Borrador!$I$11:$I$70,_xlfn.XLOOKUP(AG$10,Borrador!$C$10:$BM$10,Borrador!$C$11:$BM$70,"",0,1),""),"")</f>
        <v>No</v>
      </c>
      <c r="AH12" s="12" t="str" cm="1">
        <f t="array" ref="AH12">IFERROR(_xlfn.XLOOKUP($I12,Borrador!$I$11:$I$70,_xlfn.XLOOKUP(AH$10,Borrador!$C$10:$BM$10,Borrador!$C$11:$BM$70,"",0,1),""),"")</f>
        <v>No aplica</v>
      </c>
      <c r="AI12" s="12" t="str" cm="1">
        <f t="array" ref="AI12">IFERROR(_xlfn.XLOOKUP($I12,Borrador!$I$11:$I$70,_xlfn.XLOOKUP(AI$10,Borrador!$C$10:$BM$10,Borrador!$C$11:$BM$70,"",0,1),""),"")</f>
        <v/>
      </c>
      <c r="AJ12" s="12"/>
      <c r="AK12" s="12"/>
      <c r="AL12" s="11" cm="1">
        <f t="array" ref="AL12">IFERROR(_xlfn.XLOOKUP($I12,Borrador!$I$11:$I$70,_xlfn.XLOOKUP(AL$10,Borrador!$C$10:$BM$10,Borrador!$C$11:$BM$70,"",0,1),""),"")</f>
        <v>4</v>
      </c>
      <c r="AM12" s="11" cm="1">
        <f t="array" ref="AM12">IFERROR(_xlfn.XLOOKUP($I12,Borrador!$I$11:$I$70,_xlfn.XLOOKUP(AM$10,Borrador!$C$10:$BM$10,Borrador!$C$11:$BM$70,"",0,1),""),"")</f>
        <v>0</v>
      </c>
      <c r="AN12" s="11" cm="1">
        <f t="array" ref="AN12">IFERROR(_xlfn.XLOOKUP($I12,Borrador!$I$11:$I$70,_xlfn.XLOOKUP(AN$10,Borrador!$C$10:$BM$10,Borrador!$C$11:$BM$70,"",0,1),""),"")</f>
        <v>4</v>
      </c>
      <c r="AO12" s="11" cm="1">
        <f t="array" ref="AO12">IFERROR(_xlfn.XLOOKUP($I12,Borrador!$I$11:$I$70,_xlfn.XLOOKUP(AO$10,Borrador!$C$10:$BM$10,Borrador!$C$11:$BM$70,"",0,1),""),"")</f>
        <v>46063</v>
      </c>
      <c r="AP12" s="11" cm="1">
        <f t="array" ref="AP12">IFERROR(_xlfn.XLOOKUP($I12,Borrador!$I$11:$I$70,_xlfn.XLOOKUP(AP$10,Borrador!$C$10:$BM$10,Borrador!$C$11:$BM$70,"",0,1),""),"")</f>
        <v>46129</v>
      </c>
      <c r="AQ12" s="11" t="str" cm="1">
        <f t="array" ref="AQ12">IFERROR(_xlfn.XLOOKUP($I12,Borrador!$I$11:$I$70,_xlfn.XLOOKUP(AQ$10,Borrador!$C$10:$BM$10,Borrador!$C$11:$BM$70,"",0,1),""),"")</f>
        <v>No aplica</v>
      </c>
      <c r="AR12" s="12" t="str" cm="1">
        <f t="array" ref="AR12">IFERROR(_xlfn.XLOOKUP($I12,Borrador!$I$11:$I$70,_xlfn.XLOOKUP(AR$10,Borrador!$C$10:$BM$10,Borrador!$C$11:$BM$70,"",0,1),""),"")</f>
        <v>No aplica</v>
      </c>
      <c r="AS12" s="12" t="str" cm="1">
        <f t="array" ref="AS12">IFERROR(_xlfn.XLOOKUP($I12,Borrador!$I$11:$I$70,_xlfn.XLOOKUP(AS$10,Borrador!$C$10:$BM$10,Borrador!$C$11:$BM$70,"",0,1),""),"")</f>
        <v>No aplica</v>
      </c>
      <c r="AT12" s="12" t="str" cm="1">
        <f t="array" ref="AT12">IFERROR(_xlfn.XLOOKUP($I12,Borrador!$I$11:$I$70,_xlfn.XLOOKUP(AT$10,Borrador!$C$10:$BM$10,Borrador!$C$11:$BM$70,"",0,1),""),"")</f>
        <v>No aplica</v>
      </c>
      <c r="AU12" s="12" t="str" cm="1">
        <f t="array" ref="AU12">IFERROR(_xlfn.XLOOKUP($I12,Borrador!$I$11:$I$70,_xlfn.XLOOKUP(AU$10,Borrador!$C$10:$BM$10,Borrador!$C$11:$BM$70,"",0,1),""),"")</f>
        <v>No aplica</v>
      </c>
      <c r="AV12" s="12" t="str" cm="1">
        <f t="array" ref="AV12">IFERROR(_xlfn.XLOOKUP($I12,Borrador!$I$11:$I$70,_xlfn.XLOOKUP(AV$10,Borrador!$C$10:$BM$10,Borrador!$C$11:$BM$70,"",0,1),""),"")</f>
        <v>No aplica</v>
      </c>
      <c r="AW12" s="12" t="str">
        <f>IFERROR(_xlfn.XLOOKUP($I12,Borrador!$I$11:$I$70,Borrador!$AR$11:$AR$70,""),"")</f>
        <v>No aplica</v>
      </c>
      <c r="AX12" s="12" t="str">
        <f>IFERROR(_xlfn.XLOOKUP($I12,Borrador!$I$11:$I$70,Borrador!$AS$11:$AS$70,""),"")</f>
        <v>No aplica</v>
      </c>
      <c r="AY12" s="12" t="str">
        <f>IFERROR(_xlfn.XLOOKUP($I12,Borrador!$I$11:$I$70,Borrador!$AT$11:$AT$70,""),"")</f>
        <v>No aplica</v>
      </c>
      <c r="AZ12" s="11" t="str" cm="1">
        <f t="array" ref="AZ12">IFERROR(_xlfn.XLOOKUP($I12,Borrador!$I$11:$I$70,_xlfn.XLOOKUP(AZ$10,Borrador!$C$10:$BM$10,Borrador!$C$11:$BM$70,"",0,1),""),"")</f>
        <v>No aplica</v>
      </c>
      <c r="BA12" s="11" cm="1">
        <f t="array" ref="BA12">IFERROR(_xlfn.XLOOKUP($I12,Borrador!$I$11:$I$70,_xlfn.XLOOKUP(BA$10,Borrador!$C$10:$BM$10,Borrador!$C$11:$BM$70,"",0,1),""),"")</f>
        <v>0.9</v>
      </c>
      <c r="BB12" s="11">
        <f>IFERROR(_xlfn.XLOOKUP($I12,Borrador!$I$11:$I$70,Borrador!$BA$11:$BA$70,""),"")</f>
        <v>0</v>
      </c>
      <c r="BC12" s="11">
        <f>IFERROR(_xlfn.XLOOKUP($I12,Borrador!$I$11:$I$70,Borrador!$BB$11:$BB$70,""),"")</f>
        <v>0</v>
      </c>
      <c r="BD12" s="12" t="str" cm="1">
        <f t="array" ref="BD12">IFERROR(_xlfn.XLOOKUP($I12,Borrador!$I$11:$I$70,_xlfn.XLOOKUP(BD$10,Borrador!$C$10:$BM$10,Borrador!$C$11:$BM$70,"",0,1),""),"")</f>
        <v>sin iniciar</v>
      </c>
      <c r="BE12" s="12" t="str" cm="1">
        <f t="array" ref="BE12">IFERROR(_xlfn.XLOOKUP($I12,Borrador!$I$11:$I$70,_xlfn.XLOOKUP(BE$10,Borrador!$C$10:$BM$10,Borrador!$C$11:$BM$70,"",0,1),""),"")</f>
        <v>sin iniciar</v>
      </c>
      <c r="BF12" s="12" t="str" cm="1">
        <f t="array" ref="BF12">IFERROR(_xlfn.XLOOKUP($I12,Borrador!$I$11:$I$70,_xlfn.XLOOKUP(BF$10,Borrador!$C$10:$BM$10,Borrador!$C$11:$BM$70,"",0,1),""),"")</f>
        <v>sin iniciar</v>
      </c>
      <c r="BG12" s="12" cm="1">
        <f t="array" ref="BG12">IFERROR(_xlfn.XLOOKUP($I12,Borrador!$I$11:$I$70,_xlfn.XLOOKUP(BG$10,Borrador!$C$10:$BM$10,Borrador!$C$11:$BM$70,"",0,1),""),"")</f>
        <v>3</v>
      </c>
      <c r="BH12" s="12" cm="1">
        <f t="array" ref="BH12">IFERROR(_xlfn.XLOOKUP($I12,Borrador!$I$11:$I$70,_xlfn.XLOOKUP(BH$10,Borrador!$C$10:$BM$10,Borrador!$C$11:$BM$70,"",0,1),""),"")</f>
        <v>1</v>
      </c>
      <c r="BI12" s="12" cm="1">
        <f t="array" ref="BI12">IFERROR(_xlfn.XLOOKUP($I12,Borrador!$I$11:$I$70,_xlfn.XLOOKUP(BI$10,Borrador!$C$10:$BM$10,Borrador!$C$11:$BM$70,"",0,1),""),"")</f>
        <v>0.9</v>
      </c>
      <c r="BJ12" s="12" cm="1">
        <f t="array" ref="BJ12">IFERROR(_xlfn.XLOOKUP($I12,Borrador!$I$11:$I$70,_xlfn.XLOOKUP(BJ$10,Borrador!$C$10:$BM$10,Borrador!$C$11:$BM$70,"",0,1),""),"")</f>
        <v>0.33333333333333331</v>
      </c>
      <c r="BK12" s="12" cm="1">
        <f t="array" ref="BK12">IFERROR(_xlfn.XLOOKUP($I12,Borrador!$I$11:$I$70,_xlfn.XLOOKUP(BK$10,Borrador!$C$10:$BM$10,Borrador!$C$11:$BM$70,"",0,1),""),"")</f>
        <v>0</v>
      </c>
      <c r="BL12" s="12" cm="1">
        <f t="array" ref="BL12">IFERROR(_xlfn.XLOOKUP($I12,Borrador!$I$11:$I$70,_xlfn.XLOOKUP(BL$10,Borrador!$C$10:$BM$10,Borrador!$C$11:$BM$70,"",0,1),""),"")</f>
        <v>0</v>
      </c>
      <c r="BM12" s="12">
        <f>IFERROR(_xlfn.XLOOKUP($I12,Borrador!$I$11:$I$70,Borrador!$BG$11:$BG$70,""),"")</f>
        <v>0</v>
      </c>
      <c r="BN12" s="12">
        <f>IFERROR(_xlfn.XLOOKUP($I12,Borrador!$I$11:$I$70,Borrador!$BH$11:$BH$70,""),"")</f>
        <v>0</v>
      </c>
      <c r="BO12" s="12">
        <f>IFERROR(_xlfn.XLOOKUP($I12,Borrador!$I$11:$I$70,Borrador!$BI$11:$BI$70,""),"")</f>
        <v>0</v>
      </c>
      <c r="BP12" s="12" cm="1">
        <f t="array" ref="BP12">IFERROR(_xlfn.XLOOKUP($I12,Borrador!$I$11:$I$70,_xlfn.XLOOKUP(BP$10,Borrador!$C$10:$BM$10,Borrador!$C$11:$BM$70,"",0,1),""),"")</f>
        <v>0.9</v>
      </c>
      <c r="BQ12" s="12">
        <f>IFERROR(_xlfn.XLOOKUP($I12,Borrador!$I$11:$I$70,Borrador!$BD$11:$BD$70,""),"")</f>
        <v>0</v>
      </c>
      <c r="BR12" s="12">
        <f>IFERROR(_xlfn.XLOOKUP($I12,Borrador!$I$11:$I$70,Borrador!$BE$11:$BE$70,""),"")</f>
        <v>0</v>
      </c>
      <c r="BS12" s="12">
        <f>IFERROR(_xlfn.XLOOKUP($I12,Borrador!$I$11:$I$70,Borrador!$BF$11:$BF$70,""),"")</f>
        <v>0</v>
      </c>
      <c r="BT12" s="11">
        <f>IFERROR(_xlfn.XLOOKUP($I12,Borrador!$I$11:$I$70,Borrador!$BJ$11:$BJ$70,""),"")</f>
        <v>46199</v>
      </c>
      <c r="BU12" s="11">
        <f>IFERROR(_xlfn.XLOOKUP($I12,Borrador!$I$11:$I$70,Borrador!$BK$11:$BK$70,""),"")</f>
        <v>0</v>
      </c>
      <c r="BV12" s="34" t="str">
        <f>IFERROR(_xlfn.XLOOKUP($I12,Borrador!$I$11:$I$70,Borrador!$BL$11:$BL$70,""),"")</f>
        <v>2026-2</v>
      </c>
      <c r="BW12" s="12">
        <f>IFERROR(_xlfn.XLOOKUP($I12,Borrador!$I$11:$I$70,Borrador!$BM$11:$BM$70,""),"")</f>
        <v>0</v>
      </c>
    </row>
    <row r="13" spans="3:78" ht="52.35" customHeight="1" x14ac:dyDescent="0.25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IFERROR(_xlfn.XLOOKUP($I13,Borrador!$I$11:$I$70,_xlfn.XLOOKUP(J$10,Borrador!$C$10:$BM$10,Borrador!$C$11:$BM$70,"",0,1),""),"")</f>
        <v>finalizado</v>
      </c>
      <c r="K13" s="12" t="str" cm="1">
        <f t="array" ref="K13">IFERROR(_xlfn.XLOOKUP($I13,Borrador!$I$11:$I$70,_xlfn.XLOOKUP(K$10,Borrador!$C$10:$BM$10,Borrador!$C$11:$BM$70,"",0,1),""),"")</f>
        <v>finalizado</v>
      </c>
      <c r="L13" s="12" t="str" cm="1">
        <f t="array" ref="L13">IFERROR(_xlfn.XLOOKUP($I13,Borrador!$I$11:$I$70,_xlfn.XLOOKUP(L$10,Borrador!$C$10:$BM$10,Borrador!$C$11:$BM$70,"",0,1),""),"")</f>
        <v>finalizado</v>
      </c>
      <c r="M13" s="38" cm="1">
        <f t="array" ref="M13">IFERROR(_xlfn.XLOOKUP($I13,Borrador!$I$11:$I$70,_xlfn.XLOOKUP(M$10,Borrador!$C$10:$BM$10,Borrador!$C$11:$BM$70,"",0,1),""),"")</f>
        <v>45877</v>
      </c>
      <c r="N13" s="39" cm="1">
        <f t="array" ref="N13">IFERROR(_xlfn.XLOOKUP($I13,Borrador!$I$11:$I$70,_xlfn.XLOOKUP(N$10,Borrador!$C$10:$BM$10,Borrador!$C$11:$BM$70,"",0,1),""),"")</f>
        <v>45884</v>
      </c>
      <c r="O13" s="12" cm="1">
        <f t="array" ref="O13">IFERROR(_xlfn.XLOOKUP($I13,Borrador!$I$11:$I$70,_xlfn.XLOOKUP(O$10,Borrador!$C$10:$BM$10,Borrador!$C$11:$BM$70,"",0,1),""),"")</f>
        <v>0</v>
      </c>
      <c r="P13" s="12" cm="1">
        <f t="array" ref="P13">IFERROR(_xlfn.XLOOKUP($I13,Borrador!$I$11:$I$70,_xlfn.XLOOKUP(P$10,Borrador!$C$10:$BM$10,Borrador!$C$11:$BM$70,"",0,1),""),"")</f>
        <v>0</v>
      </c>
      <c r="Q13" s="12" cm="1">
        <f t="array" ref="Q13">IFERROR(_xlfn.XLOOKUP($I13,Borrador!$I$11:$I$70,_xlfn.XLOOKUP(Q$10,Borrador!$C$10:$BM$10,Borrador!$C$11:$BM$70,"",0,1),""),"")</f>
        <v>0</v>
      </c>
      <c r="R13" s="12" cm="1">
        <f t="array" ref="R13">IFERROR(_xlfn.XLOOKUP($I13,Borrador!$I$11:$I$70,_xlfn.XLOOKUP(R$10,Borrador!$C$10:$BM$10,Borrador!$C$11:$BM$70,"",0,1),""),"")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IFERROR(_xlfn.XLOOKUP($I13,Borrador!$I$11:$I$70,_xlfn.XLOOKUP(W$10,Borrador!$C$10:$BM$10,Borrador!$C$11:$BM$70,"",0,1),""),"")</f>
        <v>finalizado</v>
      </c>
      <c r="X13" s="76" cm="1">
        <f t="array" ref="X13">IFERROR(_xlfn.XLOOKUP($I13,Borrador!$I$11:$I$70,_xlfn.XLOOKUP(X$10,Borrador!$C$10:$BM$10,Borrador!$C$11:$BM$70,"",0,1),""),"")</f>
        <v>0</v>
      </c>
      <c r="Y13" s="76" t="str" cm="1">
        <f t="array" ref="Y13">IFERROR(_xlfn.XLOOKUP($I13,Borrador!$I$11:$I$70,_xlfn.XLOOKUP(Y$10,Borrador!$C$10:$BM$10,Borrador!$C$11:$BM$70,"",0,1),""),"")</f>
        <v>sin iniciar</v>
      </c>
      <c r="Z13" s="76" t="str" cm="1">
        <f t="array" ref="Z13">IFERROR(_xlfn.XLOOKUP($I13,Borrador!$I$11:$I$70,_xlfn.XLOOKUP(Z$10,Borrador!$C$10:$BM$10,Borrador!$C$11:$BM$70,"",0,1),""),"")</f>
        <v/>
      </c>
      <c r="AA13" s="76" t="str" cm="1">
        <f t="array" ref="AA13">IFERROR(_xlfn.XLOOKUP($I13,Borrador!$I$11:$I$70,_xlfn.XLOOKUP(AA$10,Borrador!$C$10:$BM$10,Borrador!$C$11:$BM$70,"",0,1),""),"")</f>
        <v>Renovación de Registro Calificado</v>
      </c>
      <c r="AB13" s="12" t="str" cm="1">
        <f t="array" ref="AB13">IFERROR(_xlfn.XLOOKUP($I13,Borrador!$I$11:$I$70,_xlfn.XLOOKUP(AB$10,Borrador!$C$10:$BM$10,Borrador!$C$11:$BM$70,"",0,1),""),"")</f>
        <v>En espera del informe de pares de la visita</v>
      </c>
      <c r="AC13" s="54" t="str" cm="1">
        <f t="array" ref="AC13">IFERROR(_xlfn.XLOOKUP($I13,Borrador!$I$11:$I$70,_xlfn.XLOOKUP(AC$10,Borrador!$C$10:$BM$10,Borrador!$C$11:$BM$70,"",0,1),""),"")</f>
        <v>Diciembre de 2025</v>
      </c>
      <c r="AD13" s="12" t="str" cm="1">
        <f t="array" ref="AD13">IFERROR(_xlfn.XLOOKUP($I13,Borrador!$I$11:$I$70,_xlfn.XLOOKUP(AD$10,Borrador!$C$10:$BM$10,Borrador!$C$11:$BM$70,"",0,1),""),"")</f>
        <v>Acuerdo 370 del 26 de noviembre de 2025</v>
      </c>
      <c r="AE13" s="12"/>
      <c r="AF13" s="12" t="str" cm="1">
        <f t="array" ref="AF13">IFERROR(_xlfn.XLOOKUP($I13,Borrador!$I$11:$I$70,_xlfn.XLOOKUP(AF$10,Borrador!$C$10:$BM$10,Borrador!$C$11:$BM$70,"",0,1),""),"")</f>
        <v>Sí</v>
      </c>
      <c r="AG13" s="12" t="str" cm="1">
        <f t="array" ref="AG13">IFERROR(_xlfn.XLOOKUP($I13,Borrador!$I$11:$I$70,_xlfn.XLOOKUP(AG$10,Borrador!$C$10:$BM$10,Borrador!$C$11:$BM$70,"",0,1),""),"")</f>
        <v>Sí</v>
      </c>
      <c r="AH13" s="12" t="str" cm="1">
        <f t="array" ref="AH13">IFERROR(_xlfn.XLOOKUP($I13,Borrador!$I$11:$I$70,_xlfn.XLOOKUP(AH$10,Borrador!$C$10:$BM$10,Borrador!$C$11:$BM$70,"",0,1),""),"")</f>
        <v>Pendiente</v>
      </c>
      <c r="AI13" s="12" t="str" cm="1">
        <f t="array" ref="AI13">IFERROR(_xlfn.XLOOKUP($I13,Borrador!$I$11:$I$70,_xlfn.XLOOKUP(AI$10,Borrador!$C$10:$BM$10,Borrador!$C$11:$BM$70,"",0,1),""),"")</f>
        <v/>
      </c>
      <c r="AJ13" s="12"/>
      <c r="AK13" s="12"/>
      <c r="AL13" s="11" cm="1">
        <f t="array" ref="AL13">IFERROR(_xlfn.XLOOKUP($I13,Borrador!$I$11:$I$70,_xlfn.XLOOKUP(AL$10,Borrador!$C$10:$BM$10,Borrador!$C$11:$BM$70,"",0,1),""),"")</f>
        <v>0</v>
      </c>
      <c r="AM13" s="11" cm="1">
        <f t="array" ref="AM13">IFERROR(_xlfn.XLOOKUP($I13,Borrador!$I$11:$I$70,_xlfn.XLOOKUP(AM$10,Borrador!$C$10:$BM$10,Borrador!$C$11:$BM$70,"",0,1),""),"")</f>
        <v>0</v>
      </c>
      <c r="AN13" s="11" cm="1">
        <f t="array" ref="AN13">IFERROR(_xlfn.XLOOKUP($I13,Borrador!$I$11:$I$70,_xlfn.XLOOKUP(AN$10,Borrador!$C$10:$BM$10,Borrador!$C$11:$BM$70,"",0,1),""),"")</f>
        <v>0</v>
      </c>
      <c r="AO13" s="11" cm="1">
        <f t="array" ref="AO13">IFERROR(_xlfn.XLOOKUP($I13,Borrador!$I$11:$I$70,_xlfn.XLOOKUP(AO$10,Borrador!$C$10:$BM$10,Borrador!$C$11:$BM$70,"",0,1),""),"")</f>
        <v>0</v>
      </c>
      <c r="AP13" s="11" cm="1">
        <f t="array" ref="AP13">IFERROR(_xlfn.XLOOKUP($I13,Borrador!$I$11:$I$70,_xlfn.XLOOKUP(AP$10,Borrador!$C$10:$BM$10,Borrador!$C$11:$BM$70,"",0,1),""),"")</f>
        <v>0</v>
      </c>
      <c r="AQ13" s="11" cm="1">
        <f t="array" ref="AQ13">IFERROR(_xlfn.XLOOKUP($I13,Borrador!$I$11:$I$70,_xlfn.XLOOKUP(AQ$10,Borrador!$C$10:$BM$10,Borrador!$C$11:$BM$70,"",0,1),""),"")</f>
        <v>0</v>
      </c>
      <c r="AR13" s="12" t="str" cm="1">
        <f t="array" ref="AR13">IFERROR(_xlfn.XLOOKUP($I13,Borrador!$I$11:$I$70,_xlfn.XLOOKUP(AR$10,Borrador!$C$10:$BM$10,Borrador!$C$11:$BM$70,"",0,1),""),"")</f>
        <v>sin iniciar</v>
      </c>
      <c r="AS13" s="12" t="str" cm="1">
        <f t="array" ref="AS13">IFERROR(_xlfn.XLOOKUP($I13,Borrador!$I$11:$I$70,_xlfn.XLOOKUP(AS$10,Borrador!$C$10:$BM$10,Borrador!$C$11:$BM$70,"",0,1),""),"")</f>
        <v>sin iniciar</v>
      </c>
      <c r="AT13" s="12" t="str" cm="1">
        <f t="array" ref="AT13">IFERROR(_xlfn.XLOOKUP($I13,Borrador!$I$11:$I$70,_xlfn.XLOOKUP(AT$10,Borrador!$C$10:$BM$10,Borrador!$C$11:$BM$70,"",0,1),""),"")</f>
        <v>sin iniciar</v>
      </c>
      <c r="AU13" s="12" t="str" cm="1">
        <f t="array" ref="AU13">IFERROR(_xlfn.XLOOKUP($I13,Borrador!$I$11:$I$70,_xlfn.XLOOKUP(AU$10,Borrador!$C$10:$BM$10,Borrador!$C$11:$BM$70,"",0,1),""),"")</f>
        <v>sin iniciar</v>
      </c>
      <c r="AV13" s="12" t="str" cm="1">
        <f t="array" ref="AV13">IFERROR(_xlfn.XLOOKUP($I13,Borrador!$I$11:$I$70,_xlfn.XLOOKUP(AV$10,Borrador!$C$10:$BM$10,Borrador!$C$11:$BM$70,"",0,1),""),"")</f>
        <v>sin iniciar</v>
      </c>
      <c r="AW13" s="12">
        <f>IFERROR(_xlfn.XLOOKUP($I13,Borrador!$I$11:$I$70,Borrador!$AR$11:$AR$70,""),"")</f>
        <v>0</v>
      </c>
      <c r="AX13" s="12">
        <f>IFERROR(_xlfn.XLOOKUP($I13,Borrador!$I$11:$I$70,Borrador!$AS$11:$AS$70,""),"")</f>
        <v>0</v>
      </c>
      <c r="AY13" s="12">
        <f>IFERROR(_xlfn.XLOOKUP($I13,Borrador!$I$11:$I$70,Borrador!$AT$11:$AT$70,""),"")</f>
        <v>0</v>
      </c>
      <c r="AZ13" s="11" cm="1">
        <f t="array" ref="AZ13">IFERROR(_xlfn.XLOOKUP($I13,Borrador!$I$11:$I$70,_xlfn.XLOOKUP(AZ$10,Borrador!$C$10:$BM$10,Borrador!$C$11:$BM$70,"",0,1),""),"")</f>
        <v>0</v>
      </c>
      <c r="BA13" s="11" t="str" cm="1">
        <f t="array" ref="BA13">IFERROR(_xlfn.XLOOKUP($I13,Borrador!$I$11:$I$70,_xlfn.XLOOKUP(BA$10,Borrador!$C$10:$BM$10,Borrador!$C$11:$BM$70,"",0,1),""),"")</f>
        <v>No aplica</v>
      </c>
      <c r="BB13" s="11">
        <f>IFERROR(_xlfn.XLOOKUP($I13,Borrador!$I$11:$I$70,Borrador!$BA$11:$BA$70,""),"")</f>
        <v>0</v>
      </c>
      <c r="BC13" s="11">
        <f>IFERROR(_xlfn.XLOOKUP($I13,Borrador!$I$11:$I$70,Borrador!$BB$11:$BB$70,""),"")</f>
        <v>0</v>
      </c>
      <c r="BD13" s="12" t="str" cm="1">
        <f t="array" ref="BD13">IFERROR(_xlfn.XLOOKUP($I13,Borrador!$I$11:$I$70,_xlfn.XLOOKUP(BD$10,Borrador!$C$10:$BM$10,Borrador!$C$11:$BM$70,"",0,1),""),"")</f>
        <v>sin iniciar</v>
      </c>
      <c r="BE13" s="12" t="str" cm="1">
        <f t="array" ref="BE13">IFERROR(_xlfn.XLOOKUP($I13,Borrador!$I$11:$I$70,_xlfn.XLOOKUP(BE$10,Borrador!$C$10:$BM$10,Borrador!$C$11:$BM$70,"",0,1),""),"")</f>
        <v>sin iniciar</v>
      </c>
      <c r="BF13" s="12" t="str" cm="1">
        <f t="array" ref="BF13">IFERROR(_xlfn.XLOOKUP($I13,Borrador!$I$11:$I$70,_xlfn.XLOOKUP(BF$10,Borrador!$C$10:$BM$10,Borrador!$C$11:$BM$70,"",0,1),""),"")</f>
        <v>sin iniciar</v>
      </c>
      <c r="BG13" s="12" cm="1">
        <f t="array" ref="BG13">IFERROR(_xlfn.XLOOKUP($I13,Borrador!$I$11:$I$70,_xlfn.XLOOKUP(BG$10,Borrador!$C$10:$BM$10,Borrador!$C$11:$BM$70,"",0,1),""),"")</f>
        <v>0</v>
      </c>
      <c r="BH13" s="12" cm="1">
        <f t="array" ref="BH13">IFERROR(_xlfn.XLOOKUP($I13,Borrador!$I$11:$I$70,_xlfn.XLOOKUP(BH$10,Borrador!$C$10:$BM$10,Borrador!$C$11:$BM$70,"",0,1),""),"")</f>
        <v>0</v>
      </c>
      <c r="BI13" s="12" t="str" cm="1">
        <f t="array" ref="BI13">IFERROR(_xlfn.XLOOKUP($I13,Borrador!$I$11:$I$70,_xlfn.XLOOKUP(BI$10,Borrador!$C$10:$BM$10,Borrador!$C$11:$BM$70,"",0,1),""),"")</f>
        <v>sin iniciar</v>
      </c>
      <c r="BJ13" s="12" t="str" cm="1">
        <f t="array" ref="BJ13">IFERROR(_xlfn.XLOOKUP($I13,Borrador!$I$11:$I$70,_xlfn.XLOOKUP(BJ$10,Borrador!$C$10:$BM$10,Borrador!$C$11:$BM$70,"",0,1),""),"")</f>
        <v>No aplica</v>
      </c>
      <c r="BK13" s="12" cm="1">
        <f t="array" ref="BK13">IFERROR(_xlfn.XLOOKUP($I13,Borrador!$I$11:$I$70,_xlfn.XLOOKUP(BK$10,Borrador!$C$10:$BM$10,Borrador!$C$11:$BM$70,"",0,1),""),"")</f>
        <v>0</v>
      </c>
      <c r="BL13" s="12" cm="1">
        <f t="array" ref="BL13">IFERROR(_xlfn.XLOOKUP($I13,Borrador!$I$11:$I$70,_xlfn.XLOOKUP(BL$10,Borrador!$C$10:$BM$10,Borrador!$C$11:$BM$70,"",0,1),""),"")</f>
        <v>0</v>
      </c>
      <c r="BM13" s="12">
        <f>IFERROR(_xlfn.XLOOKUP($I13,Borrador!$I$11:$I$70,Borrador!$BG$11:$BG$70,""),"")</f>
        <v>0</v>
      </c>
      <c r="BN13" s="12">
        <f>IFERROR(_xlfn.XLOOKUP($I13,Borrador!$I$11:$I$70,Borrador!$BH$11:$BH$70,""),"")</f>
        <v>0</v>
      </c>
      <c r="BO13" s="12">
        <f>IFERROR(_xlfn.XLOOKUP($I13,Borrador!$I$11:$I$70,Borrador!$BI$11:$BI$70,""),"")</f>
        <v>0</v>
      </c>
      <c r="BP13" s="12" t="str" cm="1">
        <f t="array" ref="BP13">IFERROR(_xlfn.XLOOKUP($I13,Borrador!$I$11:$I$70,_xlfn.XLOOKUP(BP$10,Borrador!$C$10:$BM$10,Borrador!$C$11:$BM$70,"",0,1),""),"")</f>
        <v>sin iniciar</v>
      </c>
      <c r="BQ13" s="12">
        <f>IFERROR(_xlfn.XLOOKUP($I13,Borrador!$I$11:$I$70,Borrador!$BD$11:$BD$70,""),"")</f>
        <v>0</v>
      </c>
      <c r="BR13" s="12">
        <f>IFERROR(_xlfn.XLOOKUP($I13,Borrador!$I$11:$I$70,Borrador!$BE$11:$BE$70,""),"")</f>
        <v>0</v>
      </c>
      <c r="BS13" s="12">
        <f>IFERROR(_xlfn.XLOOKUP($I13,Borrador!$I$11:$I$70,Borrador!$BF$11:$BF$70,""),"")</f>
        <v>0</v>
      </c>
      <c r="BT13" s="11">
        <f>IFERROR(_xlfn.XLOOKUP($I13,Borrador!$I$11:$I$70,Borrador!$BJ$11:$BJ$70,""),"")</f>
        <v>0</v>
      </c>
      <c r="BU13" s="11">
        <f>IFERROR(_xlfn.XLOOKUP($I13,Borrador!$I$11:$I$70,Borrador!$BK$11:$BK$70,""),"")</f>
        <v>0</v>
      </c>
      <c r="BV13" s="34" t="str">
        <f>IFERROR(_xlfn.XLOOKUP($I13,Borrador!$I$11:$I$70,Borrador!$BL$11:$BL$70,""),"")</f>
        <v>2027-1</v>
      </c>
      <c r="BW13" s="12">
        <f>IFERROR(_xlfn.XLOOKUP($I13,Borrador!$I$11:$I$70,Borrador!$BM$11:$BM$70,""),"")</f>
        <v>0</v>
      </c>
    </row>
    <row r="14" spans="3:78" ht="52.35" customHeight="1" x14ac:dyDescent="0.25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IFERROR(_xlfn.XLOOKUP($I14,Borrador!$I$11:$I$70,_xlfn.XLOOKUP(J$10,Borrador!$C$10:$BM$10,Borrador!$C$11:$BM$70,"",0,1),""),"")</f>
        <v>en proceso</v>
      </c>
      <c r="K14" s="12" t="str" cm="1">
        <f t="array" ref="K14">IFERROR(_xlfn.XLOOKUP($I14,Borrador!$I$11:$I$70,_xlfn.XLOOKUP(K$10,Borrador!$C$10:$BM$10,Borrador!$C$11:$BM$70,"",0,1),""),"")</f>
        <v>en proceso</v>
      </c>
      <c r="L14" s="12" t="str" cm="1">
        <f t="array" ref="L14">IFERROR(_xlfn.XLOOKUP($I14,Borrador!$I$11:$I$70,_xlfn.XLOOKUP(L$10,Borrador!$C$10:$BM$10,Borrador!$C$11:$BM$70,"",0,1),""),"")</f>
        <v>en proceso</v>
      </c>
      <c r="M14" s="38" cm="1">
        <f t="array" ref="M14">IFERROR(_xlfn.XLOOKUP($I14,Borrador!$I$11:$I$70,_xlfn.XLOOKUP(M$10,Borrador!$C$10:$BM$10,Borrador!$C$11:$BM$70,"",0,1),""),"")</f>
        <v>45899</v>
      </c>
      <c r="N14" s="39" cm="1">
        <f t="array" ref="N14">IFERROR(_xlfn.XLOOKUP($I14,Borrador!$I$11:$I$70,_xlfn.XLOOKUP(N$10,Borrador!$C$10:$BM$10,Borrador!$C$11:$BM$70,"",0,1),""),"")</f>
        <v>45930</v>
      </c>
      <c r="O14" s="12" cm="1">
        <f t="array" ref="O14">IFERROR(_xlfn.XLOOKUP($I14,Borrador!$I$11:$I$70,_xlfn.XLOOKUP(O$10,Borrador!$C$10:$BM$10,Borrador!$C$11:$BM$70,"",0,1),""),"")</f>
        <v>0</v>
      </c>
      <c r="P14" s="12" cm="1">
        <f t="array" ref="P14">IFERROR(_xlfn.XLOOKUP($I14,Borrador!$I$11:$I$70,_xlfn.XLOOKUP(P$10,Borrador!$C$10:$BM$10,Borrador!$C$11:$BM$70,"",0,1),""),"")</f>
        <v>0</v>
      </c>
      <c r="Q14" s="12" cm="1">
        <f t="array" ref="Q14">IFERROR(_xlfn.XLOOKUP($I14,Borrador!$I$11:$I$70,_xlfn.XLOOKUP(Q$10,Borrador!$C$10:$BM$10,Borrador!$C$11:$BM$70,"",0,1),""),"")</f>
        <v>0</v>
      </c>
      <c r="R14" s="12" cm="1">
        <f t="array" ref="R14">IFERROR(_xlfn.XLOOKUP($I14,Borrador!$I$11:$I$70,_xlfn.XLOOKUP(R$10,Borrador!$C$10:$BM$10,Borrador!$C$11:$BM$70,"",0,1),""),"")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IFERROR(_xlfn.XLOOKUP($I14,Borrador!$I$11:$I$70,_xlfn.XLOOKUP(W$10,Borrador!$C$10:$BM$10,Borrador!$C$11:$BM$70,"",0,1),""),"")</f>
        <v>en proceso</v>
      </c>
      <c r="X14" s="76" cm="1">
        <f t="array" ref="X14">IFERROR(_xlfn.XLOOKUP($I14,Borrador!$I$11:$I$70,_xlfn.XLOOKUP(X$10,Borrador!$C$10:$BM$10,Borrador!$C$11:$BM$70,"",0,1),""),"")</f>
        <v>0</v>
      </c>
      <c r="Y14" s="76" t="str" cm="1">
        <f t="array" ref="Y14">IFERROR(_xlfn.XLOOKUP($I14,Borrador!$I$11:$I$70,_xlfn.XLOOKUP(Y$10,Borrador!$C$10:$BM$10,Borrador!$C$11:$BM$70,"",0,1),""),"")</f>
        <v>sin iniciar</v>
      </c>
      <c r="Z14" s="76" t="str" cm="1">
        <f t="array" ref="Z14">IFERROR(_xlfn.XLOOKUP($I14,Borrador!$I$11:$I$70,_xlfn.XLOOKUP(Z$10,Borrador!$C$10:$BM$10,Borrador!$C$11:$BM$70,"",0,1),""),"")</f>
        <v/>
      </c>
      <c r="AA14" s="76" t="str" cm="1">
        <f t="array" ref="AA14">IFERROR(_xlfn.XLOOKUP($I14,Borrador!$I$11:$I$70,_xlfn.XLOOKUP(AA$10,Borrador!$C$10:$BM$10,Borrador!$C$11:$BM$70,"",0,1),""),"")</f>
        <v>Modificación de Registro Calificado</v>
      </c>
      <c r="AB14" s="12" t="str" cm="1">
        <f t="array" ref="AB14">IFERROR(_xlfn.XLOOKUP($I14,Borrador!$I$11:$I$70,_xlfn.XLOOKUP(AB$10,Borrador!$C$10:$BM$10,Borrador!$C$11:$BM$70,"",0,1),""),"")</f>
        <v>Pendiente de elaboración de documentos por cambio de modalidad</v>
      </c>
      <c r="AC14" s="54" t="str" cm="1">
        <f t="array" ref="AC14">IFERROR(_xlfn.XLOOKUP($I14,Borrador!$I$11:$I$70,_xlfn.XLOOKUP(AC$10,Borrador!$C$10:$BM$10,Borrador!$C$11:$BM$70,"",0,1),""),"")</f>
        <v>Mayo de 2026</v>
      </c>
      <c r="AD14" s="12" t="str" cm="1">
        <f t="array" ref="AD14">IFERROR(_xlfn.XLOOKUP($I14,Borrador!$I$11:$I$70,_xlfn.XLOOKUP(AD$10,Borrador!$C$10:$BM$10,Borrador!$C$11:$BM$70,"",0,1),""),"")</f>
        <v>Se tramita en abril de 2026</v>
      </c>
      <c r="AE14" s="12"/>
      <c r="AF14" s="12" t="str" cm="1">
        <f t="array" ref="AF14">IFERROR(_xlfn.XLOOKUP($I14,Borrador!$I$11:$I$70,_xlfn.XLOOKUP(AF$10,Borrador!$C$10:$BM$10,Borrador!$C$11:$BM$70,"",0,1),""),"")</f>
        <v>Sí</v>
      </c>
      <c r="AG14" s="12" t="str" cm="1">
        <f t="array" ref="AG14">IFERROR(_xlfn.XLOOKUP($I14,Borrador!$I$11:$I$70,_xlfn.XLOOKUP(AG$10,Borrador!$C$10:$BM$10,Borrador!$C$11:$BM$70,"",0,1),""),"")</f>
        <v>No</v>
      </c>
      <c r="AH14" s="12" t="str" cm="1">
        <f t="array" ref="AH14">IFERROR(_xlfn.XLOOKUP($I14,Borrador!$I$11:$I$70,_xlfn.XLOOKUP(AH$10,Borrador!$C$10:$BM$10,Borrador!$C$11:$BM$70,"",0,1),""),"")</f>
        <v>No aplica</v>
      </c>
      <c r="AI14" s="12" t="str" cm="1">
        <f t="array" ref="AI14">IFERROR(_xlfn.XLOOKUP($I14,Borrador!$I$11:$I$70,_xlfn.XLOOKUP(AI$10,Borrador!$C$10:$BM$10,Borrador!$C$11:$BM$70,"",0,1),""),"")</f>
        <v/>
      </c>
      <c r="AJ14" s="12"/>
      <c r="AK14" s="12"/>
      <c r="AL14" s="11" cm="1">
        <f t="array" ref="AL14">IFERROR(_xlfn.XLOOKUP($I14,Borrador!$I$11:$I$70,_xlfn.XLOOKUP(AL$10,Borrador!$C$10:$BM$10,Borrador!$C$11:$BM$70,"",0,1),""),"")</f>
        <v>0</v>
      </c>
      <c r="AM14" s="11" cm="1">
        <f t="array" ref="AM14">IFERROR(_xlfn.XLOOKUP($I14,Borrador!$I$11:$I$70,_xlfn.XLOOKUP(AM$10,Borrador!$C$10:$BM$10,Borrador!$C$11:$BM$70,"",0,1),""),"")</f>
        <v>0</v>
      </c>
      <c r="AN14" s="11" cm="1">
        <f t="array" ref="AN14">IFERROR(_xlfn.XLOOKUP($I14,Borrador!$I$11:$I$70,_xlfn.XLOOKUP(AN$10,Borrador!$C$10:$BM$10,Borrador!$C$11:$BM$70,"",0,1),""),"")</f>
        <v>0</v>
      </c>
      <c r="AO14" s="11" cm="1">
        <f t="array" ref="AO14">IFERROR(_xlfn.XLOOKUP($I14,Borrador!$I$11:$I$70,_xlfn.XLOOKUP(AO$10,Borrador!$C$10:$BM$10,Borrador!$C$11:$BM$70,"",0,1),""),"")</f>
        <v>0</v>
      </c>
      <c r="AP14" s="11" cm="1">
        <f t="array" ref="AP14">IFERROR(_xlfn.XLOOKUP($I14,Borrador!$I$11:$I$70,_xlfn.XLOOKUP(AP$10,Borrador!$C$10:$BM$10,Borrador!$C$11:$BM$70,"",0,1),""),"")</f>
        <v>0</v>
      </c>
      <c r="AQ14" s="11" cm="1">
        <f t="array" ref="AQ14">IFERROR(_xlfn.XLOOKUP($I14,Borrador!$I$11:$I$70,_xlfn.XLOOKUP(AQ$10,Borrador!$C$10:$BM$10,Borrador!$C$11:$BM$70,"",0,1),""),"")</f>
        <v>0</v>
      </c>
      <c r="AR14" s="12" t="str" cm="1">
        <f t="array" ref="AR14">IFERROR(_xlfn.XLOOKUP($I14,Borrador!$I$11:$I$70,_xlfn.XLOOKUP(AR$10,Borrador!$C$10:$BM$10,Borrador!$C$11:$BM$70,"",0,1),""),"")</f>
        <v>sin iniciar</v>
      </c>
      <c r="AS14" s="12" t="str" cm="1">
        <f t="array" ref="AS14">IFERROR(_xlfn.XLOOKUP($I14,Borrador!$I$11:$I$70,_xlfn.XLOOKUP(AS$10,Borrador!$C$10:$BM$10,Borrador!$C$11:$BM$70,"",0,1),""),"")</f>
        <v>sin iniciar</v>
      </c>
      <c r="AT14" s="12" t="str" cm="1">
        <f t="array" ref="AT14">IFERROR(_xlfn.XLOOKUP($I14,Borrador!$I$11:$I$70,_xlfn.XLOOKUP(AT$10,Borrador!$C$10:$BM$10,Borrador!$C$11:$BM$70,"",0,1),""),"")</f>
        <v>sin iniciar</v>
      </c>
      <c r="AU14" s="12" t="str" cm="1">
        <f t="array" ref="AU14">IFERROR(_xlfn.XLOOKUP($I14,Borrador!$I$11:$I$70,_xlfn.XLOOKUP(AU$10,Borrador!$C$10:$BM$10,Borrador!$C$11:$BM$70,"",0,1),""),"")</f>
        <v>sin iniciar</v>
      </c>
      <c r="AV14" s="12" t="str" cm="1">
        <f t="array" ref="AV14">IFERROR(_xlfn.XLOOKUP($I14,Borrador!$I$11:$I$70,_xlfn.XLOOKUP(AV$10,Borrador!$C$10:$BM$10,Borrador!$C$11:$BM$70,"",0,1),""),"")</f>
        <v>sin iniciar</v>
      </c>
      <c r="AW14" s="12">
        <f>IFERROR(_xlfn.XLOOKUP($I14,Borrador!$I$11:$I$70,Borrador!$AR$11:$AR$70,""),"")</f>
        <v>0</v>
      </c>
      <c r="AX14" s="12">
        <f>IFERROR(_xlfn.XLOOKUP($I14,Borrador!$I$11:$I$70,Borrador!$AS$11:$AS$70,""),"")</f>
        <v>0</v>
      </c>
      <c r="AY14" s="12">
        <f>IFERROR(_xlfn.XLOOKUP($I14,Borrador!$I$11:$I$70,Borrador!$AT$11:$AT$70,""),"")</f>
        <v>0</v>
      </c>
      <c r="AZ14" s="11" cm="1">
        <f t="array" ref="AZ14">IFERROR(_xlfn.XLOOKUP($I14,Borrador!$I$11:$I$70,_xlfn.XLOOKUP(AZ$10,Borrador!$C$10:$BM$10,Borrador!$C$11:$BM$70,"",0,1),""),"")</f>
        <v>0</v>
      </c>
      <c r="BA14" s="11" t="str" cm="1">
        <f t="array" ref="BA14">IFERROR(_xlfn.XLOOKUP($I14,Borrador!$I$11:$I$70,_xlfn.XLOOKUP(BA$10,Borrador!$C$10:$BM$10,Borrador!$C$11:$BM$70,"",0,1),""),"")</f>
        <v>No aplica</v>
      </c>
      <c r="BB14" s="11">
        <f>IFERROR(_xlfn.XLOOKUP($I14,Borrador!$I$11:$I$70,Borrador!$BA$11:$BA$70,""),"")</f>
        <v>0</v>
      </c>
      <c r="BC14" s="11">
        <f>IFERROR(_xlfn.XLOOKUP($I14,Borrador!$I$11:$I$70,Borrador!$BB$11:$BB$70,""),"")</f>
        <v>0</v>
      </c>
      <c r="BD14" s="12" t="str" cm="1">
        <f t="array" ref="BD14">IFERROR(_xlfn.XLOOKUP($I14,Borrador!$I$11:$I$70,_xlfn.XLOOKUP(BD$10,Borrador!$C$10:$BM$10,Borrador!$C$11:$BM$70,"",0,1),""),"")</f>
        <v>sin iniciar</v>
      </c>
      <c r="BE14" s="12" t="str" cm="1">
        <f t="array" ref="BE14">IFERROR(_xlfn.XLOOKUP($I14,Borrador!$I$11:$I$70,_xlfn.XLOOKUP(BE$10,Borrador!$C$10:$BM$10,Borrador!$C$11:$BM$70,"",0,1),""),"")</f>
        <v>sin iniciar</v>
      </c>
      <c r="BF14" s="12" t="str" cm="1">
        <f t="array" ref="BF14">IFERROR(_xlfn.XLOOKUP($I14,Borrador!$I$11:$I$70,_xlfn.XLOOKUP(BF$10,Borrador!$C$10:$BM$10,Borrador!$C$11:$BM$70,"",0,1),""),"")</f>
        <v>sin iniciar</v>
      </c>
      <c r="BG14" s="12" cm="1">
        <f t="array" ref="BG14">IFERROR(_xlfn.XLOOKUP($I14,Borrador!$I$11:$I$70,_xlfn.XLOOKUP(BG$10,Borrador!$C$10:$BM$10,Borrador!$C$11:$BM$70,"",0,1),""),"")</f>
        <v>0</v>
      </c>
      <c r="BH14" s="12" cm="1">
        <f t="array" ref="BH14">IFERROR(_xlfn.XLOOKUP($I14,Borrador!$I$11:$I$70,_xlfn.XLOOKUP(BH$10,Borrador!$C$10:$BM$10,Borrador!$C$11:$BM$70,"",0,1),""),"")</f>
        <v>0</v>
      </c>
      <c r="BI14" s="12" t="str" cm="1">
        <f t="array" ref="BI14">IFERROR(_xlfn.XLOOKUP($I14,Borrador!$I$11:$I$70,_xlfn.XLOOKUP(BI$10,Borrador!$C$10:$BM$10,Borrador!$C$11:$BM$70,"",0,1),""),"")</f>
        <v>sin iniciar</v>
      </c>
      <c r="BJ14" s="12" t="str" cm="1">
        <f t="array" ref="BJ14">IFERROR(_xlfn.XLOOKUP($I14,Borrador!$I$11:$I$70,_xlfn.XLOOKUP(BJ$10,Borrador!$C$10:$BM$10,Borrador!$C$11:$BM$70,"",0,1),""),"")</f>
        <v>No aplica</v>
      </c>
      <c r="BK14" s="12" cm="1">
        <f t="array" ref="BK14">IFERROR(_xlfn.XLOOKUP($I14,Borrador!$I$11:$I$70,_xlfn.XLOOKUP(BK$10,Borrador!$C$10:$BM$10,Borrador!$C$11:$BM$70,"",0,1),""),"")</f>
        <v>0</v>
      </c>
      <c r="BL14" s="12" cm="1">
        <f t="array" ref="BL14">IFERROR(_xlfn.XLOOKUP($I14,Borrador!$I$11:$I$70,_xlfn.XLOOKUP(BL$10,Borrador!$C$10:$BM$10,Borrador!$C$11:$BM$70,"",0,1),""),"")</f>
        <v>0</v>
      </c>
      <c r="BM14" s="12">
        <f>IFERROR(_xlfn.XLOOKUP($I14,Borrador!$I$11:$I$70,Borrador!$BG$11:$BG$70,""),"")</f>
        <v>0</v>
      </c>
      <c r="BN14" s="12">
        <f>IFERROR(_xlfn.XLOOKUP($I14,Borrador!$I$11:$I$70,Borrador!$BH$11:$BH$70,""),"")</f>
        <v>0</v>
      </c>
      <c r="BO14" s="12">
        <f>IFERROR(_xlfn.XLOOKUP($I14,Borrador!$I$11:$I$70,Borrador!$BI$11:$BI$70,""),"")</f>
        <v>0</v>
      </c>
      <c r="BP14" s="12" t="str" cm="1">
        <f t="array" ref="BP14">IFERROR(_xlfn.XLOOKUP($I14,Borrador!$I$11:$I$70,_xlfn.XLOOKUP(BP$10,Borrador!$C$10:$BM$10,Borrador!$C$11:$BM$70,"",0,1),""),"")</f>
        <v>sin iniciar</v>
      </c>
      <c r="BQ14" s="12">
        <f>IFERROR(_xlfn.XLOOKUP($I14,Borrador!$I$11:$I$70,Borrador!$BD$11:$BD$70,""),"")</f>
        <v>0</v>
      </c>
      <c r="BR14" s="12">
        <f>IFERROR(_xlfn.XLOOKUP($I14,Borrador!$I$11:$I$70,Borrador!$BE$11:$BE$70,""),"")</f>
        <v>0</v>
      </c>
      <c r="BS14" s="12">
        <f>IFERROR(_xlfn.XLOOKUP($I14,Borrador!$I$11:$I$70,Borrador!$BF$11:$BF$70,""),"")</f>
        <v>0</v>
      </c>
      <c r="BT14" s="11">
        <f>IFERROR(_xlfn.XLOOKUP($I14,Borrador!$I$11:$I$70,Borrador!$BJ$11:$BJ$70,""),"")</f>
        <v>0</v>
      </c>
      <c r="BU14" s="11">
        <f>IFERROR(_xlfn.XLOOKUP($I14,Borrador!$I$11:$I$70,Borrador!$BK$11:$BK$70,""),"")</f>
        <v>0</v>
      </c>
      <c r="BV14" s="34" t="str">
        <f>IFERROR(_xlfn.XLOOKUP($I14,Borrador!$I$11:$I$70,Borrador!$BL$11:$BL$70,""),"")</f>
        <v>2027-1</v>
      </c>
      <c r="BW14" s="12">
        <f>IFERROR(_xlfn.XLOOKUP($I14,Borrador!$I$11:$I$70,Borrador!$BM$11:$BM$70,""),"")</f>
        <v>0</v>
      </c>
    </row>
    <row r="15" spans="3:78" ht="87" customHeight="1" x14ac:dyDescent="0.25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IFERROR(_xlfn.XLOOKUP($I15,Borrador!$I$11:$I$70,_xlfn.XLOOKUP(J$10,Borrador!$C$10:$BM$10,Borrador!$C$11:$BM$70,"",0,1),""),"")</f>
        <v>finalizado</v>
      </c>
      <c r="K15" s="12" t="str" cm="1">
        <f t="array" ref="K15">IFERROR(_xlfn.XLOOKUP($I15,Borrador!$I$11:$I$70,_xlfn.XLOOKUP(K$10,Borrador!$C$10:$BM$10,Borrador!$C$11:$BM$70,"",0,1),""),"")</f>
        <v>finalizado</v>
      </c>
      <c r="L15" s="12" t="str" cm="1">
        <f t="array" ref="L15">IFERROR(_xlfn.XLOOKUP($I15,Borrador!$I$11:$I$70,_xlfn.XLOOKUP(L$10,Borrador!$C$10:$BM$10,Borrador!$C$11:$BM$70,"",0,1),""),"")</f>
        <v>finalizado</v>
      </c>
      <c r="M15" s="38" cm="1">
        <f t="array" ref="M15">IFERROR(_xlfn.XLOOKUP($I15,Borrador!$I$11:$I$70,_xlfn.XLOOKUP(M$10,Borrador!$C$10:$BM$10,Borrador!$C$11:$BM$70,"",0,1),""),"")</f>
        <v>45899</v>
      </c>
      <c r="N15" s="39" cm="1">
        <f t="array" ref="N15">IFERROR(_xlfn.XLOOKUP($I15,Borrador!$I$11:$I$70,_xlfn.XLOOKUP(N$10,Borrador!$C$10:$BM$10,Borrador!$C$11:$BM$70,"",0,1),""),"")</f>
        <v>45930</v>
      </c>
      <c r="O15" s="12" cm="1">
        <f t="array" ref="O15">IFERROR(_xlfn.XLOOKUP($I15,Borrador!$I$11:$I$70,_xlfn.XLOOKUP(O$10,Borrador!$C$10:$BM$10,Borrador!$C$11:$BM$70,"",0,1),""),"")</f>
        <v>0</v>
      </c>
      <c r="P15" s="12" cm="1">
        <f t="array" ref="P15">IFERROR(_xlfn.XLOOKUP($I15,Borrador!$I$11:$I$70,_xlfn.XLOOKUP(P$10,Borrador!$C$10:$BM$10,Borrador!$C$11:$BM$70,"",0,1),""),"")</f>
        <v>0</v>
      </c>
      <c r="Q15" s="12" t="str" cm="1">
        <f t="array" ref="Q15">IFERROR(_xlfn.XLOOKUP($I15,Borrador!$I$11:$I$70,_xlfn.XLOOKUP(Q$10,Borrador!$C$10:$BM$10,Borrador!$C$11:$BM$70,"",0,1),""),"")</f>
        <v>No aplica</v>
      </c>
      <c r="R15" s="12" t="str" cm="1">
        <f t="array" ref="R15">IFERROR(_xlfn.XLOOKUP($I15,Borrador!$I$11:$I$70,_xlfn.XLOOKUP(R$10,Borrador!$C$10:$BM$10,Borrador!$C$11:$BM$70,"",0,1),""),"")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IFERROR(_xlfn.XLOOKUP($I15,Borrador!$I$11:$I$70,_xlfn.XLOOKUP(W$10,Borrador!$C$10:$BM$10,Borrador!$C$11:$BM$70,"",0,1),""),"")</f>
        <v>finalizado</v>
      </c>
      <c r="X15" s="76" cm="1">
        <f t="array" ref="X15">IFERROR(_xlfn.XLOOKUP($I15,Borrador!$I$11:$I$70,_xlfn.XLOOKUP(X$10,Borrador!$C$10:$BM$10,Borrador!$C$11:$BM$70,"",0,1),""),"")</f>
        <v>0</v>
      </c>
      <c r="Y15" s="76" t="str" cm="1">
        <f t="array" ref="Y15">IFERROR(_xlfn.XLOOKUP($I15,Borrador!$I$11:$I$70,_xlfn.XLOOKUP(Y$10,Borrador!$C$10:$BM$10,Borrador!$C$11:$BM$70,"",0,1),""),"")</f>
        <v>Devuelto</v>
      </c>
      <c r="Z15" s="76" t="str" cm="1">
        <f t="array" ref="Z15">IFERROR(_xlfn.XLOOKUP($I15,Borrador!$I$11:$I$70,_xlfn.XLOOKUP(Z$10,Borrador!$C$10:$BM$10,Borrador!$C$11:$BM$70,"",0,1),""),"")</f>
        <v/>
      </c>
      <c r="AA15" s="76" t="str" cm="1">
        <f t="array" ref="AA15">IFERROR(_xlfn.XLOOKUP($I15,Borrador!$I$11:$I$70,_xlfn.XLOOKUP(AA$10,Borrador!$C$10:$BM$10,Borrador!$C$11:$BM$70,"",0,1),""),"")</f>
        <v>Modificación de Registro Calificado</v>
      </c>
      <c r="AB15" s="12" t="str" cm="1">
        <f t="array" ref="AB15">IFERROR(_xlfn.XLOOKUP($I15,Borrador!$I$11:$I$70,_xlfn.XLOOKUP(AB$10,Borrador!$C$10:$BM$10,Borrador!$C$11:$BM$70,"",0,1),""),"")</f>
        <v>Pendiente radicar notificación de reforma en cuanto se cuente con RRC</v>
      </c>
      <c r="AC15" s="54" t="str" cm="1">
        <f t="array" ref="AC15">IFERROR(_xlfn.XLOOKUP($I15,Borrador!$I$11:$I$70,_xlfn.XLOOKUP(AC$10,Borrador!$C$10:$BM$10,Borrador!$C$11:$BM$70,"",0,1),""),"")</f>
        <v>Pendiente radicar notificación de reforma en cuanto se cuente con RC.</v>
      </c>
      <c r="AD15" s="12" t="str" cm="1">
        <f t="array" ref="AD15">IFERROR(_xlfn.XLOOKUP($I15,Borrador!$I$11:$I$70,_xlfn.XLOOKUP(AD$10,Borrador!$C$10:$BM$10,Borrador!$C$11:$BM$70,"",0,1),""),"")</f>
        <v>Pendiente</v>
      </c>
      <c r="AE15" s="12"/>
      <c r="AF15" s="12" t="str" cm="1">
        <f t="array" ref="AF15">IFERROR(_xlfn.XLOOKUP($I15,Borrador!$I$11:$I$70,_xlfn.XLOOKUP(AF$10,Borrador!$C$10:$BM$10,Borrador!$C$11:$BM$70,"",0,1),""),"")</f>
        <v>Sí</v>
      </c>
      <c r="AG15" s="12" t="str" cm="1">
        <f t="array" ref="AG15">IFERROR(_xlfn.XLOOKUP($I15,Borrador!$I$11:$I$70,_xlfn.XLOOKUP(AG$10,Borrador!$C$10:$BM$10,Borrador!$C$11:$BM$70,"",0,1),""),"")</f>
        <v>No</v>
      </c>
      <c r="AH15" s="12" t="str" cm="1">
        <f t="array" ref="AH15">IFERROR(_xlfn.XLOOKUP($I15,Borrador!$I$11:$I$70,_xlfn.XLOOKUP(AH$10,Borrador!$C$10:$BM$10,Borrador!$C$11:$BM$70,"",0,1),""),"")</f>
        <v>No aplica</v>
      </c>
      <c r="AI15" s="12" t="str" cm="1">
        <f t="array" ref="AI15">IFERROR(_xlfn.XLOOKUP($I15,Borrador!$I$11:$I$70,_xlfn.XLOOKUP(AI$10,Borrador!$C$10:$BM$10,Borrador!$C$11:$BM$70,"",0,1),""),"")</f>
        <v/>
      </c>
      <c r="AJ15" s="12"/>
      <c r="AK15" s="12"/>
      <c r="AL15" s="11" t="str" cm="1">
        <f t="array" ref="AL15">IFERROR(_xlfn.XLOOKUP($I15,Borrador!$I$11:$I$70,_xlfn.XLOOKUP(AL$10,Borrador!$C$10:$BM$10,Borrador!$C$11:$BM$70,"",0,1),""),"")</f>
        <v>No aplica</v>
      </c>
      <c r="AM15" s="11" t="str" cm="1">
        <f t="array" ref="AM15">IFERROR(_xlfn.XLOOKUP($I15,Borrador!$I$11:$I$70,_xlfn.XLOOKUP(AM$10,Borrador!$C$10:$BM$10,Borrador!$C$11:$BM$70,"",0,1),""),"")</f>
        <v>No aplica</v>
      </c>
      <c r="AN15" s="11" t="str" cm="1">
        <f t="array" ref="AN15">IFERROR(_xlfn.XLOOKUP($I15,Borrador!$I$11:$I$70,_xlfn.XLOOKUP(AN$10,Borrador!$C$10:$BM$10,Borrador!$C$11:$BM$70,"",0,1),""),"")</f>
        <v>No aplica</v>
      </c>
      <c r="AO15" s="11" cm="1">
        <f t="array" ref="AO15">IFERROR(_xlfn.XLOOKUP($I15,Borrador!$I$11:$I$70,_xlfn.XLOOKUP(AO$10,Borrador!$C$10:$BM$10,Borrador!$C$11:$BM$70,"",0,1),""),"")</f>
        <v>0</v>
      </c>
      <c r="AP15" s="11" cm="1">
        <f t="array" ref="AP15">IFERROR(_xlfn.XLOOKUP($I15,Borrador!$I$11:$I$70,_xlfn.XLOOKUP(AP$10,Borrador!$C$10:$BM$10,Borrador!$C$11:$BM$70,"",0,1),""),"")</f>
        <v>0</v>
      </c>
      <c r="AQ15" s="11" cm="1">
        <f t="array" ref="AQ15">IFERROR(_xlfn.XLOOKUP($I15,Borrador!$I$11:$I$70,_xlfn.XLOOKUP(AQ$10,Borrador!$C$10:$BM$10,Borrador!$C$11:$BM$70,"",0,1),""),"")</f>
        <v>0</v>
      </c>
      <c r="AR15" s="12" t="str" cm="1">
        <f t="array" ref="AR15">IFERROR(_xlfn.XLOOKUP($I15,Borrador!$I$11:$I$70,_xlfn.XLOOKUP(AR$10,Borrador!$C$10:$BM$10,Borrador!$C$11:$BM$70,"",0,1),""),"")</f>
        <v>sin iniciar</v>
      </c>
      <c r="AS15" s="12" t="str" cm="1">
        <f t="array" ref="AS15">IFERROR(_xlfn.XLOOKUP($I15,Borrador!$I$11:$I$70,_xlfn.XLOOKUP(AS$10,Borrador!$C$10:$BM$10,Borrador!$C$11:$BM$70,"",0,1),""),"")</f>
        <v>sin iniciar</v>
      </c>
      <c r="AT15" s="12" t="str" cm="1">
        <f t="array" ref="AT15">IFERROR(_xlfn.XLOOKUP($I15,Borrador!$I$11:$I$70,_xlfn.XLOOKUP(AT$10,Borrador!$C$10:$BM$10,Borrador!$C$11:$BM$70,"",0,1),""),"")</f>
        <v>sin iniciar</v>
      </c>
      <c r="AU15" s="12" t="str" cm="1">
        <f t="array" ref="AU15">IFERROR(_xlfn.XLOOKUP($I15,Borrador!$I$11:$I$70,_xlfn.XLOOKUP(AU$10,Borrador!$C$10:$BM$10,Borrador!$C$11:$BM$70,"",0,1),""),"")</f>
        <v>sin iniciar</v>
      </c>
      <c r="AV15" s="12" t="str" cm="1">
        <f t="array" ref="AV15">IFERROR(_xlfn.XLOOKUP($I15,Borrador!$I$11:$I$70,_xlfn.XLOOKUP(AV$10,Borrador!$C$10:$BM$10,Borrador!$C$11:$BM$70,"",0,1),""),"")</f>
        <v>sin iniciar</v>
      </c>
      <c r="AW15" s="12">
        <f>IFERROR(_xlfn.XLOOKUP($I15,Borrador!$I$11:$I$70,Borrador!$AR$11:$AR$70,""),"")</f>
        <v>0</v>
      </c>
      <c r="AX15" s="12">
        <f>IFERROR(_xlfn.XLOOKUP($I15,Borrador!$I$11:$I$70,Borrador!$AS$11:$AS$70,""),"")</f>
        <v>0</v>
      </c>
      <c r="AY15" s="12">
        <f>IFERROR(_xlfn.XLOOKUP($I15,Borrador!$I$11:$I$70,Borrador!$AT$11:$AT$70,""),"")</f>
        <v>0</v>
      </c>
      <c r="AZ15" s="11" cm="1">
        <f t="array" ref="AZ15">IFERROR(_xlfn.XLOOKUP($I15,Borrador!$I$11:$I$70,_xlfn.XLOOKUP(AZ$10,Borrador!$C$10:$BM$10,Borrador!$C$11:$BM$70,"",0,1),""),"")</f>
        <v>0</v>
      </c>
      <c r="BA15" s="11" t="str" cm="1">
        <f t="array" ref="BA15">IFERROR(_xlfn.XLOOKUP($I15,Borrador!$I$11:$I$70,_xlfn.XLOOKUP(BA$10,Borrador!$C$10:$BM$10,Borrador!$C$11:$BM$70,"",0,1),""),"")</f>
        <v>No aplica</v>
      </c>
      <c r="BB15" s="11">
        <f>IFERROR(_xlfn.XLOOKUP($I15,Borrador!$I$11:$I$70,Borrador!$BA$11:$BA$70,""),"")</f>
        <v>0</v>
      </c>
      <c r="BC15" s="11">
        <f>IFERROR(_xlfn.XLOOKUP($I15,Borrador!$I$11:$I$70,Borrador!$BB$11:$BB$70,""),"")</f>
        <v>0</v>
      </c>
      <c r="BD15" s="12" t="str" cm="1">
        <f t="array" ref="BD15">IFERROR(_xlfn.XLOOKUP($I15,Borrador!$I$11:$I$70,_xlfn.XLOOKUP(BD$10,Borrador!$C$10:$BM$10,Borrador!$C$11:$BM$70,"",0,1),""),"")</f>
        <v>No aplica</v>
      </c>
      <c r="BE15" s="12" t="str" cm="1">
        <f t="array" ref="BE15">IFERROR(_xlfn.XLOOKUP($I15,Borrador!$I$11:$I$70,_xlfn.XLOOKUP(BE$10,Borrador!$C$10:$BM$10,Borrador!$C$11:$BM$70,"",0,1),""),"")</f>
        <v>No aplica</v>
      </c>
      <c r="BF15" s="12" t="str" cm="1">
        <f t="array" ref="BF15">IFERROR(_xlfn.XLOOKUP($I15,Borrador!$I$11:$I$70,_xlfn.XLOOKUP(BF$10,Borrador!$C$10:$BM$10,Borrador!$C$11:$BM$70,"",0,1),""),"")</f>
        <v>No aplica</v>
      </c>
      <c r="BG15" s="12" t="str" cm="1">
        <f t="array" ref="BG15">IFERROR(_xlfn.XLOOKUP($I15,Borrador!$I$11:$I$70,_xlfn.XLOOKUP(BG$10,Borrador!$C$10:$BM$10,Borrador!$C$11:$BM$70,"",0,1),""),"")</f>
        <v>No aplica</v>
      </c>
      <c r="BH15" s="12" t="str" cm="1">
        <f t="array" ref="BH15">IFERROR(_xlfn.XLOOKUP($I15,Borrador!$I$11:$I$70,_xlfn.XLOOKUP(BH$10,Borrador!$C$10:$BM$10,Borrador!$C$11:$BM$70,"",0,1),""),"")</f>
        <v>No aplica</v>
      </c>
      <c r="BI15" s="12" t="str" cm="1">
        <f t="array" ref="BI15">IFERROR(_xlfn.XLOOKUP($I15,Borrador!$I$11:$I$70,_xlfn.XLOOKUP(BI$10,Borrador!$C$10:$BM$10,Borrador!$C$11:$BM$70,"",0,1),""),"")</f>
        <v>sin iniciar</v>
      </c>
      <c r="BJ15" s="12" t="str" cm="1">
        <f t="array" ref="BJ15">IFERROR(_xlfn.XLOOKUP($I15,Borrador!$I$11:$I$70,_xlfn.XLOOKUP(BJ$10,Borrador!$C$10:$BM$10,Borrador!$C$11:$BM$70,"",0,1),""),"")</f>
        <v>No aplica</v>
      </c>
      <c r="BK15" s="12" cm="1">
        <f t="array" ref="BK15">IFERROR(_xlfn.XLOOKUP($I15,Borrador!$I$11:$I$70,_xlfn.XLOOKUP(BK$10,Borrador!$C$10:$BM$10,Borrador!$C$11:$BM$70,"",0,1),""),"")</f>
        <v>0</v>
      </c>
      <c r="BL15" s="12" cm="1">
        <f t="array" ref="BL15">IFERROR(_xlfn.XLOOKUP($I15,Borrador!$I$11:$I$70,_xlfn.XLOOKUP(BL$10,Borrador!$C$10:$BM$10,Borrador!$C$11:$BM$70,"",0,1),""),"")</f>
        <v>0</v>
      </c>
      <c r="BM15" s="12">
        <f>IFERROR(_xlfn.XLOOKUP($I15,Borrador!$I$11:$I$70,Borrador!$BG$11:$BG$70,""),"")</f>
        <v>0</v>
      </c>
      <c r="BN15" s="12">
        <f>IFERROR(_xlfn.XLOOKUP($I15,Borrador!$I$11:$I$70,Borrador!$BH$11:$BH$70,""),"")</f>
        <v>0</v>
      </c>
      <c r="BO15" s="12">
        <f>IFERROR(_xlfn.XLOOKUP($I15,Borrador!$I$11:$I$70,Borrador!$BI$11:$BI$70,""),"")</f>
        <v>0</v>
      </c>
      <c r="BP15" s="12" t="str" cm="1">
        <f t="array" ref="BP15">IFERROR(_xlfn.XLOOKUP($I15,Borrador!$I$11:$I$70,_xlfn.XLOOKUP(BP$10,Borrador!$C$10:$BM$10,Borrador!$C$11:$BM$70,"",0,1),""),"")</f>
        <v>sin iniciar</v>
      </c>
      <c r="BQ15" s="12">
        <f>IFERROR(_xlfn.XLOOKUP($I15,Borrador!$I$11:$I$70,Borrador!$BD$11:$BD$70,""),"")</f>
        <v>0</v>
      </c>
      <c r="BR15" s="12">
        <f>IFERROR(_xlfn.XLOOKUP($I15,Borrador!$I$11:$I$70,Borrador!$BE$11:$BE$70,""),"")</f>
        <v>0</v>
      </c>
      <c r="BS15" s="12">
        <f>IFERROR(_xlfn.XLOOKUP($I15,Borrador!$I$11:$I$70,Borrador!$BF$11:$BF$70,""),"")</f>
        <v>0</v>
      </c>
      <c r="BT15" s="11">
        <f>IFERROR(_xlfn.XLOOKUP($I15,Borrador!$I$11:$I$70,Borrador!$BJ$11:$BJ$70,""),"")</f>
        <v>0</v>
      </c>
      <c r="BU15" s="11">
        <f>IFERROR(_xlfn.XLOOKUP($I15,Borrador!$I$11:$I$70,Borrador!$BK$11:$BK$70,""),"")</f>
        <v>0</v>
      </c>
      <c r="BV15" s="34" t="str">
        <f>IFERROR(_xlfn.XLOOKUP($I15,Borrador!$I$11:$I$70,Borrador!$BL$11:$BL$70,""),"")</f>
        <v>2027-1</v>
      </c>
      <c r="BW15" s="12">
        <f>IFERROR(_xlfn.XLOOKUP($I15,Borrador!$I$11:$I$70,Borrador!$BM$11:$BM$70,""),"")</f>
        <v>0</v>
      </c>
    </row>
    <row r="16" spans="3:78" ht="87" customHeight="1" x14ac:dyDescent="0.25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IFERROR(_xlfn.XLOOKUP($I16,Borrador!$I$11:$I$70,_xlfn.XLOOKUP(J$10,Borrador!$C$10:$BM$10,Borrador!$C$11:$BM$70,"",0,1),""),"")</f>
        <v>finalizado</v>
      </c>
      <c r="K16" s="12" t="str" cm="1">
        <f t="array" ref="K16">IFERROR(_xlfn.XLOOKUP($I16,Borrador!$I$11:$I$70,_xlfn.XLOOKUP(K$10,Borrador!$C$10:$BM$10,Borrador!$C$11:$BM$70,"",0,1),""),"")</f>
        <v>finalizado</v>
      </c>
      <c r="L16" s="12" t="str" cm="1">
        <f t="array" ref="L16">IFERROR(_xlfn.XLOOKUP($I16,Borrador!$I$11:$I$70,_xlfn.XLOOKUP(L$10,Borrador!$C$10:$BM$10,Borrador!$C$11:$BM$70,"",0,1),""),"")</f>
        <v>finalizado</v>
      </c>
      <c r="M16" s="38" cm="1">
        <f t="array" ref="M16">IFERROR(_xlfn.XLOOKUP($I16,Borrador!$I$11:$I$70,_xlfn.XLOOKUP(M$10,Borrador!$C$10:$BM$10,Borrador!$C$11:$BM$70,"",0,1),""),"")</f>
        <v>45899</v>
      </c>
      <c r="N16" s="39" cm="1">
        <f t="array" ref="N16">IFERROR(_xlfn.XLOOKUP($I16,Borrador!$I$11:$I$70,_xlfn.XLOOKUP(N$10,Borrador!$C$10:$BM$10,Borrador!$C$11:$BM$70,"",0,1),""),"")</f>
        <v>45930</v>
      </c>
      <c r="O16" s="12" cm="1">
        <f t="array" ref="O16">IFERROR(_xlfn.XLOOKUP($I16,Borrador!$I$11:$I$70,_xlfn.XLOOKUP(O$10,Borrador!$C$10:$BM$10,Borrador!$C$11:$BM$70,"",0,1),""),"")</f>
        <v>0</v>
      </c>
      <c r="P16" s="12" cm="1">
        <f t="array" ref="P16">IFERROR(_xlfn.XLOOKUP($I16,Borrador!$I$11:$I$70,_xlfn.XLOOKUP(P$10,Borrador!$C$10:$BM$10,Borrador!$C$11:$BM$70,"",0,1),""),"")</f>
        <v>0</v>
      </c>
      <c r="Q16" s="12" t="str" cm="1">
        <f t="array" ref="Q16">IFERROR(_xlfn.XLOOKUP($I16,Borrador!$I$11:$I$70,_xlfn.XLOOKUP(Q$10,Borrador!$C$10:$BM$10,Borrador!$C$11:$BM$70,"",0,1),""),"")</f>
        <v>No aplica</v>
      </c>
      <c r="R16" s="12" t="str" cm="1">
        <f t="array" ref="R16">IFERROR(_xlfn.XLOOKUP($I16,Borrador!$I$11:$I$70,_xlfn.XLOOKUP(R$10,Borrador!$C$10:$BM$10,Borrador!$C$11:$BM$70,"",0,1),""),"")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IFERROR(_xlfn.XLOOKUP($I16,Borrador!$I$11:$I$70,_xlfn.XLOOKUP(W$10,Borrador!$C$10:$BM$10,Borrador!$C$11:$BM$70,"",0,1),""),"")</f>
        <v>finalizado</v>
      </c>
      <c r="X16" s="76" cm="1">
        <f t="array" ref="X16">IFERROR(_xlfn.XLOOKUP($I16,Borrador!$I$11:$I$70,_xlfn.XLOOKUP(X$10,Borrador!$C$10:$BM$10,Borrador!$C$11:$BM$70,"",0,1),""),"")</f>
        <v>0</v>
      </c>
      <c r="Y16" s="76" t="str" cm="1">
        <f t="array" ref="Y16">IFERROR(_xlfn.XLOOKUP($I16,Borrador!$I$11:$I$70,_xlfn.XLOOKUP(Y$10,Borrador!$C$10:$BM$10,Borrador!$C$11:$BM$70,"",0,1),""),"")</f>
        <v>Finalizado</v>
      </c>
      <c r="Z16" s="76" t="str" cm="1">
        <f t="array" ref="Z16">IFERROR(_xlfn.XLOOKUP($I16,Borrador!$I$11:$I$70,_xlfn.XLOOKUP(Z$10,Borrador!$C$10:$BM$10,Borrador!$C$11:$BM$70,"",0,1),""),"")</f>
        <v/>
      </c>
      <c r="AA16" s="76" t="str" cm="1">
        <f t="array" ref="AA16">IFERROR(_xlfn.XLOOKUP($I16,Borrador!$I$11:$I$70,_xlfn.XLOOKUP(AA$10,Borrador!$C$10:$BM$10,Borrador!$C$11:$BM$70,"",0,1),""),"")</f>
        <v>Modificación de Registro Calificado</v>
      </c>
      <c r="AB16" s="12" t="str" cm="1">
        <f t="array" ref="AB16">IFERROR(_xlfn.XLOOKUP($I16,Borrador!$I$11:$I$70,_xlfn.XLOOKUP(AB$10,Borrador!$C$10:$BM$10,Borrador!$C$11:$BM$70,"",0,1),""),"")</f>
        <v>En elaboración de documentación</v>
      </c>
      <c r="AC16" s="54" t="str" cm="1">
        <f t="array" ref="AC16">IFERROR(_xlfn.XLOOKUP($I16,Borrador!$I$11:$I$70,_xlfn.XLOOKUP(AC$10,Borrador!$C$10:$BM$10,Borrador!$C$11:$BM$70,"",0,1),""),"")</f>
        <v>Abril de 2026</v>
      </c>
      <c r="AD16" s="12" t="str" cm="1">
        <f t="array" ref="AD16">IFERROR(_xlfn.XLOOKUP($I16,Borrador!$I$11:$I$70,_xlfn.XLOOKUP(AD$10,Borrador!$C$10:$BM$10,Borrador!$C$11:$BM$70,"",0,1),""),"")</f>
        <v>Se tramita en marzo de 2026</v>
      </c>
      <c r="AE16" s="12"/>
      <c r="AF16" s="12" t="str" cm="1">
        <f t="array" ref="AF16">IFERROR(_xlfn.XLOOKUP($I16,Borrador!$I$11:$I$70,_xlfn.XLOOKUP(AF$10,Borrador!$C$10:$BM$10,Borrador!$C$11:$BM$70,"",0,1),""),"")</f>
        <v>Sí</v>
      </c>
      <c r="AG16" s="12" t="str" cm="1">
        <f t="array" ref="AG16">IFERROR(_xlfn.XLOOKUP($I16,Borrador!$I$11:$I$70,_xlfn.XLOOKUP(AG$10,Borrador!$C$10:$BM$10,Borrador!$C$11:$BM$70,"",0,1),""),"")</f>
        <v>No</v>
      </c>
      <c r="AH16" s="12" t="str" cm="1">
        <f t="array" ref="AH16">IFERROR(_xlfn.XLOOKUP($I16,Borrador!$I$11:$I$70,_xlfn.XLOOKUP(AH$10,Borrador!$C$10:$BM$10,Borrador!$C$11:$BM$70,"",0,1),""),"")</f>
        <v>No aplica</v>
      </c>
      <c r="AI16" s="12" t="str" cm="1">
        <f t="array" ref="AI16">IFERROR(_xlfn.XLOOKUP($I16,Borrador!$I$11:$I$70,_xlfn.XLOOKUP(AI$10,Borrador!$C$10:$BM$10,Borrador!$C$11:$BM$70,"",0,1),""),"")</f>
        <v/>
      </c>
      <c r="AJ16" s="12"/>
      <c r="AK16" s="12"/>
      <c r="AL16" s="11" t="str" cm="1">
        <f t="array" ref="AL16">IFERROR(_xlfn.XLOOKUP($I16,Borrador!$I$11:$I$70,_xlfn.XLOOKUP(AL$10,Borrador!$C$10:$BM$10,Borrador!$C$11:$BM$70,"",0,1),""),"")</f>
        <v>No aplica</v>
      </c>
      <c r="AM16" s="11" t="str" cm="1">
        <f t="array" ref="AM16">IFERROR(_xlfn.XLOOKUP($I16,Borrador!$I$11:$I$70,_xlfn.XLOOKUP(AM$10,Borrador!$C$10:$BM$10,Borrador!$C$11:$BM$70,"",0,1),""),"")</f>
        <v>No aplica</v>
      </c>
      <c r="AN16" s="11" t="str" cm="1">
        <f t="array" ref="AN16">IFERROR(_xlfn.XLOOKUP($I16,Borrador!$I$11:$I$70,_xlfn.XLOOKUP(AN$10,Borrador!$C$10:$BM$10,Borrador!$C$11:$BM$70,"",0,1),""),"")</f>
        <v>No aplica</v>
      </c>
      <c r="AO16" s="11" cm="1">
        <f t="array" ref="AO16">IFERROR(_xlfn.XLOOKUP($I16,Borrador!$I$11:$I$70,_xlfn.XLOOKUP(AO$10,Borrador!$C$10:$BM$10,Borrador!$C$11:$BM$70,"",0,1),""),"")</f>
        <v>0</v>
      </c>
      <c r="AP16" s="11" cm="1">
        <f t="array" ref="AP16">IFERROR(_xlfn.XLOOKUP($I16,Borrador!$I$11:$I$70,_xlfn.XLOOKUP(AP$10,Borrador!$C$10:$BM$10,Borrador!$C$11:$BM$70,"",0,1),""),"")</f>
        <v>0</v>
      </c>
      <c r="AQ16" s="11" t="str" cm="1">
        <f t="array" ref="AQ16">IFERROR(_xlfn.XLOOKUP($I16,Borrador!$I$11:$I$70,_xlfn.XLOOKUP(AQ$10,Borrador!$C$10:$BM$10,Borrador!$C$11:$BM$70,"",0,1),""),"")</f>
        <v>No aplica</v>
      </c>
      <c r="AR16" s="12" t="str" cm="1">
        <f t="array" ref="AR16">IFERROR(_xlfn.XLOOKUP($I16,Borrador!$I$11:$I$70,_xlfn.XLOOKUP(AR$10,Borrador!$C$10:$BM$10,Borrador!$C$11:$BM$70,"",0,1),""),"")</f>
        <v>No aplica</v>
      </c>
      <c r="AS16" s="12" t="str" cm="1">
        <f t="array" ref="AS16">IFERROR(_xlfn.XLOOKUP($I16,Borrador!$I$11:$I$70,_xlfn.XLOOKUP(AS$10,Borrador!$C$10:$BM$10,Borrador!$C$11:$BM$70,"",0,1),""),"")</f>
        <v>No aplica</v>
      </c>
      <c r="AT16" s="12" t="str" cm="1">
        <f t="array" ref="AT16">IFERROR(_xlfn.XLOOKUP($I16,Borrador!$I$11:$I$70,_xlfn.XLOOKUP(AT$10,Borrador!$C$10:$BM$10,Borrador!$C$11:$BM$70,"",0,1),""),"")</f>
        <v>No aplica</v>
      </c>
      <c r="AU16" s="12" t="str" cm="1">
        <f t="array" ref="AU16">IFERROR(_xlfn.XLOOKUP($I16,Borrador!$I$11:$I$70,_xlfn.XLOOKUP(AU$10,Borrador!$C$10:$BM$10,Borrador!$C$11:$BM$70,"",0,1),""),"")</f>
        <v>No aplica</v>
      </c>
      <c r="AV16" s="12" t="str" cm="1">
        <f t="array" ref="AV16">IFERROR(_xlfn.XLOOKUP($I16,Borrador!$I$11:$I$70,_xlfn.XLOOKUP(AV$10,Borrador!$C$10:$BM$10,Borrador!$C$11:$BM$70,"",0,1),""),"")</f>
        <v>No aplica</v>
      </c>
      <c r="AW16" s="12" t="str">
        <f>IFERROR(_xlfn.XLOOKUP($I16,Borrador!$I$11:$I$70,Borrador!$AR$11:$AR$70,""),"")</f>
        <v>No aplica</v>
      </c>
      <c r="AX16" s="12" t="str">
        <f>IFERROR(_xlfn.XLOOKUP($I16,Borrador!$I$11:$I$70,Borrador!$AS$11:$AS$70,""),"")</f>
        <v>No aplica</v>
      </c>
      <c r="AY16" s="12" t="str">
        <f>IFERROR(_xlfn.XLOOKUP($I16,Borrador!$I$11:$I$70,Borrador!$AT$11:$AT$70,""),"")</f>
        <v>No aplica</v>
      </c>
      <c r="AZ16" s="11" t="str" cm="1">
        <f t="array" ref="AZ16">IFERROR(_xlfn.XLOOKUP($I16,Borrador!$I$11:$I$70,_xlfn.XLOOKUP(AZ$10,Borrador!$C$10:$BM$10,Borrador!$C$11:$BM$70,"",0,1),""),"")</f>
        <v>No aplica</v>
      </c>
      <c r="BA16" s="11" t="str" cm="1">
        <f t="array" ref="BA16">IFERROR(_xlfn.XLOOKUP($I16,Borrador!$I$11:$I$70,_xlfn.XLOOKUP(BA$10,Borrador!$C$10:$BM$10,Borrador!$C$11:$BM$70,"",0,1),""),"")</f>
        <v>No aplica</v>
      </c>
      <c r="BB16" s="11">
        <f>IFERROR(_xlfn.XLOOKUP($I16,Borrador!$I$11:$I$70,Borrador!$BA$11:$BA$70,""),"")</f>
        <v>0</v>
      </c>
      <c r="BC16" s="11">
        <f>IFERROR(_xlfn.XLOOKUP($I16,Borrador!$I$11:$I$70,Borrador!$BB$11:$BB$70,""),"")</f>
        <v>0</v>
      </c>
      <c r="BD16" s="12" t="str" cm="1">
        <f t="array" ref="BD16">IFERROR(_xlfn.XLOOKUP($I16,Borrador!$I$11:$I$70,_xlfn.XLOOKUP(BD$10,Borrador!$C$10:$BM$10,Borrador!$C$11:$BM$70,"",0,1),""),"")</f>
        <v>No aplica</v>
      </c>
      <c r="BE16" s="12" t="str" cm="1">
        <f t="array" ref="BE16">IFERROR(_xlfn.XLOOKUP($I16,Borrador!$I$11:$I$70,_xlfn.XLOOKUP(BE$10,Borrador!$C$10:$BM$10,Borrador!$C$11:$BM$70,"",0,1),""),"")</f>
        <v>No aplica</v>
      </c>
      <c r="BF16" s="12" t="str" cm="1">
        <f t="array" ref="BF16">IFERROR(_xlfn.XLOOKUP($I16,Borrador!$I$11:$I$70,_xlfn.XLOOKUP(BF$10,Borrador!$C$10:$BM$10,Borrador!$C$11:$BM$70,"",0,1),""),"")</f>
        <v>No aplica</v>
      </c>
      <c r="BG16" s="12" t="str" cm="1">
        <f t="array" ref="BG16">IFERROR(_xlfn.XLOOKUP($I16,Borrador!$I$11:$I$70,_xlfn.XLOOKUP(BG$10,Borrador!$C$10:$BM$10,Borrador!$C$11:$BM$70,"",0,1),""),"")</f>
        <v>No aplica</v>
      </c>
      <c r="BH16" s="12" t="str" cm="1">
        <f t="array" ref="BH16">IFERROR(_xlfn.XLOOKUP($I16,Borrador!$I$11:$I$70,_xlfn.XLOOKUP(BH$10,Borrador!$C$10:$BM$10,Borrador!$C$11:$BM$70,"",0,1),""),"")</f>
        <v>No aplica</v>
      </c>
      <c r="BI16" s="12" t="str" cm="1">
        <f t="array" ref="BI16">IFERROR(_xlfn.XLOOKUP($I16,Borrador!$I$11:$I$70,_xlfn.XLOOKUP(BI$10,Borrador!$C$10:$BM$10,Borrador!$C$11:$BM$70,"",0,1),""),"")</f>
        <v>sin iniciar</v>
      </c>
      <c r="BJ16" s="12" t="str" cm="1">
        <f t="array" ref="BJ16">IFERROR(_xlfn.XLOOKUP($I16,Borrador!$I$11:$I$70,_xlfn.XLOOKUP(BJ$10,Borrador!$C$10:$BM$10,Borrador!$C$11:$BM$70,"",0,1),""),"")</f>
        <v>No aplica</v>
      </c>
      <c r="BK16" s="12" cm="1">
        <f t="array" ref="BK16">IFERROR(_xlfn.XLOOKUP($I16,Borrador!$I$11:$I$70,_xlfn.XLOOKUP(BK$10,Borrador!$C$10:$BM$10,Borrador!$C$11:$BM$70,"",0,1),""),"")</f>
        <v>0</v>
      </c>
      <c r="BL16" s="12" cm="1">
        <f t="array" ref="BL16">IFERROR(_xlfn.XLOOKUP($I16,Borrador!$I$11:$I$70,_xlfn.XLOOKUP(BL$10,Borrador!$C$10:$BM$10,Borrador!$C$11:$BM$70,"",0,1),""),"")</f>
        <v>0</v>
      </c>
      <c r="BM16" s="12">
        <f>IFERROR(_xlfn.XLOOKUP($I16,Borrador!$I$11:$I$70,Borrador!$BG$11:$BG$70,""),"")</f>
        <v>0</v>
      </c>
      <c r="BN16" s="12">
        <f>IFERROR(_xlfn.XLOOKUP($I16,Borrador!$I$11:$I$70,Borrador!$BH$11:$BH$70,""),"")</f>
        <v>0</v>
      </c>
      <c r="BO16" s="12">
        <f>IFERROR(_xlfn.XLOOKUP($I16,Borrador!$I$11:$I$70,Borrador!$BI$11:$BI$70,""),"")</f>
        <v>0</v>
      </c>
      <c r="BP16" s="12" t="str" cm="1">
        <f t="array" ref="BP16">IFERROR(_xlfn.XLOOKUP($I16,Borrador!$I$11:$I$70,_xlfn.XLOOKUP(BP$10,Borrador!$C$10:$BM$10,Borrador!$C$11:$BM$70,"",0,1),""),"")</f>
        <v>sin iniciar</v>
      </c>
      <c r="BQ16" s="12">
        <f>IFERROR(_xlfn.XLOOKUP($I16,Borrador!$I$11:$I$70,Borrador!$BD$11:$BD$70,""),"")</f>
        <v>0</v>
      </c>
      <c r="BR16" s="12">
        <f>IFERROR(_xlfn.XLOOKUP($I16,Borrador!$I$11:$I$70,Borrador!$BE$11:$BE$70,""),"")</f>
        <v>0</v>
      </c>
      <c r="BS16" s="12">
        <f>IFERROR(_xlfn.XLOOKUP($I16,Borrador!$I$11:$I$70,Borrador!$BF$11:$BF$70,""),"")</f>
        <v>0</v>
      </c>
      <c r="BT16" s="11">
        <f>IFERROR(_xlfn.XLOOKUP($I16,Borrador!$I$11:$I$70,Borrador!$BJ$11:$BJ$70,""),"")</f>
        <v>0</v>
      </c>
      <c r="BU16" s="11">
        <f>IFERROR(_xlfn.XLOOKUP($I16,Borrador!$I$11:$I$70,Borrador!$BK$11:$BK$70,""),"")</f>
        <v>0</v>
      </c>
      <c r="BV16" s="34" t="str">
        <f>IFERROR(_xlfn.XLOOKUP($I16,Borrador!$I$11:$I$70,Borrador!$BL$11:$BL$70,""),"")</f>
        <v>2027-1</v>
      </c>
      <c r="BW16" s="12">
        <f>IFERROR(_xlfn.XLOOKUP($I16,Borrador!$I$11:$I$70,Borrador!$BM$11:$BM$70,""),"")</f>
        <v>0</v>
      </c>
    </row>
    <row r="17" spans="3:75" ht="52.35" customHeight="1" x14ac:dyDescent="0.25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IFERROR(_xlfn.XLOOKUP($I17,Borrador!$I$11:$I$70,_xlfn.XLOOKUP(J$10,Borrador!$C$10:$BM$10,Borrador!$C$11:$BM$70,"",0,1),""),"")</f>
        <v>finalizado</v>
      </c>
      <c r="K17" s="12" t="str" cm="1">
        <f t="array" ref="K17">IFERROR(_xlfn.XLOOKUP($I17,Borrador!$I$11:$I$70,_xlfn.XLOOKUP(K$10,Borrador!$C$10:$BM$10,Borrador!$C$11:$BM$70,"",0,1),""),"")</f>
        <v>finalizado</v>
      </c>
      <c r="L17" s="12" t="str" cm="1">
        <f t="array" ref="L17">IFERROR(_xlfn.XLOOKUP($I17,Borrador!$I$11:$I$70,_xlfn.XLOOKUP(L$10,Borrador!$C$10:$BM$10,Borrador!$C$11:$BM$70,"",0,1),""),"")</f>
        <v>finalizado</v>
      </c>
      <c r="M17" s="38" cm="1">
        <f t="array" ref="M17">IFERROR(_xlfn.XLOOKUP($I17,Borrador!$I$11:$I$70,_xlfn.XLOOKUP(M$10,Borrador!$C$10:$BM$10,Borrador!$C$11:$BM$70,"",0,1),""),"")</f>
        <v>45899</v>
      </c>
      <c r="N17" s="39" cm="1">
        <f t="array" ref="N17">IFERROR(_xlfn.XLOOKUP($I17,Borrador!$I$11:$I$70,_xlfn.XLOOKUP(N$10,Borrador!$C$10:$BM$10,Borrador!$C$11:$BM$70,"",0,1),""),"")</f>
        <v>45930</v>
      </c>
      <c r="O17" s="12" cm="1">
        <f t="array" ref="O17">IFERROR(_xlfn.XLOOKUP($I17,Borrador!$I$11:$I$70,_xlfn.XLOOKUP(O$10,Borrador!$C$10:$BM$10,Borrador!$C$11:$BM$70,"",0,1),""),"")</f>
        <v>0</v>
      </c>
      <c r="P17" s="12" t="str" cm="1">
        <f t="array" ref="P17">IFERROR(_xlfn.XLOOKUP($I17,Borrador!$I$11:$I$70,_xlfn.XLOOKUP(P$10,Borrador!$C$10:$BM$10,Borrador!$C$11:$BM$70,"",0,1),""),"")</f>
        <v>Si</v>
      </c>
      <c r="Q17" s="12" cm="1">
        <f t="array" ref="Q17">IFERROR(_xlfn.XLOOKUP($I17,Borrador!$I$11:$I$70,_xlfn.XLOOKUP(Q$10,Borrador!$C$10:$BM$10,Borrador!$C$11:$BM$70,"",0,1),""),"")</f>
        <v>1</v>
      </c>
      <c r="R17" s="12" t="str" cm="1">
        <f t="array" ref="R17">IFERROR(_xlfn.XLOOKUP($I17,Borrador!$I$11:$I$70,_xlfn.XLOOKUP(R$10,Borrador!$C$10:$BM$10,Borrador!$C$11:$BM$70,"",0,1),""),"")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IFERROR(_xlfn.XLOOKUP($I17,Borrador!$I$11:$I$70,_xlfn.XLOOKUP(W$10,Borrador!$C$10:$BM$10,Borrador!$C$11:$BM$70,"",0,1),""),"")</f>
        <v>finalizado</v>
      </c>
      <c r="X17" s="76" cm="1">
        <f t="array" ref="X17">IFERROR(_xlfn.XLOOKUP($I17,Borrador!$I$11:$I$70,_xlfn.XLOOKUP(X$10,Borrador!$C$10:$BM$10,Borrador!$C$11:$BM$70,"",0,1),""),"")</f>
        <v>0</v>
      </c>
      <c r="Y17" s="76" t="str" cm="1">
        <f t="array" ref="Y17">IFERROR(_xlfn.XLOOKUP($I17,Borrador!$I$11:$I$70,_xlfn.XLOOKUP(Y$10,Borrador!$C$10:$BM$10,Borrador!$C$11:$BM$70,"",0,1),""),"")</f>
        <v>Finalizado</v>
      </c>
      <c r="Z17" s="76" t="str" cm="1">
        <f t="array" ref="Z17">IFERROR(_xlfn.XLOOKUP($I17,Borrador!$I$11:$I$70,_xlfn.XLOOKUP(Z$10,Borrador!$C$10:$BM$10,Borrador!$C$11:$BM$70,"",0,1),""),"")</f>
        <v/>
      </c>
      <c r="AA17" s="76" t="str" cm="1">
        <f t="array" ref="AA17">IFERROR(_xlfn.XLOOKUP($I17,Borrador!$I$11:$I$70,_xlfn.XLOOKUP(AA$10,Borrador!$C$10:$BM$10,Borrador!$C$11:$BM$70,"",0,1),""),"")</f>
        <v>Renovación de Registro Calificado</v>
      </c>
      <c r="AB17" s="12" t="str" cm="1">
        <f t="array" ref="AB17">IFERROR(_xlfn.XLOOKUP($I17,Borrador!$I$11:$I$70,_xlfn.XLOOKUP(AB$10,Borrador!$C$10:$BM$10,Borrador!$C$11:$BM$70,"",0,1),""),"")</f>
        <v>Se fue con renovación RC pero se debe verificar si todo coincide</v>
      </c>
      <c r="AC17" s="54" t="str" cm="1">
        <f t="array" ref="AC17">IFERROR(_xlfn.XLOOKUP($I17,Borrador!$I$11:$I$70,_xlfn.XLOOKUP(AC$10,Borrador!$C$10:$BM$10,Borrador!$C$11:$BM$70,"",0,1),""),"")</f>
        <v>Diciembre de 2024</v>
      </c>
      <c r="AD17" s="12" t="str" cm="1">
        <f t="array" ref="AD17">IFERROR(_xlfn.XLOOKUP($I17,Borrador!$I$11:$I$70,_xlfn.XLOOKUP(AD$10,Borrador!$C$10:$BM$10,Borrador!$C$11:$BM$70,"",0,1),""),"")</f>
        <v>Noviembre de 2024</v>
      </c>
      <c r="AE17" s="12"/>
      <c r="AF17" s="12" t="str" cm="1">
        <f t="array" ref="AF17">IFERROR(_xlfn.XLOOKUP($I17,Borrador!$I$11:$I$70,_xlfn.XLOOKUP(AF$10,Borrador!$C$10:$BM$10,Borrador!$C$11:$BM$70,"",0,1),""),"")</f>
        <v>Sí</v>
      </c>
      <c r="AG17" s="12" t="str" cm="1">
        <f t="array" ref="AG17">IFERROR(_xlfn.XLOOKUP($I17,Borrador!$I$11:$I$70,_xlfn.XLOOKUP(AG$10,Borrador!$C$10:$BM$10,Borrador!$C$11:$BM$70,"",0,1),""),"")</f>
        <v>Sí</v>
      </c>
      <c r="AH17" s="12" t="str" cm="1">
        <f t="array" ref="AH17">IFERROR(_xlfn.XLOOKUP($I17,Borrador!$I$11:$I$70,_xlfn.XLOOKUP(AH$10,Borrador!$C$10:$BM$10,Borrador!$C$11:$BM$70,"",0,1),""),"")</f>
        <v>Pendiente</v>
      </c>
      <c r="AI17" s="12" t="str" cm="1">
        <f t="array" ref="AI17">IFERROR(_xlfn.XLOOKUP($I17,Borrador!$I$11:$I$70,_xlfn.XLOOKUP(AI$10,Borrador!$C$10:$BM$10,Borrador!$C$11:$BM$70,"",0,1),""),"")</f>
        <v/>
      </c>
      <c r="AJ17" s="12"/>
      <c r="AK17" s="12"/>
      <c r="AL17" s="11" cm="1">
        <f t="array" ref="AL17">IFERROR(_xlfn.XLOOKUP($I17,Borrador!$I$11:$I$70,_xlfn.XLOOKUP(AL$10,Borrador!$C$10:$BM$10,Borrador!$C$11:$BM$70,"",0,1),""),"")</f>
        <v>1</v>
      </c>
      <c r="AM17" s="11" cm="1">
        <f t="array" ref="AM17">IFERROR(_xlfn.XLOOKUP($I17,Borrador!$I$11:$I$70,_xlfn.XLOOKUP(AM$10,Borrador!$C$10:$BM$10,Borrador!$C$11:$BM$70,"",0,1),""),"")</f>
        <v>0</v>
      </c>
      <c r="AN17" s="11" cm="1">
        <f t="array" ref="AN17">IFERROR(_xlfn.XLOOKUP($I17,Borrador!$I$11:$I$70,_xlfn.XLOOKUP(AN$10,Borrador!$C$10:$BM$10,Borrador!$C$11:$BM$70,"",0,1),""),"")</f>
        <v>1</v>
      </c>
      <c r="AO17" s="11" cm="1">
        <f t="array" ref="AO17">IFERROR(_xlfn.XLOOKUP($I17,Borrador!$I$11:$I$70,_xlfn.XLOOKUP(AO$10,Borrador!$C$10:$BM$10,Borrador!$C$11:$BM$70,"",0,1),""),"")</f>
        <v>46063</v>
      </c>
      <c r="AP17" s="11" cm="1">
        <f t="array" ref="AP17">IFERROR(_xlfn.XLOOKUP($I17,Borrador!$I$11:$I$70,_xlfn.XLOOKUP(AP$10,Borrador!$C$10:$BM$10,Borrador!$C$11:$BM$70,"",0,1),""),"")</f>
        <v>46129</v>
      </c>
      <c r="AQ17" s="11" cm="1">
        <f t="array" ref="AQ17">IFERROR(_xlfn.XLOOKUP($I17,Borrador!$I$11:$I$70,_xlfn.XLOOKUP(AQ$10,Borrador!$C$10:$BM$10,Borrador!$C$11:$BM$70,"",0,1),""),"")</f>
        <v>0</v>
      </c>
      <c r="AR17" s="12" t="str" cm="1">
        <f t="array" ref="AR17">IFERROR(_xlfn.XLOOKUP($I17,Borrador!$I$11:$I$70,_xlfn.XLOOKUP(AR$10,Borrador!$C$10:$BM$10,Borrador!$C$11:$BM$70,"",0,1),""),"")</f>
        <v>sin iniciar</v>
      </c>
      <c r="AS17" s="12" t="str" cm="1">
        <f t="array" ref="AS17">IFERROR(_xlfn.XLOOKUP($I17,Borrador!$I$11:$I$70,_xlfn.XLOOKUP(AS$10,Borrador!$C$10:$BM$10,Borrador!$C$11:$BM$70,"",0,1),""),"")</f>
        <v>sin iniciar</v>
      </c>
      <c r="AT17" s="12" t="str" cm="1">
        <f t="array" ref="AT17">IFERROR(_xlfn.XLOOKUP($I17,Borrador!$I$11:$I$70,_xlfn.XLOOKUP(AT$10,Borrador!$C$10:$BM$10,Borrador!$C$11:$BM$70,"",0,1),""),"")</f>
        <v>sin iniciar</v>
      </c>
      <c r="AU17" s="12" t="str" cm="1">
        <f t="array" ref="AU17">IFERROR(_xlfn.XLOOKUP($I17,Borrador!$I$11:$I$70,_xlfn.XLOOKUP(AU$10,Borrador!$C$10:$BM$10,Borrador!$C$11:$BM$70,"",0,1),""),"")</f>
        <v>sin iniciar</v>
      </c>
      <c r="AV17" s="12" t="str" cm="1">
        <f t="array" ref="AV17">IFERROR(_xlfn.XLOOKUP($I17,Borrador!$I$11:$I$70,_xlfn.XLOOKUP(AV$10,Borrador!$C$10:$BM$10,Borrador!$C$11:$BM$70,"",0,1),""),"")</f>
        <v>sin iniciar</v>
      </c>
      <c r="AW17" s="12">
        <f>IFERROR(_xlfn.XLOOKUP($I17,Borrador!$I$11:$I$70,Borrador!$AR$11:$AR$70,""),"")</f>
        <v>0</v>
      </c>
      <c r="AX17" s="12">
        <f>IFERROR(_xlfn.XLOOKUP($I17,Borrador!$I$11:$I$70,Borrador!$AS$11:$AS$70,""),"")</f>
        <v>0</v>
      </c>
      <c r="AY17" s="12">
        <f>IFERROR(_xlfn.XLOOKUP($I17,Borrador!$I$11:$I$70,Borrador!$AT$11:$AT$70,""),"")</f>
        <v>0</v>
      </c>
      <c r="AZ17" s="11" cm="1">
        <f t="array" ref="AZ17">IFERROR(_xlfn.XLOOKUP($I17,Borrador!$I$11:$I$70,_xlfn.XLOOKUP(AZ$10,Borrador!$C$10:$BM$10,Borrador!$C$11:$BM$70,"",0,1),""),"")</f>
        <v>0</v>
      </c>
      <c r="BA17" s="11" cm="1">
        <f t="array" ref="BA17">IFERROR(_xlfn.XLOOKUP($I17,Borrador!$I$11:$I$70,_xlfn.XLOOKUP(BA$10,Borrador!$C$10:$BM$10,Borrador!$C$11:$BM$70,"",0,1),""),"")</f>
        <v>0.56999999999999995</v>
      </c>
      <c r="BB17" s="11">
        <f>IFERROR(_xlfn.XLOOKUP($I17,Borrador!$I$11:$I$70,Borrador!$BA$11:$BA$70,""),"")</f>
        <v>0</v>
      </c>
      <c r="BC17" s="11">
        <f>IFERROR(_xlfn.XLOOKUP($I17,Borrador!$I$11:$I$70,Borrador!$BB$11:$BB$70,""),"")</f>
        <v>0</v>
      </c>
      <c r="BD17" s="12" t="str" cm="1">
        <f t="array" ref="BD17">IFERROR(_xlfn.XLOOKUP($I17,Borrador!$I$11:$I$70,_xlfn.XLOOKUP(BD$10,Borrador!$C$10:$BM$10,Borrador!$C$11:$BM$70,"",0,1),""),"")</f>
        <v>sin iniciar</v>
      </c>
      <c r="BE17" s="12" t="str" cm="1">
        <f t="array" ref="BE17">IFERROR(_xlfn.XLOOKUP($I17,Borrador!$I$11:$I$70,_xlfn.XLOOKUP(BE$10,Borrador!$C$10:$BM$10,Borrador!$C$11:$BM$70,"",0,1),""),"")</f>
        <v>sin iniciar</v>
      </c>
      <c r="BF17" s="12" t="str" cm="1">
        <f t="array" ref="BF17">IFERROR(_xlfn.XLOOKUP($I17,Borrador!$I$11:$I$70,_xlfn.XLOOKUP(BF$10,Borrador!$C$10:$BM$10,Borrador!$C$11:$BM$70,"",0,1),""),"")</f>
        <v>sin iniciar</v>
      </c>
      <c r="BG17" s="12" cm="1">
        <f t="array" ref="BG17">IFERROR(_xlfn.XLOOKUP($I17,Borrador!$I$11:$I$70,_xlfn.XLOOKUP(BG$10,Borrador!$C$10:$BM$10,Borrador!$C$11:$BM$70,"",0,1),""),"")</f>
        <v>1</v>
      </c>
      <c r="BH17" s="12" cm="1">
        <f t="array" ref="BH17">IFERROR(_xlfn.XLOOKUP($I17,Borrador!$I$11:$I$70,_xlfn.XLOOKUP(BH$10,Borrador!$C$10:$BM$10,Borrador!$C$11:$BM$70,"",0,1),""),"")</f>
        <v>0</v>
      </c>
      <c r="BI17" s="12" t="str" cm="1">
        <f t="array" ref="BI17">IFERROR(_xlfn.XLOOKUP($I17,Borrador!$I$11:$I$70,_xlfn.XLOOKUP(BI$10,Borrador!$C$10:$BM$10,Borrador!$C$11:$BM$70,"",0,1),""),"")</f>
        <v>sin iniciar</v>
      </c>
      <c r="BJ17" s="12" cm="1">
        <f t="array" ref="BJ17">IFERROR(_xlfn.XLOOKUP($I17,Borrador!$I$11:$I$70,_xlfn.XLOOKUP(BJ$10,Borrador!$C$10:$BM$10,Borrador!$C$11:$BM$70,"",0,1),""),"")</f>
        <v>0</v>
      </c>
      <c r="BK17" s="12" cm="1">
        <f t="array" ref="BK17">IFERROR(_xlfn.XLOOKUP($I17,Borrador!$I$11:$I$70,_xlfn.XLOOKUP(BK$10,Borrador!$C$10:$BM$10,Borrador!$C$11:$BM$70,"",0,1),""),"")</f>
        <v>0</v>
      </c>
      <c r="BL17" s="12" cm="1">
        <f t="array" ref="BL17">IFERROR(_xlfn.XLOOKUP($I17,Borrador!$I$11:$I$70,_xlfn.XLOOKUP(BL$10,Borrador!$C$10:$BM$10,Borrador!$C$11:$BM$70,"",0,1),""),"")</f>
        <v>0</v>
      </c>
      <c r="BM17" s="12">
        <f>IFERROR(_xlfn.XLOOKUP($I17,Borrador!$I$11:$I$70,Borrador!$BG$11:$BG$70,""),"")</f>
        <v>0</v>
      </c>
      <c r="BN17" s="12">
        <f>IFERROR(_xlfn.XLOOKUP($I17,Borrador!$I$11:$I$70,Borrador!$BH$11:$BH$70,""),"")</f>
        <v>0</v>
      </c>
      <c r="BO17" s="12">
        <f>IFERROR(_xlfn.XLOOKUP($I17,Borrador!$I$11:$I$70,Borrador!$BI$11:$BI$70,""),"")</f>
        <v>0</v>
      </c>
      <c r="BP17" s="12" t="str" cm="1">
        <f t="array" ref="BP17">IFERROR(_xlfn.XLOOKUP($I17,Borrador!$I$11:$I$70,_xlfn.XLOOKUP(BP$10,Borrador!$C$10:$BM$10,Borrador!$C$11:$BM$70,"",0,1),""),"")</f>
        <v>sin iniciar</v>
      </c>
      <c r="BQ17" s="12">
        <f>IFERROR(_xlfn.XLOOKUP($I17,Borrador!$I$11:$I$70,Borrador!$BD$11:$BD$70,""),"")</f>
        <v>0</v>
      </c>
      <c r="BR17" s="12">
        <f>IFERROR(_xlfn.XLOOKUP($I17,Borrador!$I$11:$I$70,Borrador!$BE$11:$BE$70,""),"")</f>
        <v>0</v>
      </c>
      <c r="BS17" s="12">
        <f>IFERROR(_xlfn.XLOOKUP($I17,Borrador!$I$11:$I$70,Borrador!$BF$11:$BF$70,""),"")</f>
        <v>0</v>
      </c>
      <c r="BT17" s="11">
        <f>IFERROR(_xlfn.XLOOKUP($I17,Borrador!$I$11:$I$70,Borrador!$BJ$11:$BJ$70,""),"")</f>
        <v>0</v>
      </c>
      <c r="BU17" s="11">
        <f>IFERROR(_xlfn.XLOOKUP($I17,Borrador!$I$11:$I$70,Borrador!$BK$11:$BK$70,""),"")</f>
        <v>0</v>
      </c>
      <c r="BV17" s="34" t="str">
        <f>IFERROR(_xlfn.XLOOKUP($I17,Borrador!$I$11:$I$70,Borrador!$BL$11:$BL$70,""),"")</f>
        <v>2027-1</v>
      </c>
      <c r="BW17" s="12">
        <f>IFERROR(_xlfn.XLOOKUP($I17,Borrador!$I$11:$I$70,Borrador!$BM$11:$BM$70,""),"")</f>
        <v>0</v>
      </c>
    </row>
    <row r="18" spans="3:75" ht="57.6" customHeight="1" x14ac:dyDescent="0.25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IFERROR(_xlfn.XLOOKUP($I18,Borrador!$I$11:$I$70,_xlfn.XLOOKUP(J$10,Borrador!$C$10:$BM$10,Borrador!$C$11:$BM$70,"",0,1),""),"")</f>
        <v>finalizado</v>
      </c>
      <c r="K18" s="12" t="str" cm="1">
        <f t="array" ref="K18">IFERROR(_xlfn.XLOOKUP($I18,Borrador!$I$11:$I$70,_xlfn.XLOOKUP(K$10,Borrador!$C$10:$BM$10,Borrador!$C$11:$BM$70,"",0,1),""),"")</f>
        <v>finalizado</v>
      </c>
      <c r="L18" s="12" t="str" cm="1">
        <f t="array" ref="L18">IFERROR(_xlfn.XLOOKUP($I18,Borrador!$I$11:$I$70,_xlfn.XLOOKUP(L$10,Borrador!$C$10:$BM$10,Borrador!$C$11:$BM$70,"",0,1),""),"")</f>
        <v>finalizado</v>
      </c>
      <c r="M18" s="38" cm="1">
        <f t="array" ref="M18">IFERROR(_xlfn.XLOOKUP($I18,Borrador!$I$11:$I$70,_xlfn.XLOOKUP(M$10,Borrador!$C$10:$BM$10,Borrador!$C$11:$BM$70,"",0,1),""),"")</f>
        <v>45899</v>
      </c>
      <c r="N18" s="39" cm="1">
        <f t="array" ref="N18">IFERROR(_xlfn.XLOOKUP($I18,Borrador!$I$11:$I$70,_xlfn.XLOOKUP(N$10,Borrador!$C$10:$BM$10,Borrador!$C$11:$BM$70,"",0,1),""),"")</f>
        <v>45930</v>
      </c>
      <c r="O18" s="12" cm="1">
        <f t="array" ref="O18">IFERROR(_xlfn.XLOOKUP($I18,Borrador!$I$11:$I$70,_xlfn.XLOOKUP(O$10,Borrador!$C$10:$BM$10,Borrador!$C$11:$BM$70,"",0,1),""),"")</f>
        <v>0</v>
      </c>
      <c r="P18" s="12" cm="1">
        <f t="array" ref="P18">IFERROR(_xlfn.XLOOKUP($I18,Borrador!$I$11:$I$70,_xlfn.XLOOKUP(P$10,Borrador!$C$10:$BM$10,Borrador!$C$11:$BM$70,"",0,1),""),"")</f>
        <v>0</v>
      </c>
      <c r="Q18" s="12" t="str" cm="1">
        <f t="array" ref="Q18">IFERROR(_xlfn.XLOOKUP($I18,Borrador!$I$11:$I$70,_xlfn.XLOOKUP(Q$10,Borrador!$C$10:$BM$10,Borrador!$C$11:$BM$70,"",0,1),""),"")</f>
        <v>No aplica</v>
      </c>
      <c r="R18" s="12" t="str" cm="1">
        <f t="array" ref="R18">IFERROR(_xlfn.XLOOKUP($I18,Borrador!$I$11:$I$70,_xlfn.XLOOKUP(R$10,Borrador!$C$10:$BM$10,Borrador!$C$11:$BM$70,"",0,1),""),"")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IFERROR(_xlfn.XLOOKUP($I18,Borrador!$I$11:$I$70,_xlfn.XLOOKUP(W$10,Borrador!$C$10:$BM$10,Borrador!$C$11:$BM$70,"",0,1),""),"")</f>
        <v>finalizado</v>
      </c>
      <c r="X18" s="76" cm="1">
        <f t="array" ref="X18">IFERROR(_xlfn.XLOOKUP($I18,Borrador!$I$11:$I$70,_xlfn.XLOOKUP(X$10,Borrador!$C$10:$BM$10,Borrador!$C$11:$BM$70,"",0,1),""),"")</f>
        <v>0</v>
      </c>
      <c r="Y18" s="76" t="str" cm="1">
        <f t="array" ref="Y18">IFERROR(_xlfn.XLOOKUP($I18,Borrador!$I$11:$I$70,_xlfn.XLOOKUP(Y$10,Borrador!$C$10:$BM$10,Borrador!$C$11:$BM$70,"",0,1),""),"")</f>
        <v>Devuelto</v>
      </c>
      <c r="Z18" s="76" t="str" cm="1">
        <f t="array" ref="Z18">IFERROR(_xlfn.XLOOKUP($I18,Borrador!$I$11:$I$70,_xlfn.XLOOKUP(Z$10,Borrador!$C$10:$BM$10,Borrador!$C$11:$BM$70,"",0,1),""),"")</f>
        <v/>
      </c>
      <c r="AA18" s="76" t="str" cm="1">
        <f t="array" ref="AA18">IFERROR(_xlfn.XLOOKUP($I18,Borrador!$I$11:$I$70,_xlfn.XLOOKUP(AA$10,Borrador!$C$10:$BM$10,Borrador!$C$11:$BM$70,"",0,1),""),"")</f>
        <v>Modificación de Registro Calificado</v>
      </c>
      <c r="AB18" s="12" t="str" cm="1">
        <f t="array" ref="AB18">IFERROR(_xlfn.XLOOKUP($I18,Borrador!$I$11:$I$70,_xlfn.XLOOKUP(AB$10,Borrador!$C$10:$BM$10,Borrador!$C$11:$BM$70,"",0,1),""),"")</f>
        <v>En elaboración de documentación</v>
      </c>
      <c r="AC18" s="54" t="str" cm="1">
        <f t="array" ref="AC18">IFERROR(_xlfn.XLOOKUP($I18,Borrador!$I$11:$I$70,_xlfn.XLOOKUP(AC$10,Borrador!$C$10:$BM$10,Borrador!$C$11:$BM$70,"",0,1),""),"")</f>
        <v>Abril de 2026</v>
      </c>
      <c r="AD18" s="12" t="str" cm="1">
        <f t="array" ref="AD18">IFERROR(_xlfn.XLOOKUP($I18,Borrador!$I$11:$I$70,_xlfn.XLOOKUP(AD$10,Borrador!$C$10:$BM$10,Borrador!$C$11:$BM$70,"",0,1),""),"")</f>
        <v>Se tramita en marzo de 2026</v>
      </c>
      <c r="AE18" s="12"/>
      <c r="AF18" s="12" t="str" cm="1">
        <f t="array" ref="AF18">IFERROR(_xlfn.XLOOKUP($I18,Borrador!$I$11:$I$70,_xlfn.XLOOKUP(AF$10,Borrador!$C$10:$BM$10,Borrador!$C$11:$BM$70,"",0,1),""),"")</f>
        <v>Sí</v>
      </c>
      <c r="AG18" s="12" t="str" cm="1">
        <f t="array" ref="AG18">IFERROR(_xlfn.XLOOKUP($I18,Borrador!$I$11:$I$70,_xlfn.XLOOKUP(AG$10,Borrador!$C$10:$BM$10,Borrador!$C$11:$BM$70,"",0,1),""),"")</f>
        <v>Sí</v>
      </c>
      <c r="AH18" s="12" t="str" cm="1">
        <f t="array" ref="AH18">IFERROR(_xlfn.XLOOKUP($I18,Borrador!$I$11:$I$70,_xlfn.XLOOKUP(AH$10,Borrador!$C$10:$BM$10,Borrador!$C$11:$BM$70,"",0,1),""),"")</f>
        <v>Pendiente</v>
      </c>
      <c r="AI18" s="12" t="str" cm="1">
        <f t="array" ref="AI18">IFERROR(_xlfn.XLOOKUP($I18,Borrador!$I$11:$I$70,_xlfn.XLOOKUP(AI$10,Borrador!$C$10:$BM$10,Borrador!$C$11:$BM$70,"",0,1),""),"")</f>
        <v/>
      </c>
      <c r="AJ18" s="12"/>
      <c r="AK18" s="12"/>
      <c r="AL18" s="11" t="str" cm="1">
        <f t="array" ref="AL18">IFERROR(_xlfn.XLOOKUP($I18,Borrador!$I$11:$I$70,_xlfn.XLOOKUP(AL$10,Borrador!$C$10:$BM$10,Borrador!$C$11:$BM$70,"",0,1),""),"")</f>
        <v>No aplica</v>
      </c>
      <c r="AM18" s="11" t="str" cm="1">
        <f t="array" ref="AM18">IFERROR(_xlfn.XLOOKUP($I18,Borrador!$I$11:$I$70,_xlfn.XLOOKUP(AM$10,Borrador!$C$10:$BM$10,Borrador!$C$11:$BM$70,"",0,1),""),"")</f>
        <v>No aplica</v>
      </c>
      <c r="AN18" s="11" t="str" cm="1">
        <f t="array" ref="AN18">IFERROR(_xlfn.XLOOKUP($I18,Borrador!$I$11:$I$70,_xlfn.XLOOKUP(AN$10,Borrador!$C$10:$BM$10,Borrador!$C$11:$BM$70,"",0,1),""),"")</f>
        <v>No aplica</v>
      </c>
      <c r="AO18" s="11" cm="1">
        <f t="array" ref="AO18">IFERROR(_xlfn.XLOOKUP($I18,Borrador!$I$11:$I$70,_xlfn.XLOOKUP(AO$10,Borrador!$C$10:$BM$10,Borrador!$C$11:$BM$70,"",0,1),""),"")</f>
        <v>0</v>
      </c>
      <c r="AP18" s="11" cm="1">
        <f t="array" ref="AP18">IFERROR(_xlfn.XLOOKUP($I18,Borrador!$I$11:$I$70,_xlfn.XLOOKUP(AP$10,Borrador!$C$10:$BM$10,Borrador!$C$11:$BM$70,"",0,1),""),"")</f>
        <v>0</v>
      </c>
      <c r="AQ18" s="11" cm="1">
        <f t="array" ref="AQ18">IFERROR(_xlfn.XLOOKUP($I18,Borrador!$I$11:$I$70,_xlfn.XLOOKUP(AQ$10,Borrador!$C$10:$BM$10,Borrador!$C$11:$BM$70,"",0,1),""),"")</f>
        <v>0</v>
      </c>
      <c r="AR18" s="12" t="str" cm="1">
        <f t="array" ref="AR18">IFERROR(_xlfn.XLOOKUP($I18,Borrador!$I$11:$I$70,_xlfn.XLOOKUP(AR$10,Borrador!$C$10:$BM$10,Borrador!$C$11:$BM$70,"",0,1),""),"")</f>
        <v>sin iniciar</v>
      </c>
      <c r="AS18" s="12" t="str" cm="1">
        <f t="array" ref="AS18">IFERROR(_xlfn.XLOOKUP($I18,Borrador!$I$11:$I$70,_xlfn.XLOOKUP(AS$10,Borrador!$C$10:$BM$10,Borrador!$C$11:$BM$70,"",0,1),""),"")</f>
        <v>sin iniciar</v>
      </c>
      <c r="AT18" s="12" t="str" cm="1">
        <f t="array" ref="AT18">IFERROR(_xlfn.XLOOKUP($I18,Borrador!$I$11:$I$70,_xlfn.XLOOKUP(AT$10,Borrador!$C$10:$BM$10,Borrador!$C$11:$BM$70,"",0,1),""),"")</f>
        <v>sin iniciar</v>
      </c>
      <c r="AU18" s="12" t="str" cm="1">
        <f t="array" ref="AU18">IFERROR(_xlfn.XLOOKUP($I18,Borrador!$I$11:$I$70,_xlfn.XLOOKUP(AU$10,Borrador!$C$10:$BM$10,Borrador!$C$11:$BM$70,"",0,1),""),"")</f>
        <v>sin iniciar</v>
      </c>
      <c r="AV18" s="12" t="str" cm="1">
        <f t="array" ref="AV18">IFERROR(_xlfn.XLOOKUP($I18,Borrador!$I$11:$I$70,_xlfn.XLOOKUP(AV$10,Borrador!$C$10:$BM$10,Borrador!$C$11:$BM$70,"",0,1),""),"")</f>
        <v>sin iniciar</v>
      </c>
      <c r="AW18" s="12">
        <f>IFERROR(_xlfn.XLOOKUP($I18,Borrador!$I$11:$I$70,Borrador!$AR$11:$AR$70,""),"")</f>
        <v>0</v>
      </c>
      <c r="AX18" s="12">
        <f>IFERROR(_xlfn.XLOOKUP($I18,Borrador!$I$11:$I$70,Borrador!$AS$11:$AS$70,""),"")</f>
        <v>0</v>
      </c>
      <c r="AY18" s="12">
        <f>IFERROR(_xlfn.XLOOKUP($I18,Borrador!$I$11:$I$70,Borrador!$AT$11:$AT$70,""),"")</f>
        <v>0</v>
      </c>
      <c r="AZ18" s="11" cm="1">
        <f t="array" ref="AZ18">IFERROR(_xlfn.XLOOKUP($I18,Borrador!$I$11:$I$70,_xlfn.XLOOKUP(AZ$10,Borrador!$C$10:$BM$10,Borrador!$C$11:$BM$70,"",0,1),""),"")</f>
        <v>0</v>
      </c>
      <c r="BA18" s="11" t="str" cm="1">
        <f t="array" ref="BA18">IFERROR(_xlfn.XLOOKUP($I18,Borrador!$I$11:$I$70,_xlfn.XLOOKUP(BA$10,Borrador!$C$10:$BM$10,Borrador!$C$11:$BM$70,"",0,1),""),"")</f>
        <v>No aplica</v>
      </c>
      <c r="BB18" s="11">
        <f>IFERROR(_xlfn.XLOOKUP($I18,Borrador!$I$11:$I$70,Borrador!$BA$11:$BA$70,""),"")</f>
        <v>0</v>
      </c>
      <c r="BC18" s="11">
        <f>IFERROR(_xlfn.XLOOKUP($I18,Borrador!$I$11:$I$70,Borrador!$BB$11:$BB$70,""),"")</f>
        <v>0</v>
      </c>
      <c r="BD18" s="12" cm="1">
        <f t="array" ref="BD18">IFERROR(_xlfn.XLOOKUP($I18,Borrador!$I$11:$I$70,_xlfn.XLOOKUP(BD$10,Borrador!$C$10:$BM$10,Borrador!$C$11:$BM$70,"",0,1),""),"")</f>
        <v>0</v>
      </c>
      <c r="BE18" s="12" t="str" cm="1">
        <f t="array" ref="BE18">IFERROR(_xlfn.XLOOKUP($I18,Borrador!$I$11:$I$70,_xlfn.XLOOKUP(BE$10,Borrador!$C$10:$BM$10,Borrador!$C$11:$BM$70,"",0,1),""),"")</f>
        <v>No aplica</v>
      </c>
      <c r="BF18" s="12" t="str" cm="1">
        <f t="array" ref="BF18">IFERROR(_xlfn.XLOOKUP($I18,Borrador!$I$11:$I$70,_xlfn.XLOOKUP(BF$10,Borrador!$C$10:$BM$10,Borrador!$C$11:$BM$70,"",0,1),""),"")</f>
        <v>No aplica</v>
      </c>
      <c r="BG18" s="12" t="str" cm="1">
        <f t="array" ref="BG18">IFERROR(_xlfn.XLOOKUP($I18,Borrador!$I$11:$I$70,_xlfn.XLOOKUP(BG$10,Borrador!$C$10:$BM$10,Borrador!$C$11:$BM$70,"",0,1),""),"")</f>
        <v>No aplica</v>
      </c>
      <c r="BH18" s="12" t="str" cm="1">
        <f t="array" ref="BH18">IFERROR(_xlfn.XLOOKUP($I18,Borrador!$I$11:$I$70,_xlfn.XLOOKUP(BH$10,Borrador!$C$10:$BM$10,Borrador!$C$11:$BM$70,"",0,1),""),"")</f>
        <v>No aplica</v>
      </c>
      <c r="BI18" s="12" t="str" cm="1">
        <f t="array" ref="BI18">IFERROR(_xlfn.XLOOKUP($I18,Borrador!$I$11:$I$70,_xlfn.XLOOKUP(BI$10,Borrador!$C$10:$BM$10,Borrador!$C$11:$BM$70,"",0,1),""),"")</f>
        <v>sin iniciar</v>
      </c>
      <c r="BJ18" s="12" t="str" cm="1">
        <f t="array" ref="BJ18">IFERROR(_xlfn.XLOOKUP($I18,Borrador!$I$11:$I$70,_xlfn.XLOOKUP(BJ$10,Borrador!$C$10:$BM$10,Borrador!$C$11:$BM$70,"",0,1),""),"")</f>
        <v>No aplica</v>
      </c>
      <c r="BK18" s="12" cm="1">
        <f t="array" ref="BK18">IFERROR(_xlfn.XLOOKUP($I18,Borrador!$I$11:$I$70,_xlfn.XLOOKUP(BK$10,Borrador!$C$10:$BM$10,Borrador!$C$11:$BM$70,"",0,1),""),"")</f>
        <v>0</v>
      </c>
      <c r="BL18" s="12" cm="1">
        <f t="array" ref="BL18">IFERROR(_xlfn.XLOOKUP($I18,Borrador!$I$11:$I$70,_xlfn.XLOOKUP(BL$10,Borrador!$C$10:$BM$10,Borrador!$C$11:$BM$70,"",0,1),""),"")</f>
        <v>0</v>
      </c>
      <c r="BM18" s="12">
        <f>IFERROR(_xlfn.XLOOKUP($I18,Borrador!$I$11:$I$70,Borrador!$BG$11:$BG$70,""),"")</f>
        <v>0</v>
      </c>
      <c r="BN18" s="12">
        <f>IFERROR(_xlfn.XLOOKUP($I18,Borrador!$I$11:$I$70,Borrador!$BH$11:$BH$70,""),"")</f>
        <v>0</v>
      </c>
      <c r="BO18" s="12">
        <f>IFERROR(_xlfn.XLOOKUP($I18,Borrador!$I$11:$I$70,Borrador!$BI$11:$BI$70,""),"")</f>
        <v>0</v>
      </c>
      <c r="BP18" s="12" t="str" cm="1">
        <f t="array" ref="BP18">IFERROR(_xlfn.XLOOKUP($I18,Borrador!$I$11:$I$70,_xlfn.XLOOKUP(BP$10,Borrador!$C$10:$BM$10,Borrador!$C$11:$BM$70,"",0,1),""),"")</f>
        <v>sin iniciar</v>
      </c>
      <c r="BQ18" s="12">
        <f>IFERROR(_xlfn.XLOOKUP($I18,Borrador!$I$11:$I$70,Borrador!$BD$11:$BD$70,""),"")</f>
        <v>0</v>
      </c>
      <c r="BR18" s="12">
        <f>IFERROR(_xlfn.XLOOKUP($I18,Borrador!$I$11:$I$70,Borrador!$BE$11:$BE$70,""),"")</f>
        <v>0</v>
      </c>
      <c r="BS18" s="12">
        <f>IFERROR(_xlfn.XLOOKUP($I18,Borrador!$I$11:$I$70,Borrador!$BF$11:$BF$70,""),"")</f>
        <v>0</v>
      </c>
      <c r="BT18" s="11">
        <f>IFERROR(_xlfn.XLOOKUP($I18,Borrador!$I$11:$I$70,Borrador!$BJ$11:$BJ$70,""),"")</f>
        <v>0</v>
      </c>
      <c r="BU18" s="11">
        <f>IFERROR(_xlfn.XLOOKUP($I18,Borrador!$I$11:$I$70,Borrador!$BK$11:$BK$70,""),"")</f>
        <v>0</v>
      </c>
      <c r="BV18" s="34" t="str">
        <f>IFERROR(_xlfn.XLOOKUP($I18,Borrador!$I$11:$I$70,Borrador!$BL$11:$BL$70,""),"")</f>
        <v>2027-1</v>
      </c>
      <c r="BW18" s="12">
        <f>IFERROR(_xlfn.XLOOKUP($I18,Borrador!$I$11:$I$70,Borrador!$BM$11:$BM$70,""),"")</f>
        <v>0</v>
      </c>
    </row>
    <row r="19" spans="3:75" ht="52.35" customHeight="1" x14ac:dyDescent="0.25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IFERROR(_xlfn.XLOOKUP($I19,Borrador!$I$11:$I$70,_xlfn.XLOOKUP(J$10,Borrador!$C$10:$BM$10,Borrador!$C$11:$BM$70,"",0,1),""),"")</f>
        <v>finalizado</v>
      </c>
      <c r="K19" s="12" t="str" cm="1">
        <f t="array" ref="K19">IFERROR(_xlfn.XLOOKUP($I19,Borrador!$I$11:$I$70,_xlfn.XLOOKUP(K$10,Borrador!$C$10:$BM$10,Borrador!$C$11:$BM$70,"",0,1),""),"")</f>
        <v>finalizado</v>
      </c>
      <c r="L19" s="12" t="str" cm="1">
        <f t="array" ref="L19">IFERROR(_xlfn.XLOOKUP($I19,Borrador!$I$11:$I$70,_xlfn.XLOOKUP(L$10,Borrador!$C$10:$BM$10,Borrador!$C$11:$BM$70,"",0,1),""),"")</f>
        <v>finalizado</v>
      </c>
      <c r="M19" s="38" cm="1">
        <f t="array" ref="M19">IFERROR(_xlfn.XLOOKUP($I19,Borrador!$I$11:$I$70,_xlfn.XLOOKUP(M$10,Borrador!$C$10:$BM$10,Borrador!$C$11:$BM$70,"",0,1),""),"")</f>
        <v>45899</v>
      </c>
      <c r="N19" s="39" t="str" cm="1">
        <f t="array" ref="N19">IFERROR(_xlfn.XLOOKUP($I19,Borrador!$I$11:$I$70,_xlfn.XLOOKUP(N$10,Borrador!$C$10:$BM$10,Borrador!$C$11:$BM$70,"",0,1),""),"")</f>
        <v>30/09/2025
27/10/2025</v>
      </c>
      <c r="O19" s="12" cm="1">
        <f t="array" ref="O19">IFERROR(_xlfn.XLOOKUP($I19,Borrador!$I$11:$I$70,_xlfn.XLOOKUP(O$10,Borrador!$C$10:$BM$10,Borrador!$C$11:$BM$70,"",0,1),""),"")</f>
        <v>0</v>
      </c>
      <c r="P19" s="12" cm="1">
        <f t="array" ref="P19">IFERROR(_xlfn.XLOOKUP($I19,Borrador!$I$11:$I$70,_xlfn.XLOOKUP(P$10,Borrador!$C$10:$BM$10,Borrador!$C$11:$BM$70,"",0,1),""),"")</f>
        <v>0</v>
      </c>
      <c r="Q19" s="12" t="str" cm="1">
        <f t="array" ref="Q19">IFERROR(_xlfn.XLOOKUP($I19,Borrador!$I$11:$I$70,_xlfn.XLOOKUP(Q$10,Borrador!$C$10:$BM$10,Borrador!$C$11:$BM$70,"",0,1),""),"")</f>
        <v>No aplica</v>
      </c>
      <c r="R19" s="12" t="str" cm="1">
        <f t="array" ref="R19">IFERROR(_xlfn.XLOOKUP($I19,Borrador!$I$11:$I$70,_xlfn.XLOOKUP(R$10,Borrador!$C$10:$BM$10,Borrador!$C$11:$BM$70,"",0,1),""),"")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IFERROR(_xlfn.XLOOKUP($I19,Borrador!$I$11:$I$70,_xlfn.XLOOKUP(W$10,Borrador!$C$10:$BM$10,Borrador!$C$11:$BM$70,"",0,1),""),"")</f>
        <v>finalizado</v>
      </c>
      <c r="X19" s="76" cm="1">
        <f t="array" ref="X19">IFERROR(_xlfn.XLOOKUP($I19,Borrador!$I$11:$I$70,_xlfn.XLOOKUP(X$10,Borrador!$C$10:$BM$10,Borrador!$C$11:$BM$70,"",0,1),""),"")</f>
        <v>0</v>
      </c>
      <c r="Y19" s="76" t="str" cm="1">
        <f t="array" ref="Y19">IFERROR(_xlfn.XLOOKUP($I19,Borrador!$I$11:$I$70,_xlfn.XLOOKUP(Y$10,Borrador!$C$10:$BM$10,Borrador!$C$11:$BM$70,"",0,1),""),"")</f>
        <v>Finalizado</v>
      </c>
      <c r="Z19" s="76" t="str" cm="1">
        <f t="array" ref="Z19">IFERROR(_xlfn.XLOOKUP($I19,Borrador!$I$11:$I$70,_xlfn.XLOOKUP(Z$10,Borrador!$C$10:$BM$10,Borrador!$C$11:$BM$70,"",0,1),""),"")</f>
        <v/>
      </c>
      <c r="AA19" s="76" t="str" cm="1">
        <f t="array" ref="AA19">IFERROR(_xlfn.XLOOKUP($I19,Borrador!$I$11:$I$70,_xlfn.XLOOKUP(AA$10,Borrador!$C$10:$BM$10,Borrador!$C$11:$BM$70,"",0,1),""),"")</f>
        <v>Modificación de Registro Calificado</v>
      </c>
      <c r="AB19" s="12" t="str" cm="1">
        <f t="array" ref="AB19">IFERROR(_xlfn.XLOOKUP($I19,Borrador!$I$11:$I$70,_xlfn.XLOOKUP(AB$10,Borrador!$C$10:$BM$10,Borrador!$C$11:$BM$70,"",0,1),""),"")</f>
        <v>En elaboración de documentación</v>
      </c>
      <c r="AC19" s="54" t="str" cm="1">
        <f t="array" ref="AC19">IFERROR(_xlfn.XLOOKUP($I19,Borrador!$I$11:$I$70,_xlfn.XLOOKUP(AC$10,Borrador!$C$10:$BM$10,Borrador!$C$11:$BM$70,"",0,1),""),"")</f>
        <v>Abril de 2026</v>
      </c>
      <c r="AD19" s="12" t="str" cm="1">
        <f t="array" ref="AD19">IFERROR(_xlfn.XLOOKUP($I19,Borrador!$I$11:$I$70,_xlfn.XLOOKUP(AD$10,Borrador!$C$10:$BM$10,Borrador!$C$11:$BM$70,"",0,1),""),"")</f>
        <v>Se tramita en marzo de 2026</v>
      </c>
      <c r="AE19" s="12"/>
      <c r="AF19" s="12" t="str" cm="1">
        <f t="array" ref="AF19">IFERROR(_xlfn.XLOOKUP($I19,Borrador!$I$11:$I$70,_xlfn.XLOOKUP(AF$10,Borrador!$C$10:$BM$10,Borrador!$C$11:$BM$70,"",0,1),""),"")</f>
        <v>Sí</v>
      </c>
      <c r="AG19" s="12" t="str" cm="1">
        <f t="array" ref="AG19">IFERROR(_xlfn.XLOOKUP($I19,Borrador!$I$11:$I$70,_xlfn.XLOOKUP(AG$10,Borrador!$C$10:$BM$10,Borrador!$C$11:$BM$70,"",0,1),""),"")</f>
        <v>No</v>
      </c>
      <c r="AH19" s="12" t="str" cm="1">
        <f t="array" ref="AH19">IFERROR(_xlfn.XLOOKUP($I19,Borrador!$I$11:$I$70,_xlfn.XLOOKUP(AH$10,Borrador!$C$10:$BM$10,Borrador!$C$11:$BM$70,"",0,1),""),"")</f>
        <v>No aplica</v>
      </c>
      <c r="AI19" s="12" t="str" cm="1">
        <f t="array" ref="AI19">IFERROR(_xlfn.XLOOKUP($I19,Borrador!$I$11:$I$70,_xlfn.XLOOKUP(AI$10,Borrador!$C$10:$BM$10,Borrador!$C$11:$BM$70,"",0,1),""),"")</f>
        <v/>
      </c>
      <c r="AJ19" s="12"/>
      <c r="AK19" s="12"/>
      <c r="AL19" s="11" t="str" cm="1">
        <f t="array" ref="AL19">IFERROR(_xlfn.XLOOKUP($I19,Borrador!$I$11:$I$70,_xlfn.XLOOKUP(AL$10,Borrador!$C$10:$BM$10,Borrador!$C$11:$BM$70,"",0,1),""),"")</f>
        <v>No aplica</v>
      </c>
      <c r="AM19" s="11" t="str" cm="1">
        <f t="array" ref="AM19">IFERROR(_xlfn.XLOOKUP($I19,Borrador!$I$11:$I$70,_xlfn.XLOOKUP(AM$10,Borrador!$C$10:$BM$10,Borrador!$C$11:$BM$70,"",0,1),""),"")</f>
        <v>No aplica</v>
      </c>
      <c r="AN19" s="11" t="str" cm="1">
        <f t="array" ref="AN19">IFERROR(_xlfn.XLOOKUP($I19,Borrador!$I$11:$I$70,_xlfn.XLOOKUP(AN$10,Borrador!$C$10:$BM$10,Borrador!$C$11:$BM$70,"",0,1),""),"")</f>
        <v>No aplica</v>
      </c>
      <c r="AO19" s="11" cm="1">
        <f t="array" ref="AO19">IFERROR(_xlfn.XLOOKUP($I19,Borrador!$I$11:$I$70,_xlfn.XLOOKUP(AO$10,Borrador!$C$10:$BM$10,Borrador!$C$11:$BM$70,"",0,1),""),"")</f>
        <v>0</v>
      </c>
      <c r="AP19" s="11" cm="1">
        <f t="array" ref="AP19">IFERROR(_xlfn.XLOOKUP($I19,Borrador!$I$11:$I$70,_xlfn.XLOOKUP(AP$10,Borrador!$C$10:$BM$10,Borrador!$C$11:$BM$70,"",0,1),""),"")</f>
        <v>0</v>
      </c>
      <c r="AQ19" s="11" cm="1">
        <f t="array" ref="AQ19">IFERROR(_xlfn.XLOOKUP($I19,Borrador!$I$11:$I$70,_xlfn.XLOOKUP(AQ$10,Borrador!$C$10:$BM$10,Borrador!$C$11:$BM$70,"",0,1),""),"")</f>
        <v>0</v>
      </c>
      <c r="AR19" s="12" t="str" cm="1">
        <f t="array" ref="AR19">IFERROR(_xlfn.XLOOKUP($I19,Borrador!$I$11:$I$70,_xlfn.XLOOKUP(AR$10,Borrador!$C$10:$BM$10,Borrador!$C$11:$BM$70,"",0,1),""),"")</f>
        <v>sin iniciar</v>
      </c>
      <c r="AS19" s="12" t="str" cm="1">
        <f t="array" ref="AS19">IFERROR(_xlfn.XLOOKUP($I19,Borrador!$I$11:$I$70,_xlfn.XLOOKUP(AS$10,Borrador!$C$10:$BM$10,Borrador!$C$11:$BM$70,"",0,1),""),"")</f>
        <v>sin iniciar</v>
      </c>
      <c r="AT19" s="12" t="str" cm="1">
        <f t="array" ref="AT19">IFERROR(_xlfn.XLOOKUP($I19,Borrador!$I$11:$I$70,_xlfn.XLOOKUP(AT$10,Borrador!$C$10:$BM$10,Borrador!$C$11:$BM$70,"",0,1),""),"")</f>
        <v>sin iniciar</v>
      </c>
      <c r="AU19" s="12" t="str" cm="1">
        <f t="array" ref="AU19">IFERROR(_xlfn.XLOOKUP($I19,Borrador!$I$11:$I$70,_xlfn.XLOOKUP(AU$10,Borrador!$C$10:$BM$10,Borrador!$C$11:$BM$70,"",0,1),""),"")</f>
        <v>sin iniciar</v>
      </c>
      <c r="AV19" s="12" t="str" cm="1">
        <f t="array" ref="AV19">IFERROR(_xlfn.XLOOKUP($I19,Borrador!$I$11:$I$70,_xlfn.XLOOKUP(AV$10,Borrador!$C$10:$BM$10,Borrador!$C$11:$BM$70,"",0,1),""),"")</f>
        <v>sin iniciar</v>
      </c>
      <c r="AW19" s="12">
        <f>IFERROR(_xlfn.XLOOKUP($I19,Borrador!$I$11:$I$70,Borrador!$AR$11:$AR$70,""),"")</f>
        <v>0</v>
      </c>
      <c r="AX19" s="12">
        <f>IFERROR(_xlfn.XLOOKUP($I19,Borrador!$I$11:$I$70,Borrador!$AS$11:$AS$70,""),"")</f>
        <v>0</v>
      </c>
      <c r="AY19" s="12">
        <f>IFERROR(_xlfn.XLOOKUP($I19,Borrador!$I$11:$I$70,Borrador!$AT$11:$AT$70,""),"")</f>
        <v>0</v>
      </c>
      <c r="AZ19" s="11" cm="1">
        <f t="array" ref="AZ19">IFERROR(_xlfn.XLOOKUP($I19,Borrador!$I$11:$I$70,_xlfn.XLOOKUP(AZ$10,Borrador!$C$10:$BM$10,Borrador!$C$11:$BM$70,"",0,1),""),"")</f>
        <v>0</v>
      </c>
      <c r="BA19" s="11" t="str" cm="1">
        <f t="array" ref="BA19">IFERROR(_xlfn.XLOOKUP($I19,Borrador!$I$11:$I$70,_xlfn.XLOOKUP(BA$10,Borrador!$C$10:$BM$10,Borrador!$C$11:$BM$70,"",0,1),""),"")</f>
        <v>No aplica</v>
      </c>
      <c r="BB19" s="11">
        <f>IFERROR(_xlfn.XLOOKUP($I19,Borrador!$I$11:$I$70,Borrador!$BA$11:$BA$70,""),"")</f>
        <v>0</v>
      </c>
      <c r="BC19" s="11">
        <f>IFERROR(_xlfn.XLOOKUP($I19,Borrador!$I$11:$I$70,Borrador!$BB$11:$BB$70,""),"")</f>
        <v>0</v>
      </c>
      <c r="BD19" s="12" cm="1">
        <f t="array" ref="BD19">IFERROR(_xlfn.XLOOKUP($I19,Borrador!$I$11:$I$70,_xlfn.XLOOKUP(BD$10,Borrador!$C$10:$BM$10,Borrador!$C$11:$BM$70,"",0,1),""),"")</f>
        <v>0</v>
      </c>
      <c r="BE19" s="12" t="str" cm="1">
        <f t="array" ref="BE19">IFERROR(_xlfn.XLOOKUP($I19,Borrador!$I$11:$I$70,_xlfn.XLOOKUP(BE$10,Borrador!$C$10:$BM$10,Borrador!$C$11:$BM$70,"",0,1),""),"")</f>
        <v>No aplica</v>
      </c>
      <c r="BF19" s="12" t="str" cm="1">
        <f t="array" ref="BF19">IFERROR(_xlfn.XLOOKUP($I19,Borrador!$I$11:$I$70,_xlfn.XLOOKUP(BF$10,Borrador!$C$10:$BM$10,Borrador!$C$11:$BM$70,"",0,1),""),"")</f>
        <v>No aplica</v>
      </c>
      <c r="BG19" s="12" t="str" cm="1">
        <f t="array" ref="BG19">IFERROR(_xlfn.XLOOKUP($I19,Borrador!$I$11:$I$70,_xlfn.XLOOKUP(BG$10,Borrador!$C$10:$BM$10,Borrador!$C$11:$BM$70,"",0,1),""),"")</f>
        <v>No aplica</v>
      </c>
      <c r="BH19" s="12" t="str" cm="1">
        <f t="array" ref="BH19">IFERROR(_xlfn.XLOOKUP($I19,Borrador!$I$11:$I$70,_xlfn.XLOOKUP(BH$10,Borrador!$C$10:$BM$10,Borrador!$C$11:$BM$70,"",0,1),""),"")</f>
        <v>No aplica</v>
      </c>
      <c r="BI19" s="12" t="str" cm="1">
        <f t="array" ref="BI19">IFERROR(_xlfn.XLOOKUP($I19,Borrador!$I$11:$I$70,_xlfn.XLOOKUP(BI$10,Borrador!$C$10:$BM$10,Borrador!$C$11:$BM$70,"",0,1),""),"")</f>
        <v>sin iniciar</v>
      </c>
      <c r="BJ19" s="12" t="str" cm="1">
        <f t="array" ref="BJ19">IFERROR(_xlfn.XLOOKUP($I19,Borrador!$I$11:$I$70,_xlfn.XLOOKUP(BJ$10,Borrador!$C$10:$BM$10,Borrador!$C$11:$BM$70,"",0,1),""),"")</f>
        <v>No aplica</v>
      </c>
      <c r="BK19" s="12" cm="1">
        <f t="array" ref="BK19">IFERROR(_xlfn.XLOOKUP($I19,Borrador!$I$11:$I$70,_xlfn.XLOOKUP(BK$10,Borrador!$C$10:$BM$10,Borrador!$C$11:$BM$70,"",0,1),""),"")</f>
        <v>0</v>
      </c>
      <c r="BL19" s="12" cm="1">
        <f t="array" ref="BL19">IFERROR(_xlfn.XLOOKUP($I19,Borrador!$I$11:$I$70,_xlfn.XLOOKUP(BL$10,Borrador!$C$10:$BM$10,Borrador!$C$11:$BM$70,"",0,1),""),"")</f>
        <v>0</v>
      </c>
      <c r="BM19" s="12">
        <f>IFERROR(_xlfn.XLOOKUP($I19,Borrador!$I$11:$I$70,Borrador!$BG$11:$BG$70,""),"")</f>
        <v>0</v>
      </c>
      <c r="BN19" s="12">
        <f>IFERROR(_xlfn.XLOOKUP($I19,Borrador!$I$11:$I$70,Borrador!$BH$11:$BH$70,""),"")</f>
        <v>0</v>
      </c>
      <c r="BO19" s="12">
        <f>IFERROR(_xlfn.XLOOKUP($I19,Borrador!$I$11:$I$70,Borrador!$BI$11:$BI$70,""),"")</f>
        <v>0</v>
      </c>
      <c r="BP19" s="12" t="str" cm="1">
        <f t="array" ref="BP19">IFERROR(_xlfn.XLOOKUP($I19,Borrador!$I$11:$I$70,_xlfn.XLOOKUP(BP$10,Borrador!$C$10:$BM$10,Borrador!$C$11:$BM$70,"",0,1),""),"")</f>
        <v>sin iniciar</v>
      </c>
      <c r="BQ19" s="12">
        <f>IFERROR(_xlfn.XLOOKUP($I19,Borrador!$I$11:$I$70,Borrador!$BD$11:$BD$70,""),"")</f>
        <v>0</v>
      </c>
      <c r="BR19" s="12">
        <f>IFERROR(_xlfn.XLOOKUP($I19,Borrador!$I$11:$I$70,Borrador!$BE$11:$BE$70,""),"")</f>
        <v>0</v>
      </c>
      <c r="BS19" s="12">
        <f>IFERROR(_xlfn.XLOOKUP($I19,Borrador!$I$11:$I$70,Borrador!$BF$11:$BF$70,""),"")</f>
        <v>0</v>
      </c>
      <c r="BT19" s="11">
        <f>IFERROR(_xlfn.XLOOKUP($I19,Borrador!$I$11:$I$70,Borrador!$BJ$11:$BJ$70,""),"")</f>
        <v>0</v>
      </c>
      <c r="BU19" s="11">
        <f>IFERROR(_xlfn.XLOOKUP($I19,Borrador!$I$11:$I$70,Borrador!$BK$11:$BK$70,""),"")</f>
        <v>0</v>
      </c>
      <c r="BV19" s="34" t="str">
        <f>IFERROR(_xlfn.XLOOKUP($I19,Borrador!$I$11:$I$70,Borrador!$BL$11:$BL$70,""),"")</f>
        <v>2027-1</v>
      </c>
      <c r="BW19" s="12">
        <f>IFERROR(_xlfn.XLOOKUP($I19,Borrador!$I$11:$I$70,Borrador!$BM$11:$BM$70,""),"")</f>
        <v>0</v>
      </c>
    </row>
    <row r="20" spans="3:75" ht="69.599999999999994" customHeight="1" x14ac:dyDescent="0.25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IFERROR(_xlfn.XLOOKUP($I20,Borrador!$I$11:$I$70,_xlfn.XLOOKUP(J$10,Borrador!$C$10:$BM$10,Borrador!$C$11:$BM$70,"",0,1),""),"")</f>
        <v>finalizado</v>
      </c>
      <c r="K20" s="12" t="str" cm="1">
        <f t="array" ref="K20">IFERROR(_xlfn.XLOOKUP($I20,Borrador!$I$11:$I$70,_xlfn.XLOOKUP(K$10,Borrador!$C$10:$BM$10,Borrador!$C$11:$BM$70,"",0,1),""),"")</f>
        <v>finalizado</v>
      </c>
      <c r="L20" s="12" t="str" cm="1">
        <f t="array" ref="L20">IFERROR(_xlfn.XLOOKUP($I20,Borrador!$I$11:$I$70,_xlfn.XLOOKUP(L$10,Borrador!$C$10:$BM$10,Borrador!$C$11:$BM$70,"",0,1),""),"")</f>
        <v>finalizado</v>
      </c>
      <c r="M20" s="38" cm="1">
        <f t="array" ref="M20">IFERROR(_xlfn.XLOOKUP($I20,Borrador!$I$11:$I$70,_xlfn.XLOOKUP(M$10,Borrador!$C$10:$BM$10,Borrador!$C$11:$BM$70,"",0,1),""),"")</f>
        <v>45930</v>
      </c>
      <c r="N20" s="39" cm="1">
        <f t="array" ref="N20">IFERROR(_xlfn.XLOOKUP($I20,Borrador!$I$11:$I$70,_xlfn.XLOOKUP(N$10,Borrador!$C$10:$BM$10,Borrador!$C$11:$BM$70,"",0,1),""),"")</f>
        <v>45960</v>
      </c>
      <c r="O20" s="12" cm="1">
        <f t="array" ref="O20">IFERROR(_xlfn.XLOOKUP($I20,Borrador!$I$11:$I$70,_xlfn.XLOOKUP(O$10,Borrador!$C$10:$BM$10,Borrador!$C$11:$BM$70,"",0,1),""),"")</f>
        <v>0</v>
      </c>
      <c r="P20" s="12" cm="1">
        <f t="array" ref="P20">IFERROR(_xlfn.XLOOKUP($I20,Borrador!$I$11:$I$70,_xlfn.XLOOKUP(P$10,Borrador!$C$10:$BM$10,Borrador!$C$11:$BM$70,"",0,1),""),"")</f>
        <v>0</v>
      </c>
      <c r="Q20" s="12" t="str" cm="1">
        <f t="array" ref="Q20">IFERROR(_xlfn.XLOOKUP($I20,Borrador!$I$11:$I$70,_xlfn.XLOOKUP(Q$10,Borrador!$C$10:$BM$10,Borrador!$C$11:$BM$70,"",0,1),""),"")</f>
        <v>No aplica</v>
      </c>
      <c r="R20" s="12" t="str" cm="1">
        <f t="array" ref="R20">IFERROR(_xlfn.XLOOKUP($I20,Borrador!$I$11:$I$70,_xlfn.XLOOKUP(R$10,Borrador!$C$10:$BM$10,Borrador!$C$11:$BM$70,"",0,1),""),"")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IFERROR(_xlfn.XLOOKUP($I20,Borrador!$I$11:$I$70,_xlfn.XLOOKUP(W$10,Borrador!$C$10:$BM$10,Borrador!$C$11:$BM$70,"",0,1),""),"")</f>
        <v>finalizado</v>
      </c>
      <c r="X20" s="76" cm="1">
        <f t="array" ref="X20">IFERROR(_xlfn.XLOOKUP($I20,Borrador!$I$11:$I$70,_xlfn.XLOOKUP(X$10,Borrador!$C$10:$BM$10,Borrador!$C$11:$BM$70,"",0,1),""),"")</f>
        <v>0</v>
      </c>
      <c r="Y20" s="76" t="str" cm="1">
        <f t="array" ref="Y20">IFERROR(_xlfn.XLOOKUP($I20,Borrador!$I$11:$I$70,_xlfn.XLOOKUP(Y$10,Borrador!$C$10:$BM$10,Borrador!$C$11:$BM$70,"",0,1),""),"")</f>
        <v>Finalizado</v>
      </c>
      <c r="Z20" s="76" t="str" cm="1">
        <f t="array" ref="Z20">IFERROR(_xlfn.XLOOKUP($I20,Borrador!$I$11:$I$70,_xlfn.XLOOKUP(Z$10,Borrador!$C$10:$BM$10,Borrador!$C$11:$BM$70,"",0,1),""),"")</f>
        <v/>
      </c>
      <c r="AA20" s="76" t="str" cm="1">
        <f t="array" ref="AA20">IFERROR(_xlfn.XLOOKUP($I20,Borrador!$I$11:$I$70,_xlfn.XLOOKUP(AA$10,Borrador!$C$10:$BM$10,Borrador!$C$11:$BM$70,"",0,1),""),"")</f>
        <v>Modificación de Registro Calificado</v>
      </c>
      <c r="AB20" s="12" t="str" cm="1">
        <f t="array" ref="AB20">IFERROR(_xlfn.XLOOKUP($I20,Borrador!$I$11:$I$70,_xlfn.XLOOKUP(AB$10,Borrador!$C$10:$BM$10,Borrador!$C$11:$BM$70,"",0,1),""),"")</f>
        <v>En elaboración de documentación</v>
      </c>
      <c r="AC20" s="54" t="str" cm="1">
        <f t="array" ref="AC20">IFERROR(_xlfn.XLOOKUP($I20,Borrador!$I$11:$I$70,_xlfn.XLOOKUP(AC$10,Borrador!$C$10:$BM$10,Borrador!$C$11:$BM$70,"",0,1),""),"")</f>
        <v>Abril de 2026</v>
      </c>
      <c r="AD20" s="12" t="str" cm="1">
        <f t="array" ref="AD20">IFERROR(_xlfn.XLOOKUP($I20,Borrador!$I$11:$I$70,_xlfn.XLOOKUP(AD$10,Borrador!$C$10:$BM$10,Borrador!$C$11:$BM$70,"",0,1),""),"")</f>
        <v>Se tramita en marzo de 2026</v>
      </c>
      <c r="AE20" s="12"/>
      <c r="AF20" s="12" t="str" cm="1">
        <f t="array" ref="AF20">IFERROR(_xlfn.XLOOKUP($I20,Borrador!$I$11:$I$70,_xlfn.XLOOKUP(AF$10,Borrador!$C$10:$BM$10,Borrador!$C$11:$BM$70,"",0,1),""),"")</f>
        <v>Sí</v>
      </c>
      <c r="AG20" s="12" t="str" cm="1">
        <f t="array" ref="AG20">IFERROR(_xlfn.XLOOKUP($I20,Borrador!$I$11:$I$70,_xlfn.XLOOKUP(AG$10,Borrador!$C$10:$BM$10,Borrador!$C$11:$BM$70,"",0,1),""),"")</f>
        <v>No</v>
      </c>
      <c r="AH20" s="12" t="str" cm="1">
        <f t="array" ref="AH20">IFERROR(_xlfn.XLOOKUP($I20,Borrador!$I$11:$I$70,_xlfn.XLOOKUP(AH$10,Borrador!$C$10:$BM$10,Borrador!$C$11:$BM$70,"",0,1),""),"")</f>
        <v>No aplica</v>
      </c>
      <c r="AI20" s="12" t="str" cm="1">
        <f t="array" ref="AI20">IFERROR(_xlfn.XLOOKUP($I20,Borrador!$I$11:$I$70,_xlfn.XLOOKUP(AI$10,Borrador!$C$10:$BM$10,Borrador!$C$11:$BM$70,"",0,1),""),"")</f>
        <v/>
      </c>
      <c r="AJ20" s="12"/>
      <c r="AK20" s="12"/>
      <c r="AL20" s="11" t="str" cm="1">
        <f t="array" ref="AL20">IFERROR(_xlfn.XLOOKUP($I20,Borrador!$I$11:$I$70,_xlfn.XLOOKUP(AL$10,Borrador!$C$10:$BM$10,Borrador!$C$11:$BM$70,"",0,1),""),"")</f>
        <v>No aplica</v>
      </c>
      <c r="AM20" s="11" t="str" cm="1">
        <f t="array" ref="AM20">IFERROR(_xlfn.XLOOKUP($I20,Borrador!$I$11:$I$70,_xlfn.XLOOKUP(AM$10,Borrador!$C$10:$BM$10,Borrador!$C$11:$BM$70,"",0,1),""),"")</f>
        <v>No aplica</v>
      </c>
      <c r="AN20" s="11" t="str" cm="1">
        <f t="array" ref="AN20">IFERROR(_xlfn.XLOOKUP($I20,Borrador!$I$11:$I$70,_xlfn.XLOOKUP(AN$10,Borrador!$C$10:$BM$10,Borrador!$C$11:$BM$70,"",0,1),""),"")</f>
        <v>No aplica</v>
      </c>
      <c r="AO20" s="11" cm="1">
        <f t="array" ref="AO20">IFERROR(_xlfn.XLOOKUP($I20,Borrador!$I$11:$I$70,_xlfn.XLOOKUP(AO$10,Borrador!$C$10:$BM$10,Borrador!$C$11:$BM$70,"",0,1),""),"")</f>
        <v>0</v>
      </c>
      <c r="AP20" s="11" cm="1">
        <f t="array" ref="AP20">IFERROR(_xlfn.XLOOKUP($I20,Borrador!$I$11:$I$70,_xlfn.XLOOKUP(AP$10,Borrador!$C$10:$BM$10,Borrador!$C$11:$BM$70,"",0,1),""),"")</f>
        <v>0</v>
      </c>
      <c r="AQ20" s="11" cm="1">
        <f t="array" ref="AQ20">IFERROR(_xlfn.XLOOKUP($I20,Borrador!$I$11:$I$70,_xlfn.XLOOKUP(AQ$10,Borrador!$C$10:$BM$10,Borrador!$C$11:$BM$70,"",0,1),""),"")</f>
        <v>0</v>
      </c>
      <c r="AR20" s="12" t="str" cm="1">
        <f t="array" ref="AR20">IFERROR(_xlfn.XLOOKUP($I20,Borrador!$I$11:$I$70,_xlfn.XLOOKUP(AR$10,Borrador!$C$10:$BM$10,Borrador!$C$11:$BM$70,"",0,1),""),"")</f>
        <v>sin iniciar</v>
      </c>
      <c r="AS20" s="12" t="str" cm="1">
        <f t="array" ref="AS20">IFERROR(_xlfn.XLOOKUP($I20,Borrador!$I$11:$I$70,_xlfn.XLOOKUP(AS$10,Borrador!$C$10:$BM$10,Borrador!$C$11:$BM$70,"",0,1),""),"")</f>
        <v>sin iniciar</v>
      </c>
      <c r="AT20" s="12" t="str" cm="1">
        <f t="array" ref="AT20">IFERROR(_xlfn.XLOOKUP($I20,Borrador!$I$11:$I$70,_xlfn.XLOOKUP(AT$10,Borrador!$C$10:$BM$10,Borrador!$C$11:$BM$70,"",0,1),""),"")</f>
        <v>sin iniciar</v>
      </c>
      <c r="AU20" s="12" t="str" cm="1">
        <f t="array" ref="AU20">IFERROR(_xlfn.XLOOKUP($I20,Borrador!$I$11:$I$70,_xlfn.XLOOKUP(AU$10,Borrador!$C$10:$BM$10,Borrador!$C$11:$BM$70,"",0,1),""),"")</f>
        <v>sin iniciar</v>
      </c>
      <c r="AV20" s="12" t="str" cm="1">
        <f t="array" ref="AV20">IFERROR(_xlfn.XLOOKUP($I20,Borrador!$I$11:$I$70,_xlfn.XLOOKUP(AV$10,Borrador!$C$10:$BM$10,Borrador!$C$11:$BM$70,"",0,1),""),"")</f>
        <v>sin iniciar</v>
      </c>
      <c r="AW20" s="12">
        <f>IFERROR(_xlfn.XLOOKUP($I20,Borrador!$I$11:$I$70,Borrador!$AR$11:$AR$70,""),"")</f>
        <v>0</v>
      </c>
      <c r="AX20" s="12">
        <f>IFERROR(_xlfn.XLOOKUP($I20,Borrador!$I$11:$I$70,Borrador!$AS$11:$AS$70,""),"")</f>
        <v>0</v>
      </c>
      <c r="AY20" s="12">
        <f>IFERROR(_xlfn.XLOOKUP($I20,Borrador!$I$11:$I$70,Borrador!$AT$11:$AT$70,""),"")</f>
        <v>0</v>
      </c>
      <c r="AZ20" s="11" cm="1">
        <f t="array" ref="AZ20">IFERROR(_xlfn.XLOOKUP($I20,Borrador!$I$11:$I$70,_xlfn.XLOOKUP(AZ$10,Borrador!$C$10:$BM$10,Borrador!$C$11:$BM$70,"",0,1),""),"")</f>
        <v>0</v>
      </c>
      <c r="BA20" s="11" t="str" cm="1">
        <f t="array" ref="BA20">IFERROR(_xlfn.XLOOKUP($I20,Borrador!$I$11:$I$70,_xlfn.XLOOKUP(BA$10,Borrador!$C$10:$BM$10,Borrador!$C$11:$BM$70,"",0,1),""),"")</f>
        <v>No aplica</v>
      </c>
      <c r="BB20" s="11">
        <f>IFERROR(_xlfn.XLOOKUP($I20,Borrador!$I$11:$I$70,Borrador!$BA$11:$BA$70,""),"")</f>
        <v>0</v>
      </c>
      <c r="BC20" s="11">
        <f>IFERROR(_xlfn.XLOOKUP($I20,Borrador!$I$11:$I$70,Borrador!$BB$11:$BB$70,""),"")</f>
        <v>0</v>
      </c>
      <c r="BD20" s="12" cm="1">
        <f t="array" ref="BD20">IFERROR(_xlfn.XLOOKUP($I20,Borrador!$I$11:$I$70,_xlfn.XLOOKUP(BD$10,Borrador!$C$10:$BM$10,Borrador!$C$11:$BM$70,"",0,1),""),"")</f>
        <v>0</v>
      </c>
      <c r="BE20" s="12" t="str" cm="1">
        <f t="array" ref="BE20">IFERROR(_xlfn.XLOOKUP($I20,Borrador!$I$11:$I$70,_xlfn.XLOOKUP(BE$10,Borrador!$C$10:$BM$10,Borrador!$C$11:$BM$70,"",0,1),""),"")</f>
        <v>No aplica</v>
      </c>
      <c r="BF20" s="12" t="str" cm="1">
        <f t="array" ref="BF20">IFERROR(_xlfn.XLOOKUP($I20,Borrador!$I$11:$I$70,_xlfn.XLOOKUP(BF$10,Borrador!$C$10:$BM$10,Borrador!$C$11:$BM$70,"",0,1),""),"")</f>
        <v>No aplica</v>
      </c>
      <c r="BG20" s="12" t="str" cm="1">
        <f t="array" ref="BG20">IFERROR(_xlfn.XLOOKUP($I20,Borrador!$I$11:$I$70,_xlfn.XLOOKUP(BG$10,Borrador!$C$10:$BM$10,Borrador!$C$11:$BM$70,"",0,1),""),"")</f>
        <v>No aplica</v>
      </c>
      <c r="BH20" s="12" t="str" cm="1">
        <f t="array" ref="BH20">IFERROR(_xlfn.XLOOKUP($I20,Borrador!$I$11:$I$70,_xlfn.XLOOKUP(BH$10,Borrador!$C$10:$BM$10,Borrador!$C$11:$BM$70,"",0,1),""),"")</f>
        <v>No aplica</v>
      </c>
      <c r="BI20" s="12" t="str" cm="1">
        <f t="array" ref="BI20">IFERROR(_xlfn.XLOOKUP($I20,Borrador!$I$11:$I$70,_xlfn.XLOOKUP(BI$10,Borrador!$C$10:$BM$10,Borrador!$C$11:$BM$70,"",0,1),""),"")</f>
        <v>sin iniciar</v>
      </c>
      <c r="BJ20" s="12" t="str" cm="1">
        <f t="array" ref="BJ20">IFERROR(_xlfn.XLOOKUP($I20,Borrador!$I$11:$I$70,_xlfn.XLOOKUP(BJ$10,Borrador!$C$10:$BM$10,Borrador!$C$11:$BM$70,"",0,1),""),"")</f>
        <v>No aplica</v>
      </c>
      <c r="BK20" s="12" cm="1">
        <f t="array" ref="BK20">IFERROR(_xlfn.XLOOKUP($I20,Borrador!$I$11:$I$70,_xlfn.XLOOKUP(BK$10,Borrador!$C$10:$BM$10,Borrador!$C$11:$BM$70,"",0,1),""),"")</f>
        <v>0</v>
      </c>
      <c r="BL20" s="12" cm="1">
        <f t="array" ref="BL20">IFERROR(_xlfn.XLOOKUP($I20,Borrador!$I$11:$I$70,_xlfn.XLOOKUP(BL$10,Borrador!$C$10:$BM$10,Borrador!$C$11:$BM$70,"",0,1),""),"")</f>
        <v>0</v>
      </c>
      <c r="BM20" s="12">
        <f>IFERROR(_xlfn.XLOOKUP($I20,Borrador!$I$11:$I$70,Borrador!$BG$11:$BG$70,""),"")</f>
        <v>0</v>
      </c>
      <c r="BN20" s="12">
        <f>IFERROR(_xlfn.XLOOKUP($I20,Borrador!$I$11:$I$70,Borrador!$BH$11:$BH$70,""),"")</f>
        <v>0</v>
      </c>
      <c r="BO20" s="12">
        <f>IFERROR(_xlfn.XLOOKUP($I20,Borrador!$I$11:$I$70,Borrador!$BI$11:$BI$70,""),"")</f>
        <v>0</v>
      </c>
      <c r="BP20" s="12" t="str" cm="1">
        <f t="array" ref="BP20">IFERROR(_xlfn.XLOOKUP($I20,Borrador!$I$11:$I$70,_xlfn.XLOOKUP(BP$10,Borrador!$C$10:$BM$10,Borrador!$C$11:$BM$70,"",0,1),""),"")</f>
        <v>sin iniciar</v>
      </c>
      <c r="BQ20" s="12">
        <f>IFERROR(_xlfn.XLOOKUP($I20,Borrador!$I$11:$I$70,Borrador!$BD$11:$BD$70,""),"")</f>
        <v>0</v>
      </c>
      <c r="BR20" s="12">
        <f>IFERROR(_xlfn.XLOOKUP($I20,Borrador!$I$11:$I$70,Borrador!$BE$11:$BE$70,""),"")</f>
        <v>0</v>
      </c>
      <c r="BS20" s="12">
        <f>IFERROR(_xlfn.XLOOKUP($I20,Borrador!$I$11:$I$70,Borrador!$BF$11:$BF$70,""),"")</f>
        <v>0</v>
      </c>
      <c r="BT20" s="11">
        <f>IFERROR(_xlfn.XLOOKUP($I20,Borrador!$I$11:$I$70,Borrador!$BJ$11:$BJ$70,""),"")</f>
        <v>0</v>
      </c>
      <c r="BU20" s="11">
        <f>IFERROR(_xlfn.XLOOKUP($I20,Borrador!$I$11:$I$70,Borrador!$BK$11:$BK$70,""),"")</f>
        <v>0</v>
      </c>
      <c r="BV20" s="34" t="str">
        <f>IFERROR(_xlfn.XLOOKUP($I20,Borrador!$I$11:$I$70,Borrador!$BL$11:$BL$70,""),"")</f>
        <v>2027-1</v>
      </c>
      <c r="BW20" s="12">
        <f>IFERROR(_xlfn.XLOOKUP($I20,Borrador!$I$11:$I$70,Borrador!$BM$11:$BM$70,""),"")</f>
        <v>0</v>
      </c>
    </row>
    <row r="21" spans="3:75" ht="52.35" customHeight="1" x14ac:dyDescent="0.25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IFERROR(_xlfn.XLOOKUP($I21,Borrador!$I$11:$I$70,_xlfn.XLOOKUP(J$10,Borrador!$C$10:$BM$10,Borrador!$C$11:$BM$70,"",0,1),""),"")</f>
        <v>finalizado</v>
      </c>
      <c r="K21" s="12" t="str" cm="1">
        <f t="array" ref="K21">IFERROR(_xlfn.XLOOKUP($I21,Borrador!$I$11:$I$70,_xlfn.XLOOKUP(K$10,Borrador!$C$10:$BM$10,Borrador!$C$11:$BM$70,"",0,1),""),"")</f>
        <v>finalizado</v>
      </c>
      <c r="L21" s="12" t="str" cm="1">
        <f t="array" ref="L21">IFERROR(_xlfn.XLOOKUP($I21,Borrador!$I$11:$I$70,_xlfn.XLOOKUP(L$10,Borrador!$C$10:$BM$10,Borrador!$C$11:$BM$70,"",0,1),""),"")</f>
        <v>finalizado</v>
      </c>
      <c r="M21" s="38" cm="1">
        <f t="array" ref="M21">IFERROR(_xlfn.XLOOKUP($I21,Borrador!$I$11:$I$70,_xlfn.XLOOKUP(M$10,Borrador!$C$10:$BM$10,Borrador!$C$11:$BM$70,"",0,1),""),"")</f>
        <v>45930</v>
      </c>
      <c r="N21" s="39" cm="1">
        <f t="array" ref="N21">IFERROR(_xlfn.XLOOKUP($I21,Borrador!$I$11:$I$70,_xlfn.XLOOKUP(N$10,Borrador!$C$10:$BM$10,Borrador!$C$11:$BM$70,"",0,1),""),"")</f>
        <v>45960</v>
      </c>
      <c r="O21" s="12" cm="1">
        <f t="array" ref="O21">IFERROR(_xlfn.XLOOKUP($I21,Borrador!$I$11:$I$70,_xlfn.XLOOKUP(O$10,Borrador!$C$10:$BM$10,Borrador!$C$11:$BM$70,"",0,1),""),"")</f>
        <v>0</v>
      </c>
      <c r="P21" s="12" cm="1">
        <f t="array" ref="P21">IFERROR(_xlfn.XLOOKUP($I21,Borrador!$I$11:$I$70,_xlfn.XLOOKUP(P$10,Borrador!$C$10:$BM$10,Borrador!$C$11:$BM$70,"",0,1),""),"")</f>
        <v>0</v>
      </c>
      <c r="Q21" s="12" t="str" cm="1">
        <f t="array" ref="Q21">IFERROR(_xlfn.XLOOKUP($I21,Borrador!$I$11:$I$70,_xlfn.XLOOKUP(Q$10,Borrador!$C$10:$BM$10,Borrador!$C$11:$BM$70,"",0,1),""),"")</f>
        <v>No aplica</v>
      </c>
      <c r="R21" s="12" t="str" cm="1">
        <f t="array" ref="R21">IFERROR(_xlfn.XLOOKUP($I21,Borrador!$I$11:$I$70,_xlfn.XLOOKUP(R$10,Borrador!$C$10:$BM$10,Borrador!$C$11:$BM$70,"",0,1),""),"")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IFERROR(_xlfn.XLOOKUP($I21,Borrador!$I$11:$I$70,_xlfn.XLOOKUP(W$10,Borrador!$C$10:$BM$10,Borrador!$C$11:$BM$70,"",0,1),""),"")</f>
        <v>finalizado</v>
      </c>
      <c r="X21" s="76" cm="1">
        <f t="array" ref="X21">IFERROR(_xlfn.XLOOKUP($I21,Borrador!$I$11:$I$70,_xlfn.XLOOKUP(X$10,Borrador!$C$10:$BM$10,Borrador!$C$11:$BM$70,"",0,1),""),"")</f>
        <v>0</v>
      </c>
      <c r="Y21" s="76" t="str" cm="1">
        <f t="array" ref="Y21">IFERROR(_xlfn.XLOOKUP($I21,Borrador!$I$11:$I$70,_xlfn.XLOOKUP(Y$10,Borrador!$C$10:$BM$10,Borrador!$C$11:$BM$70,"",0,1),""),"")</f>
        <v>Finalizado</v>
      </c>
      <c r="Z21" s="76" t="str" cm="1">
        <f t="array" ref="Z21">IFERROR(_xlfn.XLOOKUP($I21,Borrador!$I$11:$I$70,_xlfn.XLOOKUP(Z$10,Borrador!$C$10:$BM$10,Borrador!$C$11:$BM$70,"",0,1),""),"")</f>
        <v/>
      </c>
      <c r="AA21" s="76" t="str" cm="1">
        <f t="array" ref="AA21">IFERROR(_xlfn.XLOOKUP($I21,Borrador!$I$11:$I$70,_xlfn.XLOOKUP(AA$10,Borrador!$C$10:$BM$10,Borrador!$C$11:$BM$70,"",0,1),""),"")</f>
        <v>Renovación de Registro Calificado</v>
      </c>
      <c r="AB21" s="12" t="str" cm="1">
        <f t="array" ref="AB21">IFERROR(_xlfn.XLOOKUP($I21,Borrador!$I$11:$I$70,_xlfn.XLOOKUP(AB$10,Borrador!$C$10:$BM$10,Borrador!$C$11:$BM$70,"",0,1),""),"")</f>
        <v>En completitud</v>
      </c>
      <c r="AC21" s="54" t="str" cm="1">
        <f t="array" ref="AC21">IFERROR(_xlfn.XLOOKUP($I21,Borrador!$I$11:$I$70,_xlfn.XLOOKUP(AC$10,Borrador!$C$10:$BM$10,Borrador!$C$11:$BM$70,"",0,1),""),"")</f>
        <v>Diciembre de 2025</v>
      </c>
      <c r="AD21" s="12" t="str" cm="1">
        <f t="array" ref="AD21">IFERROR(_xlfn.XLOOKUP($I21,Borrador!$I$11:$I$70,_xlfn.XLOOKUP(AD$10,Borrador!$C$10:$BM$10,Borrador!$C$11:$BM$70,"",0,1),""),"")</f>
        <v>Noviembre de 2025</v>
      </c>
      <c r="AE21" s="12"/>
      <c r="AF21" s="12" t="str" cm="1">
        <f t="array" ref="AF21">IFERROR(_xlfn.XLOOKUP($I21,Borrador!$I$11:$I$70,_xlfn.XLOOKUP(AF$10,Borrador!$C$10:$BM$10,Borrador!$C$11:$BM$70,"",0,1),""),"")</f>
        <v>Sí</v>
      </c>
      <c r="AG21" s="12" t="str" cm="1">
        <f t="array" ref="AG21">IFERROR(_xlfn.XLOOKUP($I21,Borrador!$I$11:$I$70,_xlfn.XLOOKUP(AG$10,Borrador!$C$10:$BM$10,Borrador!$C$11:$BM$70,"",0,1),""),"")</f>
        <v>No</v>
      </c>
      <c r="AH21" s="12" t="str" cm="1">
        <f t="array" ref="AH21">IFERROR(_xlfn.XLOOKUP($I21,Borrador!$I$11:$I$70,_xlfn.XLOOKUP(AH$10,Borrador!$C$10:$BM$10,Borrador!$C$11:$BM$70,"",0,1),""),"")</f>
        <v>Pendiente</v>
      </c>
      <c r="AI21" s="12" t="str" cm="1">
        <f t="array" ref="AI21">IFERROR(_xlfn.XLOOKUP($I21,Borrador!$I$11:$I$70,_xlfn.XLOOKUP(AI$10,Borrador!$C$10:$BM$10,Borrador!$C$11:$BM$70,"",0,1),""),"")</f>
        <v/>
      </c>
      <c r="AJ21" s="12"/>
      <c r="AK21" s="12"/>
      <c r="AL21" s="11" t="str" cm="1">
        <f t="array" ref="AL21">IFERROR(_xlfn.XLOOKUP($I21,Borrador!$I$11:$I$70,_xlfn.XLOOKUP(AL$10,Borrador!$C$10:$BM$10,Borrador!$C$11:$BM$70,"",0,1),""),"")</f>
        <v>No aplica</v>
      </c>
      <c r="AM21" s="11" t="str" cm="1">
        <f t="array" ref="AM21">IFERROR(_xlfn.XLOOKUP($I21,Borrador!$I$11:$I$70,_xlfn.XLOOKUP(AM$10,Borrador!$C$10:$BM$10,Borrador!$C$11:$BM$70,"",0,1),""),"")</f>
        <v>No aplica</v>
      </c>
      <c r="AN21" s="11" t="str" cm="1">
        <f t="array" ref="AN21">IFERROR(_xlfn.XLOOKUP($I21,Borrador!$I$11:$I$70,_xlfn.XLOOKUP(AN$10,Borrador!$C$10:$BM$10,Borrador!$C$11:$BM$70,"",0,1),""),"")</f>
        <v>No aplica</v>
      </c>
      <c r="AO21" s="11" cm="1">
        <f t="array" ref="AO21">IFERROR(_xlfn.XLOOKUP($I21,Borrador!$I$11:$I$70,_xlfn.XLOOKUP(AO$10,Borrador!$C$10:$BM$10,Borrador!$C$11:$BM$70,"",0,1),""),"")</f>
        <v>0</v>
      </c>
      <c r="AP21" s="11" cm="1">
        <f t="array" ref="AP21">IFERROR(_xlfn.XLOOKUP($I21,Borrador!$I$11:$I$70,_xlfn.XLOOKUP(AP$10,Borrador!$C$10:$BM$10,Borrador!$C$11:$BM$70,"",0,1),""),"")</f>
        <v>0</v>
      </c>
      <c r="AQ21" s="11" cm="1">
        <f t="array" ref="AQ21">IFERROR(_xlfn.XLOOKUP($I21,Borrador!$I$11:$I$70,_xlfn.XLOOKUP(AQ$10,Borrador!$C$10:$BM$10,Borrador!$C$11:$BM$70,"",0,1),""),"")</f>
        <v>0</v>
      </c>
      <c r="AR21" s="12" t="str" cm="1">
        <f t="array" ref="AR21">IFERROR(_xlfn.XLOOKUP($I21,Borrador!$I$11:$I$70,_xlfn.XLOOKUP(AR$10,Borrador!$C$10:$BM$10,Borrador!$C$11:$BM$70,"",0,1),""),"")</f>
        <v>sin iniciar</v>
      </c>
      <c r="AS21" s="12" t="str" cm="1">
        <f t="array" ref="AS21">IFERROR(_xlfn.XLOOKUP($I21,Borrador!$I$11:$I$70,_xlfn.XLOOKUP(AS$10,Borrador!$C$10:$BM$10,Borrador!$C$11:$BM$70,"",0,1),""),"")</f>
        <v>sin iniciar</v>
      </c>
      <c r="AT21" s="12" t="str" cm="1">
        <f t="array" ref="AT21">IFERROR(_xlfn.XLOOKUP($I21,Borrador!$I$11:$I$70,_xlfn.XLOOKUP(AT$10,Borrador!$C$10:$BM$10,Borrador!$C$11:$BM$70,"",0,1),""),"")</f>
        <v>sin iniciar</v>
      </c>
      <c r="AU21" s="12" t="str" cm="1">
        <f t="array" ref="AU21">IFERROR(_xlfn.XLOOKUP($I21,Borrador!$I$11:$I$70,_xlfn.XLOOKUP(AU$10,Borrador!$C$10:$BM$10,Borrador!$C$11:$BM$70,"",0,1),""),"")</f>
        <v>sin iniciar</v>
      </c>
      <c r="AV21" s="12" t="str" cm="1">
        <f t="array" ref="AV21">IFERROR(_xlfn.XLOOKUP($I21,Borrador!$I$11:$I$70,_xlfn.XLOOKUP(AV$10,Borrador!$C$10:$BM$10,Borrador!$C$11:$BM$70,"",0,1),""),"")</f>
        <v>sin iniciar</v>
      </c>
      <c r="AW21" s="12">
        <f>IFERROR(_xlfn.XLOOKUP($I21,Borrador!$I$11:$I$70,Borrador!$AR$11:$AR$70,""),"")</f>
        <v>0</v>
      </c>
      <c r="AX21" s="12">
        <f>IFERROR(_xlfn.XLOOKUP($I21,Borrador!$I$11:$I$70,Borrador!$AS$11:$AS$70,""),"")</f>
        <v>0</v>
      </c>
      <c r="AY21" s="12">
        <f>IFERROR(_xlfn.XLOOKUP($I21,Borrador!$I$11:$I$70,Borrador!$AT$11:$AT$70,""),"")</f>
        <v>0</v>
      </c>
      <c r="AZ21" s="11" cm="1">
        <f t="array" ref="AZ21">IFERROR(_xlfn.XLOOKUP($I21,Borrador!$I$11:$I$70,_xlfn.XLOOKUP(AZ$10,Borrador!$C$10:$BM$10,Borrador!$C$11:$BM$70,"",0,1),""),"")</f>
        <v>0</v>
      </c>
      <c r="BA21" s="11" t="str" cm="1">
        <f t="array" ref="BA21">IFERROR(_xlfn.XLOOKUP($I21,Borrador!$I$11:$I$70,_xlfn.XLOOKUP(BA$10,Borrador!$C$10:$BM$10,Borrador!$C$11:$BM$70,"",0,1),""),"")</f>
        <v>No aplica</v>
      </c>
      <c r="BB21" s="11">
        <f>IFERROR(_xlfn.XLOOKUP($I21,Borrador!$I$11:$I$70,Borrador!$BA$11:$BA$70,""),"")</f>
        <v>0</v>
      </c>
      <c r="BC21" s="11">
        <f>IFERROR(_xlfn.XLOOKUP($I21,Borrador!$I$11:$I$70,Borrador!$BB$11:$BB$70,""),"")</f>
        <v>0</v>
      </c>
      <c r="BD21" s="12" cm="1">
        <f t="array" ref="BD21">IFERROR(_xlfn.XLOOKUP($I21,Borrador!$I$11:$I$70,_xlfn.XLOOKUP(BD$10,Borrador!$C$10:$BM$10,Borrador!$C$11:$BM$70,"",0,1),""),"")</f>
        <v>0</v>
      </c>
      <c r="BE21" s="12" t="str" cm="1">
        <f t="array" ref="BE21">IFERROR(_xlfn.XLOOKUP($I21,Borrador!$I$11:$I$70,_xlfn.XLOOKUP(BE$10,Borrador!$C$10:$BM$10,Borrador!$C$11:$BM$70,"",0,1),""),"")</f>
        <v>No aplica</v>
      </c>
      <c r="BF21" s="12" t="str" cm="1">
        <f t="array" ref="BF21">IFERROR(_xlfn.XLOOKUP($I21,Borrador!$I$11:$I$70,_xlfn.XLOOKUP(BF$10,Borrador!$C$10:$BM$10,Borrador!$C$11:$BM$70,"",0,1),""),"")</f>
        <v>No aplica</v>
      </c>
      <c r="BG21" s="12" t="str" cm="1">
        <f t="array" ref="BG21">IFERROR(_xlfn.XLOOKUP($I21,Borrador!$I$11:$I$70,_xlfn.XLOOKUP(BG$10,Borrador!$C$10:$BM$10,Borrador!$C$11:$BM$70,"",0,1),""),"")</f>
        <v>No aplica</v>
      </c>
      <c r="BH21" s="12" t="str" cm="1">
        <f t="array" ref="BH21">IFERROR(_xlfn.XLOOKUP($I21,Borrador!$I$11:$I$70,_xlfn.XLOOKUP(BH$10,Borrador!$C$10:$BM$10,Borrador!$C$11:$BM$70,"",0,1),""),"")</f>
        <v>No aplica</v>
      </c>
      <c r="BI21" s="12" t="str" cm="1">
        <f t="array" ref="BI21">IFERROR(_xlfn.XLOOKUP($I21,Borrador!$I$11:$I$70,_xlfn.XLOOKUP(BI$10,Borrador!$C$10:$BM$10,Borrador!$C$11:$BM$70,"",0,1),""),"")</f>
        <v>sin iniciar</v>
      </c>
      <c r="BJ21" s="12" t="str" cm="1">
        <f t="array" ref="BJ21">IFERROR(_xlfn.XLOOKUP($I21,Borrador!$I$11:$I$70,_xlfn.XLOOKUP(BJ$10,Borrador!$C$10:$BM$10,Borrador!$C$11:$BM$70,"",0,1),""),"")</f>
        <v>No aplica</v>
      </c>
      <c r="BK21" s="12" cm="1">
        <f t="array" ref="BK21">IFERROR(_xlfn.XLOOKUP($I21,Borrador!$I$11:$I$70,_xlfn.XLOOKUP(BK$10,Borrador!$C$10:$BM$10,Borrador!$C$11:$BM$70,"",0,1),""),"")</f>
        <v>0</v>
      </c>
      <c r="BL21" s="12" cm="1">
        <f t="array" ref="BL21">IFERROR(_xlfn.XLOOKUP($I21,Borrador!$I$11:$I$70,_xlfn.XLOOKUP(BL$10,Borrador!$C$10:$BM$10,Borrador!$C$11:$BM$70,"",0,1),""),"")</f>
        <v>0</v>
      </c>
      <c r="BM21" s="12">
        <f>IFERROR(_xlfn.XLOOKUP($I21,Borrador!$I$11:$I$70,Borrador!$BG$11:$BG$70,""),"")</f>
        <v>0</v>
      </c>
      <c r="BN21" s="12">
        <f>IFERROR(_xlfn.XLOOKUP($I21,Borrador!$I$11:$I$70,Borrador!$BH$11:$BH$70,""),"")</f>
        <v>0</v>
      </c>
      <c r="BO21" s="12">
        <f>IFERROR(_xlfn.XLOOKUP($I21,Borrador!$I$11:$I$70,Borrador!$BI$11:$BI$70,""),"")</f>
        <v>0</v>
      </c>
      <c r="BP21" s="12" t="str" cm="1">
        <f t="array" ref="BP21">IFERROR(_xlfn.XLOOKUP($I21,Borrador!$I$11:$I$70,_xlfn.XLOOKUP(BP$10,Borrador!$C$10:$BM$10,Borrador!$C$11:$BM$70,"",0,1),""),"")</f>
        <v>sin iniciar</v>
      </c>
      <c r="BQ21" s="12">
        <f>IFERROR(_xlfn.XLOOKUP($I21,Borrador!$I$11:$I$70,Borrador!$BD$11:$BD$70,""),"")</f>
        <v>0</v>
      </c>
      <c r="BR21" s="12">
        <f>IFERROR(_xlfn.XLOOKUP($I21,Borrador!$I$11:$I$70,Borrador!$BE$11:$BE$70,""),"")</f>
        <v>0</v>
      </c>
      <c r="BS21" s="12">
        <f>IFERROR(_xlfn.XLOOKUP($I21,Borrador!$I$11:$I$70,Borrador!$BF$11:$BF$70,""),"")</f>
        <v>0</v>
      </c>
      <c r="BT21" s="11">
        <f>IFERROR(_xlfn.XLOOKUP($I21,Borrador!$I$11:$I$70,Borrador!$BJ$11:$BJ$70,""),"")</f>
        <v>0</v>
      </c>
      <c r="BU21" s="11">
        <f>IFERROR(_xlfn.XLOOKUP($I21,Borrador!$I$11:$I$70,Borrador!$BK$11:$BK$70,""),"")</f>
        <v>0</v>
      </c>
      <c r="BV21" s="34" t="str">
        <f>IFERROR(_xlfn.XLOOKUP($I21,Borrador!$I$11:$I$70,Borrador!$BL$11:$BL$70,""),"")</f>
        <v>2027-1</v>
      </c>
      <c r="BW21" s="12">
        <f>IFERROR(_xlfn.XLOOKUP($I21,Borrador!$I$11:$I$70,Borrador!$BM$11:$BM$70,""),"")</f>
        <v>0</v>
      </c>
    </row>
    <row r="22" spans="3:75" ht="52.35" customHeight="1" x14ac:dyDescent="0.25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IFERROR(_xlfn.XLOOKUP($I22,Borrador!$I$11:$I$70,_xlfn.XLOOKUP(J$10,Borrador!$C$10:$BM$10,Borrador!$C$11:$BM$70,"",0,1),""),"")</f>
        <v>finalizado</v>
      </c>
      <c r="K22" s="12" t="str" cm="1">
        <f t="array" ref="K22">IFERROR(_xlfn.XLOOKUP($I22,Borrador!$I$11:$I$70,_xlfn.XLOOKUP(K$10,Borrador!$C$10:$BM$10,Borrador!$C$11:$BM$70,"",0,1),""),"")</f>
        <v>finalizado</v>
      </c>
      <c r="L22" s="12" t="str" cm="1">
        <f t="array" ref="L22">IFERROR(_xlfn.XLOOKUP($I22,Borrador!$I$11:$I$70,_xlfn.XLOOKUP(L$10,Borrador!$C$10:$BM$10,Borrador!$C$11:$BM$70,"",0,1),""),"")</f>
        <v>finalizado</v>
      </c>
      <c r="M22" s="38" cm="1">
        <f t="array" ref="M22">IFERROR(_xlfn.XLOOKUP($I22,Borrador!$I$11:$I$70,_xlfn.XLOOKUP(M$10,Borrador!$C$10:$BM$10,Borrador!$C$11:$BM$70,"",0,1),""),"")</f>
        <v>45930</v>
      </c>
      <c r="N22" s="39" cm="1">
        <f t="array" ref="N22">IFERROR(_xlfn.XLOOKUP($I22,Borrador!$I$11:$I$70,_xlfn.XLOOKUP(N$10,Borrador!$C$10:$BM$10,Borrador!$C$11:$BM$70,"",0,1),""),"")</f>
        <v>45960</v>
      </c>
      <c r="O22" s="12" cm="1">
        <f t="array" ref="O22">IFERROR(_xlfn.XLOOKUP($I22,Borrador!$I$11:$I$70,_xlfn.XLOOKUP(O$10,Borrador!$C$10:$BM$10,Borrador!$C$11:$BM$70,"",0,1),""),"")</f>
        <v>0</v>
      </c>
      <c r="P22" s="12" t="str" cm="1">
        <f t="array" ref="P22">IFERROR(_xlfn.XLOOKUP($I22,Borrador!$I$11:$I$70,_xlfn.XLOOKUP(P$10,Borrador!$C$10:$BM$10,Borrador!$C$11:$BM$70,"",0,1),""),"")</f>
        <v>Si</v>
      </c>
      <c r="Q22" s="12" cm="1">
        <f t="array" ref="Q22">IFERROR(_xlfn.XLOOKUP($I22,Borrador!$I$11:$I$70,_xlfn.XLOOKUP(Q$10,Borrador!$C$10:$BM$10,Borrador!$C$11:$BM$70,"",0,1),""),"")</f>
        <v>8</v>
      </c>
      <c r="R22" s="12" t="str" cm="1">
        <f t="array" ref="R22">IFERROR(_xlfn.XLOOKUP($I22,Borrador!$I$11:$I$70,_xlfn.XLOOKUP(R$10,Borrador!$C$10:$BM$10,Borrador!$C$11:$BM$70,"",0,1),""),"")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IFERROR(_xlfn.XLOOKUP($I22,Borrador!$I$11:$I$70,_xlfn.XLOOKUP(W$10,Borrador!$C$10:$BM$10,Borrador!$C$11:$BM$70,"",0,1),""),"")</f>
        <v>finalizado</v>
      </c>
      <c r="X22" s="76" cm="1">
        <f t="array" ref="X22">IFERROR(_xlfn.XLOOKUP($I22,Borrador!$I$11:$I$70,_xlfn.XLOOKUP(X$10,Borrador!$C$10:$BM$10,Borrador!$C$11:$BM$70,"",0,1),""),"")</f>
        <v>0</v>
      </c>
      <c r="Y22" s="76" t="str" cm="1">
        <f t="array" ref="Y22">IFERROR(_xlfn.XLOOKUP($I22,Borrador!$I$11:$I$70,_xlfn.XLOOKUP(Y$10,Borrador!$C$10:$BM$10,Borrador!$C$11:$BM$70,"",0,1),""),"")</f>
        <v>Finalizado</v>
      </c>
      <c r="Z22" s="76" t="str" cm="1">
        <f t="array" ref="Z22">IFERROR(_xlfn.XLOOKUP($I22,Borrador!$I$11:$I$70,_xlfn.XLOOKUP(Z$10,Borrador!$C$10:$BM$10,Borrador!$C$11:$BM$70,"",0,1),""),"")</f>
        <v/>
      </c>
      <c r="AA22" s="76" t="str" cm="1">
        <f t="array" ref="AA22">IFERROR(_xlfn.XLOOKUP($I22,Borrador!$I$11:$I$70,_xlfn.XLOOKUP(AA$10,Borrador!$C$10:$BM$10,Borrador!$C$11:$BM$70,"",0,1),""),"")</f>
        <v>Renovación de Registro Calificado</v>
      </c>
      <c r="AB22" s="12" t="str" cm="1">
        <f t="array" ref="AB22">IFERROR(_xlfn.XLOOKUP($I22,Borrador!$I$11:$I$70,_xlfn.XLOOKUP(AB$10,Borrador!$C$10:$BM$10,Borrador!$C$11:$BM$70,"",0,1),""),"")</f>
        <v>En espera del informe de pares de la visita</v>
      </c>
      <c r="AC22" s="54" t="str" cm="1">
        <f t="array" ref="AC22">IFERROR(_xlfn.XLOOKUP($I22,Borrador!$I$11:$I$70,_xlfn.XLOOKUP(AC$10,Borrador!$C$10:$BM$10,Borrador!$C$11:$BM$70,"",0,1),""),"")</f>
        <v>Pendiente radicar notificación de reforma en cuanto se cuente con RC.</v>
      </c>
      <c r="AD22" s="12" t="str" cm="1">
        <f t="array" ref="AD22">IFERROR(_xlfn.XLOOKUP($I22,Borrador!$I$11:$I$70,_xlfn.XLOOKUP(AD$10,Borrador!$C$10:$BM$10,Borrador!$C$11:$BM$70,"",0,1),""),"")</f>
        <v>Pendiente</v>
      </c>
      <c r="AE22" s="12"/>
      <c r="AF22" s="12" t="str" cm="1">
        <f t="array" ref="AF22">IFERROR(_xlfn.XLOOKUP($I22,Borrador!$I$11:$I$70,_xlfn.XLOOKUP(AF$10,Borrador!$C$10:$BM$10,Borrador!$C$11:$BM$70,"",0,1),""),"")</f>
        <v>Sí</v>
      </c>
      <c r="AG22" s="12" t="str" cm="1">
        <f t="array" ref="AG22">IFERROR(_xlfn.XLOOKUP($I22,Borrador!$I$11:$I$70,_xlfn.XLOOKUP(AG$10,Borrador!$C$10:$BM$10,Borrador!$C$11:$BM$70,"",0,1),""),"")</f>
        <v>No</v>
      </c>
      <c r="AH22" s="12" t="str" cm="1">
        <f t="array" ref="AH22">IFERROR(_xlfn.XLOOKUP($I22,Borrador!$I$11:$I$70,_xlfn.XLOOKUP(AH$10,Borrador!$C$10:$BM$10,Borrador!$C$11:$BM$70,"",0,1),""),"")</f>
        <v>Pendiente</v>
      </c>
      <c r="AI22" s="12" t="str" cm="1">
        <f t="array" ref="AI22">IFERROR(_xlfn.XLOOKUP($I22,Borrador!$I$11:$I$70,_xlfn.XLOOKUP(AI$10,Borrador!$C$10:$BM$10,Borrador!$C$11:$BM$70,"",0,1),""),"")</f>
        <v/>
      </c>
      <c r="AJ22" s="12"/>
      <c r="AK22" s="12"/>
      <c r="AL22" s="11" cm="1">
        <f t="array" ref="AL22">IFERROR(_xlfn.XLOOKUP($I22,Borrador!$I$11:$I$70,_xlfn.XLOOKUP(AL$10,Borrador!$C$10:$BM$10,Borrador!$C$11:$BM$70,"",0,1),""),"")</f>
        <v>6</v>
      </c>
      <c r="AM22" s="11" cm="1">
        <f t="array" ref="AM22">IFERROR(_xlfn.XLOOKUP($I22,Borrador!$I$11:$I$70,_xlfn.XLOOKUP(AM$10,Borrador!$C$10:$BM$10,Borrador!$C$11:$BM$70,"",0,1),""),"")</f>
        <v>2</v>
      </c>
      <c r="AN22" s="11" cm="1">
        <f t="array" ref="AN22">IFERROR(_xlfn.XLOOKUP($I22,Borrador!$I$11:$I$70,_xlfn.XLOOKUP(AN$10,Borrador!$C$10:$BM$10,Borrador!$C$11:$BM$70,"",0,1),""),"")</f>
        <v>8</v>
      </c>
      <c r="AO22" s="11" cm="1">
        <f t="array" ref="AO22">IFERROR(_xlfn.XLOOKUP($I22,Borrador!$I$11:$I$70,_xlfn.XLOOKUP(AO$10,Borrador!$C$10:$BM$10,Borrador!$C$11:$BM$70,"",0,1),""),"")</f>
        <v>0</v>
      </c>
      <c r="AP22" s="11" cm="1">
        <f t="array" ref="AP22">IFERROR(_xlfn.XLOOKUP($I22,Borrador!$I$11:$I$70,_xlfn.XLOOKUP(AP$10,Borrador!$C$10:$BM$10,Borrador!$C$11:$BM$70,"",0,1),""),"")</f>
        <v>0</v>
      </c>
      <c r="AQ22" s="11" cm="1">
        <f t="array" ref="AQ22">IFERROR(_xlfn.XLOOKUP($I22,Borrador!$I$11:$I$70,_xlfn.XLOOKUP(AQ$10,Borrador!$C$10:$BM$10,Borrador!$C$11:$BM$70,"",0,1),""),"")</f>
        <v>0</v>
      </c>
      <c r="AR22" s="12" t="str" cm="1">
        <f t="array" ref="AR22">IFERROR(_xlfn.XLOOKUP($I22,Borrador!$I$11:$I$70,_xlfn.XLOOKUP(AR$10,Borrador!$C$10:$BM$10,Borrador!$C$11:$BM$70,"",0,1),""),"")</f>
        <v>sin iniciar</v>
      </c>
      <c r="AS22" s="12" t="str" cm="1">
        <f t="array" ref="AS22">IFERROR(_xlfn.XLOOKUP($I22,Borrador!$I$11:$I$70,_xlfn.XLOOKUP(AS$10,Borrador!$C$10:$BM$10,Borrador!$C$11:$BM$70,"",0,1),""),"")</f>
        <v>sin iniciar</v>
      </c>
      <c r="AT22" s="12" t="str" cm="1">
        <f t="array" ref="AT22">IFERROR(_xlfn.XLOOKUP($I22,Borrador!$I$11:$I$70,_xlfn.XLOOKUP(AT$10,Borrador!$C$10:$BM$10,Borrador!$C$11:$BM$70,"",0,1),""),"")</f>
        <v>sin iniciar</v>
      </c>
      <c r="AU22" s="12" t="str" cm="1">
        <f t="array" ref="AU22">IFERROR(_xlfn.XLOOKUP($I22,Borrador!$I$11:$I$70,_xlfn.XLOOKUP(AU$10,Borrador!$C$10:$BM$10,Borrador!$C$11:$BM$70,"",0,1),""),"")</f>
        <v>sin iniciar</v>
      </c>
      <c r="AV22" s="12" t="str" cm="1">
        <f t="array" ref="AV22">IFERROR(_xlfn.XLOOKUP($I22,Borrador!$I$11:$I$70,_xlfn.XLOOKUP(AV$10,Borrador!$C$10:$BM$10,Borrador!$C$11:$BM$70,"",0,1),""),"")</f>
        <v>sin iniciar</v>
      </c>
      <c r="AW22" s="12">
        <f>IFERROR(_xlfn.XLOOKUP($I22,Borrador!$I$11:$I$70,Borrador!$AR$11:$AR$70,""),"")</f>
        <v>0</v>
      </c>
      <c r="AX22" s="12">
        <f>IFERROR(_xlfn.XLOOKUP($I22,Borrador!$I$11:$I$70,Borrador!$AS$11:$AS$70,""),"")</f>
        <v>0</v>
      </c>
      <c r="AY22" s="12">
        <f>IFERROR(_xlfn.XLOOKUP($I22,Borrador!$I$11:$I$70,Borrador!$AT$11:$AT$70,""),"")</f>
        <v>0</v>
      </c>
      <c r="AZ22" s="11" cm="1">
        <f t="array" ref="AZ22">IFERROR(_xlfn.XLOOKUP($I22,Borrador!$I$11:$I$70,_xlfn.XLOOKUP(AZ$10,Borrador!$C$10:$BM$10,Borrador!$C$11:$BM$70,"",0,1),""),"")</f>
        <v>0</v>
      </c>
      <c r="BA22" s="11" cm="1">
        <f t="array" ref="BA22">IFERROR(_xlfn.XLOOKUP($I22,Borrador!$I$11:$I$70,_xlfn.XLOOKUP(BA$10,Borrador!$C$10:$BM$10,Borrador!$C$11:$BM$70,"",0,1),""),"")</f>
        <v>0.1</v>
      </c>
      <c r="BB22" s="11">
        <f>IFERROR(_xlfn.XLOOKUP($I22,Borrador!$I$11:$I$70,Borrador!$BA$11:$BA$70,""),"")</f>
        <v>0</v>
      </c>
      <c r="BC22" s="11">
        <f>IFERROR(_xlfn.XLOOKUP($I22,Borrador!$I$11:$I$70,Borrador!$BB$11:$BB$70,""),"")</f>
        <v>0</v>
      </c>
      <c r="BD22" s="12" t="str" cm="1">
        <f t="array" ref="BD22">IFERROR(_xlfn.XLOOKUP($I22,Borrador!$I$11:$I$70,_xlfn.XLOOKUP(BD$10,Borrador!$C$10:$BM$10,Borrador!$C$11:$BM$70,"",0,1),""),"")</f>
        <v>sin iniciar</v>
      </c>
      <c r="BE22" s="12" t="str" cm="1">
        <f t="array" ref="BE22">IFERROR(_xlfn.XLOOKUP($I22,Borrador!$I$11:$I$70,_xlfn.XLOOKUP(BE$10,Borrador!$C$10:$BM$10,Borrador!$C$11:$BM$70,"",0,1),""),"")</f>
        <v>sin iniciar</v>
      </c>
      <c r="BF22" s="12" t="str" cm="1">
        <f t="array" ref="BF22">IFERROR(_xlfn.XLOOKUP($I22,Borrador!$I$11:$I$70,_xlfn.XLOOKUP(BF$10,Borrador!$C$10:$BM$10,Borrador!$C$11:$BM$70,"",0,1),""),"")</f>
        <v>sin iniciar</v>
      </c>
      <c r="BG22" s="12" cm="1">
        <f t="array" ref="BG22">IFERROR(_xlfn.XLOOKUP($I22,Borrador!$I$11:$I$70,_xlfn.XLOOKUP(BG$10,Borrador!$C$10:$BM$10,Borrador!$C$11:$BM$70,"",0,1),""),"")</f>
        <v>8</v>
      </c>
      <c r="BH22" s="12" cm="1">
        <f t="array" ref="BH22">IFERROR(_xlfn.XLOOKUP($I22,Borrador!$I$11:$I$70,_xlfn.XLOOKUP(BH$10,Borrador!$C$10:$BM$10,Borrador!$C$11:$BM$70,"",0,1),""),"")</f>
        <v>0</v>
      </c>
      <c r="BI22" s="12" t="str" cm="1">
        <f t="array" ref="BI22">IFERROR(_xlfn.XLOOKUP($I22,Borrador!$I$11:$I$70,_xlfn.XLOOKUP(BI$10,Borrador!$C$10:$BM$10,Borrador!$C$11:$BM$70,"",0,1),""),"")</f>
        <v>sin iniciar</v>
      </c>
      <c r="BJ22" s="12" cm="1">
        <f t="array" ref="BJ22">IFERROR(_xlfn.XLOOKUP($I22,Borrador!$I$11:$I$70,_xlfn.XLOOKUP(BJ$10,Borrador!$C$10:$BM$10,Borrador!$C$11:$BM$70,"",0,1),""),"")</f>
        <v>0</v>
      </c>
      <c r="BK22" s="12" cm="1">
        <f t="array" ref="BK22">IFERROR(_xlfn.XLOOKUP($I22,Borrador!$I$11:$I$70,_xlfn.XLOOKUP(BK$10,Borrador!$C$10:$BM$10,Borrador!$C$11:$BM$70,"",0,1),""),"")</f>
        <v>0</v>
      </c>
      <c r="BL22" s="12" cm="1">
        <f t="array" ref="BL22">IFERROR(_xlfn.XLOOKUP($I22,Borrador!$I$11:$I$70,_xlfn.XLOOKUP(BL$10,Borrador!$C$10:$BM$10,Borrador!$C$11:$BM$70,"",0,1),""),"")</f>
        <v>0</v>
      </c>
      <c r="BM22" s="12">
        <f>IFERROR(_xlfn.XLOOKUP($I22,Borrador!$I$11:$I$70,Borrador!$BG$11:$BG$70,""),"")</f>
        <v>0</v>
      </c>
      <c r="BN22" s="12">
        <f>IFERROR(_xlfn.XLOOKUP($I22,Borrador!$I$11:$I$70,Borrador!$BH$11:$BH$70,""),"")</f>
        <v>0</v>
      </c>
      <c r="BO22" s="12">
        <f>IFERROR(_xlfn.XLOOKUP($I22,Borrador!$I$11:$I$70,Borrador!$BI$11:$BI$70,""),"")</f>
        <v>0</v>
      </c>
      <c r="BP22" s="12" t="str" cm="1">
        <f t="array" ref="BP22">IFERROR(_xlfn.XLOOKUP($I22,Borrador!$I$11:$I$70,_xlfn.XLOOKUP(BP$10,Borrador!$C$10:$BM$10,Borrador!$C$11:$BM$70,"",0,1),""),"")</f>
        <v>sin iniciar</v>
      </c>
      <c r="BQ22" s="12">
        <f>IFERROR(_xlfn.XLOOKUP($I22,Borrador!$I$11:$I$70,Borrador!$BD$11:$BD$70,""),"")</f>
        <v>0</v>
      </c>
      <c r="BR22" s="12">
        <f>IFERROR(_xlfn.XLOOKUP($I22,Borrador!$I$11:$I$70,Borrador!$BE$11:$BE$70,""),"")</f>
        <v>0</v>
      </c>
      <c r="BS22" s="12">
        <f>IFERROR(_xlfn.XLOOKUP($I22,Borrador!$I$11:$I$70,Borrador!$BF$11:$BF$70,""),"")</f>
        <v>0</v>
      </c>
      <c r="BT22" s="11">
        <f>IFERROR(_xlfn.XLOOKUP($I22,Borrador!$I$11:$I$70,Borrador!$BJ$11:$BJ$70,""),"")</f>
        <v>0</v>
      </c>
      <c r="BU22" s="11">
        <f>IFERROR(_xlfn.XLOOKUP($I22,Borrador!$I$11:$I$70,Borrador!$BK$11:$BK$70,""),"")</f>
        <v>0</v>
      </c>
      <c r="BV22" s="34" t="str">
        <f>IFERROR(_xlfn.XLOOKUP($I22,Borrador!$I$11:$I$70,Borrador!$BL$11:$BL$70,""),"")</f>
        <v>2027-2</v>
      </c>
      <c r="BW22" s="12">
        <f>IFERROR(_xlfn.XLOOKUP($I22,Borrador!$I$11:$I$70,Borrador!$BM$11:$BM$70,""),"")</f>
        <v>0</v>
      </c>
    </row>
    <row r="23" spans="3:75" ht="87" customHeight="1" x14ac:dyDescent="0.25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IFERROR(_xlfn.XLOOKUP($I23,Borrador!$I$11:$I$70,_xlfn.XLOOKUP(J$10,Borrador!$C$10:$BM$10,Borrador!$C$11:$BM$70,"",0,1),""),"")</f>
        <v>finalizado</v>
      </c>
      <c r="K23" s="12" t="str" cm="1">
        <f t="array" ref="K23">IFERROR(_xlfn.XLOOKUP($I23,Borrador!$I$11:$I$70,_xlfn.XLOOKUP(K$10,Borrador!$C$10:$BM$10,Borrador!$C$11:$BM$70,"",0,1),""),"")</f>
        <v>finalizado</v>
      </c>
      <c r="L23" s="12" t="str" cm="1">
        <f t="array" ref="L23">IFERROR(_xlfn.XLOOKUP($I23,Borrador!$I$11:$I$70,_xlfn.XLOOKUP(L$10,Borrador!$C$10:$BM$10,Borrador!$C$11:$BM$70,"",0,1),""),"")</f>
        <v>finalizado</v>
      </c>
      <c r="M23" s="38" cm="1">
        <f t="array" ref="M23">IFERROR(_xlfn.XLOOKUP($I23,Borrador!$I$11:$I$70,_xlfn.XLOOKUP(M$10,Borrador!$C$10:$BM$10,Borrador!$C$11:$BM$70,"",0,1),""),"")</f>
        <v>45930</v>
      </c>
      <c r="N23" s="39" cm="1">
        <f t="array" ref="N23">IFERROR(_xlfn.XLOOKUP($I23,Borrador!$I$11:$I$70,_xlfn.XLOOKUP(N$10,Borrador!$C$10:$BM$10,Borrador!$C$11:$BM$70,"",0,1),""),"")</f>
        <v>45960</v>
      </c>
      <c r="O23" s="12" cm="1">
        <f t="array" ref="O23">IFERROR(_xlfn.XLOOKUP($I23,Borrador!$I$11:$I$70,_xlfn.XLOOKUP(O$10,Borrador!$C$10:$BM$10,Borrador!$C$11:$BM$70,"",0,1),""),"")</f>
        <v>0</v>
      </c>
      <c r="P23" s="12" cm="1">
        <f t="array" ref="P23">IFERROR(_xlfn.XLOOKUP($I23,Borrador!$I$11:$I$70,_xlfn.XLOOKUP(P$10,Borrador!$C$10:$BM$10,Borrador!$C$11:$BM$70,"",0,1),""),"")</f>
        <v>0</v>
      </c>
      <c r="Q23" s="12" cm="1">
        <f t="array" ref="Q23">IFERROR(_xlfn.XLOOKUP($I23,Borrador!$I$11:$I$70,_xlfn.XLOOKUP(Q$10,Borrador!$C$10:$BM$10,Borrador!$C$11:$BM$70,"",0,1),""),"")</f>
        <v>0</v>
      </c>
      <c r="R23" s="12" cm="1">
        <f t="array" ref="R23">IFERROR(_xlfn.XLOOKUP($I23,Borrador!$I$11:$I$70,_xlfn.XLOOKUP(R$10,Borrador!$C$10:$BM$10,Borrador!$C$11:$BM$70,"",0,1),""),"")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IFERROR(_xlfn.XLOOKUP($I23,Borrador!$I$11:$I$70,_xlfn.XLOOKUP(W$10,Borrador!$C$10:$BM$10,Borrador!$C$11:$BM$70,"",0,1),""),"")</f>
        <v>finalizado</v>
      </c>
      <c r="X23" s="76" cm="1">
        <f t="array" ref="X23">IFERROR(_xlfn.XLOOKUP($I23,Borrador!$I$11:$I$70,_xlfn.XLOOKUP(X$10,Borrador!$C$10:$BM$10,Borrador!$C$11:$BM$70,"",0,1),""),"")</f>
        <v>0</v>
      </c>
      <c r="Y23" s="76" t="str" cm="1">
        <f t="array" ref="Y23">IFERROR(_xlfn.XLOOKUP($I23,Borrador!$I$11:$I$70,_xlfn.XLOOKUP(Y$10,Borrador!$C$10:$BM$10,Borrador!$C$11:$BM$70,"",0,1),""),"")</f>
        <v>Devuelto</v>
      </c>
      <c r="Z23" s="76" t="str" cm="1">
        <f t="array" ref="Z23">IFERROR(_xlfn.XLOOKUP($I23,Borrador!$I$11:$I$70,_xlfn.XLOOKUP(Z$10,Borrador!$C$10:$BM$10,Borrador!$C$11:$BM$70,"",0,1),""),"")</f>
        <v/>
      </c>
      <c r="AA23" s="76" t="str" cm="1">
        <f t="array" ref="AA23">IFERROR(_xlfn.XLOOKUP($I23,Borrador!$I$11:$I$70,_xlfn.XLOOKUP(AA$10,Borrador!$C$10:$BM$10,Borrador!$C$11:$BM$70,"",0,1),""),"")</f>
        <v>Modificación de Registro Calificado</v>
      </c>
      <c r="AB23" s="12" t="str" cm="1">
        <f t="array" ref="AB23">IFERROR(_xlfn.XLOOKUP($I23,Borrador!$I$11:$I$70,_xlfn.XLOOKUP(AB$10,Borrador!$C$10:$BM$10,Borrador!$C$11:$BM$70,"",0,1),""),"")</f>
        <v>En elaboración de documentación</v>
      </c>
      <c r="AC23" s="54" t="str" cm="1">
        <f t="array" ref="AC23">IFERROR(_xlfn.XLOOKUP($I23,Borrador!$I$11:$I$70,_xlfn.XLOOKUP(AC$10,Borrador!$C$10:$BM$10,Borrador!$C$11:$BM$70,"",0,1),""),"")</f>
        <v>Abril de 2026</v>
      </c>
      <c r="AD23" s="12" t="str" cm="1">
        <f t="array" ref="AD23">IFERROR(_xlfn.XLOOKUP($I23,Borrador!$I$11:$I$70,_xlfn.XLOOKUP(AD$10,Borrador!$C$10:$BM$10,Borrador!$C$11:$BM$70,"",0,1),""),"")</f>
        <v>Se tramita en marzo de 2026</v>
      </c>
      <c r="AE23" s="12"/>
      <c r="AF23" s="12" t="str" cm="1">
        <f t="array" ref="AF23">IFERROR(_xlfn.XLOOKUP($I23,Borrador!$I$11:$I$70,_xlfn.XLOOKUP(AF$10,Borrador!$C$10:$BM$10,Borrador!$C$11:$BM$70,"",0,1),""),"")</f>
        <v>Sí</v>
      </c>
      <c r="AG23" s="12" t="str" cm="1">
        <f t="array" ref="AG23">IFERROR(_xlfn.XLOOKUP($I23,Borrador!$I$11:$I$70,_xlfn.XLOOKUP(AG$10,Borrador!$C$10:$BM$10,Borrador!$C$11:$BM$70,"",0,1),""),"")</f>
        <v>No</v>
      </c>
      <c r="AH23" s="12" t="str" cm="1">
        <f t="array" ref="AH23">IFERROR(_xlfn.XLOOKUP($I23,Borrador!$I$11:$I$70,_xlfn.XLOOKUP(AH$10,Borrador!$C$10:$BM$10,Borrador!$C$11:$BM$70,"",0,1),""),"")</f>
        <v>No aplica</v>
      </c>
      <c r="AI23" s="12" t="str" cm="1">
        <f t="array" ref="AI23">IFERROR(_xlfn.XLOOKUP($I23,Borrador!$I$11:$I$70,_xlfn.XLOOKUP(AI$10,Borrador!$C$10:$BM$10,Borrador!$C$11:$BM$70,"",0,1),""),"")</f>
        <v/>
      </c>
      <c r="AJ23" s="12"/>
      <c r="AK23" s="12"/>
      <c r="AL23" s="11" cm="1">
        <f t="array" ref="AL23">IFERROR(_xlfn.XLOOKUP($I23,Borrador!$I$11:$I$70,_xlfn.XLOOKUP(AL$10,Borrador!$C$10:$BM$10,Borrador!$C$11:$BM$70,"",0,1),""),"")</f>
        <v>0</v>
      </c>
      <c r="AM23" s="11" cm="1">
        <f t="array" ref="AM23">IFERROR(_xlfn.XLOOKUP($I23,Borrador!$I$11:$I$70,_xlfn.XLOOKUP(AM$10,Borrador!$C$10:$BM$10,Borrador!$C$11:$BM$70,"",0,1),""),"")</f>
        <v>0</v>
      </c>
      <c r="AN23" s="11" cm="1">
        <f t="array" ref="AN23">IFERROR(_xlfn.XLOOKUP($I23,Borrador!$I$11:$I$70,_xlfn.XLOOKUP(AN$10,Borrador!$C$10:$BM$10,Borrador!$C$11:$BM$70,"",0,1),""),"")</f>
        <v>0</v>
      </c>
      <c r="AO23" s="11" cm="1">
        <f t="array" ref="AO23">IFERROR(_xlfn.XLOOKUP($I23,Borrador!$I$11:$I$70,_xlfn.XLOOKUP(AO$10,Borrador!$C$10:$BM$10,Borrador!$C$11:$BM$70,"",0,1),""),"")</f>
        <v>0</v>
      </c>
      <c r="AP23" s="11" cm="1">
        <f t="array" ref="AP23">IFERROR(_xlfn.XLOOKUP($I23,Borrador!$I$11:$I$70,_xlfn.XLOOKUP(AP$10,Borrador!$C$10:$BM$10,Borrador!$C$11:$BM$70,"",0,1),""),"")</f>
        <v>0</v>
      </c>
      <c r="AQ23" s="11" t="str" cm="1">
        <f t="array" ref="AQ23">IFERROR(_xlfn.XLOOKUP($I23,Borrador!$I$11:$I$70,_xlfn.XLOOKUP(AQ$10,Borrador!$C$10:$BM$10,Borrador!$C$11:$BM$70,"",0,1),""),"")</f>
        <v>No aplica</v>
      </c>
      <c r="AR23" s="12" t="str" cm="1">
        <f t="array" ref="AR23">IFERROR(_xlfn.XLOOKUP($I23,Borrador!$I$11:$I$70,_xlfn.XLOOKUP(AR$10,Borrador!$C$10:$BM$10,Borrador!$C$11:$BM$70,"",0,1),""),"")</f>
        <v>No aplica</v>
      </c>
      <c r="AS23" s="12" t="str" cm="1">
        <f t="array" ref="AS23">IFERROR(_xlfn.XLOOKUP($I23,Borrador!$I$11:$I$70,_xlfn.XLOOKUP(AS$10,Borrador!$C$10:$BM$10,Borrador!$C$11:$BM$70,"",0,1),""),"")</f>
        <v>No aplica</v>
      </c>
      <c r="AT23" s="12" t="str" cm="1">
        <f t="array" ref="AT23">IFERROR(_xlfn.XLOOKUP($I23,Borrador!$I$11:$I$70,_xlfn.XLOOKUP(AT$10,Borrador!$C$10:$BM$10,Borrador!$C$11:$BM$70,"",0,1),""),"")</f>
        <v>No aplica</v>
      </c>
      <c r="AU23" s="12" t="str" cm="1">
        <f t="array" ref="AU23">IFERROR(_xlfn.XLOOKUP($I23,Borrador!$I$11:$I$70,_xlfn.XLOOKUP(AU$10,Borrador!$C$10:$BM$10,Borrador!$C$11:$BM$70,"",0,1),""),"")</f>
        <v>No aplica</v>
      </c>
      <c r="AV23" s="12" t="str" cm="1">
        <f t="array" ref="AV23">IFERROR(_xlfn.XLOOKUP($I23,Borrador!$I$11:$I$70,_xlfn.XLOOKUP(AV$10,Borrador!$C$10:$BM$10,Borrador!$C$11:$BM$70,"",0,1),""),"")</f>
        <v>No aplica</v>
      </c>
      <c r="AW23" s="12" t="str">
        <f>IFERROR(_xlfn.XLOOKUP($I23,Borrador!$I$11:$I$70,Borrador!$AR$11:$AR$70,""),"")</f>
        <v>No aplica</v>
      </c>
      <c r="AX23" s="12" t="str">
        <f>IFERROR(_xlfn.XLOOKUP($I23,Borrador!$I$11:$I$70,Borrador!$AS$11:$AS$70,""),"")</f>
        <v>No aplica</v>
      </c>
      <c r="AY23" s="12" t="str">
        <f>IFERROR(_xlfn.XLOOKUP($I23,Borrador!$I$11:$I$70,Borrador!$AT$11:$AT$70,""),"")</f>
        <v>No aplica</v>
      </c>
      <c r="AZ23" s="11" t="str" cm="1">
        <f t="array" ref="AZ23">IFERROR(_xlfn.XLOOKUP($I23,Borrador!$I$11:$I$70,_xlfn.XLOOKUP(AZ$10,Borrador!$C$10:$BM$10,Borrador!$C$11:$BM$70,"",0,1),""),"")</f>
        <v>No aplica</v>
      </c>
      <c r="BA23" s="11" t="str" cm="1">
        <f t="array" ref="BA23">IFERROR(_xlfn.XLOOKUP($I23,Borrador!$I$11:$I$70,_xlfn.XLOOKUP(BA$10,Borrador!$C$10:$BM$10,Borrador!$C$11:$BM$70,"",0,1),""),"")</f>
        <v>No aplica</v>
      </c>
      <c r="BB23" s="11">
        <f>IFERROR(_xlfn.XLOOKUP($I23,Borrador!$I$11:$I$70,Borrador!$BA$11:$BA$70,""),"")</f>
        <v>0</v>
      </c>
      <c r="BC23" s="11">
        <f>IFERROR(_xlfn.XLOOKUP($I23,Borrador!$I$11:$I$70,Borrador!$BB$11:$BB$70,""),"")</f>
        <v>0</v>
      </c>
      <c r="BD23" s="12" t="str" cm="1">
        <f t="array" ref="BD23">IFERROR(_xlfn.XLOOKUP($I23,Borrador!$I$11:$I$70,_xlfn.XLOOKUP(BD$10,Borrador!$C$10:$BM$10,Borrador!$C$11:$BM$70,"",0,1),""),"")</f>
        <v>sin iniciar</v>
      </c>
      <c r="BE23" s="12" t="str" cm="1">
        <f t="array" ref="BE23">IFERROR(_xlfn.XLOOKUP($I23,Borrador!$I$11:$I$70,_xlfn.XLOOKUP(BE$10,Borrador!$C$10:$BM$10,Borrador!$C$11:$BM$70,"",0,1),""),"")</f>
        <v>sin iniciar</v>
      </c>
      <c r="BF23" s="12" t="str" cm="1">
        <f t="array" ref="BF23">IFERROR(_xlfn.XLOOKUP($I23,Borrador!$I$11:$I$70,_xlfn.XLOOKUP(BF$10,Borrador!$C$10:$BM$10,Borrador!$C$11:$BM$70,"",0,1),""),"")</f>
        <v>sin iniciar</v>
      </c>
      <c r="BG23" s="12" cm="1">
        <f t="array" ref="BG23">IFERROR(_xlfn.XLOOKUP($I23,Borrador!$I$11:$I$70,_xlfn.XLOOKUP(BG$10,Borrador!$C$10:$BM$10,Borrador!$C$11:$BM$70,"",0,1),""),"")</f>
        <v>0</v>
      </c>
      <c r="BH23" s="12" cm="1">
        <f t="array" ref="BH23">IFERROR(_xlfn.XLOOKUP($I23,Borrador!$I$11:$I$70,_xlfn.XLOOKUP(BH$10,Borrador!$C$10:$BM$10,Borrador!$C$11:$BM$70,"",0,1),""),"")</f>
        <v>0</v>
      </c>
      <c r="BI23" s="12" t="str" cm="1">
        <f t="array" ref="BI23">IFERROR(_xlfn.XLOOKUP($I23,Borrador!$I$11:$I$70,_xlfn.XLOOKUP(BI$10,Borrador!$C$10:$BM$10,Borrador!$C$11:$BM$70,"",0,1),""),"")</f>
        <v>sin iniciar</v>
      </c>
      <c r="BJ23" s="12" t="str" cm="1">
        <f t="array" ref="BJ23">IFERROR(_xlfn.XLOOKUP($I23,Borrador!$I$11:$I$70,_xlfn.XLOOKUP(BJ$10,Borrador!$C$10:$BM$10,Borrador!$C$11:$BM$70,"",0,1),""),"")</f>
        <v>No aplica</v>
      </c>
      <c r="BK23" s="12" cm="1">
        <f t="array" ref="BK23">IFERROR(_xlfn.XLOOKUP($I23,Borrador!$I$11:$I$70,_xlfn.XLOOKUP(BK$10,Borrador!$C$10:$BM$10,Borrador!$C$11:$BM$70,"",0,1),""),"")</f>
        <v>0</v>
      </c>
      <c r="BL23" s="12" cm="1">
        <f t="array" ref="BL23">IFERROR(_xlfn.XLOOKUP($I23,Borrador!$I$11:$I$70,_xlfn.XLOOKUP(BL$10,Borrador!$C$10:$BM$10,Borrador!$C$11:$BM$70,"",0,1),""),"")</f>
        <v>0</v>
      </c>
      <c r="BM23" s="12">
        <f>IFERROR(_xlfn.XLOOKUP($I23,Borrador!$I$11:$I$70,Borrador!$BG$11:$BG$70,""),"")</f>
        <v>0</v>
      </c>
      <c r="BN23" s="12">
        <f>IFERROR(_xlfn.XLOOKUP($I23,Borrador!$I$11:$I$70,Borrador!$BH$11:$BH$70,""),"")</f>
        <v>0</v>
      </c>
      <c r="BO23" s="12">
        <f>IFERROR(_xlfn.XLOOKUP($I23,Borrador!$I$11:$I$70,Borrador!$BI$11:$BI$70,""),"")</f>
        <v>0</v>
      </c>
      <c r="BP23" s="12" t="str" cm="1">
        <f t="array" ref="BP23">IFERROR(_xlfn.XLOOKUP($I23,Borrador!$I$11:$I$70,_xlfn.XLOOKUP(BP$10,Borrador!$C$10:$BM$10,Borrador!$C$11:$BM$70,"",0,1),""),"")</f>
        <v>sin iniciar</v>
      </c>
      <c r="BQ23" s="12">
        <f>IFERROR(_xlfn.XLOOKUP($I23,Borrador!$I$11:$I$70,Borrador!$BD$11:$BD$70,""),"")</f>
        <v>0</v>
      </c>
      <c r="BR23" s="12">
        <f>IFERROR(_xlfn.XLOOKUP($I23,Borrador!$I$11:$I$70,Borrador!$BE$11:$BE$70,""),"")</f>
        <v>0</v>
      </c>
      <c r="BS23" s="12">
        <f>IFERROR(_xlfn.XLOOKUP($I23,Borrador!$I$11:$I$70,Borrador!$BF$11:$BF$70,""),"")</f>
        <v>0</v>
      </c>
      <c r="BT23" s="11">
        <f>IFERROR(_xlfn.XLOOKUP($I23,Borrador!$I$11:$I$70,Borrador!$BJ$11:$BJ$70,""),"")</f>
        <v>0</v>
      </c>
      <c r="BU23" s="11">
        <f>IFERROR(_xlfn.XLOOKUP($I23,Borrador!$I$11:$I$70,Borrador!$BK$11:$BK$70,""),"")</f>
        <v>0</v>
      </c>
      <c r="BV23" s="34" t="str">
        <f>IFERROR(_xlfn.XLOOKUP($I23,Borrador!$I$11:$I$70,Borrador!$BL$11:$BL$70,""),"")</f>
        <v>2027-1</v>
      </c>
      <c r="BW23" s="12">
        <f>IFERROR(_xlfn.XLOOKUP($I23,Borrador!$I$11:$I$70,Borrador!$BM$11:$BM$70,""),"")</f>
        <v>0</v>
      </c>
    </row>
    <row r="24" spans="3:75" ht="52.35" customHeight="1" x14ac:dyDescent="0.25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IFERROR(_xlfn.XLOOKUP($I24,Borrador!$I$11:$I$70,_xlfn.XLOOKUP(J$10,Borrador!$C$10:$BM$10,Borrador!$C$11:$BM$70,"",0,1),""),"")</f>
        <v>finalizado</v>
      </c>
      <c r="K24" s="12" t="str" cm="1">
        <f t="array" ref="K24">IFERROR(_xlfn.XLOOKUP($I24,Borrador!$I$11:$I$70,_xlfn.XLOOKUP(K$10,Borrador!$C$10:$BM$10,Borrador!$C$11:$BM$70,"",0,1),""),"")</f>
        <v>finalizado</v>
      </c>
      <c r="L24" s="12" t="str" cm="1">
        <f t="array" ref="L24">IFERROR(_xlfn.XLOOKUP($I24,Borrador!$I$11:$I$70,_xlfn.XLOOKUP(L$10,Borrador!$C$10:$BM$10,Borrador!$C$11:$BM$70,"",0,1),""),"")</f>
        <v>finalizado</v>
      </c>
      <c r="M24" s="38" cm="1">
        <f t="array" ref="M24">IFERROR(_xlfn.XLOOKUP($I24,Borrador!$I$11:$I$70,_xlfn.XLOOKUP(M$10,Borrador!$C$10:$BM$10,Borrador!$C$11:$BM$70,"",0,1),""),"")</f>
        <v>45930</v>
      </c>
      <c r="N24" s="39" cm="1">
        <f t="array" ref="N24">IFERROR(_xlfn.XLOOKUP($I24,Borrador!$I$11:$I$70,_xlfn.XLOOKUP(N$10,Borrador!$C$10:$BM$10,Borrador!$C$11:$BM$70,"",0,1),""),"")</f>
        <v>45960</v>
      </c>
      <c r="O24" s="12" cm="1">
        <f t="array" ref="O24">IFERROR(_xlfn.XLOOKUP($I24,Borrador!$I$11:$I$70,_xlfn.XLOOKUP(O$10,Borrador!$C$10:$BM$10,Borrador!$C$11:$BM$70,"",0,1),""),"")</f>
        <v>0</v>
      </c>
      <c r="P24" s="12" cm="1">
        <f t="array" ref="P24">IFERROR(_xlfn.XLOOKUP($I24,Borrador!$I$11:$I$70,_xlfn.XLOOKUP(P$10,Borrador!$C$10:$BM$10,Borrador!$C$11:$BM$70,"",0,1),""),"")</f>
        <v>0</v>
      </c>
      <c r="Q24" s="12" t="str" cm="1">
        <f t="array" ref="Q24">IFERROR(_xlfn.XLOOKUP($I24,Borrador!$I$11:$I$70,_xlfn.XLOOKUP(Q$10,Borrador!$C$10:$BM$10,Borrador!$C$11:$BM$70,"",0,1),""),"")</f>
        <v>No aplica</v>
      </c>
      <c r="R24" s="12" t="str" cm="1">
        <f t="array" ref="R24">IFERROR(_xlfn.XLOOKUP($I24,Borrador!$I$11:$I$70,_xlfn.XLOOKUP(R$10,Borrador!$C$10:$BM$10,Borrador!$C$11:$BM$70,"",0,1),""),"")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IFERROR(_xlfn.XLOOKUP($I24,Borrador!$I$11:$I$70,_xlfn.XLOOKUP(W$10,Borrador!$C$10:$BM$10,Borrador!$C$11:$BM$70,"",0,1),""),"")</f>
        <v>finalizado</v>
      </c>
      <c r="X24" s="76" cm="1">
        <f t="array" ref="X24">IFERROR(_xlfn.XLOOKUP($I24,Borrador!$I$11:$I$70,_xlfn.XLOOKUP(X$10,Borrador!$C$10:$BM$10,Borrador!$C$11:$BM$70,"",0,1),""),"")</f>
        <v>0</v>
      </c>
      <c r="Y24" s="76" t="str" cm="1">
        <f t="array" ref="Y24">IFERROR(_xlfn.XLOOKUP($I24,Borrador!$I$11:$I$70,_xlfn.XLOOKUP(Y$10,Borrador!$C$10:$BM$10,Borrador!$C$11:$BM$70,"",0,1),""),"")</f>
        <v>Devuelto</v>
      </c>
      <c r="Z24" s="76" t="str" cm="1">
        <f t="array" ref="Z24">IFERROR(_xlfn.XLOOKUP($I24,Borrador!$I$11:$I$70,_xlfn.XLOOKUP(Z$10,Borrador!$C$10:$BM$10,Borrador!$C$11:$BM$70,"",0,1),""),"")</f>
        <v/>
      </c>
      <c r="AA24" s="76" t="str" cm="1">
        <f t="array" ref="AA24">IFERROR(_xlfn.XLOOKUP($I24,Borrador!$I$11:$I$70,_xlfn.XLOOKUP(AA$10,Borrador!$C$10:$BM$10,Borrador!$C$11:$BM$70,"",0,1),""),"")</f>
        <v>Modificación de Registro Calificado</v>
      </c>
      <c r="AB24" s="12" t="str" cm="1">
        <f t="array" ref="AB24">IFERROR(_xlfn.XLOOKUP($I24,Borrador!$I$11:$I$70,_xlfn.XLOOKUP(AB$10,Borrador!$C$10:$BM$10,Borrador!$C$11:$BM$70,"",0,1),""),"")</f>
        <v>En elaboración de documentación</v>
      </c>
      <c r="AC24" s="54" t="str" cm="1">
        <f t="array" ref="AC24">IFERROR(_xlfn.XLOOKUP($I24,Borrador!$I$11:$I$70,_xlfn.XLOOKUP(AC$10,Borrador!$C$10:$BM$10,Borrador!$C$11:$BM$70,"",0,1),""),"")</f>
        <v>Abril de 2026</v>
      </c>
      <c r="AD24" s="12" t="str" cm="1">
        <f t="array" ref="AD24">IFERROR(_xlfn.XLOOKUP($I24,Borrador!$I$11:$I$70,_xlfn.XLOOKUP(AD$10,Borrador!$C$10:$BM$10,Borrador!$C$11:$BM$70,"",0,1),""),"")</f>
        <v>Se tramita en marzo de 2026</v>
      </c>
      <c r="AE24" s="12"/>
      <c r="AF24" s="12" t="str" cm="1">
        <f t="array" ref="AF24">IFERROR(_xlfn.XLOOKUP($I24,Borrador!$I$11:$I$70,_xlfn.XLOOKUP(AF$10,Borrador!$C$10:$BM$10,Borrador!$C$11:$BM$70,"",0,1),""),"")</f>
        <v>Sí</v>
      </c>
      <c r="AG24" s="12" t="str" cm="1">
        <f t="array" ref="AG24">IFERROR(_xlfn.XLOOKUP($I24,Borrador!$I$11:$I$70,_xlfn.XLOOKUP(AG$10,Borrador!$C$10:$BM$10,Borrador!$C$11:$BM$70,"",0,1),""),"")</f>
        <v>No</v>
      </c>
      <c r="AH24" s="12" t="str" cm="1">
        <f t="array" ref="AH24">IFERROR(_xlfn.XLOOKUP($I24,Borrador!$I$11:$I$70,_xlfn.XLOOKUP(AH$10,Borrador!$C$10:$BM$10,Borrador!$C$11:$BM$70,"",0,1),""),"")</f>
        <v>No aplica</v>
      </c>
      <c r="AI24" s="12" t="str" cm="1">
        <f t="array" ref="AI24">IFERROR(_xlfn.XLOOKUP($I24,Borrador!$I$11:$I$70,_xlfn.XLOOKUP(AI$10,Borrador!$C$10:$BM$10,Borrador!$C$11:$BM$70,"",0,1),""),"")</f>
        <v/>
      </c>
      <c r="AJ24" s="12"/>
      <c r="AK24" s="12"/>
      <c r="AL24" s="11" t="str" cm="1">
        <f t="array" ref="AL24">IFERROR(_xlfn.XLOOKUP($I24,Borrador!$I$11:$I$70,_xlfn.XLOOKUP(AL$10,Borrador!$C$10:$BM$10,Borrador!$C$11:$BM$70,"",0,1),""),"")</f>
        <v>No aplica</v>
      </c>
      <c r="AM24" s="11" t="str" cm="1">
        <f t="array" ref="AM24">IFERROR(_xlfn.XLOOKUP($I24,Borrador!$I$11:$I$70,_xlfn.XLOOKUP(AM$10,Borrador!$C$10:$BM$10,Borrador!$C$11:$BM$70,"",0,1),""),"")</f>
        <v>No aplica</v>
      </c>
      <c r="AN24" s="11" t="str" cm="1">
        <f t="array" ref="AN24">IFERROR(_xlfn.XLOOKUP($I24,Borrador!$I$11:$I$70,_xlfn.XLOOKUP(AN$10,Borrador!$C$10:$BM$10,Borrador!$C$11:$BM$70,"",0,1),""),"")</f>
        <v>No aplica</v>
      </c>
      <c r="AO24" s="11" cm="1">
        <f t="array" ref="AO24">IFERROR(_xlfn.XLOOKUP($I24,Borrador!$I$11:$I$70,_xlfn.XLOOKUP(AO$10,Borrador!$C$10:$BM$10,Borrador!$C$11:$BM$70,"",0,1),""),"")</f>
        <v>0</v>
      </c>
      <c r="AP24" s="11" cm="1">
        <f t="array" ref="AP24">IFERROR(_xlfn.XLOOKUP($I24,Borrador!$I$11:$I$70,_xlfn.XLOOKUP(AP$10,Borrador!$C$10:$BM$10,Borrador!$C$11:$BM$70,"",0,1),""),"")</f>
        <v>0</v>
      </c>
      <c r="AQ24" s="11" cm="1">
        <f t="array" ref="AQ24">IFERROR(_xlfn.XLOOKUP($I24,Borrador!$I$11:$I$70,_xlfn.XLOOKUP(AQ$10,Borrador!$C$10:$BM$10,Borrador!$C$11:$BM$70,"",0,1),""),"")</f>
        <v>0</v>
      </c>
      <c r="AR24" s="12" t="str" cm="1">
        <f t="array" ref="AR24">IFERROR(_xlfn.XLOOKUP($I24,Borrador!$I$11:$I$70,_xlfn.XLOOKUP(AR$10,Borrador!$C$10:$BM$10,Borrador!$C$11:$BM$70,"",0,1),""),"")</f>
        <v>sin iniciar</v>
      </c>
      <c r="AS24" s="12" t="str" cm="1">
        <f t="array" ref="AS24">IFERROR(_xlfn.XLOOKUP($I24,Borrador!$I$11:$I$70,_xlfn.XLOOKUP(AS$10,Borrador!$C$10:$BM$10,Borrador!$C$11:$BM$70,"",0,1),""),"")</f>
        <v>sin iniciar</v>
      </c>
      <c r="AT24" s="12" t="str" cm="1">
        <f t="array" ref="AT24">IFERROR(_xlfn.XLOOKUP($I24,Borrador!$I$11:$I$70,_xlfn.XLOOKUP(AT$10,Borrador!$C$10:$BM$10,Borrador!$C$11:$BM$70,"",0,1),""),"")</f>
        <v>sin iniciar</v>
      </c>
      <c r="AU24" s="12" t="str" cm="1">
        <f t="array" ref="AU24">IFERROR(_xlfn.XLOOKUP($I24,Borrador!$I$11:$I$70,_xlfn.XLOOKUP(AU$10,Borrador!$C$10:$BM$10,Borrador!$C$11:$BM$70,"",0,1),""),"")</f>
        <v>sin iniciar</v>
      </c>
      <c r="AV24" s="12" t="str" cm="1">
        <f t="array" ref="AV24">IFERROR(_xlfn.XLOOKUP($I24,Borrador!$I$11:$I$70,_xlfn.XLOOKUP(AV$10,Borrador!$C$10:$BM$10,Borrador!$C$11:$BM$70,"",0,1),""),"")</f>
        <v>sin iniciar</v>
      </c>
      <c r="AW24" s="12">
        <f>IFERROR(_xlfn.XLOOKUP($I24,Borrador!$I$11:$I$70,Borrador!$AR$11:$AR$70,""),"")</f>
        <v>0</v>
      </c>
      <c r="AX24" s="12">
        <f>IFERROR(_xlfn.XLOOKUP($I24,Borrador!$I$11:$I$70,Borrador!$AS$11:$AS$70,""),"")</f>
        <v>0</v>
      </c>
      <c r="AY24" s="12">
        <f>IFERROR(_xlfn.XLOOKUP($I24,Borrador!$I$11:$I$70,Borrador!$AT$11:$AT$70,""),"")</f>
        <v>0</v>
      </c>
      <c r="AZ24" s="11" cm="1">
        <f t="array" ref="AZ24">IFERROR(_xlfn.XLOOKUP($I24,Borrador!$I$11:$I$70,_xlfn.XLOOKUP(AZ$10,Borrador!$C$10:$BM$10,Borrador!$C$11:$BM$70,"",0,1),""),"")</f>
        <v>0</v>
      </c>
      <c r="BA24" s="11" t="str" cm="1">
        <f t="array" ref="BA24">IFERROR(_xlfn.XLOOKUP($I24,Borrador!$I$11:$I$70,_xlfn.XLOOKUP(BA$10,Borrador!$C$10:$BM$10,Borrador!$C$11:$BM$70,"",0,1),""),"")</f>
        <v>No aplica</v>
      </c>
      <c r="BB24" s="11">
        <f>IFERROR(_xlfn.XLOOKUP($I24,Borrador!$I$11:$I$70,Borrador!$BA$11:$BA$70,""),"")</f>
        <v>0</v>
      </c>
      <c r="BC24" s="11">
        <f>IFERROR(_xlfn.XLOOKUP($I24,Borrador!$I$11:$I$70,Borrador!$BB$11:$BB$70,""),"")</f>
        <v>0</v>
      </c>
      <c r="BD24" s="12" cm="1">
        <f t="array" ref="BD24">IFERROR(_xlfn.XLOOKUP($I24,Borrador!$I$11:$I$70,_xlfn.XLOOKUP(BD$10,Borrador!$C$10:$BM$10,Borrador!$C$11:$BM$70,"",0,1),""),"")</f>
        <v>0</v>
      </c>
      <c r="BE24" s="12" t="str" cm="1">
        <f t="array" ref="BE24">IFERROR(_xlfn.XLOOKUP($I24,Borrador!$I$11:$I$70,_xlfn.XLOOKUP(BE$10,Borrador!$C$10:$BM$10,Borrador!$C$11:$BM$70,"",0,1),""),"")</f>
        <v>No aplica</v>
      </c>
      <c r="BF24" s="12" t="str" cm="1">
        <f t="array" ref="BF24">IFERROR(_xlfn.XLOOKUP($I24,Borrador!$I$11:$I$70,_xlfn.XLOOKUP(BF$10,Borrador!$C$10:$BM$10,Borrador!$C$11:$BM$70,"",0,1),""),"")</f>
        <v>No aplica</v>
      </c>
      <c r="BG24" s="12" t="str" cm="1">
        <f t="array" ref="BG24">IFERROR(_xlfn.XLOOKUP($I24,Borrador!$I$11:$I$70,_xlfn.XLOOKUP(BG$10,Borrador!$C$10:$BM$10,Borrador!$C$11:$BM$70,"",0,1),""),"")</f>
        <v>No aplica</v>
      </c>
      <c r="BH24" s="12" t="str" cm="1">
        <f t="array" ref="BH24">IFERROR(_xlfn.XLOOKUP($I24,Borrador!$I$11:$I$70,_xlfn.XLOOKUP(BH$10,Borrador!$C$10:$BM$10,Borrador!$C$11:$BM$70,"",0,1),""),"")</f>
        <v>No aplica</v>
      </c>
      <c r="BI24" s="12" t="str" cm="1">
        <f t="array" ref="BI24">IFERROR(_xlfn.XLOOKUP($I24,Borrador!$I$11:$I$70,_xlfn.XLOOKUP(BI$10,Borrador!$C$10:$BM$10,Borrador!$C$11:$BM$70,"",0,1),""),"")</f>
        <v>sin iniciar</v>
      </c>
      <c r="BJ24" s="12" t="str" cm="1">
        <f t="array" ref="BJ24">IFERROR(_xlfn.XLOOKUP($I24,Borrador!$I$11:$I$70,_xlfn.XLOOKUP(BJ$10,Borrador!$C$10:$BM$10,Borrador!$C$11:$BM$70,"",0,1),""),"")</f>
        <v>No aplica</v>
      </c>
      <c r="BK24" s="12" cm="1">
        <f t="array" ref="BK24">IFERROR(_xlfn.XLOOKUP($I24,Borrador!$I$11:$I$70,_xlfn.XLOOKUP(BK$10,Borrador!$C$10:$BM$10,Borrador!$C$11:$BM$70,"",0,1),""),"")</f>
        <v>0</v>
      </c>
      <c r="BL24" s="12" cm="1">
        <f t="array" ref="BL24">IFERROR(_xlfn.XLOOKUP($I24,Borrador!$I$11:$I$70,_xlfn.XLOOKUP(BL$10,Borrador!$C$10:$BM$10,Borrador!$C$11:$BM$70,"",0,1),""),"")</f>
        <v>0</v>
      </c>
      <c r="BM24" s="12">
        <f>IFERROR(_xlfn.XLOOKUP($I24,Borrador!$I$11:$I$70,Borrador!$BG$11:$BG$70,""),"")</f>
        <v>0</v>
      </c>
      <c r="BN24" s="12">
        <f>IFERROR(_xlfn.XLOOKUP($I24,Borrador!$I$11:$I$70,Borrador!$BH$11:$BH$70,""),"")</f>
        <v>0</v>
      </c>
      <c r="BO24" s="12">
        <f>IFERROR(_xlfn.XLOOKUP($I24,Borrador!$I$11:$I$70,Borrador!$BI$11:$BI$70,""),"")</f>
        <v>0</v>
      </c>
      <c r="BP24" s="12" t="str" cm="1">
        <f t="array" ref="BP24">IFERROR(_xlfn.XLOOKUP($I24,Borrador!$I$11:$I$70,_xlfn.XLOOKUP(BP$10,Borrador!$C$10:$BM$10,Borrador!$C$11:$BM$70,"",0,1),""),"")</f>
        <v>sin iniciar</v>
      </c>
      <c r="BQ24" s="12">
        <f>IFERROR(_xlfn.XLOOKUP($I24,Borrador!$I$11:$I$70,Borrador!$BD$11:$BD$70,""),"")</f>
        <v>0</v>
      </c>
      <c r="BR24" s="12">
        <f>IFERROR(_xlfn.XLOOKUP($I24,Borrador!$I$11:$I$70,Borrador!$BE$11:$BE$70,""),"")</f>
        <v>0</v>
      </c>
      <c r="BS24" s="12">
        <f>IFERROR(_xlfn.XLOOKUP($I24,Borrador!$I$11:$I$70,Borrador!$BF$11:$BF$70,""),"")</f>
        <v>0</v>
      </c>
      <c r="BT24" s="11">
        <f>IFERROR(_xlfn.XLOOKUP($I24,Borrador!$I$11:$I$70,Borrador!$BJ$11:$BJ$70,""),"")</f>
        <v>0</v>
      </c>
      <c r="BU24" s="11">
        <f>IFERROR(_xlfn.XLOOKUP($I24,Borrador!$I$11:$I$70,Borrador!$BK$11:$BK$70,""),"")</f>
        <v>0</v>
      </c>
      <c r="BV24" s="34" t="str">
        <f>IFERROR(_xlfn.XLOOKUP($I24,Borrador!$I$11:$I$70,Borrador!$BL$11:$BL$70,""),"")</f>
        <v>2027-1</v>
      </c>
      <c r="BW24" s="12">
        <f>IFERROR(_xlfn.XLOOKUP($I24,Borrador!$I$11:$I$70,Borrador!$BM$11:$BM$70,""),"")</f>
        <v>0</v>
      </c>
    </row>
    <row r="25" spans="3:75" ht="69.599999999999994" customHeight="1" x14ac:dyDescent="0.25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IFERROR(_xlfn.XLOOKUP($I25,Borrador!$I$11:$I$70,_xlfn.XLOOKUP(J$10,Borrador!$C$10:$BM$10,Borrador!$C$11:$BM$70,"",0,1),""),"")</f>
        <v>finalizado</v>
      </c>
      <c r="K25" s="12" t="str" cm="1">
        <f t="array" ref="K25">IFERROR(_xlfn.XLOOKUP($I25,Borrador!$I$11:$I$70,_xlfn.XLOOKUP(K$10,Borrador!$C$10:$BM$10,Borrador!$C$11:$BM$70,"",0,1),""),"")</f>
        <v>finalizado</v>
      </c>
      <c r="L25" s="12" t="str" cm="1">
        <f t="array" ref="L25">IFERROR(_xlfn.XLOOKUP($I25,Borrador!$I$11:$I$70,_xlfn.XLOOKUP(L$10,Borrador!$C$10:$BM$10,Borrador!$C$11:$BM$70,"",0,1),""),"")</f>
        <v>finalizado</v>
      </c>
      <c r="M25" s="38" cm="1">
        <f t="array" ref="M25">IFERROR(_xlfn.XLOOKUP($I25,Borrador!$I$11:$I$70,_xlfn.XLOOKUP(M$10,Borrador!$C$10:$BM$10,Borrador!$C$11:$BM$70,"",0,1),""),"")</f>
        <v>45930</v>
      </c>
      <c r="N25" s="39" cm="1">
        <f t="array" ref="N25">IFERROR(_xlfn.XLOOKUP($I25,Borrador!$I$11:$I$70,_xlfn.XLOOKUP(N$10,Borrador!$C$10:$BM$10,Borrador!$C$11:$BM$70,"",0,1),""),"")</f>
        <v>45960</v>
      </c>
      <c r="O25" s="12" cm="1">
        <f t="array" ref="O25">IFERROR(_xlfn.XLOOKUP($I25,Borrador!$I$11:$I$70,_xlfn.XLOOKUP(O$10,Borrador!$C$10:$BM$10,Borrador!$C$11:$BM$70,"",0,1),""),"")</f>
        <v>0</v>
      </c>
      <c r="P25" s="12" cm="1">
        <f t="array" ref="P25">IFERROR(_xlfn.XLOOKUP($I25,Borrador!$I$11:$I$70,_xlfn.XLOOKUP(P$10,Borrador!$C$10:$BM$10,Borrador!$C$11:$BM$70,"",0,1),""),"")</f>
        <v>0</v>
      </c>
      <c r="Q25" s="12" cm="1">
        <f t="array" ref="Q25">IFERROR(_xlfn.XLOOKUP($I25,Borrador!$I$11:$I$70,_xlfn.XLOOKUP(Q$10,Borrador!$C$10:$BM$10,Borrador!$C$11:$BM$70,"",0,1),""),"")</f>
        <v>0</v>
      </c>
      <c r="R25" s="12" cm="1">
        <f t="array" ref="R25">IFERROR(_xlfn.XLOOKUP($I25,Borrador!$I$11:$I$70,_xlfn.XLOOKUP(R$10,Borrador!$C$10:$BM$10,Borrador!$C$11:$BM$70,"",0,1),""),"")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IFERROR(_xlfn.XLOOKUP($I25,Borrador!$I$11:$I$70,_xlfn.XLOOKUP(W$10,Borrador!$C$10:$BM$10,Borrador!$C$11:$BM$70,"",0,1),""),"")</f>
        <v>finalizado</v>
      </c>
      <c r="X25" s="76" cm="1">
        <f t="array" ref="X25">IFERROR(_xlfn.XLOOKUP($I25,Borrador!$I$11:$I$70,_xlfn.XLOOKUP(X$10,Borrador!$C$10:$BM$10,Borrador!$C$11:$BM$70,"",0,1),""),"")</f>
        <v>0</v>
      </c>
      <c r="Y25" s="76" t="str" cm="1">
        <f t="array" ref="Y25">IFERROR(_xlfn.XLOOKUP($I25,Borrador!$I$11:$I$70,_xlfn.XLOOKUP(Y$10,Borrador!$C$10:$BM$10,Borrador!$C$11:$BM$70,"",0,1),""),"")</f>
        <v>Finalizado</v>
      </c>
      <c r="Z25" s="76" t="str" cm="1">
        <f t="array" ref="Z25">IFERROR(_xlfn.XLOOKUP($I25,Borrador!$I$11:$I$70,_xlfn.XLOOKUP(Z$10,Borrador!$C$10:$BM$10,Borrador!$C$11:$BM$70,"",0,1),""),"")</f>
        <v/>
      </c>
      <c r="AA25" s="76" t="str" cm="1">
        <f t="array" ref="AA25">IFERROR(_xlfn.XLOOKUP($I25,Borrador!$I$11:$I$70,_xlfn.XLOOKUP(AA$10,Borrador!$C$10:$BM$10,Borrador!$C$11:$BM$70,"",0,1),""),"")</f>
        <v>Modificación de Registro Calificado</v>
      </c>
      <c r="AB25" s="12" t="str" cm="1">
        <f t="array" ref="AB25">IFERROR(_xlfn.XLOOKUP($I25,Borrador!$I$11:$I$70,_xlfn.XLOOKUP(AB$10,Borrador!$C$10:$BM$10,Borrador!$C$11:$BM$70,"",0,1),""),"")</f>
        <v>En elaboración de documentación</v>
      </c>
      <c r="AC25" s="54" t="str" cm="1">
        <f t="array" ref="AC25">IFERROR(_xlfn.XLOOKUP($I25,Borrador!$I$11:$I$70,_xlfn.XLOOKUP(AC$10,Borrador!$C$10:$BM$10,Borrador!$C$11:$BM$70,"",0,1),""),"")</f>
        <v>Abril de 2026</v>
      </c>
      <c r="AD25" s="12" t="str" cm="1">
        <f t="array" ref="AD25">IFERROR(_xlfn.XLOOKUP($I25,Borrador!$I$11:$I$70,_xlfn.XLOOKUP(AD$10,Borrador!$C$10:$BM$10,Borrador!$C$11:$BM$70,"",0,1),""),"")</f>
        <v>Se tramita en marzo de 2026</v>
      </c>
      <c r="AE25" s="12"/>
      <c r="AF25" s="12" t="str" cm="1">
        <f t="array" ref="AF25">IFERROR(_xlfn.XLOOKUP($I25,Borrador!$I$11:$I$70,_xlfn.XLOOKUP(AF$10,Borrador!$C$10:$BM$10,Borrador!$C$11:$BM$70,"",0,1),""),"")</f>
        <v>Sí</v>
      </c>
      <c r="AG25" s="12" t="str" cm="1">
        <f t="array" ref="AG25">IFERROR(_xlfn.XLOOKUP($I25,Borrador!$I$11:$I$70,_xlfn.XLOOKUP(AG$10,Borrador!$C$10:$BM$10,Borrador!$C$11:$BM$70,"",0,1),""),"")</f>
        <v>No</v>
      </c>
      <c r="AH25" s="12" t="str" cm="1">
        <f t="array" ref="AH25">IFERROR(_xlfn.XLOOKUP($I25,Borrador!$I$11:$I$70,_xlfn.XLOOKUP(AH$10,Borrador!$C$10:$BM$10,Borrador!$C$11:$BM$70,"",0,1),""),"")</f>
        <v>No aplica</v>
      </c>
      <c r="AI25" s="12" t="str" cm="1">
        <f t="array" ref="AI25">IFERROR(_xlfn.XLOOKUP($I25,Borrador!$I$11:$I$70,_xlfn.XLOOKUP(AI$10,Borrador!$C$10:$BM$10,Borrador!$C$11:$BM$70,"",0,1),""),"")</f>
        <v/>
      </c>
      <c r="AJ25" s="12"/>
      <c r="AK25" s="12"/>
      <c r="AL25" s="11" cm="1">
        <f t="array" ref="AL25">IFERROR(_xlfn.XLOOKUP($I25,Borrador!$I$11:$I$70,_xlfn.XLOOKUP(AL$10,Borrador!$C$10:$BM$10,Borrador!$C$11:$BM$70,"",0,1),""),"")</f>
        <v>0</v>
      </c>
      <c r="AM25" s="11" cm="1">
        <f t="array" ref="AM25">IFERROR(_xlfn.XLOOKUP($I25,Borrador!$I$11:$I$70,_xlfn.XLOOKUP(AM$10,Borrador!$C$10:$BM$10,Borrador!$C$11:$BM$70,"",0,1),""),"")</f>
        <v>0</v>
      </c>
      <c r="AN25" s="11" cm="1">
        <f t="array" ref="AN25">IFERROR(_xlfn.XLOOKUP($I25,Borrador!$I$11:$I$70,_xlfn.XLOOKUP(AN$10,Borrador!$C$10:$BM$10,Borrador!$C$11:$BM$70,"",0,1),""),"")</f>
        <v>0</v>
      </c>
      <c r="AO25" s="11" cm="1">
        <f t="array" ref="AO25">IFERROR(_xlfn.XLOOKUP($I25,Borrador!$I$11:$I$70,_xlfn.XLOOKUP(AO$10,Borrador!$C$10:$BM$10,Borrador!$C$11:$BM$70,"",0,1),""),"")</f>
        <v>0</v>
      </c>
      <c r="AP25" s="11" cm="1">
        <f t="array" ref="AP25">IFERROR(_xlfn.XLOOKUP($I25,Borrador!$I$11:$I$70,_xlfn.XLOOKUP(AP$10,Borrador!$C$10:$BM$10,Borrador!$C$11:$BM$70,"",0,1),""),"")</f>
        <v>0</v>
      </c>
      <c r="AQ25" s="11" cm="1">
        <f t="array" ref="AQ25">IFERROR(_xlfn.XLOOKUP($I25,Borrador!$I$11:$I$70,_xlfn.XLOOKUP(AQ$10,Borrador!$C$10:$BM$10,Borrador!$C$11:$BM$70,"",0,1),""),"")</f>
        <v>0</v>
      </c>
      <c r="AR25" s="12" t="str" cm="1">
        <f t="array" ref="AR25">IFERROR(_xlfn.XLOOKUP($I25,Borrador!$I$11:$I$70,_xlfn.XLOOKUP(AR$10,Borrador!$C$10:$BM$10,Borrador!$C$11:$BM$70,"",0,1),""),"")</f>
        <v>sin iniciar</v>
      </c>
      <c r="AS25" s="12" t="str" cm="1">
        <f t="array" ref="AS25">IFERROR(_xlfn.XLOOKUP($I25,Borrador!$I$11:$I$70,_xlfn.XLOOKUP(AS$10,Borrador!$C$10:$BM$10,Borrador!$C$11:$BM$70,"",0,1),""),"")</f>
        <v>sin iniciar</v>
      </c>
      <c r="AT25" s="12" t="str" cm="1">
        <f t="array" ref="AT25">IFERROR(_xlfn.XLOOKUP($I25,Borrador!$I$11:$I$70,_xlfn.XLOOKUP(AT$10,Borrador!$C$10:$BM$10,Borrador!$C$11:$BM$70,"",0,1),""),"")</f>
        <v>sin iniciar</v>
      </c>
      <c r="AU25" s="12" t="str" cm="1">
        <f t="array" ref="AU25">IFERROR(_xlfn.XLOOKUP($I25,Borrador!$I$11:$I$70,_xlfn.XLOOKUP(AU$10,Borrador!$C$10:$BM$10,Borrador!$C$11:$BM$70,"",0,1),""),"")</f>
        <v>sin iniciar</v>
      </c>
      <c r="AV25" s="12" t="str" cm="1">
        <f t="array" ref="AV25">IFERROR(_xlfn.XLOOKUP($I25,Borrador!$I$11:$I$70,_xlfn.XLOOKUP(AV$10,Borrador!$C$10:$BM$10,Borrador!$C$11:$BM$70,"",0,1),""),"")</f>
        <v>sin iniciar</v>
      </c>
      <c r="AW25" s="12">
        <f>IFERROR(_xlfn.XLOOKUP($I25,Borrador!$I$11:$I$70,Borrador!$AR$11:$AR$70,""),"")</f>
        <v>0</v>
      </c>
      <c r="AX25" s="12">
        <f>IFERROR(_xlfn.XLOOKUP($I25,Borrador!$I$11:$I$70,Borrador!$AS$11:$AS$70,""),"")</f>
        <v>0</v>
      </c>
      <c r="AY25" s="12">
        <f>IFERROR(_xlfn.XLOOKUP($I25,Borrador!$I$11:$I$70,Borrador!$AT$11:$AT$70,""),"")</f>
        <v>0</v>
      </c>
      <c r="AZ25" s="11" cm="1">
        <f t="array" ref="AZ25">IFERROR(_xlfn.XLOOKUP($I25,Borrador!$I$11:$I$70,_xlfn.XLOOKUP(AZ$10,Borrador!$C$10:$BM$10,Borrador!$C$11:$BM$70,"",0,1),""),"")</f>
        <v>0</v>
      </c>
      <c r="BA25" s="11" t="str" cm="1">
        <f t="array" ref="BA25">IFERROR(_xlfn.XLOOKUP($I25,Borrador!$I$11:$I$70,_xlfn.XLOOKUP(BA$10,Borrador!$C$10:$BM$10,Borrador!$C$11:$BM$70,"",0,1),""),"")</f>
        <v>No aplica</v>
      </c>
      <c r="BB25" s="11">
        <f>IFERROR(_xlfn.XLOOKUP($I25,Borrador!$I$11:$I$70,Borrador!$BA$11:$BA$70,""),"")</f>
        <v>0</v>
      </c>
      <c r="BC25" s="11">
        <f>IFERROR(_xlfn.XLOOKUP($I25,Borrador!$I$11:$I$70,Borrador!$BB$11:$BB$70,""),"")</f>
        <v>0</v>
      </c>
      <c r="BD25" s="12" t="str" cm="1">
        <f t="array" ref="BD25">IFERROR(_xlfn.XLOOKUP($I25,Borrador!$I$11:$I$70,_xlfn.XLOOKUP(BD$10,Borrador!$C$10:$BM$10,Borrador!$C$11:$BM$70,"",0,1),""),"")</f>
        <v>sin iniciar</v>
      </c>
      <c r="BE25" s="12" t="str" cm="1">
        <f t="array" ref="BE25">IFERROR(_xlfn.XLOOKUP($I25,Borrador!$I$11:$I$70,_xlfn.XLOOKUP(BE$10,Borrador!$C$10:$BM$10,Borrador!$C$11:$BM$70,"",0,1),""),"")</f>
        <v>sin iniciar</v>
      </c>
      <c r="BF25" s="12" t="str" cm="1">
        <f t="array" ref="BF25">IFERROR(_xlfn.XLOOKUP($I25,Borrador!$I$11:$I$70,_xlfn.XLOOKUP(BF$10,Borrador!$C$10:$BM$10,Borrador!$C$11:$BM$70,"",0,1),""),"")</f>
        <v>sin iniciar</v>
      </c>
      <c r="BG25" s="12" cm="1">
        <f t="array" ref="BG25">IFERROR(_xlfn.XLOOKUP($I25,Borrador!$I$11:$I$70,_xlfn.XLOOKUP(BG$10,Borrador!$C$10:$BM$10,Borrador!$C$11:$BM$70,"",0,1),""),"")</f>
        <v>0</v>
      </c>
      <c r="BH25" s="12" cm="1">
        <f t="array" ref="BH25">IFERROR(_xlfn.XLOOKUP($I25,Borrador!$I$11:$I$70,_xlfn.XLOOKUP(BH$10,Borrador!$C$10:$BM$10,Borrador!$C$11:$BM$70,"",0,1),""),"")</f>
        <v>0</v>
      </c>
      <c r="BI25" s="12" t="str" cm="1">
        <f t="array" ref="BI25">IFERROR(_xlfn.XLOOKUP($I25,Borrador!$I$11:$I$70,_xlfn.XLOOKUP(BI$10,Borrador!$C$10:$BM$10,Borrador!$C$11:$BM$70,"",0,1),""),"")</f>
        <v>sin iniciar</v>
      </c>
      <c r="BJ25" s="12" t="str" cm="1">
        <f t="array" ref="BJ25">IFERROR(_xlfn.XLOOKUP($I25,Borrador!$I$11:$I$70,_xlfn.XLOOKUP(BJ$10,Borrador!$C$10:$BM$10,Borrador!$C$11:$BM$70,"",0,1),""),"")</f>
        <v>No aplica</v>
      </c>
      <c r="BK25" s="12" cm="1">
        <f t="array" ref="BK25">IFERROR(_xlfn.XLOOKUP($I25,Borrador!$I$11:$I$70,_xlfn.XLOOKUP(BK$10,Borrador!$C$10:$BM$10,Borrador!$C$11:$BM$70,"",0,1),""),"")</f>
        <v>0</v>
      </c>
      <c r="BL25" s="12" cm="1">
        <f t="array" ref="BL25">IFERROR(_xlfn.XLOOKUP($I25,Borrador!$I$11:$I$70,_xlfn.XLOOKUP(BL$10,Borrador!$C$10:$BM$10,Borrador!$C$11:$BM$70,"",0,1),""),"")</f>
        <v>0</v>
      </c>
      <c r="BM25" s="12">
        <f>IFERROR(_xlfn.XLOOKUP($I25,Borrador!$I$11:$I$70,Borrador!$BG$11:$BG$70,""),"")</f>
        <v>0</v>
      </c>
      <c r="BN25" s="12">
        <f>IFERROR(_xlfn.XLOOKUP($I25,Borrador!$I$11:$I$70,Borrador!$BH$11:$BH$70,""),"")</f>
        <v>0</v>
      </c>
      <c r="BO25" s="12">
        <f>IFERROR(_xlfn.XLOOKUP($I25,Borrador!$I$11:$I$70,Borrador!$BI$11:$BI$70,""),"")</f>
        <v>0</v>
      </c>
      <c r="BP25" s="12" t="str" cm="1">
        <f t="array" ref="BP25">IFERROR(_xlfn.XLOOKUP($I25,Borrador!$I$11:$I$70,_xlfn.XLOOKUP(BP$10,Borrador!$C$10:$BM$10,Borrador!$C$11:$BM$70,"",0,1),""),"")</f>
        <v>sin iniciar</v>
      </c>
      <c r="BQ25" s="12">
        <f>IFERROR(_xlfn.XLOOKUP($I25,Borrador!$I$11:$I$70,Borrador!$BD$11:$BD$70,""),"")</f>
        <v>0</v>
      </c>
      <c r="BR25" s="12">
        <f>IFERROR(_xlfn.XLOOKUP($I25,Borrador!$I$11:$I$70,Borrador!$BE$11:$BE$70,""),"")</f>
        <v>0</v>
      </c>
      <c r="BS25" s="12">
        <f>IFERROR(_xlfn.XLOOKUP($I25,Borrador!$I$11:$I$70,Borrador!$BF$11:$BF$70,""),"")</f>
        <v>0</v>
      </c>
      <c r="BT25" s="11">
        <f>IFERROR(_xlfn.XLOOKUP($I25,Borrador!$I$11:$I$70,Borrador!$BJ$11:$BJ$70,""),"")</f>
        <v>0</v>
      </c>
      <c r="BU25" s="11">
        <f>IFERROR(_xlfn.XLOOKUP($I25,Borrador!$I$11:$I$70,Borrador!$BK$11:$BK$70,""),"")</f>
        <v>0</v>
      </c>
      <c r="BV25" s="34" t="str">
        <f>IFERROR(_xlfn.XLOOKUP($I25,Borrador!$I$11:$I$70,Borrador!$BL$11:$BL$70,""),"")</f>
        <v>2027-1</v>
      </c>
      <c r="BW25" s="12">
        <f>IFERROR(_xlfn.XLOOKUP($I25,Borrador!$I$11:$I$70,Borrador!$BM$11:$BM$70,""),"")</f>
        <v>0</v>
      </c>
    </row>
    <row r="26" spans="3:75" ht="52.35" customHeight="1" x14ac:dyDescent="0.25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IFERROR(_xlfn.XLOOKUP($I26,Borrador!$I$11:$I$70,_xlfn.XLOOKUP(J$10,Borrador!$C$10:$BM$10,Borrador!$C$11:$BM$70,"",0,1),""),"")</f>
        <v>finalizado</v>
      </c>
      <c r="K26" s="12" t="str" cm="1">
        <f t="array" ref="K26">IFERROR(_xlfn.XLOOKUP($I26,Borrador!$I$11:$I$70,_xlfn.XLOOKUP(K$10,Borrador!$C$10:$BM$10,Borrador!$C$11:$BM$70,"",0,1),""),"")</f>
        <v>finalizado</v>
      </c>
      <c r="L26" s="12" t="str" cm="1">
        <f t="array" ref="L26">IFERROR(_xlfn.XLOOKUP($I26,Borrador!$I$11:$I$70,_xlfn.XLOOKUP(L$10,Borrador!$C$10:$BM$10,Borrador!$C$11:$BM$70,"",0,1),""),"")</f>
        <v>finalizado</v>
      </c>
      <c r="M26" s="38" cm="1">
        <f t="array" ref="M26">IFERROR(_xlfn.XLOOKUP($I26,Borrador!$I$11:$I$70,_xlfn.XLOOKUP(M$10,Borrador!$C$10:$BM$10,Borrador!$C$11:$BM$70,"",0,1),""),"")</f>
        <v>45930</v>
      </c>
      <c r="N26" s="39" cm="1">
        <f t="array" ref="N26">IFERROR(_xlfn.XLOOKUP($I26,Borrador!$I$11:$I$70,_xlfn.XLOOKUP(N$10,Borrador!$C$10:$BM$10,Borrador!$C$11:$BM$70,"",0,1),""),"")</f>
        <v>45960</v>
      </c>
      <c r="O26" s="12" cm="1">
        <f t="array" ref="O26">IFERROR(_xlfn.XLOOKUP($I26,Borrador!$I$11:$I$70,_xlfn.XLOOKUP(O$10,Borrador!$C$10:$BM$10,Borrador!$C$11:$BM$70,"",0,1),""),"")</f>
        <v>0</v>
      </c>
      <c r="P26" s="12" cm="1">
        <f t="array" ref="P26">IFERROR(_xlfn.XLOOKUP($I26,Borrador!$I$11:$I$70,_xlfn.XLOOKUP(P$10,Borrador!$C$10:$BM$10,Borrador!$C$11:$BM$70,"",0,1),""),"")</f>
        <v>0</v>
      </c>
      <c r="Q26" s="12" t="str" cm="1">
        <f t="array" ref="Q26">IFERROR(_xlfn.XLOOKUP($I26,Borrador!$I$11:$I$70,_xlfn.XLOOKUP(Q$10,Borrador!$C$10:$BM$10,Borrador!$C$11:$BM$70,"",0,1),""),"")</f>
        <v>No aplica</v>
      </c>
      <c r="R26" s="12" t="str" cm="1">
        <f t="array" ref="R26">IFERROR(_xlfn.XLOOKUP($I26,Borrador!$I$11:$I$70,_xlfn.XLOOKUP(R$10,Borrador!$C$10:$BM$10,Borrador!$C$11:$BM$70,"",0,1),""),"")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IFERROR(_xlfn.XLOOKUP($I26,Borrador!$I$11:$I$70,_xlfn.XLOOKUP(W$10,Borrador!$C$10:$BM$10,Borrador!$C$11:$BM$70,"",0,1),""),"")</f>
        <v>finalizado</v>
      </c>
      <c r="X26" s="76" cm="1">
        <f t="array" ref="X26">IFERROR(_xlfn.XLOOKUP($I26,Borrador!$I$11:$I$70,_xlfn.XLOOKUP(X$10,Borrador!$C$10:$BM$10,Borrador!$C$11:$BM$70,"",0,1),""),"")</f>
        <v>0</v>
      </c>
      <c r="Y26" s="76" t="str" cm="1">
        <f t="array" ref="Y26">IFERROR(_xlfn.XLOOKUP($I26,Borrador!$I$11:$I$70,_xlfn.XLOOKUP(Y$10,Borrador!$C$10:$BM$10,Borrador!$C$11:$BM$70,"",0,1),""),"")</f>
        <v>sin iniciar</v>
      </c>
      <c r="Z26" s="76" t="str" cm="1">
        <f t="array" ref="Z26">IFERROR(_xlfn.XLOOKUP($I26,Borrador!$I$11:$I$70,_xlfn.XLOOKUP(Z$10,Borrador!$C$10:$BM$10,Borrador!$C$11:$BM$70,"",0,1),""),"")</f>
        <v/>
      </c>
      <c r="AA26" s="76" t="str" cm="1">
        <f t="array" ref="AA26">IFERROR(_xlfn.XLOOKUP($I26,Borrador!$I$11:$I$70,_xlfn.XLOOKUP(AA$10,Borrador!$C$10:$BM$10,Borrador!$C$11:$BM$70,"",0,1),""),"")</f>
        <v>Modificación de Registro Calificado</v>
      </c>
      <c r="AB26" s="12" t="str" cm="1">
        <f t="array" ref="AB26">IFERROR(_xlfn.XLOOKUP($I26,Borrador!$I$11:$I$70,_xlfn.XLOOKUP(AB$10,Borrador!$C$10:$BM$10,Borrador!$C$11:$BM$70,"",0,1),""),"")</f>
        <v>En elaboración de documentación</v>
      </c>
      <c r="AC26" s="54" t="str" cm="1">
        <f t="array" ref="AC26">IFERROR(_xlfn.XLOOKUP($I26,Borrador!$I$11:$I$70,_xlfn.XLOOKUP(AC$10,Borrador!$C$10:$BM$10,Borrador!$C$11:$BM$70,"",0,1),""),"")</f>
        <v>Abril de 2026</v>
      </c>
      <c r="AD26" s="12" t="str" cm="1">
        <f t="array" ref="AD26">IFERROR(_xlfn.XLOOKUP($I26,Borrador!$I$11:$I$70,_xlfn.XLOOKUP(AD$10,Borrador!$C$10:$BM$10,Borrador!$C$11:$BM$70,"",0,1),""),"")</f>
        <v>Se tramita en marzo de 2026</v>
      </c>
      <c r="AE26" s="12"/>
      <c r="AF26" s="12" t="str" cm="1">
        <f t="array" ref="AF26">IFERROR(_xlfn.XLOOKUP($I26,Borrador!$I$11:$I$70,_xlfn.XLOOKUP(AF$10,Borrador!$C$10:$BM$10,Borrador!$C$11:$BM$70,"",0,1),""),"")</f>
        <v>Sí</v>
      </c>
      <c r="AG26" s="12" t="str" cm="1">
        <f t="array" ref="AG26">IFERROR(_xlfn.XLOOKUP($I26,Borrador!$I$11:$I$70,_xlfn.XLOOKUP(AG$10,Borrador!$C$10:$BM$10,Borrador!$C$11:$BM$70,"",0,1),""),"")</f>
        <v>No</v>
      </c>
      <c r="AH26" s="12" t="str" cm="1">
        <f t="array" ref="AH26">IFERROR(_xlfn.XLOOKUP($I26,Borrador!$I$11:$I$70,_xlfn.XLOOKUP(AH$10,Borrador!$C$10:$BM$10,Borrador!$C$11:$BM$70,"",0,1),""),"")</f>
        <v>No aplica</v>
      </c>
      <c r="AI26" s="12" t="str" cm="1">
        <f t="array" ref="AI26">IFERROR(_xlfn.XLOOKUP($I26,Borrador!$I$11:$I$70,_xlfn.XLOOKUP(AI$10,Borrador!$C$10:$BM$10,Borrador!$C$11:$BM$70,"",0,1),""),"")</f>
        <v/>
      </c>
      <c r="AJ26" s="12"/>
      <c r="AK26" s="12"/>
      <c r="AL26" s="11" t="str" cm="1">
        <f t="array" ref="AL26">IFERROR(_xlfn.XLOOKUP($I26,Borrador!$I$11:$I$70,_xlfn.XLOOKUP(AL$10,Borrador!$C$10:$BM$10,Borrador!$C$11:$BM$70,"",0,1),""),"")</f>
        <v>No aplica</v>
      </c>
      <c r="AM26" s="11" t="str" cm="1">
        <f t="array" ref="AM26">IFERROR(_xlfn.XLOOKUP($I26,Borrador!$I$11:$I$70,_xlfn.XLOOKUP(AM$10,Borrador!$C$10:$BM$10,Borrador!$C$11:$BM$70,"",0,1),""),"")</f>
        <v>No aplica</v>
      </c>
      <c r="AN26" s="11" t="str" cm="1">
        <f t="array" ref="AN26">IFERROR(_xlfn.XLOOKUP($I26,Borrador!$I$11:$I$70,_xlfn.XLOOKUP(AN$10,Borrador!$C$10:$BM$10,Borrador!$C$11:$BM$70,"",0,1),""),"")</f>
        <v>No aplica</v>
      </c>
      <c r="AO26" s="11" cm="1">
        <f t="array" ref="AO26">IFERROR(_xlfn.XLOOKUP($I26,Borrador!$I$11:$I$70,_xlfn.XLOOKUP(AO$10,Borrador!$C$10:$BM$10,Borrador!$C$11:$BM$70,"",0,1),""),"")</f>
        <v>0</v>
      </c>
      <c r="AP26" s="11" cm="1">
        <f t="array" ref="AP26">IFERROR(_xlfn.XLOOKUP($I26,Borrador!$I$11:$I$70,_xlfn.XLOOKUP(AP$10,Borrador!$C$10:$BM$10,Borrador!$C$11:$BM$70,"",0,1),""),"")</f>
        <v>0</v>
      </c>
      <c r="AQ26" s="11" cm="1">
        <f t="array" ref="AQ26">IFERROR(_xlfn.XLOOKUP($I26,Borrador!$I$11:$I$70,_xlfn.XLOOKUP(AQ$10,Borrador!$C$10:$BM$10,Borrador!$C$11:$BM$70,"",0,1),""),"")</f>
        <v>0</v>
      </c>
      <c r="AR26" s="12" t="str" cm="1">
        <f t="array" ref="AR26">IFERROR(_xlfn.XLOOKUP($I26,Borrador!$I$11:$I$70,_xlfn.XLOOKUP(AR$10,Borrador!$C$10:$BM$10,Borrador!$C$11:$BM$70,"",0,1),""),"")</f>
        <v>sin iniciar</v>
      </c>
      <c r="AS26" s="12" t="str" cm="1">
        <f t="array" ref="AS26">IFERROR(_xlfn.XLOOKUP($I26,Borrador!$I$11:$I$70,_xlfn.XLOOKUP(AS$10,Borrador!$C$10:$BM$10,Borrador!$C$11:$BM$70,"",0,1),""),"")</f>
        <v>sin iniciar</v>
      </c>
      <c r="AT26" s="12" t="str" cm="1">
        <f t="array" ref="AT26">IFERROR(_xlfn.XLOOKUP($I26,Borrador!$I$11:$I$70,_xlfn.XLOOKUP(AT$10,Borrador!$C$10:$BM$10,Borrador!$C$11:$BM$70,"",0,1),""),"")</f>
        <v>sin iniciar</v>
      </c>
      <c r="AU26" s="12" t="str" cm="1">
        <f t="array" ref="AU26">IFERROR(_xlfn.XLOOKUP($I26,Borrador!$I$11:$I$70,_xlfn.XLOOKUP(AU$10,Borrador!$C$10:$BM$10,Borrador!$C$11:$BM$70,"",0,1),""),"")</f>
        <v>sin iniciar</v>
      </c>
      <c r="AV26" s="12" t="str" cm="1">
        <f t="array" ref="AV26">IFERROR(_xlfn.XLOOKUP($I26,Borrador!$I$11:$I$70,_xlfn.XLOOKUP(AV$10,Borrador!$C$10:$BM$10,Borrador!$C$11:$BM$70,"",0,1),""),"")</f>
        <v>sin iniciar</v>
      </c>
      <c r="AW26" s="12">
        <f>IFERROR(_xlfn.XLOOKUP($I26,Borrador!$I$11:$I$70,Borrador!$AR$11:$AR$70,""),"")</f>
        <v>0</v>
      </c>
      <c r="AX26" s="12">
        <f>IFERROR(_xlfn.XLOOKUP($I26,Borrador!$I$11:$I$70,Borrador!$AS$11:$AS$70,""),"")</f>
        <v>0</v>
      </c>
      <c r="AY26" s="12">
        <f>IFERROR(_xlfn.XLOOKUP($I26,Borrador!$I$11:$I$70,Borrador!$AT$11:$AT$70,""),"")</f>
        <v>0</v>
      </c>
      <c r="AZ26" s="11" cm="1">
        <f t="array" ref="AZ26">IFERROR(_xlfn.XLOOKUP($I26,Borrador!$I$11:$I$70,_xlfn.XLOOKUP(AZ$10,Borrador!$C$10:$BM$10,Borrador!$C$11:$BM$70,"",0,1),""),"")</f>
        <v>0</v>
      </c>
      <c r="BA26" s="11" t="str" cm="1">
        <f t="array" ref="BA26">IFERROR(_xlfn.XLOOKUP($I26,Borrador!$I$11:$I$70,_xlfn.XLOOKUP(BA$10,Borrador!$C$10:$BM$10,Borrador!$C$11:$BM$70,"",0,1),""),"")</f>
        <v>No aplica</v>
      </c>
      <c r="BB26" s="11">
        <f>IFERROR(_xlfn.XLOOKUP($I26,Borrador!$I$11:$I$70,Borrador!$BA$11:$BA$70,""),"")</f>
        <v>0</v>
      </c>
      <c r="BC26" s="11">
        <f>IFERROR(_xlfn.XLOOKUP($I26,Borrador!$I$11:$I$70,Borrador!$BB$11:$BB$70,""),"")</f>
        <v>0</v>
      </c>
      <c r="BD26" s="12" cm="1">
        <f t="array" ref="BD26">IFERROR(_xlfn.XLOOKUP($I26,Borrador!$I$11:$I$70,_xlfn.XLOOKUP(BD$10,Borrador!$C$10:$BM$10,Borrador!$C$11:$BM$70,"",0,1),""),"")</f>
        <v>0</v>
      </c>
      <c r="BE26" s="12" t="str" cm="1">
        <f t="array" ref="BE26">IFERROR(_xlfn.XLOOKUP($I26,Borrador!$I$11:$I$70,_xlfn.XLOOKUP(BE$10,Borrador!$C$10:$BM$10,Borrador!$C$11:$BM$70,"",0,1),""),"")</f>
        <v>No aplica</v>
      </c>
      <c r="BF26" s="12" t="str" cm="1">
        <f t="array" ref="BF26">IFERROR(_xlfn.XLOOKUP($I26,Borrador!$I$11:$I$70,_xlfn.XLOOKUP(BF$10,Borrador!$C$10:$BM$10,Borrador!$C$11:$BM$70,"",0,1),""),"")</f>
        <v>No aplica</v>
      </c>
      <c r="BG26" s="12" t="str" cm="1">
        <f t="array" ref="BG26">IFERROR(_xlfn.XLOOKUP($I26,Borrador!$I$11:$I$70,_xlfn.XLOOKUP(BG$10,Borrador!$C$10:$BM$10,Borrador!$C$11:$BM$70,"",0,1),""),"")</f>
        <v>No aplica</v>
      </c>
      <c r="BH26" s="12" t="str" cm="1">
        <f t="array" ref="BH26">IFERROR(_xlfn.XLOOKUP($I26,Borrador!$I$11:$I$70,_xlfn.XLOOKUP(BH$10,Borrador!$C$10:$BM$10,Borrador!$C$11:$BM$70,"",0,1),""),"")</f>
        <v>No aplica</v>
      </c>
      <c r="BI26" s="12" t="str" cm="1">
        <f t="array" ref="BI26">IFERROR(_xlfn.XLOOKUP($I26,Borrador!$I$11:$I$70,_xlfn.XLOOKUP(BI$10,Borrador!$C$10:$BM$10,Borrador!$C$11:$BM$70,"",0,1),""),"")</f>
        <v>sin iniciar</v>
      </c>
      <c r="BJ26" s="12" t="str" cm="1">
        <f t="array" ref="BJ26">IFERROR(_xlfn.XLOOKUP($I26,Borrador!$I$11:$I$70,_xlfn.XLOOKUP(BJ$10,Borrador!$C$10:$BM$10,Borrador!$C$11:$BM$70,"",0,1),""),"")</f>
        <v>No aplica</v>
      </c>
      <c r="BK26" s="12" cm="1">
        <f t="array" ref="BK26">IFERROR(_xlfn.XLOOKUP($I26,Borrador!$I$11:$I$70,_xlfn.XLOOKUP(BK$10,Borrador!$C$10:$BM$10,Borrador!$C$11:$BM$70,"",0,1),""),"")</f>
        <v>0</v>
      </c>
      <c r="BL26" s="12" cm="1">
        <f t="array" ref="BL26">IFERROR(_xlfn.XLOOKUP($I26,Borrador!$I$11:$I$70,_xlfn.XLOOKUP(BL$10,Borrador!$C$10:$BM$10,Borrador!$C$11:$BM$70,"",0,1),""),"")</f>
        <v>0</v>
      </c>
      <c r="BM26" s="12">
        <f>IFERROR(_xlfn.XLOOKUP($I26,Borrador!$I$11:$I$70,Borrador!$BG$11:$BG$70,""),"")</f>
        <v>0</v>
      </c>
      <c r="BN26" s="12">
        <f>IFERROR(_xlfn.XLOOKUP($I26,Borrador!$I$11:$I$70,Borrador!$BH$11:$BH$70,""),"")</f>
        <v>0</v>
      </c>
      <c r="BO26" s="12">
        <f>IFERROR(_xlfn.XLOOKUP($I26,Borrador!$I$11:$I$70,Borrador!$BI$11:$BI$70,""),"")</f>
        <v>0</v>
      </c>
      <c r="BP26" s="12" t="str" cm="1">
        <f t="array" ref="BP26">IFERROR(_xlfn.XLOOKUP($I26,Borrador!$I$11:$I$70,_xlfn.XLOOKUP(BP$10,Borrador!$C$10:$BM$10,Borrador!$C$11:$BM$70,"",0,1),""),"")</f>
        <v>sin iniciar</v>
      </c>
      <c r="BQ26" s="12">
        <f>IFERROR(_xlfn.XLOOKUP($I26,Borrador!$I$11:$I$70,Borrador!$BD$11:$BD$70,""),"")</f>
        <v>0</v>
      </c>
      <c r="BR26" s="12">
        <f>IFERROR(_xlfn.XLOOKUP($I26,Borrador!$I$11:$I$70,Borrador!$BE$11:$BE$70,""),"")</f>
        <v>0</v>
      </c>
      <c r="BS26" s="12">
        <f>IFERROR(_xlfn.XLOOKUP($I26,Borrador!$I$11:$I$70,Borrador!$BF$11:$BF$70,""),"")</f>
        <v>0</v>
      </c>
      <c r="BT26" s="11">
        <f>IFERROR(_xlfn.XLOOKUP($I26,Borrador!$I$11:$I$70,Borrador!$BJ$11:$BJ$70,""),"")</f>
        <v>0</v>
      </c>
      <c r="BU26" s="11">
        <f>IFERROR(_xlfn.XLOOKUP($I26,Borrador!$I$11:$I$70,Borrador!$BK$11:$BK$70,""),"")</f>
        <v>0</v>
      </c>
      <c r="BV26" s="34" t="str">
        <f>IFERROR(_xlfn.XLOOKUP($I26,Borrador!$I$11:$I$70,Borrador!$BL$11:$BL$70,""),"")</f>
        <v>2027-1</v>
      </c>
      <c r="BW26" s="12">
        <f>IFERROR(_xlfn.XLOOKUP($I26,Borrador!$I$11:$I$70,Borrador!$BM$11:$BM$70,""),"")</f>
        <v>0</v>
      </c>
    </row>
    <row r="27" spans="3:75" ht="52.35" customHeight="1" x14ac:dyDescent="0.25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IFERROR(_xlfn.XLOOKUP($I27,Borrador!$I$11:$I$70,_xlfn.XLOOKUP(J$10,Borrador!$C$10:$BM$10,Borrador!$C$11:$BM$70,"",0,1),""),"")</f>
        <v>finalizado</v>
      </c>
      <c r="K27" s="12" t="str" cm="1">
        <f t="array" ref="K27">IFERROR(_xlfn.XLOOKUP($I27,Borrador!$I$11:$I$70,_xlfn.XLOOKUP(K$10,Borrador!$C$10:$BM$10,Borrador!$C$11:$BM$70,"",0,1),""),"")</f>
        <v>finalizado</v>
      </c>
      <c r="L27" s="12" t="str" cm="1">
        <f t="array" ref="L27">IFERROR(_xlfn.XLOOKUP($I27,Borrador!$I$11:$I$70,_xlfn.XLOOKUP(L$10,Borrador!$C$10:$BM$10,Borrador!$C$11:$BM$70,"",0,1),""),"")</f>
        <v>finalizado</v>
      </c>
      <c r="M27" s="38" cm="1">
        <f t="array" ref="M27">IFERROR(_xlfn.XLOOKUP($I27,Borrador!$I$11:$I$70,_xlfn.XLOOKUP(M$10,Borrador!$C$10:$BM$10,Borrador!$C$11:$BM$70,"",0,1),""),"")</f>
        <v>45930</v>
      </c>
      <c r="N27" s="39" cm="1">
        <f t="array" ref="N27">IFERROR(_xlfn.XLOOKUP($I27,Borrador!$I$11:$I$70,_xlfn.XLOOKUP(N$10,Borrador!$C$10:$BM$10,Borrador!$C$11:$BM$70,"",0,1),""),"")</f>
        <v>45960</v>
      </c>
      <c r="O27" s="12" cm="1">
        <f t="array" ref="O27">IFERROR(_xlfn.XLOOKUP($I27,Borrador!$I$11:$I$70,_xlfn.XLOOKUP(O$10,Borrador!$C$10:$BM$10,Borrador!$C$11:$BM$70,"",0,1),""),"")</f>
        <v>0</v>
      </c>
      <c r="P27" s="12" t="str" cm="1">
        <f t="array" ref="P27">IFERROR(_xlfn.XLOOKUP($I27,Borrador!$I$11:$I$70,_xlfn.XLOOKUP(P$10,Borrador!$C$10:$BM$10,Borrador!$C$11:$BM$70,"",0,1),""),"")</f>
        <v>Si</v>
      </c>
      <c r="Q27" s="12" cm="1">
        <f t="array" ref="Q27">IFERROR(_xlfn.XLOOKUP($I27,Borrador!$I$11:$I$70,_xlfn.XLOOKUP(Q$10,Borrador!$C$10:$BM$10,Borrador!$C$11:$BM$70,"",0,1),""),"")</f>
        <v>5</v>
      </c>
      <c r="R27" s="12" t="str" cm="1">
        <f t="array" ref="R27">IFERROR(_xlfn.XLOOKUP($I27,Borrador!$I$11:$I$70,_xlfn.XLOOKUP(R$10,Borrador!$C$10:$BM$10,Borrador!$C$11:$BM$70,"",0,1),""),"")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IFERROR(_xlfn.XLOOKUP($I27,Borrador!$I$11:$I$70,_xlfn.XLOOKUP(W$10,Borrador!$C$10:$BM$10,Borrador!$C$11:$BM$70,"",0,1),""),"")</f>
        <v>finalizado</v>
      </c>
      <c r="X27" s="76" cm="1">
        <f t="array" ref="X27">IFERROR(_xlfn.XLOOKUP($I27,Borrador!$I$11:$I$70,_xlfn.XLOOKUP(X$10,Borrador!$C$10:$BM$10,Borrador!$C$11:$BM$70,"",0,1),""),"")</f>
        <v>0</v>
      </c>
      <c r="Y27" s="76" t="str" cm="1">
        <f t="array" ref="Y27">IFERROR(_xlfn.XLOOKUP($I27,Borrador!$I$11:$I$70,_xlfn.XLOOKUP(Y$10,Borrador!$C$10:$BM$10,Borrador!$C$11:$BM$70,"",0,1),""),"")</f>
        <v>sin iniciar</v>
      </c>
      <c r="Z27" s="76" t="str" cm="1">
        <f t="array" ref="Z27">IFERROR(_xlfn.XLOOKUP($I27,Borrador!$I$11:$I$70,_xlfn.XLOOKUP(Z$10,Borrador!$C$10:$BM$10,Borrador!$C$11:$BM$70,"",0,1),""),"")</f>
        <v/>
      </c>
      <c r="AA27" s="76" t="str" cm="1">
        <f t="array" ref="AA27">IFERROR(_xlfn.XLOOKUP($I27,Borrador!$I$11:$I$70,_xlfn.XLOOKUP(AA$10,Borrador!$C$10:$BM$10,Borrador!$C$11:$BM$70,"",0,1),""),"")</f>
        <v>Renovación de Registro Calificado</v>
      </c>
      <c r="AB27" s="12" t="str" cm="1">
        <f t="array" ref="AB27">IFERROR(_xlfn.XLOOKUP($I27,Borrador!$I$11:$I$70,_xlfn.XLOOKUP(AB$10,Borrador!$C$10:$BM$10,Borrador!$C$11:$BM$70,"",0,1),""),"")</f>
        <v>Aprobado por el MEN</v>
      </c>
      <c r="AC27" s="54" t="str" cm="1">
        <f t="array" ref="AC27">IFERROR(_xlfn.XLOOKUP($I27,Borrador!$I$11:$I$70,_xlfn.XLOOKUP(AC$10,Borrador!$C$10:$BM$10,Borrador!$C$11:$BM$70,"",0,1),""),"")</f>
        <v>Diciembre de 2024</v>
      </c>
      <c r="AD27" s="12" t="str" cm="1">
        <f t="array" ref="AD27">IFERROR(_xlfn.XLOOKUP($I27,Borrador!$I$11:$I$70,_xlfn.XLOOKUP(AD$10,Borrador!$C$10:$BM$10,Borrador!$C$11:$BM$70,"",0,1),""),"")</f>
        <v>Noviembre de 2024</v>
      </c>
      <c r="AE27" s="12"/>
      <c r="AF27" s="12" t="str" cm="1">
        <f t="array" ref="AF27">IFERROR(_xlfn.XLOOKUP($I27,Borrador!$I$11:$I$70,_xlfn.XLOOKUP(AF$10,Borrador!$C$10:$BM$10,Borrador!$C$11:$BM$70,"",0,1),""),"")</f>
        <v>Sí</v>
      </c>
      <c r="AG27" s="12" t="str" cm="1">
        <f t="array" ref="AG27">IFERROR(_xlfn.XLOOKUP($I27,Borrador!$I$11:$I$70,_xlfn.XLOOKUP(AG$10,Borrador!$C$10:$BM$10,Borrador!$C$11:$BM$70,"",0,1),""),"")</f>
        <v>Sí</v>
      </c>
      <c r="AH27" s="12" t="str" cm="1">
        <f t="array" ref="AH27">IFERROR(_xlfn.XLOOKUP($I27,Borrador!$I$11:$I$70,_xlfn.XLOOKUP(AH$10,Borrador!$C$10:$BM$10,Borrador!$C$11:$BM$70,"",0,1),""),"")</f>
        <v>Aprobado</v>
      </c>
      <c r="AI27" s="12" t="str" cm="1">
        <f t="array" ref="AI27">IFERROR(_xlfn.XLOOKUP($I27,Borrador!$I$11:$I$70,_xlfn.XLOOKUP(AI$10,Borrador!$C$10:$BM$10,Borrador!$C$11:$BM$70,"",0,1),""),"")</f>
        <v/>
      </c>
      <c r="AJ27" s="12"/>
      <c r="AK27" s="12"/>
      <c r="AL27" s="11" cm="1">
        <f t="array" ref="AL27">IFERROR(_xlfn.XLOOKUP($I27,Borrador!$I$11:$I$70,_xlfn.XLOOKUP(AL$10,Borrador!$C$10:$BM$10,Borrador!$C$11:$BM$70,"",0,1),""),"")</f>
        <v>5</v>
      </c>
      <c r="AM27" s="11" cm="1">
        <f t="array" ref="AM27">IFERROR(_xlfn.XLOOKUP($I27,Borrador!$I$11:$I$70,_xlfn.XLOOKUP(AM$10,Borrador!$C$10:$BM$10,Borrador!$C$11:$BM$70,"",0,1),""),"")</f>
        <v>0</v>
      </c>
      <c r="AN27" s="11" cm="1">
        <f t="array" ref="AN27">IFERROR(_xlfn.XLOOKUP($I27,Borrador!$I$11:$I$70,_xlfn.XLOOKUP(AN$10,Borrador!$C$10:$BM$10,Borrador!$C$11:$BM$70,"",0,1),""),"")</f>
        <v>5</v>
      </c>
      <c r="AO27" s="11" cm="1">
        <f t="array" ref="AO27">IFERROR(_xlfn.XLOOKUP($I27,Borrador!$I$11:$I$70,_xlfn.XLOOKUP(AO$10,Borrador!$C$10:$BM$10,Borrador!$C$11:$BM$70,"",0,1),""),"")</f>
        <v>0</v>
      </c>
      <c r="AP27" s="11" cm="1">
        <f t="array" ref="AP27">IFERROR(_xlfn.XLOOKUP($I27,Borrador!$I$11:$I$70,_xlfn.XLOOKUP(AP$10,Borrador!$C$10:$BM$10,Borrador!$C$11:$BM$70,"",0,1),""),"")</f>
        <v>0</v>
      </c>
      <c r="AQ27" s="11" cm="1">
        <f t="array" ref="AQ27">IFERROR(_xlfn.XLOOKUP($I27,Borrador!$I$11:$I$70,_xlfn.XLOOKUP(AQ$10,Borrador!$C$10:$BM$10,Borrador!$C$11:$BM$70,"",0,1),""),"")</f>
        <v>0</v>
      </c>
      <c r="AR27" s="12" t="str" cm="1">
        <f t="array" ref="AR27">IFERROR(_xlfn.XLOOKUP($I27,Borrador!$I$11:$I$70,_xlfn.XLOOKUP(AR$10,Borrador!$C$10:$BM$10,Borrador!$C$11:$BM$70,"",0,1),""),"")</f>
        <v>sin iniciar</v>
      </c>
      <c r="AS27" s="12" t="str" cm="1">
        <f t="array" ref="AS27">IFERROR(_xlfn.XLOOKUP($I27,Borrador!$I$11:$I$70,_xlfn.XLOOKUP(AS$10,Borrador!$C$10:$BM$10,Borrador!$C$11:$BM$70,"",0,1),""),"")</f>
        <v>sin iniciar</v>
      </c>
      <c r="AT27" s="12" t="str" cm="1">
        <f t="array" ref="AT27">IFERROR(_xlfn.XLOOKUP($I27,Borrador!$I$11:$I$70,_xlfn.XLOOKUP(AT$10,Borrador!$C$10:$BM$10,Borrador!$C$11:$BM$70,"",0,1),""),"")</f>
        <v>sin iniciar</v>
      </c>
      <c r="AU27" s="12" t="str" cm="1">
        <f t="array" ref="AU27">IFERROR(_xlfn.XLOOKUP($I27,Borrador!$I$11:$I$70,_xlfn.XLOOKUP(AU$10,Borrador!$C$10:$BM$10,Borrador!$C$11:$BM$70,"",0,1),""),"")</f>
        <v>sin iniciar</v>
      </c>
      <c r="AV27" s="12" t="str" cm="1">
        <f t="array" ref="AV27">IFERROR(_xlfn.XLOOKUP($I27,Borrador!$I$11:$I$70,_xlfn.XLOOKUP(AV$10,Borrador!$C$10:$BM$10,Borrador!$C$11:$BM$70,"",0,1),""),"")</f>
        <v>sin iniciar</v>
      </c>
      <c r="AW27" s="12">
        <f>IFERROR(_xlfn.XLOOKUP($I27,Borrador!$I$11:$I$70,Borrador!$AR$11:$AR$70,""),"")</f>
        <v>0</v>
      </c>
      <c r="AX27" s="12">
        <f>IFERROR(_xlfn.XLOOKUP($I27,Borrador!$I$11:$I$70,Borrador!$AS$11:$AS$70,""),"")</f>
        <v>0</v>
      </c>
      <c r="AY27" s="12">
        <f>IFERROR(_xlfn.XLOOKUP($I27,Borrador!$I$11:$I$70,Borrador!$AT$11:$AT$70,""),"")</f>
        <v>0</v>
      </c>
      <c r="AZ27" s="11" cm="1">
        <f t="array" ref="AZ27">IFERROR(_xlfn.XLOOKUP($I27,Borrador!$I$11:$I$70,_xlfn.XLOOKUP(AZ$10,Borrador!$C$10:$BM$10,Borrador!$C$11:$BM$70,"",0,1),""),"")</f>
        <v>0</v>
      </c>
      <c r="BA27" s="11" cm="1">
        <f t="array" ref="BA27">IFERROR(_xlfn.XLOOKUP($I27,Borrador!$I$11:$I$70,_xlfn.XLOOKUP(BA$10,Borrador!$C$10:$BM$10,Borrador!$C$11:$BM$70,"",0,1),""),"")</f>
        <v>0.22</v>
      </c>
      <c r="BB27" s="11">
        <f>IFERROR(_xlfn.XLOOKUP($I27,Borrador!$I$11:$I$70,Borrador!$BA$11:$BA$70,""),"")</f>
        <v>0</v>
      </c>
      <c r="BC27" s="11">
        <f>IFERROR(_xlfn.XLOOKUP($I27,Borrador!$I$11:$I$70,Borrador!$BB$11:$BB$70,""),"")</f>
        <v>0</v>
      </c>
      <c r="BD27" s="12" t="str" cm="1">
        <f t="array" ref="BD27">IFERROR(_xlfn.XLOOKUP($I27,Borrador!$I$11:$I$70,_xlfn.XLOOKUP(BD$10,Borrador!$C$10:$BM$10,Borrador!$C$11:$BM$70,"",0,1),""),"")</f>
        <v>sin iniciar</v>
      </c>
      <c r="BE27" s="12" t="str" cm="1">
        <f t="array" ref="BE27">IFERROR(_xlfn.XLOOKUP($I27,Borrador!$I$11:$I$70,_xlfn.XLOOKUP(BE$10,Borrador!$C$10:$BM$10,Borrador!$C$11:$BM$70,"",0,1),""),"")</f>
        <v>sin iniciar</v>
      </c>
      <c r="BF27" s="12" t="str" cm="1">
        <f t="array" ref="BF27">IFERROR(_xlfn.XLOOKUP($I27,Borrador!$I$11:$I$70,_xlfn.XLOOKUP(BF$10,Borrador!$C$10:$BM$10,Borrador!$C$11:$BM$70,"",0,1),""),"")</f>
        <v>sin iniciar</v>
      </c>
      <c r="BG27" s="12" cm="1">
        <f t="array" ref="BG27">IFERROR(_xlfn.XLOOKUP($I27,Borrador!$I$11:$I$70,_xlfn.XLOOKUP(BG$10,Borrador!$C$10:$BM$10,Borrador!$C$11:$BM$70,"",0,1),""),"")</f>
        <v>5</v>
      </c>
      <c r="BH27" s="12" cm="1">
        <f t="array" ref="BH27">IFERROR(_xlfn.XLOOKUP($I27,Borrador!$I$11:$I$70,_xlfn.XLOOKUP(BH$10,Borrador!$C$10:$BM$10,Borrador!$C$11:$BM$70,"",0,1),""),"")</f>
        <v>0</v>
      </c>
      <c r="BI27" s="12" cm="1">
        <f t="array" ref="BI27">IFERROR(_xlfn.XLOOKUP($I27,Borrador!$I$11:$I$70,_xlfn.XLOOKUP(BI$10,Borrador!$C$10:$BM$10,Borrador!$C$11:$BM$70,"",0,1),""),"")</f>
        <v>58</v>
      </c>
      <c r="BJ27" s="12" cm="1">
        <f t="array" ref="BJ27">IFERROR(_xlfn.XLOOKUP($I27,Borrador!$I$11:$I$70,_xlfn.XLOOKUP(BJ$10,Borrador!$C$10:$BM$10,Borrador!$C$11:$BM$70,"",0,1),""),"")</f>
        <v>0</v>
      </c>
      <c r="BK27" s="12" cm="1">
        <f t="array" ref="BK27">IFERROR(_xlfn.XLOOKUP($I27,Borrador!$I$11:$I$70,_xlfn.XLOOKUP(BK$10,Borrador!$C$10:$BM$10,Borrador!$C$11:$BM$70,"",0,1),""),"")</f>
        <v>0</v>
      </c>
      <c r="BL27" s="12" cm="1">
        <f t="array" ref="BL27">IFERROR(_xlfn.XLOOKUP($I27,Borrador!$I$11:$I$70,_xlfn.XLOOKUP(BL$10,Borrador!$C$10:$BM$10,Borrador!$C$11:$BM$70,"",0,1),""),"")</f>
        <v>0</v>
      </c>
      <c r="BM27" s="12">
        <f>IFERROR(_xlfn.XLOOKUP($I27,Borrador!$I$11:$I$70,Borrador!$BG$11:$BG$70,""),"")</f>
        <v>0</v>
      </c>
      <c r="BN27" s="12">
        <f>IFERROR(_xlfn.XLOOKUP($I27,Borrador!$I$11:$I$70,Borrador!$BH$11:$BH$70,""),"")</f>
        <v>0</v>
      </c>
      <c r="BO27" s="12">
        <f>IFERROR(_xlfn.XLOOKUP($I27,Borrador!$I$11:$I$70,Borrador!$BI$11:$BI$70,""),"")</f>
        <v>0</v>
      </c>
      <c r="BP27" s="12" cm="1">
        <f t="array" ref="BP27">IFERROR(_xlfn.XLOOKUP($I27,Borrador!$I$11:$I$70,_xlfn.XLOOKUP(BP$10,Borrador!$C$10:$BM$10,Borrador!$C$11:$BM$70,"",0,1),""),"")</f>
        <v>58</v>
      </c>
      <c r="BQ27" s="12">
        <f>IFERROR(_xlfn.XLOOKUP($I27,Borrador!$I$11:$I$70,Borrador!$BD$11:$BD$70,""),"")</f>
        <v>0</v>
      </c>
      <c r="BR27" s="12">
        <f>IFERROR(_xlfn.XLOOKUP($I27,Borrador!$I$11:$I$70,Borrador!$BE$11:$BE$70,""),"")</f>
        <v>0</v>
      </c>
      <c r="BS27" s="12">
        <f>IFERROR(_xlfn.XLOOKUP($I27,Borrador!$I$11:$I$70,Borrador!$BF$11:$BF$70,""),"")</f>
        <v>0</v>
      </c>
      <c r="BT27" s="11">
        <f>IFERROR(_xlfn.XLOOKUP($I27,Borrador!$I$11:$I$70,Borrador!$BJ$11:$BJ$70,""),"")</f>
        <v>0</v>
      </c>
      <c r="BU27" s="11">
        <f>IFERROR(_xlfn.XLOOKUP($I27,Borrador!$I$11:$I$70,Borrador!$BK$11:$BK$70,""),"")</f>
        <v>0</v>
      </c>
      <c r="BV27" s="34" t="str">
        <f>IFERROR(_xlfn.XLOOKUP($I27,Borrador!$I$11:$I$70,Borrador!$BL$11:$BL$70,""),"")</f>
        <v>2026-2</v>
      </c>
      <c r="BW27" s="12">
        <f>IFERROR(_xlfn.XLOOKUP($I27,Borrador!$I$11:$I$70,Borrador!$BM$11:$BM$70,""),"")</f>
        <v>0</v>
      </c>
    </row>
    <row r="28" spans="3:75" ht="57.6" customHeight="1" x14ac:dyDescent="0.25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IFERROR(_xlfn.XLOOKUP($I28,Borrador!$I$11:$I$70,_xlfn.XLOOKUP(J$10,Borrador!$C$10:$BM$10,Borrador!$C$11:$BM$70,"",0,1),""),"")</f>
        <v>finalizado</v>
      </c>
      <c r="K28" s="12" t="str" cm="1">
        <f t="array" ref="K28">IFERROR(_xlfn.XLOOKUP($I28,Borrador!$I$11:$I$70,_xlfn.XLOOKUP(K$10,Borrador!$C$10:$BM$10,Borrador!$C$11:$BM$70,"",0,1),""),"")</f>
        <v>finalizado</v>
      </c>
      <c r="L28" s="12" t="str" cm="1">
        <f t="array" ref="L28">IFERROR(_xlfn.XLOOKUP($I28,Borrador!$I$11:$I$70,_xlfn.XLOOKUP(L$10,Borrador!$C$10:$BM$10,Borrador!$C$11:$BM$70,"",0,1),""),"")</f>
        <v>finalizado</v>
      </c>
      <c r="M28" s="38" cm="1">
        <f t="array" ref="M28">IFERROR(_xlfn.XLOOKUP($I28,Borrador!$I$11:$I$70,_xlfn.XLOOKUP(M$10,Borrador!$C$10:$BM$10,Borrador!$C$11:$BM$70,"",0,1),""),"")</f>
        <v>45930</v>
      </c>
      <c r="N28" s="39" cm="1">
        <f t="array" ref="N28">IFERROR(_xlfn.XLOOKUP($I28,Borrador!$I$11:$I$70,_xlfn.XLOOKUP(N$10,Borrador!$C$10:$BM$10,Borrador!$C$11:$BM$70,"",0,1),""),"")</f>
        <v>45960</v>
      </c>
      <c r="O28" s="12" cm="1">
        <f t="array" ref="O28">IFERROR(_xlfn.XLOOKUP($I28,Borrador!$I$11:$I$70,_xlfn.XLOOKUP(O$10,Borrador!$C$10:$BM$10,Borrador!$C$11:$BM$70,"",0,1),""),"")</f>
        <v>0</v>
      </c>
      <c r="P28" s="12" t="str" cm="1">
        <f t="array" ref="P28">IFERROR(_xlfn.XLOOKUP($I28,Borrador!$I$11:$I$70,_xlfn.XLOOKUP(P$10,Borrador!$C$10:$BM$10,Borrador!$C$11:$BM$70,"",0,1),""),"")</f>
        <v>Si</v>
      </c>
      <c r="Q28" s="12" cm="1">
        <f t="array" ref="Q28">IFERROR(_xlfn.XLOOKUP($I28,Borrador!$I$11:$I$70,_xlfn.XLOOKUP(Q$10,Borrador!$C$10:$BM$10,Borrador!$C$11:$BM$70,"",0,1),""),"")</f>
        <v>6</v>
      </c>
      <c r="R28" s="12" t="str" cm="1">
        <f t="array" ref="R28">IFERROR(_xlfn.XLOOKUP($I28,Borrador!$I$11:$I$70,_xlfn.XLOOKUP(R$10,Borrador!$C$10:$BM$10,Borrador!$C$11:$BM$70,"",0,1),""),"")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IFERROR(_xlfn.XLOOKUP($I28,Borrador!$I$11:$I$70,_xlfn.XLOOKUP(W$10,Borrador!$C$10:$BM$10,Borrador!$C$11:$BM$70,"",0,1),""),"")</f>
        <v>finalizado</v>
      </c>
      <c r="X28" s="76" cm="1">
        <f t="array" ref="X28">IFERROR(_xlfn.XLOOKUP($I28,Borrador!$I$11:$I$70,_xlfn.XLOOKUP(X$10,Borrador!$C$10:$BM$10,Borrador!$C$11:$BM$70,"",0,1),""),"")</f>
        <v>0</v>
      </c>
      <c r="Y28" s="76" t="str" cm="1">
        <f t="array" ref="Y28">IFERROR(_xlfn.XLOOKUP($I28,Borrador!$I$11:$I$70,_xlfn.XLOOKUP(Y$10,Borrador!$C$10:$BM$10,Borrador!$C$11:$BM$70,"",0,1),""),"")</f>
        <v>Finalizado</v>
      </c>
      <c r="Z28" s="76" t="str" cm="1">
        <f t="array" ref="Z28">IFERROR(_xlfn.XLOOKUP($I28,Borrador!$I$11:$I$70,_xlfn.XLOOKUP(Z$10,Borrador!$C$10:$BM$10,Borrador!$C$11:$BM$70,"",0,1),""),"")</f>
        <v/>
      </c>
      <c r="AA28" s="76" t="str" cm="1">
        <f t="array" ref="AA28">IFERROR(_xlfn.XLOOKUP($I28,Borrador!$I$11:$I$70,_xlfn.XLOOKUP(AA$10,Borrador!$C$10:$BM$10,Borrador!$C$11:$BM$70,"",0,1),""),"")</f>
        <v>Modificación de Registro Calificado</v>
      </c>
      <c r="AB28" s="12" t="str" cm="1">
        <f t="array" ref="AB28">IFERROR(_xlfn.XLOOKUP($I28,Borrador!$I$11:$I$70,_xlfn.XLOOKUP(AB$10,Borrador!$C$10:$BM$10,Borrador!$C$11:$BM$70,"",0,1),""),"")</f>
        <v>En elaboración de documentación</v>
      </c>
      <c r="AC28" s="54" t="str" cm="1">
        <f t="array" ref="AC28">IFERROR(_xlfn.XLOOKUP($I28,Borrador!$I$11:$I$70,_xlfn.XLOOKUP(AC$10,Borrador!$C$10:$BM$10,Borrador!$C$11:$BM$70,"",0,1),""),"")</f>
        <v>Abril de 2026</v>
      </c>
      <c r="AD28" s="12" t="str" cm="1">
        <f t="array" ref="AD28">IFERROR(_xlfn.XLOOKUP($I28,Borrador!$I$11:$I$70,_xlfn.XLOOKUP(AD$10,Borrador!$C$10:$BM$10,Borrador!$C$11:$BM$70,"",0,1),""),"")</f>
        <v>Se tramita en marzo de 2026</v>
      </c>
      <c r="AE28" s="12"/>
      <c r="AF28" s="12" t="str" cm="1">
        <f t="array" ref="AF28">IFERROR(_xlfn.XLOOKUP($I28,Borrador!$I$11:$I$70,_xlfn.XLOOKUP(AF$10,Borrador!$C$10:$BM$10,Borrador!$C$11:$BM$70,"",0,1),""),"")</f>
        <v>Sí</v>
      </c>
      <c r="AG28" s="12" t="str" cm="1">
        <f t="array" ref="AG28">IFERROR(_xlfn.XLOOKUP($I28,Borrador!$I$11:$I$70,_xlfn.XLOOKUP(AG$10,Borrador!$C$10:$BM$10,Borrador!$C$11:$BM$70,"",0,1),""),"")</f>
        <v>No</v>
      </c>
      <c r="AH28" s="12" t="str" cm="1">
        <f t="array" ref="AH28">IFERROR(_xlfn.XLOOKUP($I28,Borrador!$I$11:$I$70,_xlfn.XLOOKUP(AH$10,Borrador!$C$10:$BM$10,Borrador!$C$11:$BM$70,"",0,1),""),"")</f>
        <v>No aplica</v>
      </c>
      <c r="AI28" s="12" t="str" cm="1">
        <f t="array" ref="AI28">IFERROR(_xlfn.XLOOKUP($I28,Borrador!$I$11:$I$70,_xlfn.XLOOKUP(AI$10,Borrador!$C$10:$BM$10,Borrador!$C$11:$BM$70,"",0,1),""),"")</f>
        <v/>
      </c>
      <c r="AJ28" s="12"/>
      <c r="AK28" s="12"/>
      <c r="AL28" s="11" cm="1">
        <f t="array" ref="AL28">IFERROR(_xlfn.XLOOKUP($I28,Borrador!$I$11:$I$70,_xlfn.XLOOKUP(AL$10,Borrador!$C$10:$BM$10,Borrador!$C$11:$BM$70,"",0,1),""),"")</f>
        <v>7</v>
      </c>
      <c r="AM28" s="11" cm="1">
        <f t="array" ref="AM28">IFERROR(_xlfn.XLOOKUP($I28,Borrador!$I$11:$I$70,_xlfn.XLOOKUP(AM$10,Borrador!$C$10:$BM$10,Borrador!$C$11:$BM$70,"",0,1),""),"")</f>
        <v>2</v>
      </c>
      <c r="AN28" s="11" cm="1">
        <f t="array" ref="AN28">IFERROR(_xlfn.XLOOKUP($I28,Borrador!$I$11:$I$70,_xlfn.XLOOKUP(AN$10,Borrador!$C$10:$BM$10,Borrador!$C$11:$BM$70,"",0,1),""),"")</f>
        <v>9</v>
      </c>
      <c r="AO28" s="11" cm="1">
        <f t="array" ref="AO28">IFERROR(_xlfn.XLOOKUP($I28,Borrador!$I$11:$I$70,_xlfn.XLOOKUP(AO$10,Borrador!$C$10:$BM$10,Borrador!$C$11:$BM$70,"",0,1),""),"")</f>
        <v>0</v>
      </c>
      <c r="AP28" s="11" cm="1">
        <f t="array" ref="AP28">IFERROR(_xlfn.XLOOKUP($I28,Borrador!$I$11:$I$70,_xlfn.XLOOKUP(AP$10,Borrador!$C$10:$BM$10,Borrador!$C$11:$BM$70,"",0,1),""),"")</f>
        <v>0</v>
      </c>
      <c r="AQ28" s="11" cm="1">
        <f t="array" ref="AQ28">IFERROR(_xlfn.XLOOKUP($I28,Borrador!$I$11:$I$70,_xlfn.XLOOKUP(AQ$10,Borrador!$C$10:$BM$10,Borrador!$C$11:$BM$70,"",0,1),""),"")</f>
        <v>0</v>
      </c>
      <c r="AR28" s="12" t="str" cm="1">
        <f t="array" ref="AR28">IFERROR(_xlfn.XLOOKUP($I28,Borrador!$I$11:$I$70,_xlfn.XLOOKUP(AR$10,Borrador!$C$10:$BM$10,Borrador!$C$11:$BM$70,"",0,1),""),"")</f>
        <v>sin iniciar</v>
      </c>
      <c r="AS28" s="12" t="str" cm="1">
        <f t="array" ref="AS28">IFERROR(_xlfn.XLOOKUP($I28,Borrador!$I$11:$I$70,_xlfn.XLOOKUP(AS$10,Borrador!$C$10:$BM$10,Borrador!$C$11:$BM$70,"",0,1),""),"")</f>
        <v>sin iniciar</v>
      </c>
      <c r="AT28" s="12" t="str" cm="1">
        <f t="array" ref="AT28">IFERROR(_xlfn.XLOOKUP($I28,Borrador!$I$11:$I$70,_xlfn.XLOOKUP(AT$10,Borrador!$C$10:$BM$10,Borrador!$C$11:$BM$70,"",0,1),""),"")</f>
        <v>sin iniciar</v>
      </c>
      <c r="AU28" s="12" t="str" cm="1">
        <f t="array" ref="AU28">IFERROR(_xlfn.XLOOKUP($I28,Borrador!$I$11:$I$70,_xlfn.XLOOKUP(AU$10,Borrador!$C$10:$BM$10,Borrador!$C$11:$BM$70,"",0,1),""),"")</f>
        <v>sin iniciar</v>
      </c>
      <c r="AV28" s="12" t="str" cm="1">
        <f t="array" ref="AV28">IFERROR(_xlfn.XLOOKUP($I28,Borrador!$I$11:$I$70,_xlfn.XLOOKUP(AV$10,Borrador!$C$10:$BM$10,Borrador!$C$11:$BM$70,"",0,1),""),"")</f>
        <v>sin iniciar</v>
      </c>
      <c r="AW28" s="12">
        <f>IFERROR(_xlfn.XLOOKUP($I28,Borrador!$I$11:$I$70,Borrador!$AR$11:$AR$70,""),"")</f>
        <v>0</v>
      </c>
      <c r="AX28" s="12">
        <f>IFERROR(_xlfn.XLOOKUP($I28,Borrador!$I$11:$I$70,Borrador!$AS$11:$AS$70,""),"")</f>
        <v>0</v>
      </c>
      <c r="AY28" s="12">
        <f>IFERROR(_xlfn.XLOOKUP($I28,Borrador!$I$11:$I$70,Borrador!$AT$11:$AT$70,""),"")</f>
        <v>0</v>
      </c>
      <c r="AZ28" s="11" cm="1">
        <f t="array" ref="AZ28">IFERROR(_xlfn.XLOOKUP($I28,Borrador!$I$11:$I$70,_xlfn.XLOOKUP(AZ$10,Borrador!$C$10:$BM$10,Borrador!$C$11:$BM$70,"",0,1),""),"")</f>
        <v>0</v>
      </c>
      <c r="BA28" s="11" cm="1">
        <f t="array" ref="BA28">IFERROR(_xlfn.XLOOKUP($I28,Borrador!$I$11:$I$70,_xlfn.XLOOKUP(BA$10,Borrador!$C$10:$BM$10,Borrador!$C$11:$BM$70,"",0,1),""),"")</f>
        <v>0.23</v>
      </c>
      <c r="BB28" s="11">
        <f>IFERROR(_xlfn.XLOOKUP($I28,Borrador!$I$11:$I$70,Borrador!$BA$11:$BA$70,""),"")</f>
        <v>0</v>
      </c>
      <c r="BC28" s="11">
        <f>IFERROR(_xlfn.XLOOKUP($I28,Borrador!$I$11:$I$70,Borrador!$BB$11:$BB$70,""),"")</f>
        <v>0</v>
      </c>
      <c r="BD28" s="12" t="str" cm="1">
        <f t="array" ref="BD28">IFERROR(_xlfn.XLOOKUP($I28,Borrador!$I$11:$I$70,_xlfn.XLOOKUP(BD$10,Borrador!$C$10:$BM$10,Borrador!$C$11:$BM$70,"",0,1),""),"")</f>
        <v>sin iniciar</v>
      </c>
      <c r="BE28" s="12" t="str" cm="1">
        <f t="array" ref="BE28">IFERROR(_xlfn.XLOOKUP($I28,Borrador!$I$11:$I$70,_xlfn.XLOOKUP(BE$10,Borrador!$C$10:$BM$10,Borrador!$C$11:$BM$70,"",0,1),""),"")</f>
        <v>sin iniciar</v>
      </c>
      <c r="BF28" s="12" t="str" cm="1">
        <f t="array" ref="BF28">IFERROR(_xlfn.XLOOKUP($I28,Borrador!$I$11:$I$70,_xlfn.XLOOKUP(BF$10,Borrador!$C$10:$BM$10,Borrador!$C$11:$BM$70,"",0,1),""),"")</f>
        <v>sin iniciar</v>
      </c>
      <c r="BG28" s="12" cm="1">
        <f t="array" ref="BG28">IFERROR(_xlfn.XLOOKUP($I28,Borrador!$I$11:$I$70,_xlfn.XLOOKUP(BG$10,Borrador!$C$10:$BM$10,Borrador!$C$11:$BM$70,"",0,1),""),"")</f>
        <v>9</v>
      </c>
      <c r="BH28" s="12" cm="1">
        <f t="array" ref="BH28">IFERROR(_xlfn.XLOOKUP($I28,Borrador!$I$11:$I$70,_xlfn.XLOOKUP(BH$10,Borrador!$C$10:$BM$10,Borrador!$C$11:$BM$70,"",0,1),""),"")</f>
        <v>0</v>
      </c>
      <c r="BI28" s="12" cm="1">
        <f t="array" ref="BI28">IFERROR(_xlfn.XLOOKUP($I28,Borrador!$I$11:$I$70,_xlfn.XLOOKUP(BI$10,Borrador!$C$10:$BM$10,Borrador!$C$11:$BM$70,"",0,1),""),"")</f>
        <v>0.35</v>
      </c>
      <c r="BJ28" s="12" cm="1">
        <f t="array" ref="BJ28">IFERROR(_xlfn.XLOOKUP($I28,Borrador!$I$11:$I$70,_xlfn.XLOOKUP(BJ$10,Borrador!$C$10:$BM$10,Borrador!$C$11:$BM$70,"",0,1),""),"")</f>
        <v>0</v>
      </c>
      <c r="BK28" s="12" cm="1">
        <f t="array" ref="BK28">IFERROR(_xlfn.XLOOKUP($I28,Borrador!$I$11:$I$70,_xlfn.XLOOKUP(BK$10,Borrador!$C$10:$BM$10,Borrador!$C$11:$BM$70,"",0,1),""),"")</f>
        <v>0</v>
      </c>
      <c r="BL28" s="12" cm="1">
        <f t="array" ref="BL28">IFERROR(_xlfn.XLOOKUP($I28,Borrador!$I$11:$I$70,_xlfn.XLOOKUP(BL$10,Borrador!$C$10:$BM$10,Borrador!$C$11:$BM$70,"",0,1),""),"")</f>
        <v>0</v>
      </c>
      <c r="BM28" s="12">
        <f>IFERROR(_xlfn.XLOOKUP($I28,Borrador!$I$11:$I$70,Borrador!$BG$11:$BG$70,""),"")</f>
        <v>0</v>
      </c>
      <c r="BN28" s="12">
        <f>IFERROR(_xlfn.XLOOKUP($I28,Borrador!$I$11:$I$70,Borrador!$BH$11:$BH$70,""),"")</f>
        <v>0</v>
      </c>
      <c r="BO28" s="12">
        <f>IFERROR(_xlfn.XLOOKUP($I28,Borrador!$I$11:$I$70,Borrador!$BI$11:$BI$70,""),"")</f>
        <v>0</v>
      </c>
      <c r="BP28" s="12" cm="1">
        <f t="array" ref="BP28">IFERROR(_xlfn.XLOOKUP($I28,Borrador!$I$11:$I$70,_xlfn.XLOOKUP(BP$10,Borrador!$C$10:$BM$10,Borrador!$C$11:$BM$70,"",0,1),""),"")</f>
        <v>0.35</v>
      </c>
      <c r="BQ28" s="12">
        <f>IFERROR(_xlfn.XLOOKUP($I28,Borrador!$I$11:$I$70,Borrador!$BD$11:$BD$70,""),"")</f>
        <v>0</v>
      </c>
      <c r="BR28" s="12">
        <f>IFERROR(_xlfn.XLOOKUP($I28,Borrador!$I$11:$I$70,Borrador!$BE$11:$BE$70,""),"")</f>
        <v>0</v>
      </c>
      <c r="BS28" s="12">
        <f>IFERROR(_xlfn.XLOOKUP($I28,Borrador!$I$11:$I$70,Borrador!$BF$11:$BF$70,""),"")</f>
        <v>0</v>
      </c>
      <c r="BT28" s="11">
        <f>IFERROR(_xlfn.XLOOKUP($I28,Borrador!$I$11:$I$70,Borrador!$BJ$11:$BJ$70,""),"")</f>
        <v>46199</v>
      </c>
      <c r="BU28" s="11">
        <f>IFERROR(_xlfn.XLOOKUP($I28,Borrador!$I$11:$I$70,Borrador!$BK$11:$BK$70,""),"")</f>
        <v>0</v>
      </c>
      <c r="BV28" s="34" t="str">
        <f>IFERROR(_xlfn.XLOOKUP($I28,Borrador!$I$11:$I$70,Borrador!$BL$11:$BL$70,""),"")</f>
        <v>2027-1</v>
      </c>
      <c r="BW28" s="12">
        <f>IFERROR(_xlfn.XLOOKUP($I28,Borrador!$I$11:$I$70,Borrador!$BM$11:$BM$70,""),"")</f>
        <v>0</v>
      </c>
    </row>
    <row r="29" spans="3:75" ht="69.599999999999994" customHeight="1" x14ac:dyDescent="0.25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IFERROR(_xlfn.XLOOKUP($I29,Borrador!$I$11:$I$70,_xlfn.XLOOKUP(J$10,Borrador!$C$10:$BM$10,Borrador!$C$11:$BM$70,"",0,1),""),"")</f>
        <v>finalizado</v>
      </c>
      <c r="K29" s="12" t="str" cm="1">
        <f t="array" ref="K29">IFERROR(_xlfn.XLOOKUP($I29,Borrador!$I$11:$I$70,_xlfn.XLOOKUP(K$10,Borrador!$C$10:$BM$10,Borrador!$C$11:$BM$70,"",0,1),""),"")</f>
        <v>finalizado</v>
      </c>
      <c r="L29" s="12" t="str" cm="1">
        <f t="array" ref="L29">IFERROR(_xlfn.XLOOKUP($I29,Borrador!$I$11:$I$70,_xlfn.XLOOKUP(L$10,Borrador!$C$10:$BM$10,Borrador!$C$11:$BM$70,"",0,1),""),"")</f>
        <v>finalizado</v>
      </c>
      <c r="M29" s="38" cm="1">
        <f t="array" ref="M29">IFERROR(_xlfn.XLOOKUP($I29,Borrador!$I$11:$I$70,_xlfn.XLOOKUP(M$10,Borrador!$C$10:$BM$10,Borrador!$C$11:$BM$70,"",0,1),""),"")</f>
        <v>45930</v>
      </c>
      <c r="N29" s="39" cm="1">
        <f t="array" ref="N29">IFERROR(_xlfn.XLOOKUP($I29,Borrador!$I$11:$I$70,_xlfn.XLOOKUP(N$10,Borrador!$C$10:$BM$10,Borrador!$C$11:$BM$70,"",0,1),""),"")</f>
        <v>45960</v>
      </c>
      <c r="O29" s="12" cm="1">
        <f t="array" ref="O29">IFERROR(_xlfn.XLOOKUP($I29,Borrador!$I$11:$I$70,_xlfn.XLOOKUP(O$10,Borrador!$C$10:$BM$10,Borrador!$C$11:$BM$70,"",0,1),""),"")</f>
        <v>0</v>
      </c>
      <c r="P29" s="12" cm="1">
        <f t="array" ref="P29">IFERROR(_xlfn.XLOOKUP($I29,Borrador!$I$11:$I$70,_xlfn.XLOOKUP(P$10,Borrador!$C$10:$BM$10,Borrador!$C$11:$BM$70,"",0,1),""),"")</f>
        <v>0</v>
      </c>
      <c r="Q29" s="12" t="str" cm="1">
        <f t="array" ref="Q29">IFERROR(_xlfn.XLOOKUP($I29,Borrador!$I$11:$I$70,_xlfn.XLOOKUP(Q$10,Borrador!$C$10:$BM$10,Borrador!$C$11:$BM$70,"",0,1),""),"")</f>
        <v>No aplica</v>
      </c>
      <c r="R29" s="12" t="str" cm="1">
        <f t="array" ref="R29">IFERROR(_xlfn.XLOOKUP($I29,Borrador!$I$11:$I$70,_xlfn.XLOOKUP(R$10,Borrador!$C$10:$BM$10,Borrador!$C$11:$BM$70,"",0,1),""),"")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IFERROR(_xlfn.XLOOKUP($I29,Borrador!$I$11:$I$70,_xlfn.XLOOKUP(W$10,Borrador!$C$10:$BM$10,Borrador!$C$11:$BM$70,"",0,1),""),"")</f>
        <v>finalizado</v>
      </c>
      <c r="X29" s="76" cm="1">
        <f t="array" ref="X29">IFERROR(_xlfn.XLOOKUP($I29,Borrador!$I$11:$I$70,_xlfn.XLOOKUP(X$10,Borrador!$C$10:$BM$10,Borrador!$C$11:$BM$70,"",0,1),""),"")</f>
        <v>0</v>
      </c>
      <c r="Y29" s="76" t="str" cm="1">
        <f t="array" ref="Y29">IFERROR(_xlfn.XLOOKUP($I29,Borrador!$I$11:$I$70,_xlfn.XLOOKUP(Y$10,Borrador!$C$10:$BM$10,Borrador!$C$11:$BM$70,"",0,1),""),"")</f>
        <v>sin iniciar</v>
      </c>
      <c r="Z29" s="76" t="str" cm="1">
        <f t="array" ref="Z29">IFERROR(_xlfn.XLOOKUP($I29,Borrador!$I$11:$I$70,_xlfn.XLOOKUP(Z$10,Borrador!$C$10:$BM$10,Borrador!$C$11:$BM$70,"",0,1),""),"")</f>
        <v/>
      </c>
      <c r="AA29" s="76" t="str" cm="1">
        <f t="array" ref="AA29">IFERROR(_xlfn.XLOOKUP($I29,Borrador!$I$11:$I$70,_xlfn.XLOOKUP(AA$10,Borrador!$C$10:$BM$10,Borrador!$C$11:$BM$70,"",0,1),""),"")</f>
        <v>Modificación de Registro Calificado</v>
      </c>
      <c r="AB29" s="12" t="str" cm="1">
        <f t="array" ref="AB29">IFERROR(_xlfn.XLOOKUP($I29,Borrador!$I$11:$I$70,_xlfn.XLOOKUP(AB$10,Borrador!$C$10:$BM$10,Borrador!$C$11:$BM$70,"",0,1),""),"")</f>
        <v>En elaboración de documentación</v>
      </c>
      <c r="AC29" s="54" t="str" cm="1">
        <f t="array" ref="AC29">IFERROR(_xlfn.XLOOKUP($I29,Borrador!$I$11:$I$70,_xlfn.XLOOKUP(AC$10,Borrador!$C$10:$BM$10,Borrador!$C$11:$BM$70,"",0,1),""),"")</f>
        <v>Abril de 2026</v>
      </c>
      <c r="AD29" s="12" t="str" cm="1">
        <f t="array" ref="AD29">IFERROR(_xlfn.XLOOKUP($I29,Borrador!$I$11:$I$70,_xlfn.XLOOKUP(AD$10,Borrador!$C$10:$BM$10,Borrador!$C$11:$BM$70,"",0,1),""),"")</f>
        <v>Se tramita en marzo de 2026</v>
      </c>
      <c r="AE29" s="12"/>
      <c r="AF29" s="12" t="str" cm="1">
        <f t="array" ref="AF29">IFERROR(_xlfn.XLOOKUP($I29,Borrador!$I$11:$I$70,_xlfn.XLOOKUP(AF$10,Borrador!$C$10:$BM$10,Borrador!$C$11:$BM$70,"",0,1),""),"")</f>
        <v>Sí</v>
      </c>
      <c r="AG29" s="12" t="str" cm="1">
        <f t="array" ref="AG29">IFERROR(_xlfn.XLOOKUP($I29,Borrador!$I$11:$I$70,_xlfn.XLOOKUP(AG$10,Borrador!$C$10:$BM$10,Borrador!$C$11:$BM$70,"",0,1),""),"")</f>
        <v>No</v>
      </c>
      <c r="AH29" s="12" t="str" cm="1">
        <f t="array" ref="AH29">IFERROR(_xlfn.XLOOKUP($I29,Borrador!$I$11:$I$70,_xlfn.XLOOKUP(AH$10,Borrador!$C$10:$BM$10,Borrador!$C$11:$BM$70,"",0,1),""),"")</f>
        <v>No aplica</v>
      </c>
      <c r="AI29" s="12" t="str" cm="1">
        <f t="array" ref="AI29">IFERROR(_xlfn.XLOOKUP($I29,Borrador!$I$11:$I$70,_xlfn.XLOOKUP(AI$10,Borrador!$C$10:$BM$10,Borrador!$C$11:$BM$70,"",0,1),""),"")</f>
        <v/>
      </c>
      <c r="AJ29" s="12"/>
      <c r="AK29" s="12"/>
      <c r="AL29" s="11" t="str" cm="1">
        <f t="array" ref="AL29">IFERROR(_xlfn.XLOOKUP($I29,Borrador!$I$11:$I$70,_xlfn.XLOOKUP(AL$10,Borrador!$C$10:$BM$10,Borrador!$C$11:$BM$70,"",0,1),""),"")</f>
        <v>No aplica</v>
      </c>
      <c r="AM29" s="11" t="str" cm="1">
        <f t="array" ref="AM29">IFERROR(_xlfn.XLOOKUP($I29,Borrador!$I$11:$I$70,_xlfn.XLOOKUP(AM$10,Borrador!$C$10:$BM$10,Borrador!$C$11:$BM$70,"",0,1),""),"")</f>
        <v>No aplica</v>
      </c>
      <c r="AN29" s="11" t="str" cm="1">
        <f t="array" ref="AN29">IFERROR(_xlfn.XLOOKUP($I29,Borrador!$I$11:$I$70,_xlfn.XLOOKUP(AN$10,Borrador!$C$10:$BM$10,Borrador!$C$11:$BM$70,"",0,1),""),"")</f>
        <v>No aplica</v>
      </c>
      <c r="AO29" s="11" cm="1">
        <f t="array" ref="AO29">IFERROR(_xlfn.XLOOKUP($I29,Borrador!$I$11:$I$70,_xlfn.XLOOKUP(AO$10,Borrador!$C$10:$BM$10,Borrador!$C$11:$BM$70,"",0,1),""),"")</f>
        <v>0</v>
      </c>
      <c r="AP29" s="11" cm="1">
        <f t="array" ref="AP29">IFERROR(_xlfn.XLOOKUP($I29,Borrador!$I$11:$I$70,_xlfn.XLOOKUP(AP$10,Borrador!$C$10:$BM$10,Borrador!$C$11:$BM$70,"",0,1),""),"")</f>
        <v>0</v>
      </c>
      <c r="AQ29" s="11" cm="1">
        <f t="array" ref="AQ29">IFERROR(_xlfn.XLOOKUP($I29,Borrador!$I$11:$I$70,_xlfn.XLOOKUP(AQ$10,Borrador!$C$10:$BM$10,Borrador!$C$11:$BM$70,"",0,1),""),"")</f>
        <v>0</v>
      </c>
      <c r="AR29" s="12" t="str" cm="1">
        <f t="array" ref="AR29">IFERROR(_xlfn.XLOOKUP($I29,Borrador!$I$11:$I$70,_xlfn.XLOOKUP(AR$10,Borrador!$C$10:$BM$10,Borrador!$C$11:$BM$70,"",0,1),""),"")</f>
        <v>sin iniciar</v>
      </c>
      <c r="AS29" s="12" t="str" cm="1">
        <f t="array" ref="AS29">IFERROR(_xlfn.XLOOKUP($I29,Borrador!$I$11:$I$70,_xlfn.XLOOKUP(AS$10,Borrador!$C$10:$BM$10,Borrador!$C$11:$BM$70,"",0,1),""),"")</f>
        <v>sin iniciar</v>
      </c>
      <c r="AT29" s="12" t="str" cm="1">
        <f t="array" ref="AT29">IFERROR(_xlfn.XLOOKUP($I29,Borrador!$I$11:$I$70,_xlfn.XLOOKUP(AT$10,Borrador!$C$10:$BM$10,Borrador!$C$11:$BM$70,"",0,1),""),"")</f>
        <v>sin iniciar</v>
      </c>
      <c r="AU29" s="12" t="str" cm="1">
        <f t="array" ref="AU29">IFERROR(_xlfn.XLOOKUP($I29,Borrador!$I$11:$I$70,_xlfn.XLOOKUP(AU$10,Borrador!$C$10:$BM$10,Borrador!$C$11:$BM$70,"",0,1),""),"")</f>
        <v>sin iniciar</v>
      </c>
      <c r="AV29" s="12" t="str" cm="1">
        <f t="array" ref="AV29">IFERROR(_xlfn.XLOOKUP($I29,Borrador!$I$11:$I$70,_xlfn.XLOOKUP(AV$10,Borrador!$C$10:$BM$10,Borrador!$C$11:$BM$70,"",0,1),""),"")</f>
        <v>sin iniciar</v>
      </c>
      <c r="AW29" s="12">
        <f>IFERROR(_xlfn.XLOOKUP($I29,Borrador!$I$11:$I$70,Borrador!$AR$11:$AR$70,""),"")</f>
        <v>0</v>
      </c>
      <c r="AX29" s="12">
        <f>IFERROR(_xlfn.XLOOKUP($I29,Borrador!$I$11:$I$70,Borrador!$AS$11:$AS$70,""),"")</f>
        <v>0</v>
      </c>
      <c r="AY29" s="12">
        <f>IFERROR(_xlfn.XLOOKUP($I29,Borrador!$I$11:$I$70,Borrador!$AT$11:$AT$70,""),"")</f>
        <v>0</v>
      </c>
      <c r="AZ29" s="11" cm="1">
        <f t="array" ref="AZ29">IFERROR(_xlfn.XLOOKUP($I29,Borrador!$I$11:$I$70,_xlfn.XLOOKUP(AZ$10,Borrador!$C$10:$BM$10,Borrador!$C$11:$BM$70,"",0,1),""),"")</f>
        <v>0</v>
      </c>
      <c r="BA29" s="11" t="str" cm="1">
        <f t="array" ref="BA29">IFERROR(_xlfn.XLOOKUP($I29,Borrador!$I$11:$I$70,_xlfn.XLOOKUP(BA$10,Borrador!$C$10:$BM$10,Borrador!$C$11:$BM$70,"",0,1),""),"")</f>
        <v>No aplica</v>
      </c>
      <c r="BB29" s="11">
        <f>IFERROR(_xlfn.XLOOKUP($I29,Borrador!$I$11:$I$70,Borrador!$BA$11:$BA$70,""),"")</f>
        <v>0</v>
      </c>
      <c r="BC29" s="11">
        <f>IFERROR(_xlfn.XLOOKUP($I29,Borrador!$I$11:$I$70,Borrador!$BB$11:$BB$70,""),"")</f>
        <v>0</v>
      </c>
      <c r="BD29" s="12" t="str" cm="1">
        <f t="array" ref="BD29">IFERROR(_xlfn.XLOOKUP($I29,Borrador!$I$11:$I$70,_xlfn.XLOOKUP(BD$10,Borrador!$C$10:$BM$10,Borrador!$C$11:$BM$70,"",0,1),""),"")</f>
        <v>No aplica</v>
      </c>
      <c r="BE29" s="12" t="str" cm="1">
        <f t="array" ref="BE29">IFERROR(_xlfn.XLOOKUP($I29,Borrador!$I$11:$I$70,_xlfn.XLOOKUP(BE$10,Borrador!$C$10:$BM$10,Borrador!$C$11:$BM$70,"",0,1),""),"")</f>
        <v>No aplica</v>
      </c>
      <c r="BF29" s="12" cm="1">
        <f t="array" ref="BF29">IFERROR(_xlfn.XLOOKUP($I29,Borrador!$I$11:$I$70,_xlfn.XLOOKUP(BF$10,Borrador!$C$10:$BM$10,Borrador!$C$11:$BM$70,"",0,1),""),"")</f>
        <v>0</v>
      </c>
      <c r="BG29" s="12" t="str" cm="1">
        <f t="array" ref="BG29">IFERROR(_xlfn.XLOOKUP($I29,Borrador!$I$11:$I$70,_xlfn.XLOOKUP(BG$10,Borrador!$C$10:$BM$10,Borrador!$C$11:$BM$70,"",0,1),""),"")</f>
        <v>No aplica</v>
      </c>
      <c r="BH29" s="12" t="str" cm="1">
        <f t="array" ref="BH29">IFERROR(_xlfn.XLOOKUP($I29,Borrador!$I$11:$I$70,_xlfn.XLOOKUP(BH$10,Borrador!$C$10:$BM$10,Borrador!$C$11:$BM$70,"",0,1),""),"")</f>
        <v>No aplica</v>
      </c>
      <c r="BI29" s="12" t="str" cm="1">
        <f t="array" ref="BI29">IFERROR(_xlfn.XLOOKUP($I29,Borrador!$I$11:$I$70,_xlfn.XLOOKUP(BI$10,Borrador!$C$10:$BM$10,Borrador!$C$11:$BM$70,"",0,1),""),"")</f>
        <v>sin iniciar</v>
      </c>
      <c r="BJ29" s="12" t="str" cm="1">
        <f t="array" ref="BJ29">IFERROR(_xlfn.XLOOKUP($I29,Borrador!$I$11:$I$70,_xlfn.XLOOKUP(BJ$10,Borrador!$C$10:$BM$10,Borrador!$C$11:$BM$70,"",0,1),""),"")</f>
        <v>No aplica</v>
      </c>
      <c r="BK29" s="12" cm="1">
        <f t="array" ref="BK29">IFERROR(_xlfn.XLOOKUP($I29,Borrador!$I$11:$I$70,_xlfn.XLOOKUP(BK$10,Borrador!$C$10:$BM$10,Borrador!$C$11:$BM$70,"",0,1),""),"")</f>
        <v>0</v>
      </c>
      <c r="BL29" s="12" cm="1">
        <f t="array" ref="BL29">IFERROR(_xlfn.XLOOKUP($I29,Borrador!$I$11:$I$70,_xlfn.XLOOKUP(BL$10,Borrador!$C$10:$BM$10,Borrador!$C$11:$BM$70,"",0,1),""),"")</f>
        <v>0</v>
      </c>
      <c r="BM29" s="12">
        <f>IFERROR(_xlfn.XLOOKUP($I29,Borrador!$I$11:$I$70,Borrador!$BG$11:$BG$70,""),"")</f>
        <v>0</v>
      </c>
      <c r="BN29" s="12">
        <f>IFERROR(_xlfn.XLOOKUP($I29,Borrador!$I$11:$I$70,Borrador!$BH$11:$BH$70,""),"")</f>
        <v>0</v>
      </c>
      <c r="BO29" s="12">
        <f>IFERROR(_xlfn.XLOOKUP($I29,Borrador!$I$11:$I$70,Borrador!$BI$11:$BI$70,""),"")</f>
        <v>0</v>
      </c>
      <c r="BP29" s="12" t="str" cm="1">
        <f t="array" ref="BP29">IFERROR(_xlfn.XLOOKUP($I29,Borrador!$I$11:$I$70,_xlfn.XLOOKUP(BP$10,Borrador!$C$10:$BM$10,Borrador!$C$11:$BM$70,"",0,1),""),"")</f>
        <v>sin iniciar</v>
      </c>
      <c r="BQ29" s="12">
        <f>IFERROR(_xlfn.XLOOKUP($I29,Borrador!$I$11:$I$70,Borrador!$BD$11:$BD$70,""),"")</f>
        <v>0</v>
      </c>
      <c r="BR29" s="12">
        <f>IFERROR(_xlfn.XLOOKUP($I29,Borrador!$I$11:$I$70,Borrador!$BE$11:$BE$70,""),"")</f>
        <v>0</v>
      </c>
      <c r="BS29" s="12">
        <f>IFERROR(_xlfn.XLOOKUP($I29,Borrador!$I$11:$I$70,Borrador!$BF$11:$BF$70,""),"")</f>
        <v>0</v>
      </c>
      <c r="BT29" s="11">
        <f>IFERROR(_xlfn.XLOOKUP($I29,Borrador!$I$11:$I$70,Borrador!$BJ$11:$BJ$70,""),"")</f>
        <v>0</v>
      </c>
      <c r="BU29" s="11">
        <f>IFERROR(_xlfn.XLOOKUP($I29,Borrador!$I$11:$I$70,Borrador!$BK$11:$BK$70,""),"")</f>
        <v>0</v>
      </c>
      <c r="BV29" s="34" t="str">
        <f>IFERROR(_xlfn.XLOOKUP($I29,Borrador!$I$11:$I$70,Borrador!$BL$11:$BL$70,""),"")</f>
        <v>2027-1</v>
      </c>
      <c r="BW29" s="12">
        <f>IFERROR(_xlfn.XLOOKUP($I29,Borrador!$I$11:$I$70,Borrador!$BM$11:$BM$70,""),"")</f>
        <v>0</v>
      </c>
    </row>
    <row r="30" spans="3:75" ht="52.35" customHeight="1" x14ac:dyDescent="0.25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IFERROR(_xlfn.XLOOKUP($I30,Borrador!$I$11:$I$70,_xlfn.XLOOKUP(J$10,Borrador!$C$10:$BM$10,Borrador!$C$11:$BM$70,"",0,1),""),"")</f>
        <v>finalizado</v>
      </c>
      <c r="K30" s="12" t="str" cm="1">
        <f t="array" ref="K30">IFERROR(_xlfn.XLOOKUP($I30,Borrador!$I$11:$I$70,_xlfn.XLOOKUP(K$10,Borrador!$C$10:$BM$10,Borrador!$C$11:$BM$70,"",0,1),""),"")</f>
        <v>finalizado</v>
      </c>
      <c r="L30" s="12" t="str" cm="1">
        <f t="array" ref="L30">IFERROR(_xlfn.XLOOKUP($I30,Borrador!$I$11:$I$70,_xlfn.XLOOKUP(L$10,Borrador!$C$10:$BM$10,Borrador!$C$11:$BM$70,"",0,1),""),"")</f>
        <v>finalizado</v>
      </c>
      <c r="M30" s="38" cm="1">
        <f t="array" ref="M30">IFERROR(_xlfn.XLOOKUP($I30,Borrador!$I$11:$I$70,_xlfn.XLOOKUP(M$10,Borrador!$C$10:$BM$10,Borrador!$C$11:$BM$70,"",0,1),""),"")</f>
        <v>45930</v>
      </c>
      <c r="N30" s="39" cm="1">
        <f t="array" ref="N30">IFERROR(_xlfn.XLOOKUP($I30,Borrador!$I$11:$I$70,_xlfn.XLOOKUP(N$10,Borrador!$C$10:$BM$10,Borrador!$C$11:$BM$70,"",0,1),""),"")</f>
        <v>45960</v>
      </c>
      <c r="O30" s="12" cm="1">
        <f t="array" ref="O30">IFERROR(_xlfn.XLOOKUP($I30,Borrador!$I$11:$I$70,_xlfn.XLOOKUP(O$10,Borrador!$C$10:$BM$10,Borrador!$C$11:$BM$70,"",0,1),""),"")</f>
        <v>0</v>
      </c>
      <c r="P30" s="12" t="str" cm="1">
        <f t="array" ref="P30">IFERROR(_xlfn.XLOOKUP($I30,Borrador!$I$11:$I$70,_xlfn.XLOOKUP(P$10,Borrador!$C$10:$BM$10,Borrador!$C$11:$BM$70,"",0,1),""),"")</f>
        <v>Si</v>
      </c>
      <c r="Q30" s="12" cm="1">
        <f t="array" ref="Q30">IFERROR(_xlfn.XLOOKUP($I30,Borrador!$I$11:$I$70,_xlfn.XLOOKUP(Q$10,Borrador!$C$10:$BM$10,Borrador!$C$11:$BM$70,"",0,1),""),"")</f>
        <v>21</v>
      </c>
      <c r="R30" s="12" t="str" cm="1">
        <f t="array" ref="R30">IFERROR(_xlfn.XLOOKUP($I30,Borrador!$I$11:$I$70,_xlfn.XLOOKUP(R$10,Borrador!$C$10:$BM$10,Borrador!$C$11:$BM$70,"",0,1),""),"")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IFERROR(_xlfn.XLOOKUP($I30,Borrador!$I$11:$I$70,_xlfn.XLOOKUP(W$10,Borrador!$C$10:$BM$10,Borrador!$C$11:$BM$70,"",0,1),""),"")</f>
        <v>finalizado</v>
      </c>
      <c r="X30" s="76" cm="1">
        <f t="array" ref="X30">IFERROR(_xlfn.XLOOKUP($I30,Borrador!$I$11:$I$70,_xlfn.XLOOKUP(X$10,Borrador!$C$10:$BM$10,Borrador!$C$11:$BM$70,"",0,1),""),"")</f>
        <v>0</v>
      </c>
      <c r="Y30" s="76" t="str" cm="1">
        <f t="array" ref="Y30">IFERROR(_xlfn.XLOOKUP($I30,Borrador!$I$11:$I$70,_xlfn.XLOOKUP(Y$10,Borrador!$C$10:$BM$10,Borrador!$C$11:$BM$70,"",0,1),""),"")</f>
        <v>sin iniciar</v>
      </c>
      <c r="Z30" s="76" t="str" cm="1">
        <f t="array" ref="Z30">IFERROR(_xlfn.XLOOKUP($I30,Borrador!$I$11:$I$70,_xlfn.XLOOKUP(Z$10,Borrador!$C$10:$BM$10,Borrador!$C$11:$BM$70,"",0,1),""),"")</f>
        <v/>
      </c>
      <c r="AA30" s="76" t="str" cm="1">
        <f t="array" ref="AA30">IFERROR(_xlfn.XLOOKUP($I30,Borrador!$I$11:$I$70,_xlfn.XLOOKUP(AA$10,Borrador!$C$10:$BM$10,Borrador!$C$11:$BM$70,"",0,1),""),"")</f>
        <v>Modificación de Registro Calificado</v>
      </c>
      <c r="AB30" s="12" t="str" cm="1">
        <f t="array" ref="AB30">IFERROR(_xlfn.XLOOKUP($I30,Borrador!$I$11:$I$70,_xlfn.XLOOKUP(AB$10,Borrador!$C$10:$BM$10,Borrador!$C$11:$BM$70,"",0,1),""),"")</f>
        <v>En elaboración de documentación</v>
      </c>
      <c r="AC30" s="54" t="str" cm="1">
        <f t="array" ref="AC30">IFERROR(_xlfn.XLOOKUP($I30,Borrador!$I$11:$I$70,_xlfn.XLOOKUP(AC$10,Borrador!$C$10:$BM$10,Borrador!$C$11:$BM$70,"",0,1),""),"")</f>
        <v>Abril de 2026</v>
      </c>
      <c r="AD30" s="12" t="str" cm="1">
        <f t="array" ref="AD30">IFERROR(_xlfn.XLOOKUP($I30,Borrador!$I$11:$I$70,_xlfn.XLOOKUP(AD$10,Borrador!$C$10:$BM$10,Borrador!$C$11:$BM$70,"",0,1),""),"")</f>
        <v>Se tramita en marzo de 2026</v>
      </c>
      <c r="AE30" s="12"/>
      <c r="AF30" s="12" t="str" cm="1">
        <f t="array" ref="AF30">IFERROR(_xlfn.XLOOKUP($I30,Borrador!$I$11:$I$70,_xlfn.XLOOKUP(AF$10,Borrador!$C$10:$BM$10,Borrador!$C$11:$BM$70,"",0,1),""),"")</f>
        <v>Sí</v>
      </c>
      <c r="AG30" s="12" t="str" cm="1">
        <f t="array" ref="AG30">IFERROR(_xlfn.XLOOKUP($I30,Borrador!$I$11:$I$70,_xlfn.XLOOKUP(AG$10,Borrador!$C$10:$BM$10,Borrador!$C$11:$BM$70,"",0,1),""),"")</f>
        <v>No</v>
      </c>
      <c r="AH30" s="12" t="str" cm="1">
        <f t="array" ref="AH30">IFERROR(_xlfn.XLOOKUP($I30,Borrador!$I$11:$I$70,_xlfn.XLOOKUP(AH$10,Borrador!$C$10:$BM$10,Borrador!$C$11:$BM$70,"",0,1),""),"")</f>
        <v>No aplica</v>
      </c>
      <c r="AI30" s="12" t="str" cm="1">
        <f t="array" ref="AI30">IFERROR(_xlfn.XLOOKUP($I30,Borrador!$I$11:$I$70,_xlfn.XLOOKUP(AI$10,Borrador!$C$10:$BM$10,Borrador!$C$11:$BM$70,"",0,1),""),"")</f>
        <v/>
      </c>
      <c r="AJ30" s="12"/>
      <c r="AK30" s="12"/>
      <c r="AL30" s="11" cm="1">
        <f t="array" ref="AL30">IFERROR(_xlfn.XLOOKUP($I30,Borrador!$I$11:$I$70,_xlfn.XLOOKUP(AL$10,Borrador!$C$10:$BM$10,Borrador!$C$11:$BM$70,"",0,1),""),"")</f>
        <v>1</v>
      </c>
      <c r="AM30" s="11" cm="1">
        <f t="array" ref="AM30">IFERROR(_xlfn.XLOOKUP($I30,Borrador!$I$11:$I$70,_xlfn.XLOOKUP(AM$10,Borrador!$C$10:$BM$10,Borrador!$C$11:$BM$70,"",0,1),""),"")</f>
        <v>20</v>
      </c>
      <c r="AN30" s="11" cm="1">
        <f t="array" ref="AN30">IFERROR(_xlfn.XLOOKUP($I30,Borrador!$I$11:$I$70,_xlfn.XLOOKUP(AN$10,Borrador!$C$10:$BM$10,Borrador!$C$11:$BM$70,"",0,1),""),"")</f>
        <v>21</v>
      </c>
      <c r="AO30" s="11" cm="1">
        <f t="array" ref="AO30">IFERROR(_xlfn.XLOOKUP($I30,Borrador!$I$11:$I$70,_xlfn.XLOOKUP(AO$10,Borrador!$C$10:$BM$10,Borrador!$C$11:$BM$70,"",0,1),""),"")</f>
        <v>46063</v>
      </c>
      <c r="AP30" s="11" cm="1">
        <f t="array" ref="AP30">IFERROR(_xlfn.XLOOKUP($I30,Borrador!$I$11:$I$70,_xlfn.XLOOKUP(AP$10,Borrador!$C$10:$BM$10,Borrador!$C$11:$BM$70,"",0,1),""),"")</f>
        <v>46152</v>
      </c>
      <c r="AQ30" s="11" cm="1">
        <f t="array" ref="AQ30">IFERROR(_xlfn.XLOOKUP($I30,Borrador!$I$11:$I$70,_xlfn.XLOOKUP(AQ$10,Borrador!$C$10:$BM$10,Borrador!$C$11:$BM$70,"",0,1),""),"")</f>
        <v>0</v>
      </c>
      <c r="AR30" s="12" t="str" cm="1">
        <f t="array" ref="AR30">IFERROR(_xlfn.XLOOKUP($I30,Borrador!$I$11:$I$70,_xlfn.XLOOKUP(AR$10,Borrador!$C$10:$BM$10,Borrador!$C$11:$BM$70,"",0,1),""),"")</f>
        <v>sin iniciar</v>
      </c>
      <c r="AS30" s="12" t="str" cm="1">
        <f t="array" ref="AS30">IFERROR(_xlfn.XLOOKUP($I30,Borrador!$I$11:$I$70,_xlfn.XLOOKUP(AS$10,Borrador!$C$10:$BM$10,Borrador!$C$11:$BM$70,"",0,1),""),"")</f>
        <v>sin iniciar</v>
      </c>
      <c r="AT30" s="12" t="str" cm="1">
        <f t="array" ref="AT30">IFERROR(_xlfn.XLOOKUP($I30,Borrador!$I$11:$I$70,_xlfn.XLOOKUP(AT$10,Borrador!$C$10:$BM$10,Borrador!$C$11:$BM$70,"",0,1),""),"")</f>
        <v>sin iniciar</v>
      </c>
      <c r="AU30" s="12" t="str" cm="1">
        <f t="array" ref="AU30">IFERROR(_xlfn.XLOOKUP($I30,Borrador!$I$11:$I$70,_xlfn.XLOOKUP(AU$10,Borrador!$C$10:$BM$10,Borrador!$C$11:$BM$70,"",0,1),""),"")</f>
        <v>sin iniciar</v>
      </c>
      <c r="AV30" s="12" t="str" cm="1">
        <f t="array" ref="AV30">IFERROR(_xlfn.XLOOKUP($I30,Borrador!$I$11:$I$70,_xlfn.XLOOKUP(AV$10,Borrador!$C$10:$BM$10,Borrador!$C$11:$BM$70,"",0,1),""),"")</f>
        <v>sin iniciar</v>
      </c>
      <c r="AW30" s="12">
        <f>IFERROR(_xlfn.XLOOKUP($I30,Borrador!$I$11:$I$70,Borrador!$AR$11:$AR$70,""),"")</f>
        <v>0</v>
      </c>
      <c r="AX30" s="12">
        <f>IFERROR(_xlfn.XLOOKUP($I30,Borrador!$I$11:$I$70,Borrador!$AS$11:$AS$70,""),"")</f>
        <v>0</v>
      </c>
      <c r="AY30" s="12">
        <f>IFERROR(_xlfn.XLOOKUP($I30,Borrador!$I$11:$I$70,Borrador!$AT$11:$AT$70,""),"")</f>
        <v>0</v>
      </c>
      <c r="AZ30" s="11" cm="1">
        <f t="array" ref="AZ30">IFERROR(_xlfn.XLOOKUP($I30,Borrador!$I$11:$I$70,_xlfn.XLOOKUP(AZ$10,Borrador!$C$10:$BM$10,Borrador!$C$11:$BM$70,"",0,1),""),"")</f>
        <v>0</v>
      </c>
      <c r="BA30" s="11" cm="1">
        <f t="array" ref="BA30">IFERROR(_xlfn.XLOOKUP($I30,Borrador!$I$11:$I$70,_xlfn.XLOOKUP(BA$10,Borrador!$C$10:$BM$10,Borrador!$C$11:$BM$70,"",0,1),""),"")</f>
        <v>0.34</v>
      </c>
      <c r="BB30" s="11">
        <f>IFERROR(_xlfn.XLOOKUP($I30,Borrador!$I$11:$I$70,Borrador!$BA$11:$BA$70,""),"")</f>
        <v>0</v>
      </c>
      <c r="BC30" s="11">
        <f>IFERROR(_xlfn.XLOOKUP($I30,Borrador!$I$11:$I$70,Borrador!$BB$11:$BB$70,""),"")</f>
        <v>0</v>
      </c>
      <c r="BD30" s="12" t="str" cm="1">
        <f t="array" ref="BD30">IFERROR(_xlfn.XLOOKUP($I30,Borrador!$I$11:$I$70,_xlfn.XLOOKUP(BD$10,Borrador!$C$10:$BM$10,Borrador!$C$11:$BM$70,"",0,1),""),"")</f>
        <v>sin iniciar</v>
      </c>
      <c r="BE30" s="12" t="str" cm="1">
        <f t="array" ref="BE30">IFERROR(_xlfn.XLOOKUP($I30,Borrador!$I$11:$I$70,_xlfn.XLOOKUP(BE$10,Borrador!$C$10:$BM$10,Borrador!$C$11:$BM$70,"",0,1),""),"")</f>
        <v>sin iniciar</v>
      </c>
      <c r="BF30" s="12" t="str" cm="1">
        <f t="array" ref="BF30">IFERROR(_xlfn.XLOOKUP($I30,Borrador!$I$11:$I$70,_xlfn.XLOOKUP(BF$10,Borrador!$C$10:$BM$10,Borrador!$C$11:$BM$70,"",0,1),""),"")</f>
        <v>sin iniciar</v>
      </c>
      <c r="BG30" s="12" cm="1">
        <f t="array" ref="BG30">IFERROR(_xlfn.XLOOKUP($I30,Borrador!$I$11:$I$70,_xlfn.XLOOKUP(BG$10,Borrador!$C$10:$BM$10,Borrador!$C$11:$BM$70,"",0,1),""),"")</f>
        <v>21</v>
      </c>
      <c r="BH30" s="12" cm="1">
        <f t="array" ref="BH30">IFERROR(_xlfn.XLOOKUP($I30,Borrador!$I$11:$I$70,_xlfn.XLOOKUP(BH$10,Borrador!$C$10:$BM$10,Borrador!$C$11:$BM$70,"",0,1),""),"")</f>
        <v>0</v>
      </c>
      <c r="BI30" s="12" cm="1">
        <f t="array" ref="BI30">IFERROR(_xlfn.XLOOKUP($I30,Borrador!$I$11:$I$70,_xlfn.XLOOKUP(BI$10,Borrador!$C$10:$BM$10,Borrador!$C$11:$BM$70,"",0,1),""),"")</f>
        <v>0.57999999999999996</v>
      </c>
      <c r="BJ30" s="12" cm="1">
        <f t="array" ref="BJ30">IFERROR(_xlfn.XLOOKUP($I30,Borrador!$I$11:$I$70,_xlfn.XLOOKUP(BJ$10,Borrador!$C$10:$BM$10,Borrador!$C$11:$BM$70,"",0,1),""),"")</f>
        <v>0</v>
      </c>
      <c r="BK30" s="12" cm="1">
        <f t="array" ref="BK30">IFERROR(_xlfn.XLOOKUP($I30,Borrador!$I$11:$I$70,_xlfn.XLOOKUP(BK$10,Borrador!$C$10:$BM$10,Borrador!$C$11:$BM$70,"",0,1),""),"")</f>
        <v>0</v>
      </c>
      <c r="BL30" s="12" cm="1">
        <f t="array" ref="BL30">IFERROR(_xlfn.XLOOKUP($I30,Borrador!$I$11:$I$70,_xlfn.XLOOKUP(BL$10,Borrador!$C$10:$BM$10,Borrador!$C$11:$BM$70,"",0,1),""),"")</f>
        <v>0</v>
      </c>
      <c r="BM30" s="12">
        <f>IFERROR(_xlfn.XLOOKUP($I30,Borrador!$I$11:$I$70,Borrador!$BG$11:$BG$70,""),"")</f>
        <v>0</v>
      </c>
      <c r="BN30" s="12">
        <f>IFERROR(_xlfn.XLOOKUP($I30,Borrador!$I$11:$I$70,Borrador!$BH$11:$BH$70,""),"")</f>
        <v>0</v>
      </c>
      <c r="BO30" s="12">
        <f>IFERROR(_xlfn.XLOOKUP($I30,Borrador!$I$11:$I$70,Borrador!$BI$11:$BI$70,""),"")</f>
        <v>0</v>
      </c>
      <c r="BP30" s="12" cm="1">
        <f t="array" ref="BP30">IFERROR(_xlfn.XLOOKUP($I30,Borrador!$I$11:$I$70,_xlfn.XLOOKUP(BP$10,Borrador!$C$10:$BM$10,Borrador!$C$11:$BM$70,"",0,1),""),"")</f>
        <v>0.57999999999999996</v>
      </c>
      <c r="BQ30" s="12">
        <f>IFERROR(_xlfn.XLOOKUP($I30,Borrador!$I$11:$I$70,Borrador!$BD$11:$BD$70,""),"")</f>
        <v>0</v>
      </c>
      <c r="BR30" s="12">
        <f>IFERROR(_xlfn.XLOOKUP($I30,Borrador!$I$11:$I$70,Borrador!$BE$11:$BE$70,""),"")</f>
        <v>0</v>
      </c>
      <c r="BS30" s="12">
        <f>IFERROR(_xlfn.XLOOKUP($I30,Borrador!$I$11:$I$70,Borrador!$BF$11:$BF$70,""),"")</f>
        <v>0</v>
      </c>
      <c r="BT30" s="11">
        <f>IFERROR(_xlfn.XLOOKUP($I30,Borrador!$I$11:$I$70,Borrador!$BJ$11:$BJ$70,""),"")</f>
        <v>46199</v>
      </c>
      <c r="BU30" s="11">
        <f>IFERROR(_xlfn.XLOOKUP($I30,Borrador!$I$11:$I$70,Borrador!$BK$11:$BK$70,""),"")</f>
        <v>0</v>
      </c>
      <c r="BV30" s="34" t="str">
        <f>IFERROR(_xlfn.XLOOKUP($I30,Borrador!$I$11:$I$70,Borrador!$BL$11:$BL$70,""),"")</f>
        <v>2026-2</v>
      </c>
      <c r="BW30" s="12">
        <f>IFERROR(_xlfn.XLOOKUP($I30,Borrador!$I$11:$I$70,Borrador!$BM$11:$BM$70,""),"")</f>
        <v>0</v>
      </c>
    </row>
    <row r="31" spans="3:75" ht="52.35" customHeight="1" x14ac:dyDescent="0.25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IFERROR(_xlfn.XLOOKUP($I31,Borrador!$I$11:$I$70,_xlfn.XLOOKUP(J$10,Borrador!$C$10:$BM$10,Borrador!$C$11:$BM$70,"",0,1),""),"")</f>
        <v>finalizado</v>
      </c>
      <c r="K31" s="12" t="str" cm="1">
        <f t="array" ref="K31">IFERROR(_xlfn.XLOOKUP($I31,Borrador!$I$11:$I$70,_xlfn.XLOOKUP(K$10,Borrador!$C$10:$BM$10,Borrador!$C$11:$BM$70,"",0,1),""),"")</f>
        <v>finalizado</v>
      </c>
      <c r="L31" s="12" t="str" cm="1">
        <f t="array" ref="L31">IFERROR(_xlfn.XLOOKUP($I31,Borrador!$I$11:$I$70,_xlfn.XLOOKUP(L$10,Borrador!$C$10:$BM$10,Borrador!$C$11:$BM$70,"",0,1),""),"")</f>
        <v>finalizado</v>
      </c>
      <c r="M31" s="38" cm="1">
        <f t="array" ref="M31">IFERROR(_xlfn.XLOOKUP($I31,Borrador!$I$11:$I$70,_xlfn.XLOOKUP(M$10,Borrador!$C$10:$BM$10,Borrador!$C$11:$BM$70,"",0,1),""),"")</f>
        <v>45960</v>
      </c>
      <c r="N31" s="39" t="str" cm="1">
        <f t="array" ref="N31">IFERROR(_xlfn.XLOOKUP($I31,Borrador!$I$11:$I$70,_xlfn.XLOOKUP(N$10,Borrador!$C$10:$BM$10,Borrador!$C$11:$BM$70,"",0,1),""),"")</f>
        <v>30/11/2025
05/12/2025</v>
      </c>
      <c r="O31" s="12" cm="1">
        <f t="array" ref="O31">IFERROR(_xlfn.XLOOKUP($I31,Borrador!$I$11:$I$70,_xlfn.XLOOKUP(O$10,Borrador!$C$10:$BM$10,Borrador!$C$11:$BM$70,"",0,1),""),"")</f>
        <v>0</v>
      </c>
      <c r="P31" s="12" t="str" cm="1">
        <f t="array" ref="P31">IFERROR(_xlfn.XLOOKUP($I31,Borrador!$I$11:$I$70,_xlfn.XLOOKUP(P$10,Borrador!$C$10:$BM$10,Borrador!$C$11:$BM$70,"",0,1),""),"")</f>
        <v>Si</v>
      </c>
      <c r="Q31" s="12" cm="1">
        <f t="array" ref="Q31">IFERROR(_xlfn.XLOOKUP($I31,Borrador!$I$11:$I$70,_xlfn.XLOOKUP(Q$10,Borrador!$C$10:$BM$10,Borrador!$C$11:$BM$70,"",0,1),""),"")</f>
        <v>22</v>
      </c>
      <c r="R31" s="12" t="str" cm="1">
        <f t="array" ref="R31">IFERROR(_xlfn.XLOOKUP($I31,Borrador!$I$11:$I$70,_xlfn.XLOOKUP(R$10,Borrador!$C$10:$BM$10,Borrador!$C$11:$BM$70,"",0,1),""),"")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IFERROR(_xlfn.XLOOKUP($I31,Borrador!$I$11:$I$70,_xlfn.XLOOKUP(W$10,Borrador!$C$10:$BM$10,Borrador!$C$11:$BM$70,"",0,1),""),"")</f>
        <v>finalizado</v>
      </c>
      <c r="X31" s="76" cm="1">
        <f t="array" ref="X31">IFERROR(_xlfn.XLOOKUP($I31,Borrador!$I$11:$I$70,_xlfn.XLOOKUP(X$10,Borrador!$C$10:$BM$10,Borrador!$C$11:$BM$70,"",0,1),""),"")</f>
        <v>0</v>
      </c>
      <c r="Y31" s="76" t="str" cm="1">
        <f t="array" ref="Y31">IFERROR(_xlfn.XLOOKUP($I31,Borrador!$I$11:$I$70,_xlfn.XLOOKUP(Y$10,Borrador!$C$10:$BM$10,Borrador!$C$11:$BM$70,"",0,1),""),"")</f>
        <v>sin iniciar</v>
      </c>
      <c r="Z31" s="76" t="str" cm="1">
        <f t="array" ref="Z31">IFERROR(_xlfn.XLOOKUP($I31,Borrador!$I$11:$I$70,_xlfn.XLOOKUP(Z$10,Borrador!$C$10:$BM$10,Borrador!$C$11:$BM$70,"",0,1),""),"")</f>
        <v/>
      </c>
      <c r="AA31" s="76" t="str" cm="1">
        <f t="array" ref="AA31">IFERROR(_xlfn.XLOOKUP($I31,Borrador!$I$11:$I$70,_xlfn.XLOOKUP(AA$10,Borrador!$C$10:$BM$10,Borrador!$C$11:$BM$70,"",0,1),""),"")</f>
        <v>Modificación de Registro Calificado</v>
      </c>
      <c r="AB31" s="12" t="str" cm="1">
        <f t="array" ref="AB31">IFERROR(_xlfn.XLOOKUP($I31,Borrador!$I$11:$I$70,_xlfn.XLOOKUP(AB$10,Borrador!$C$10:$BM$10,Borrador!$C$11:$BM$70,"",0,1),""),"")</f>
        <v>En elaboración de documentación</v>
      </c>
      <c r="AC31" s="54" t="str" cm="1">
        <f t="array" ref="AC31">IFERROR(_xlfn.XLOOKUP($I31,Borrador!$I$11:$I$70,_xlfn.XLOOKUP(AC$10,Borrador!$C$10:$BM$10,Borrador!$C$11:$BM$70,"",0,1),""),"")</f>
        <v>Abril de 2026</v>
      </c>
      <c r="AD31" s="12" t="str" cm="1">
        <f t="array" ref="AD31">IFERROR(_xlfn.XLOOKUP($I31,Borrador!$I$11:$I$70,_xlfn.XLOOKUP(AD$10,Borrador!$C$10:$BM$10,Borrador!$C$11:$BM$70,"",0,1),""),"")</f>
        <v>Se tramita en marzo de 2026</v>
      </c>
      <c r="AE31" s="12"/>
      <c r="AF31" s="12" t="str" cm="1">
        <f t="array" ref="AF31">IFERROR(_xlfn.XLOOKUP($I31,Borrador!$I$11:$I$70,_xlfn.XLOOKUP(AF$10,Borrador!$C$10:$BM$10,Borrador!$C$11:$BM$70,"",0,1),""),"")</f>
        <v>Sí</v>
      </c>
      <c r="AG31" s="12" t="str" cm="1">
        <f t="array" ref="AG31">IFERROR(_xlfn.XLOOKUP($I31,Borrador!$I$11:$I$70,_xlfn.XLOOKUP(AG$10,Borrador!$C$10:$BM$10,Borrador!$C$11:$BM$70,"",0,1),""),"")</f>
        <v>No</v>
      </c>
      <c r="AH31" s="12" t="str" cm="1">
        <f t="array" ref="AH31">IFERROR(_xlfn.XLOOKUP($I31,Borrador!$I$11:$I$70,_xlfn.XLOOKUP(AH$10,Borrador!$C$10:$BM$10,Borrador!$C$11:$BM$70,"",0,1),""),"")</f>
        <v>No aplica</v>
      </c>
      <c r="AI31" s="12" t="str" cm="1">
        <f t="array" ref="AI31">IFERROR(_xlfn.XLOOKUP($I31,Borrador!$I$11:$I$70,_xlfn.XLOOKUP(AI$10,Borrador!$C$10:$BM$10,Borrador!$C$11:$BM$70,"",0,1),""),"")</f>
        <v/>
      </c>
      <c r="AJ31" s="12"/>
      <c r="AK31" s="12"/>
      <c r="AL31" s="11" cm="1">
        <f t="array" ref="AL31">IFERROR(_xlfn.XLOOKUP($I31,Borrador!$I$11:$I$70,_xlfn.XLOOKUP(AL$10,Borrador!$C$10:$BM$10,Borrador!$C$11:$BM$70,"",0,1),""),"")</f>
        <v>3</v>
      </c>
      <c r="AM31" s="11" cm="1">
        <f t="array" ref="AM31">IFERROR(_xlfn.XLOOKUP($I31,Borrador!$I$11:$I$70,_xlfn.XLOOKUP(AM$10,Borrador!$C$10:$BM$10,Borrador!$C$11:$BM$70,"",0,1),""),"")</f>
        <v>19</v>
      </c>
      <c r="AN31" s="11" cm="1">
        <f t="array" ref="AN31">IFERROR(_xlfn.XLOOKUP($I31,Borrador!$I$11:$I$70,_xlfn.XLOOKUP(AN$10,Borrador!$C$10:$BM$10,Borrador!$C$11:$BM$70,"",0,1),""),"")</f>
        <v>22</v>
      </c>
      <c r="AO31" s="11" cm="1">
        <f t="array" ref="AO31">IFERROR(_xlfn.XLOOKUP($I31,Borrador!$I$11:$I$70,_xlfn.XLOOKUP(AO$10,Borrador!$C$10:$BM$10,Borrador!$C$11:$BM$70,"",0,1),""),"")</f>
        <v>46063</v>
      </c>
      <c r="AP31" s="11" cm="1">
        <f t="array" ref="AP31">IFERROR(_xlfn.XLOOKUP($I31,Borrador!$I$11:$I$70,_xlfn.XLOOKUP(AP$10,Borrador!$C$10:$BM$10,Borrador!$C$11:$BM$70,"",0,1),""),"")</f>
        <v>46152</v>
      </c>
      <c r="AQ31" s="11" cm="1">
        <f t="array" ref="AQ31">IFERROR(_xlfn.XLOOKUP($I31,Borrador!$I$11:$I$70,_xlfn.XLOOKUP(AQ$10,Borrador!$C$10:$BM$10,Borrador!$C$11:$BM$70,"",0,1),""),"")</f>
        <v>0.1</v>
      </c>
      <c r="AR31" s="12" t="str" cm="1">
        <f t="array" ref="AR31">IFERROR(_xlfn.XLOOKUP($I31,Borrador!$I$11:$I$70,_xlfn.XLOOKUP(AR$10,Borrador!$C$10:$BM$10,Borrador!$C$11:$BM$70,"",0,1),""),"")</f>
        <v>sin iniciar</v>
      </c>
      <c r="AS31" s="12" t="str" cm="1">
        <f t="array" ref="AS31">IFERROR(_xlfn.XLOOKUP($I31,Borrador!$I$11:$I$70,_xlfn.XLOOKUP(AS$10,Borrador!$C$10:$BM$10,Borrador!$C$11:$BM$70,"",0,1),""),"")</f>
        <v>sin iniciar</v>
      </c>
      <c r="AT31" s="12" t="str" cm="1">
        <f t="array" ref="AT31">IFERROR(_xlfn.XLOOKUP($I31,Borrador!$I$11:$I$70,_xlfn.XLOOKUP(AT$10,Borrador!$C$10:$BM$10,Borrador!$C$11:$BM$70,"",0,1),""),"")</f>
        <v>sin iniciar</v>
      </c>
      <c r="AU31" s="12" t="str" cm="1">
        <f t="array" ref="AU31">IFERROR(_xlfn.XLOOKUP($I31,Borrador!$I$11:$I$70,_xlfn.XLOOKUP(AU$10,Borrador!$C$10:$BM$10,Borrador!$C$11:$BM$70,"",0,1),""),"")</f>
        <v>sin iniciar</v>
      </c>
      <c r="AV31" s="12" t="str" cm="1">
        <f t="array" ref="AV31">IFERROR(_xlfn.XLOOKUP($I31,Borrador!$I$11:$I$70,_xlfn.XLOOKUP(AV$10,Borrador!$C$10:$BM$10,Borrador!$C$11:$BM$70,"",0,1),""),"")</f>
        <v>sin iniciar</v>
      </c>
      <c r="AW31" s="12">
        <f>IFERROR(_xlfn.XLOOKUP($I31,Borrador!$I$11:$I$70,Borrador!$AR$11:$AR$70,""),"")</f>
        <v>0</v>
      </c>
      <c r="AX31" s="12">
        <f>IFERROR(_xlfn.XLOOKUP($I31,Borrador!$I$11:$I$70,Borrador!$AS$11:$AS$70,""),"")</f>
        <v>0</v>
      </c>
      <c r="AY31" s="12">
        <f>IFERROR(_xlfn.XLOOKUP($I31,Borrador!$I$11:$I$70,Borrador!$AT$11:$AT$70,""),"")</f>
        <v>0.1</v>
      </c>
      <c r="AZ31" s="11" cm="1">
        <f t="array" ref="AZ31">IFERROR(_xlfn.XLOOKUP($I31,Borrador!$I$11:$I$70,_xlfn.XLOOKUP(AZ$10,Borrador!$C$10:$BM$10,Borrador!$C$11:$BM$70,"",0,1),""),"")</f>
        <v>0.1</v>
      </c>
      <c r="BA31" s="11" cm="1">
        <f t="array" ref="BA31">IFERROR(_xlfn.XLOOKUP($I31,Borrador!$I$11:$I$70,_xlfn.XLOOKUP(BA$10,Borrador!$C$10:$BM$10,Borrador!$C$11:$BM$70,"",0,1),""),"")</f>
        <v>0.54</v>
      </c>
      <c r="BB31" s="11">
        <f>IFERROR(_xlfn.XLOOKUP($I31,Borrador!$I$11:$I$70,Borrador!$BA$11:$BA$70,""),"")</f>
        <v>0</v>
      </c>
      <c r="BC31" s="11">
        <f>IFERROR(_xlfn.XLOOKUP($I31,Borrador!$I$11:$I$70,Borrador!$BB$11:$BB$70,""),"")</f>
        <v>0</v>
      </c>
      <c r="BD31" s="12" t="str" cm="1">
        <f t="array" ref="BD31">IFERROR(_xlfn.XLOOKUP($I31,Borrador!$I$11:$I$70,_xlfn.XLOOKUP(BD$10,Borrador!$C$10:$BM$10,Borrador!$C$11:$BM$70,"",0,1),""),"")</f>
        <v>sin iniciar</v>
      </c>
      <c r="BE31" s="12" t="str" cm="1">
        <f t="array" ref="BE31">IFERROR(_xlfn.XLOOKUP($I31,Borrador!$I$11:$I$70,_xlfn.XLOOKUP(BE$10,Borrador!$C$10:$BM$10,Borrador!$C$11:$BM$70,"",0,1),""),"")</f>
        <v>sin iniciar</v>
      </c>
      <c r="BF31" s="12" t="str" cm="1">
        <f t="array" ref="BF31">IFERROR(_xlfn.XLOOKUP($I31,Borrador!$I$11:$I$70,_xlfn.XLOOKUP(BF$10,Borrador!$C$10:$BM$10,Borrador!$C$11:$BM$70,"",0,1),""),"")</f>
        <v>sin iniciar</v>
      </c>
      <c r="BG31" s="12" cm="1">
        <f t="array" ref="BG31">IFERROR(_xlfn.XLOOKUP($I31,Borrador!$I$11:$I$70,_xlfn.XLOOKUP(BG$10,Borrador!$C$10:$BM$10,Borrador!$C$11:$BM$70,"",0,1),""),"")</f>
        <v>22</v>
      </c>
      <c r="BH31" s="12" cm="1">
        <f t="array" ref="BH31">IFERROR(_xlfn.XLOOKUP($I31,Borrador!$I$11:$I$70,_xlfn.XLOOKUP(BH$10,Borrador!$C$10:$BM$10,Borrador!$C$11:$BM$70,"",0,1),""),"")</f>
        <v>0</v>
      </c>
      <c r="BI31" s="12" cm="1">
        <f t="array" ref="BI31">IFERROR(_xlfn.XLOOKUP($I31,Borrador!$I$11:$I$70,_xlfn.XLOOKUP(BI$10,Borrador!$C$10:$BM$10,Borrador!$C$11:$BM$70,"",0,1),""),"")</f>
        <v>0.57999999999999996</v>
      </c>
      <c r="BJ31" s="12" cm="1">
        <f t="array" ref="BJ31">IFERROR(_xlfn.XLOOKUP($I31,Borrador!$I$11:$I$70,_xlfn.XLOOKUP(BJ$10,Borrador!$C$10:$BM$10,Borrador!$C$11:$BM$70,"",0,1),""),"")</f>
        <v>0</v>
      </c>
      <c r="BK31" s="12" cm="1">
        <f t="array" ref="BK31">IFERROR(_xlfn.XLOOKUP($I31,Borrador!$I$11:$I$70,_xlfn.XLOOKUP(BK$10,Borrador!$C$10:$BM$10,Borrador!$C$11:$BM$70,"",0,1),""),"")</f>
        <v>0</v>
      </c>
      <c r="BL31" s="12" cm="1">
        <f t="array" ref="BL31">IFERROR(_xlfn.XLOOKUP($I31,Borrador!$I$11:$I$70,_xlfn.XLOOKUP(BL$10,Borrador!$C$10:$BM$10,Borrador!$C$11:$BM$70,"",0,1),""),"")</f>
        <v>0</v>
      </c>
      <c r="BM31" s="12">
        <f>IFERROR(_xlfn.XLOOKUP($I31,Borrador!$I$11:$I$70,Borrador!$BG$11:$BG$70,""),"")</f>
        <v>0</v>
      </c>
      <c r="BN31" s="12">
        <f>IFERROR(_xlfn.XLOOKUP($I31,Borrador!$I$11:$I$70,Borrador!$BH$11:$BH$70,""),"")</f>
        <v>0</v>
      </c>
      <c r="BO31" s="12">
        <f>IFERROR(_xlfn.XLOOKUP($I31,Borrador!$I$11:$I$70,Borrador!$BI$11:$BI$70,""),"")</f>
        <v>0</v>
      </c>
      <c r="BP31" s="12" cm="1">
        <f t="array" ref="BP31">IFERROR(_xlfn.XLOOKUP($I31,Borrador!$I$11:$I$70,_xlfn.XLOOKUP(BP$10,Borrador!$C$10:$BM$10,Borrador!$C$11:$BM$70,"",0,1),""),"")</f>
        <v>0.57999999999999996</v>
      </c>
      <c r="BQ31" s="12">
        <f>IFERROR(_xlfn.XLOOKUP($I31,Borrador!$I$11:$I$70,Borrador!$BD$11:$BD$70,""),"")</f>
        <v>0</v>
      </c>
      <c r="BR31" s="12">
        <f>IFERROR(_xlfn.XLOOKUP($I31,Borrador!$I$11:$I$70,Borrador!$BE$11:$BE$70,""),"")</f>
        <v>0</v>
      </c>
      <c r="BS31" s="12">
        <f>IFERROR(_xlfn.XLOOKUP($I31,Borrador!$I$11:$I$70,Borrador!$BF$11:$BF$70,""),"")</f>
        <v>0</v>
      </c>
      <c r="BT31" s="11">
        <f>IFERROR(_xlfn.XLOOKUP($I31,Borrador!$I$11:$I$70,Borrador!$BJ$11:$BJ$70,""),"")</f>
        <v>46199</v>
      </c>
      <c r="BU31" s="11">
        <f>IFERROR(_xlfn.XLOOKUP($I31,Borrador!$I$11:$I$70,Borrador!$BK$11:$BK$70,""),"")</f>
        <v>0</v>
      </c>
      <c r="BV31" s="34" t="str">
        <f>IFERROR(_xlfn.XLOOKUP($I31,Borrador!$I$11:$I$70,Borrador!$BL$11:$BL$70,""),"")</f>
        <v>2026-2</v>
      </c>
      <c r="BW31" s="12">
        <f>IFERROR(_xlfn.XLOOKUP($I31,Borrador!$I$11:$I$70,Borrador!$BM$11:$BM$70,""),"")</f>
        <v>0</v>
      </c>
    </row>
    <row r="32" spans="3:75" ht="52.35" customHeight="1" x14ac:dyDescent="0.25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IFERROR(_xlfn.XLOOKUP($I32,Borrador!$I$11:$I$70,_xlfn.XLOOKUP(J$10,Borrador!$C$10:$BM$10,Borrador!$C$11:$BM$70,"",0,1),""),"")</f>
        <v>finalizado</v>
      </c>
      <c r="K32" s="12" t="str" cm="1">
        <f t="array" ref="K32">IFERROR(_xlfn.XLOOKUP($I32,Borrador!$I$11:$I$70,_xlfn.XLOOKUP(K$10,Borrador!$C$10:$BM$10,Borrador!$C$11:$BM$70,"",0,1),""),"")</f>
        <v>finalizado</v>
      </c>
      <c r="L32" s="12" t="str" cm="1">
        <f t="array" ref="L32">IFERROR(_xlfn.XLOOKUP($I32,Borrador!$I$11:$I$70,_xlfn.XLOOKUP(L$10,Borrador!$C$10:$BM$10,Borrador!$C$11:$BM$70,"",0,1),""),"")</f>
        <v>finalizado</v>
      </c>
      <c r="M32" s="38" cm="1">
        <f t="array" ref="M32">IFERROR(_xlfn.XLOOKUP($I32,Borrador!$I$11:$I$70,_xlfn.XLOOKUP(M$10,Borrador!$C$10:$BM$10,Borrador!$C$11:$BM$70,"",0,1),""),"")</f>
        <v>45960</v>
      </c>
      <c r="N32" s="39" t="str" cm="1">
        <f t="array" ref="N32">IFERROR(_xlfn.XLOOKUP($I32,Borrador!$I$11:$I$70,_xlfn.XLOOKUP(N$10,Borrador!$C$10:$BM$10,Borrador!$C$11:$BM$70,"",0,1),""),"")</f>
        <v>30/11/2025
05/12/2025</v>
      </c>
      <c r="O32" s="12" cm="1">
        <f t="array" ref="O32">IFERROR(_xlfn.XLOOKUP($I32,Borrador!$I$11:$I$70,_xlfn.XLOOKUP(O$10,Borrador!$C$10:$BM$10,Borrador!$C$11:$BM$70,"",0,1),""),"")</f>
        <v>0</v>
      </c>
      <c r="P32" s="12" cm="1">
        <f t="array" ref="P32">IFERROR(_xlfn.XLOOKUP($I32,Borrador!$I$11:$I$70,_xlfn.XLOOKUP(P$10,Borrador!$C$10:$BM$10,Borrador!$C$11:$BM$70,"",0,1),""),"")</f>
        <v>0</v>
      </c>
      <c r="Q32" s="12" t="str" cm="1">
        <f t="array" ref="Q32">IFERROR(_xlfn.XLOOKUP($I32,Borrador!$I$11:$I$70,_xlfn.XLOOKUP(Q$10,Borrador!$C$10:$BM$10,Borrador!$C$11:$BM$70,"",0,1),""),"")</f>
        <v>No aplica</v>
      </c>
      <c r="R32" s="12" t="str" cm="1">
        <f t="array" ref="R32">IFERROR(_xlfn.XLOOKUP($I32,Borrador!$I$11:$I$70,_xlfn.XLOOKUP(R$10,Borrador!$C$10:$BM$10,Borrador!$C$11:$BM$70,"",0,1),""),"")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IFERROR(_xlfn.XLOOKUP($I32,Borrador!$I$11:$I$70,_xlfn.XLOOKUP(W$10,Borrador!$C$10:$BM$10,Borrador!$C$11:$BM$70,"",0,1),""),"")</f>
        <v>finalizado</v>
      </c>
      <c r="X32" s="76" cm="1">
        <f t="array" ref="X32">IFERROR(_xlfn.XLOOKUP($I32,Borrador!$I$11:$I$70,_xlfn.XLOOKUP(X$10,Borrador!$C$10:$BM$10,Borrador!$C$11:$BM$70,"",0,1),""),"")</f>
        <v>0</v>
      </c>
      <c r="Y32" s="76" t="str" cm="1">
        <f t="array" ref="Y32">IFERROR(_xlfn.XLOOKUP($I32,Borrador!$I$11:$I$70,_xlfn.XLOOKUP(Y$10,Borrador!$C$10:$BM$10,Borrador!$C$11:$BM$70,"",0,1),""),"")</f>
        <v>Finalizado</v>
      </c>
      <c r="Z32" s="76" t="str" cm="1">
        <f t="array" ref="Z32">IFERROR(_xlfn.XLOOKUP($I32,Borrador!$I$11:$I$70,_xlfn.XLOOKUP(Z$10,Borrador!$C$10:$BM$10,Borrador!$C$11:$BM$70,"",0,1),""),"")</f>
        <v/>
      </c>
      <c r="AA32" s="76" t="str" cm="1">
        <f t="array" ref="AA32">IFERROR(_xlfn.XLOOKUP($I32,Borrador!$I$11:$I$70,_xlfn.XLOOKUP(AA$10,Borrador!$C$10:$BM$10,Borrador!$C$11:$BM$70,"",0,1),""),"")</f>
        <v>Modificación de Registro Calificado</v>
      </c>
      <c r="AB32" s="12" t="str" cm="1">
        <f t="array" ref="AB32">IFERROR(_xlfn.XLOOKUP($I32,Borrador!$I$11:$I$70,_xlfn.XLOOKUP(AB$10,Borrador!$C$10:$BM$10,Borrador!$C$11:$BM$70,"",0,1),""),"")</f>
        <v>En elaboración de documentación</v>
      </c>
      <c r="AC32" s="54" t="str" cm="1">
        <f t="array" ref="AC32">IFERROR(_xlfn.XLOOKUP($I32,Borrador!$I$11:$I$70,_xlfn.XLOOKUP(AC$10,Borrador!$C$10:$BM$10,Borrador!$C$11:$BM$70,"",0,1),""),"")</f>
        <v>Abril de 2026</v>
      </c>
      <c r="AD32" s="12" t="str" cm="1">
        <f t="array" ref="AD32">IFERROR(_xlfn.XLOOKUP($I32,Borrador!$I$11:$I$70,_xlfn.XLOOKUP(AD$10,Borrador!$C$10:$BM$10,Borrador!$C$11:$BM$70,"",0,1),""),"")</f>
        <v>Se tramita en marzo de 2026</v>
      </c>
      <c r="AE32" s="12"/>
      <c r="AF32" s="12" t="str" cm="1">
        <f t="array" ref="AF32">IFERROR(_xlfn.XLOOKUP($I32,Borrador!$I$11:$I$70,_xlfn.XLOOKUP(AF$10,Borrador!$C$10:$BM$10,Borrador!$C$11:$BM$70,"",0,1),""),"")</f>
        <v>Sí</v>
      </c>
      <c r="AG32" s="12" t="str" cm="1">
        <f t="array" ref="AG32">IFERROR(_xlfn.XLOOKUP($I32,Borrador!$I$11:$I$70,_xlfn.XLOOKUP(AG$10,Borrador!$C$10:$BM$10,Borrador!$C$11:$BM$70,"",0,1),""),"")</f>
        <v>No</v>
      </c>
      <c r="AH32" s="12" t="str" cm="1">
        <f t="array" ref="AH32">IFERROR(_xlfn.XLOOKUP($I32,Borrador!$I$11:$I$70,_xlfn.XLOOKUP(AH$10,Borrador!$C$10:$BM$10,Borrador!$C$11:$BM$70,"",0,1),""),"")</f>
        <v>No aplica</v>
      </c>
      <c r="AI32" s="12" t="str" cm="1">
        <f t="array" ref="AI32">IFERROR(_xlfn.XLOOKUP($I32,Borrador!$I$11:$I$70,_xlfn.XLOOKUP(AI$10,Borrador!$C$10:$BM$10,Borrador!$C$11:$BM$70,"",0,1),""),"")</f>
        <v/>
      </c>
      <c r="AJ32" s="12"/>
      <c r="AK32" s="12"/>
      <c r="AL32" s="11" t="str" cm="1">
        <f t="array" ref="AL32">IFERROR(_xlfn.XLOOKUP($I32,Borrador!$I$11:$I$70,_xlfn.XLOOKUP(AL$10,Borrador!$C$10:$BM$10,Borrador!$C$11:$BM$70,"",0,1),""),"")</f>
        <v>No aplica</v>
      </c>
      <c r="AM32" s="11" t="str" cm="1">
        <f t="array" ref="AM32">IFERROR(_xlfn.XLOOKUP($I32,Borrador!$I$11:$I$70,_xlfn.XLOOKUP(AM$10,Borrador!$C$10:$BM$10,Borrador!$C$11:$BM$70,"",0,1),""),"")</f>
        <v>No aplica</v>
      </c>
      <c r="AN32" s="11" t="str" cm="1">
        <f t="array" ref="AN32">IFERROR(_xlfn.XLOOKUP($I32,Borrador!$I$11:$I$70,_xlfn.XLOOKUP(AN$10,Borrador!$C$10:$BM$10,Borrador!$C$11:$BM$70,"",0,1),""),"")</f>
        <v>No aplica</v>
      </c>
      <c r="AO32" s="11" cm="1">
        <f t="array" ref="AO32">IFERROR(_xlfn.XLOOKUP($I32,Borrador!$I$11:$I$70,_xlfn.XLOOKUP(AO$10,Borrador!$C$10:$BM$10,Borrador!$C$11:$BM$70,"",0,1),""),"")</f>
        <v>0</v>
      </c>
      <c r="AP32" s="11" cm="1">
        <f t="array" ref="AP32">IFERROR(_xlfn.XLOOKUP($I32,Borrador!$I$11:$I$70,_xlfn.XLOOKUP(AP$10,Borrador!$C$10:$BM$10,Borrador!$C$11:$BM$70,"",0,1),""),"")</f>
        <v>0</v>
      </c>
      <c r="AQ32" s="11" cm="1">
        <f t="array" ref="AQ32">IFERROR(_xlfn.XLOOKUP($I32,Borrador!$I$11:$I$70,_xlfn.XLOOKUP(AQ$10,Borrador!$C$10:$BM$10,Borrador!$C$11:$BM$70,"",0,1),""),"")</f>
        <v>0</v>
      </c>
      <c r="AR32" s="12" t="str" cm="1">
        <f t="array" ref="AR32">IFERROR(_xlfn.XLOOKUP($I32,Borrador!$I$11:$I$70,_xlfn.XLOOKUP(AR$10,Borrador!$C$10:$BM$10,Borrador!$C$11:$BM$70,"",0,1),""),"")</f>
        <v>sin iniciar</v>
      </c>
      <c r="AS32" s="12" t="str" cm="1">
        <f t="array" ref="AS32">IFERROR(_xlfn.XLOOKUP($I32,Borrador!$I$11:$I$70,_xlfn.XLOOKUP(AS$10,Borrador!$C$10:$BM$10,Borrador!$C$11:$BM$70,"",0,1),""),"")</f>
        <v>sin iniciar</v>
      </c>
      <c r="AT32" s="12" t="str" cm="1">
        <f t="array" ref="AT32">IFERROR(_xlfn.XLOOKUP($I32,Borrador!$I$11:$I$70,_xlfn.XLOOKUP(AT$10,Borrador!$C$10:$BM$10,Borrador!$C$11:$BM$70,"",0,1),""),"")</f>
        <v>sin iniciar</v>
      </c>
      <c r="AU32" s="12" t="str" cm="1">
        <f t="array" ref="AU32">IFERROR(_xlfn.XLOOKUP($I32,Borrador!$I$11:$I$70,_xlfn.XLOOKUP(AU$10,Borrador!$C$10:$BM$10,Borrador!$C$11:$BM$70,"",0,1),""),"")</f>
        <v>sin iniciar</v>
      </c>
      <c r="AV32" s="12" t="str" cm="1">
        <f t="array" ref="AV32">IFERROR(_xlfn.XLOOKUP($I32,Borrador!$I$11:$I$70,_xlfn.XLOOKUP(AV$10,Borrador!$C$10:$BM$10,Borrador!$C$11:$BM$70,"",0,1),""),"")</f>
        <v>sin iniciar</v>
      </c>
      <c r="AW32" s="12">
        <f>IFERROR(_xlfn.XLOOKUP($I32,Borrador!$I$11:$I$70,Borrador!$AR$11:$AR$70,""),"")</f>
        <v>0</v>
      </c>
      <c r="AX32" s="12">
        <f>IFERROR(_xlfn.XLOOKUP($I32,Borrador!$I$11:$I$70,Borrador!$AS$11:$AS$70,""),"")</f>
        <v>0</v>
      </c>
      <c r="AY32" s="12">
        <f>IFERROR(_xlfn.XLOOKUP($I32,Borrador!$I$11:$I$70,Borrador!$AT$11:$AT$70,""),"")</f>
        <v>0</v>
      </c>
      <c r="AZ32" s="11" cm="1">
        <f t="array" ref="AZ32">IFERROR(_xlfn.XLOOKUP($I32,Borrador!$I$11:$I$70,_xlfn.XLOOKUP(AZ$10,Borrador!$C$10:$BM$10,Borrador!$C$11:$BM$70,"",0,1),""),"")</f>
        <v>0</v>
      </c>
      <c r="BA32" s="11" t="str" cm="1">
        <f t="array" ref="BA32">IFERROR(_xlfn.XLOOKUP($I32,Borrador!$I$11:$I$70,_xlfn.XLOOKUP(BA$10,Borrador!$C$10:$BM$10,Borrador!$C$11:$BM$70,"",0,1),""),"")</f>
        <v>No aplica</v>
      </c>
      <c r="BB32" s="11">
        <f>IFERROR(_xlfn.XLOOKUP($I32,Borrador!$I$11:$I$70,Borrador!$BA$11:$BA$70,""),"")</f>
        <v>0</v>
      </c>
      <c r="BC32" s="11">
        <f>IFERROR(_xlfn.XLOOKUP($I32,Borrador!$I$11:$I$70,Borrador!$BB$11:$BB$70,""),"")</f>
        <v>0</v>
      </c>
      <c r="BD32" s="12" cm="1">
        <f t="array" ref="BD32">IFERROR(_xlfn.XLOOKUP($I32,Borrador!$I$11:$I$70,_xlfn.XLOOKUP(BD$10,Borrador!$C$10:$BM$10,Borrador!$C$11:$BM$70,"",0,1),""),"")</f>
        <v>0</v>
      </c>
      <c r="BE32" s="12" t="str" cm="1">
        <f t="array" ref="BE32">IFERROR(_xlfn.XLOOKUP($I32,Borrador!$I$11:$I$70,_xlfn.XLOOKUP(BE$10,Borrador!$C$10:$BM$10,Borrador!$C$11:$BM$70,"",0,1),""),"")</f>
        <v>No aplica</v>
      </c>
      <c r="BF32" s="12" t="str" cm="1">
        <f t="array" ref="BF32">IFERROR(_xlfn.XLOOKUP($I32,Borrador!$I$11:$I$70,_xlfn.XLOOKUP(BF$10,Borrador!$C$10:$BM$10,Borrador!$C$11:$BM$70,"",0,1),""),"")</f>
        <v>No aplica</v>
      </c>
      <c r="BG32" s="12" t="str" cm="1">
        <f t="array" ref="BG32">IFERROR(_xlfn.XLOOKUP($I32,Borrador!$I$11:$I$70,_xlfn.XLOOKUP(BG$10,Borrador!$C$10:$BM$10,Borrador!$C$11:$BM$70,"",0,1),""),"")</f>
        <v>No aplica</v>
      </c>
      <c r="BH32" s="12" t="str" cm="1">
        <f t="array" ref="BH32">IFERROR(_xlfn.XLOOKUP($I32,Borrador!$I$11:$I$70,_xlfn.XLOOKUP(BH$10,Borrador!$C$10:$BM$10,Borrador!$C$11:$BM$70,"",0,1),""),"")</f>
        <v>No aplica</v>
      </c>
      <c r="BI32" s="12" t="str" cm="1">
        <f t="array" ref="BI32">IFERROR(_xlfn.XLOOKUP($I32,Borrador!$I$11:$I$70,_xlfn.XLOOKUP(BI$10,Borrador!$C$10:$BM$10,Borrador!$C$11:$BM$70,"",0,1),""),"")</f>
        <v>sin iniciar</v>
      </c>
      <c r="BJ32" s="12" t="str" cm="1">
        <f t="array" ref="BJ32">IFERROR(_xlfn.XLOOKUP($I32,Borrador!$I$11:$I$70,_xlfn.XLOOKUP(BJ$10,Borrador!$C$10:$BM$10,Borrador!$C$11:$BM$70,"",0,1),""),"")</f>
        <v>No aplica</v>
      </c>
      <c r="BK32" s="12" cm="1">
        <f t="array" ref="BK32">IFERROR(_xlfn.XLOOKUP($I32,Borrador!$I$11:$I$70,_xlfn.XLOOKUP(BK$10,Borrador!$C$10:$BM$10,Borrador!$C$11:$BM$70,"",0,1),""),"")</f>
        <v>0</v>
      </c>
      <c r="BL32" s="12" cm="1">
        <f t="array" ref="BL32">IFERROR(_xlfn.XLOOKUP($I32,Borrador!$I$11:$I$70,_xlfn.XLOOKUP(BL$10,Borrador!$C$10:$BM$10,Borrador!$C$11:$BM$70,"",0,1),""),"")</f>
        <v>0</v>
      </c>
      <c r="BM32" s="12">
        <f>IFERROR(_xlfn.XLOOKUP($I32,Borrador!$I$11:$I$70,Borrador!$BG$11:$BG$70,""),"")</f>
        <v>0</v>
      </c>
      <c r="BN32" s="12">
        <f>IFERROR(_xlfn.XLOOKUP($I32,Borrador!$I$11:$I$70,Borrador!$BH$11:$BH$70,""),"")</f>
        <v>0</v>
      </c>
      <c r="BO32" s="12">
        <f>IFERROR(_xlfn.XLOOKUP($I32,Borrador!$I$11:$I$70,Borrador!$BI$11:$BI$70,""),"")</f>
        <v>0</v>
      </c>
      <c r="BP32" s="12" t="str" cm="1">
        <f t="array" ref="BP32">IFERROR(_xlfn.XLOOKUP($I32,Borrador!$I$11:$I$70,_xlfn.XLOOKUP(BP$10,Borrador!$C$10:$BM$10,Borrador!$C$11:$BM$70,"",0,1),""),"")</f>
        <v>sin iniciar</v>
      </c>
      <c r="BQ32" s="12">
        <f>IFERROR(_xlfn.XLOOKUP($I32,Borrador!$I$11:$I$70,Borrador!$BD$11:$BD$70,""),"")</f>
        <v>0</v>
      </c>
      <c r="BR32" s="12">
        <f>IFERROR(_xlfn.XLOOKUP($I32,Borrador!$I$11:$I$70,Borrador!$BE$11:$BE$70,""),"")</f>
        <v>0</v>
      </c>
      <c r="BS32" s="12">
        <f>IFERROR(_xlfn.XLOOKUP($I32,Borrador!$I$11:$I$70,Borrador!$BF$11:$BF$70,""),"")</f>
        <v>0</v>
      </c>
      <c r="BT32" s="11">
        <f>IFERROR(_xlfn.XLOOKUP($I32,Borrador!$I$11:$I$70,Borrador!$BJ$11:$BJ$70,""),"")</f>
        <v>0</v>
      </c>
      <c r="BU32" s="11">
        <f>IFERROR(_xlfn.XLOOKUP($I32,Borrador!$I$11:$I$70,Borrador!$BK$11:$BK$70,""),"")</f>
        <v>0</v>
      </c>
      <c r="BV32" s="34" t="str">
        <f>IFERROR(_xlfn.XLOOKUP($I32,Borrador!$I$11:$I$70,Borrador!$BL$11:$BL$70,""),"")</f>
        <v>2027-1</v>
      </c>
      <c r="BW32" s="12">
        <f>IFERROR(_xlfn.XLOOKUP($I32,Borrador!$I$11:$I$70,Borrador!$BM$11:$BM$70,""),"")</f>
        <v>0</v>
      </c>
    </row>
    <row r="33" spans="3:75" ht="52.35" customHeight="1" x14ac:dyDescent="0.25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IFERROR(_xlfn.XLOOKUP($I33,Borrador!$I$11:$I$70,_xlfn.XLOOKUP(J$10,Borrador!$C$10:$BM$10,Borrador!$C$11:$BM$70,"",0,1),""),"")</f>
        <v>finalizado</v>
      </c>
      <c r="K33" s="12" t="str" cm="1">
        <f t="array" ref="K33">IFERROR(_xlfn.XLOOKUP($I33,Borrador!$I$11:$I$70,_xlfn.XLOOKUP(K$10,Borrador!$C$10:$BM$10,Borrador!$C$11:$BM$70,"",0,1),""),"")</f>
        <v>finalizado</v>
      </c>
      <c r="L33" s="12" t="str" cm="1">
        <f t="array" ref="L33">IFERROR(_xlfn.XLOOKUP($I33,Borrador!$I$11:$I$70,_xlfn.XLOOKUP(L$10,Borrador!$C$10:$BM$10,Borrador!$C$11:$BM$70,"",0,1),""),"")</f>
        <v>finalizado</v>
      </c>
      <c r="M33" s="38" cm="1">
        <f t="array" ref="M33">IFERROR(_xlfn.XLOOKUP($I33,Borrador!$I$11:$I$70,_xlfn.XLOOKUP(M$10,Borrador!$C$10:$BM$10,Borrador!$C$11:$BM$70,"",0,1),""),"")</f>
        <v>45960</v>
      </c>
      <c r="N33" s="39" t="str" cm="1">
        <f t="array" ref="N33">IFERROR(_xlfn.XLOOKUP($I33,Borrador!$I$11:$I$70,_xlfn.XLOOKUP(N$10,Borrador!$C$10:$BM$10,Borrador!$C$11:$BM$70,"",0,1),""),"")</f>
        <v>30/11/2025
05/12/2025</v>
      </c>
      <c r="O33" s="12" cm="1">
        <f t="array" ref="O33">IFERROR(_xlfn.XLOOKUP($I33,Borrador!$I$11:$I$70,_xlfn.XLOOKUP(O$10,Borrador!$C$10:$BM$10,Borrador!$C$11:$BM$70,"",0,1),""),"")</f>
        <v>0</v>
      </c>
      <c r="P33" s="12" cm="1">
        <f t="array" ref="P33">IFERROR(_xlfn.XLOOKUP($I33,Borrador!$I$11:$I$70,_xlfn.XLOOKUP(P$10,Borrador!$C$10:$BM$10,Borrador!$C$11:$BM$70,"",0,1),""),"")</f>
        <v>0</v>
      </c>
      <c r="Q33" s="12" t="str" cm="1">
        <f t="array" ref="Q33">IFERROR(_xlfn.XLOOKUP($I33,Borrador!$I$11:$I$70,_xlfn.XLOOKUP(Q$10,Borrador!$C$10:$BM$10,Borrador!$C$11:$BM$70,"",0,1),""),"")</f>
        <v>No aplica</v>
      </c>
      <c r="R33" s="12" t="str" cm="1">
        <f t="array" ref="R33">IFERROR(_xlfn.XLOOKUP($I33,Borrador!$I$11:$I$70,_xlfn.XLOOKUP(R$10,Borrador!$C$10:$BM$10,Borrador!$C$11:$BM$70,"",0,1),""),"")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IFERROR(_xlfn.XLOOKUP($I33,Borrador!$I$11:$I$70,_xlfn.XLOOKUP(W$10,Borrador!$C$10:$BM$10,Borrador!$C$11:$BM$70,"",0,1),""),"")</f>
        <v>finalizado</v>
      </c>
      <c r="X33" s="76" cm="1">
        <f t="array" ref="X33">IFERROR(_xlfn.XLOOKUP($I33,Borrador!$I$11:$I$70,_xlfn.XLOOKUP(X$10,Borrador!$C$10:$BM$10,Borrador!$C$11:$BM$70,"",0,1),""),"")</f>
        <v>0</v>
      </c>
      <c r="Y33" s="76" t="str" cm="1">
        <f t="array" ref="Y33">IFERROR(_xlfn.XLOOKUP($I33,Borrador!$I$11:$I$70,_xlfn.XLOOKUP(Y$10,Borrador!$C$10:$BM$10,Borrador!$C$11:$BM$70,"",0,1),""),"")</f>
        <v>Finalizado</v>
      </c>
      <c r="Z33" s="76" t="str" cm="1">
        <f t="array" ref="Z33">IFERROR(_xlfn.XLOOKUP($I33,Borrador!$I$11:$I$70,_xlfn.XLOOKUP(Z$10,Borrador!$C$10:$BM$10,Borrador!$C$11:$BM$70,"",0,1),""),"")</f>
        <v/>
      </c>
      <c r="AA33" s="76" t="str" cm="1">
        <f t="array" ref="AA33">IFERROR(_xlfn.XLOOKUP($I33,Borrador!$I$11:$I$70,_xlfn.XLOOKUP(AA$10,Borrador!$C$10:$BM$10,Borrador!$C$11:$BM$70,"",0,1),""),"")</f>
        <v>Modificación de Registro Calificado</v>
      </c>
      <c r="AB33" s="12" t="str" cm="1">
        <f t="array" ref="AB33">IFERROR(_xlfn.XLOOKUP($I33,Borrador!$I$11:$I$70,_xlfn.XLOOKUP(AB$10,Borrador!$C$10:$BM$10,Borrador!$C$11:$BM$70,"",0,1),""),"")</f>
        <v>En elaboración de documentación</v>
      </c>
      <c r="AC33" s="54" t="str" cm="1">
        <f t="array" ref="AC33">IFERROR(_xlfn.XLOOKUP($I33,Borrador!$I$11:$I$70,_xlfn.XLOOKUP(AC$10,Borrador!$C$10:$BM$10,Borrador!$C$11:$BM$70,"",0,1),""),"")</f>
        <v>Mayo de 2026</v>
      </c>
      <c r="AD33" s="12" t="str" cm="1">
        <f t="array" ref="AD33">IFERROR(_xlfn.XLOOKUP($I33,Borrador!$I$11:$I$70,_xlfn.XLOOKUP(AD$10,Borrador!$C$10:$BM$10,Borrador!$C$11:$BM$70,"",0,1),""),"")</f>
        <v>Se tramita en abril de 2026</v>
      </c>
      <c r="AE33" s="12"/>
      <c r="AF33" s="12" t="str" cm="1">
        <f t="array" ref="AF33">IFERROR(_xlfn.XLOOKUP($I33,Borrador!$I$11:$I$70,_xlfn.XLOOKUP(AF$10,Borrador!$C$10:$BM$10,Borrador!$C$11:$BM$70,"",0,1),""),"")</f>
        <v>Sí</v>
      </c>
      <c r="AG33" s="12" t="str" cm="1">
        <f t="array" ref="AG33">IFERROR(_xlfn.XLOOKUP($I33,Borrador!$I$11:$I$70,_xlfn.XLOOKUP(AG$10,Borrador!$C$10:$BM$10,Borrador!$C$11:$BM$70,"",0,1),""),"")</f>
        <v>No</v>
      </c>
      <c r="AH33" s="12" t="str" cm="1">
        <f t="array" ref="AH33">IFERROR(_xlfn.XLOOKUP($I33,Borrador!$I$11:$I$70,_xlfn.XLOOKUP(AH$10,Borrador!$C$10:$BM$10,Borrador!$C$11:$BM$70,"",0,1),""),"")</f>
        <v>No aplica</v>
      </c>
      <c r="AI33" s="12" t="str" cm="1">
        <f t="array" ref="AI33">IFERROR(_xlfn.XLOOKUP($I33,Borrador!$I$11:$I$70,_xlfn.XLOOKUP(AI$10,Borrador!$C$10:$BM$10,Borrador!$C$11:$BM$70,"",0,1),""),"")</f>
        <v/>
      </c>
      <c r="AJ33" s="12"/>
      <c r="AK33" s="12"/>
      <c r="AL33" s="11" t="str" cm="1">
        <f t="array" ref="AL33">IFERROR(_xlfn.XLOOKUP($I33,Borrador!$I$11:$I$70,_xlfn.XLOOKUP(AL$10,Borrador!$C$10:$BM$10,Borrador!$C$11:$BM$70,"",0,1),""),"")</f>
        <v>No aplica</v>
      </c>
      <c r="AM33" s="11" t="str" cm="1">
        <f t="array" ref="AM33">IFERROR(_xlfn.XLOOKUP($I33,Borrador!$I$11:$I$70,_xlfn.XLOOKUP(AM$10,Borrador!$C$10:$BM$10,Borrador!$C$11:$BM$70,"",0,1),""),"")</f>
        <v>No aplica</v>
      </c>
      <c r="AN33" s="11" t="str" cm="1">
        <f t="array" ref="AN33">IFERROR(_xlfn.XLOOKUP($I33,Borrador!$I$11:$I$70,_xlfn.XLOOKUP(AN$10,Borrador!$C$10:$BM$10,Borrador!$C$11:$BM$70,"",0,1),""),"")</f>
        <v>No aplica</v>
      </c>
      <c r="AO33" s="11" cm="1">
        <f t="array" ref="AO33">IFERROR(_xlfn.XLOOKUP($I33,Borrador!$I$11:$I$70,_xlfn.XLOOKUP(AO$10,Borrador!$C$10:$BM$10,Borrador!$C$11:$BM$70,"",0,1),""),"")</f>
        <v>0</v>
      </c>
      <c r="AP33" s="11" cm="1">
        <f t="array" ref="AP33">IFERROR(_xlfn.XLOOKUP($I33,Borrador!$I$11:$I$70,_xlfn.XLOOKUP(AP$10,Borrador!$C$10:$BM$10,Borrador!$C$11:$BM$70,"",0,1),""),"")</f>
        <v>0</v>
      </c>
      <c r="AQ33" s="11" t="str" cm="1">
        <f t="array" ref="AQ33">IFERROR(_xlfn.XLOOKUP($I33,Borrador!$I$11:$I$70,_xlfn.XLOOKUP(AQ$10,Borrador!$C$10:$BM$10,Borrador!$C$11:$BM$70,"",0,1),""),"")</f>
        <v>No aplica</v>
      </c>
      <c r="AR33" s="12" t="str" cm="1">
        <f t="array" ref="AR33">IFERROR(_xlfn.XLOOKUP($I33,Borrador!$I$11:$I$70,_xlfn.XLOOKUP(AR$10,Borrador!$C$10:$BM$10,Borrador!$C$11:$BM$70,"",0,1),""),"")</f>
        <v>No aplica</v>
      </c>
      <c r="AS33" s="12" t="str" cm="1">
        <f t="array" ref="AS33">IFERROR(_xlfn.XLOOKUP($I33,Borrador!$I$11:$I$70,_xlfn.XLOOKUP(AS$10,Borrador!$C$10:$BM$10,Borrador!$C$11:$BM$70,"",0,1),""),"")</f>
        <v>No aplica</v>
      </c>
      <c r="AT33" s="12" t="str" cm="1">
        <f t="array" ref="AT33">IFERROR(_xlfn.XLOOKUP($I33,Borrador!$I$11:$I$70,_xlfn.XLOOKUP(AT$10,Borrador!$C$10:$BM$10,Borrador!$C$11:$BM$70,"",0,1),""),"")</f>
        <v>No aplica</v>
      </c>
      <c r="AU33" s="12" t="str" cm="1">
        <f t="array" ref="AU33">IFERROR(_xlfn.XLOOKUP($I33,Borrador!$I$11:$I$70,_xlfn.XLOOKUP(AU$10,Borrador!$C$10:$BM$10,Borrador!$C$11:$BM$70,"",0,1),""),"")</f>
        <v>No aplica</v>
      </c>
      <c r="AV33" s="12" t="str" cm="1">
        <f t="array" ref="AV33">IFERROR(_xlfn.XLOOKUP($I33,Borrador!$I$11:$I$70,_xlfn.XLOOKUP(AV$10,Borrador!$C$10:$BM$10,Borrador!$C$11:$BM$70,"",0,1),""),"")</f>
        <v>No aplica</v>
      </c>
      <c r="AW33" s="12" t="str">
        <f>IFERROR(_xlfn.XLOOKUP($I33,Borrador!$I$11:$I$70,Borrador!$AR$11:$AR$70,""),"")</f>
        <v>No aplica</v>
      </c>
      <c r="AX33" s="12" t="str">
        <f>IFERROR(_xlfn.XLOOKUP($I33,Borrador!$I$11:$I$70,Borrador!$AS$11:$AS$70,""),"")</f>
        <v>No aplica</v>
      </c>
      <c r="AY33" s="12" t="str">
        <f>IFERROR(_xlfn.XLOOKUP($I33,Borrador!$I$11:$I$70,Borrador!$AT$11:$AT$70,""),"")</f>
        <v>No aplica</v>
      </c>
      <c r="AZ33" s="11" t="str" cm="1">
        <f t="array" ref="AZ33">IFERROR(_xlfn.XLOOKUP($I33,Borrador!$I$11:$I$70,_xlfn.XLOOKUP(AZ$10,Borrador!$C$10:$BM$10,Borrador!$C$11:$BM$70,"",0,1),""),"")</f>
        <v>No aplica</v>
      </c>
      <c r="BA33" s="11" t="str" cm="1">
        <f t="array" ref="BA33">IFERROR(_xlfn.XLOOKUP($I33,Borrador!$I$11:$I$70,_xlfn.XLOOKUP(BA$10,Borrador!$C$10:$BM$10,Borrador!$C$11:$BM$70,"",0,1),""),"")</f>
        <v>No aplica</v>
      </c>
      <c r="BB33" s="11">
        <f>IFERROR(_xlfn.XLOOKUP($I33,Borrador!$I$11:$I$70,Borrador!$BA$11:$BA$70,""),"")</f>
        <v>0</v>
      </c>
      <c r="BC33" s="11">
        <f>IFERROR(_xlfn.XLOOKUP($I33,Borrador!$I$11:$I$70,Borrador!$BB$11:$BB$70,""),"")</f>
        <v>0</v>
      </c>
      <c r="BD33" s="12" t="str" cm="1">
        <f t="array" ref="BD33">IFERROR(_xlfn.XLOOKUP($I33,Borrador!$I$11:$I$70,_xlfn.XLOOKUP(BD$10,Borrador!$C$10:$BM$10,Borrador!$C$11:$BM$70,"",0,1),""),"")</f>
        <v>No aplica</v>
      </c>
      <c r="BE33" s="12" t="str" cm="1">
        <f t="array" ref="BE33">IFERROR(_xlfn.XLOOKUP($I33,Borrador!$I$11:$I$70,_xlfn.XLOOKUP(BE$10,Borrador!$C$10:$BM$10,Borrador!$C$11:$BM$70,"",0,1),""),"")</f>
        <v>No aplica</v>
      </c>
      <c r="BF33" s="12" t="str" cm="1">
        <f t="array" ref="BF33">IFERROR(_xlfn.XLOOKUP($I33,Borrador!$I$11:$I$70,_xlfn.XLOOKUP(BF$10,Borrador!$C$10:$BM$10,Borrador!$C$11:$BM$70,"",0,1),""),"")</f>
        <v>No aplica</v>
      </c>
      <c r="BG33" s="12" t="str" cm="1">
        <f t="array" ref="BG33">IFERROR(_xlfn.XLOOKUP($I33,Borrador!$I$11:$I$70,_xlfn.XLOOKUP(BG$10,Borrador!$C$10:$BM$10,Borrador!$C$11:$BM$70,"",0,1),""),"")</f>
        <v>No aplica</v>
      </c>
      <c r="BH33" s="12" t="str" cm="1">
        <f t="array" ref="BH33">IFERROR(_xlfn.XLOOKUP($I33,Borrador!$I$11:$I$70,_xlfn.XLOOKUP(BH$10,Borrador!$C$10:$BM$10,Borrador!$C$11:$BM$70,"",0,1),""),"")</f>
        <v>No aplica</v>
      </c>
      <c r="BI33" s="12" t="str" cm="1">
        <f t="array" ref="BI33">IFERROR(_xlfn.XLOOKUP($I33,Borrador!$I$11:$I$70,_xlfn.XLOOKUP(BI$10,Borrador!$C$10:$BM$10,Borrador!$C$11:$BM$70,"",0,1),""),"")</f>
        <v>sin iniciar</v>
      </c>
      <c r="BJ33" s="12" t="str" cm="1">
        <f t="array" ref="BJ33">IFERROR(_xlfn.XLOOKUP($I33,Borrador!$I$11:$I$70,_xlfn.XLOOKUP(BJ$10,Borrador!$C$10:$BM$10,Borrador!$C$11:$BM$70,"",0,1),""),"")</f>
        <v>No aplica</v>
      </c>
      <c r="BK33" s="12" cm="1">
        <f t="array" ref="BK33">IFERROR(_xlfn.XLOOKUP($I33,Borrador!$I$11:$I$70,_xlfn.XLOOKUP(BK$10,Borrador!$C$10:$BM$10,Borrador!$C$11:$BM$70,"",0,1),""),"")</f>
        <v>0</v>
      </c>
      <c r="BL33" s="12" cm="1">
        <f t="array" ref="BL33">IFERROR(_xlfn.XLOOKUP($I33,Borrador!$I$11:$I$70,_xlfn.XLOOKUP(BL$10,Borrador!$C$10:$BM$10,Borrador!$C$11:$BM$70,"",0,1),""),"")</f>
        <v>0</v>
      </c>
      <c r="BM33" s="12">
        <f>IFERROR(_xlfn.XLOOKUP($I33,Borrador!$I$11:$I$70,Borrador!$BG$11:$BG$70,""),"")</f>
        <v>0</v>
      </c>
      <c r="BN33" s="12">
        <f>IFERROR(_xlfn.XLOOKUP($I33,Borrador!$I$11:$I$70,Borrador!$BH$11:$BH$70,""),"")</f>
        <v>0</v>
      </c>
      <c r="BO33" s="12">
        <f>IFERROR(_xlfn.XLOOKUP($I33,Borrador!$I$11:$I$70,Borrador!$BI$11:$BI$70,""),"")</f>
        <v>0</v>
      </c>
      <c r="BP33" s="12" t="str" cm="1">
        <f t="array" ref="BP33">IFERROR(_xlfn.XLOOKUP($I33,Borrador!$I$11:$I$70,_xlfn.XLOOKUP(BP$10,Borrador!$C$10:$BM$10,Borrador!$C$11:$BM$70,"",0,1),""),"")</f>
        <v>sin iniciar</v>
      </c>
      <c r="BQ33" s="12">
        <f>IFERROR(_xlfn.XLOOKUP($I33,Borrador!$I$11:$I$70,Borrador!$BD$11:$BD$70,""),"")</f>
        <v>0</v>
      </c>
      <c r="BR33" s="12">
        <f>IFERROR(_xlfn.XLOOKUP($I33,Borrador!$I$11:$I$70,Borrador!$BE$11:$BE$70,""),"")</f>
        <v>0</v>
      </c>
      <c r="BS33" s="12">
        <f>IFERROR(_xlfn.XLOOKUP($I33,Borrador!$I$11:$I$70,Borrador!$BF$11:$BF$70,""),"")</f>
        <v>0</v>
      </c>
      <c r="BT33" s="11">
        <f>IFERROR(_xlfn.XLOOKUP($I33,Borrador!$I$11:$I$70,Borrador!$BJ$11:$BJ$70,""),"")</f>
        <v>0</v>
      </c>
      <c r="BU33" s="11">
        <f>IFERROR(_xlfn.XLOOKUP($I33,Borrador!$I$11:$I$70,Borrador!$BK$11:$BK$70,""),"")</f>
        <v>0</v>
      </c>
      <c r="BV33" s="34" t="str">
        <f>IFERROR(_xlfn.XLOOKUP($I33,Borrador!$I$11:$I$70,Borrador!$BL$11:$BL$70,""),"")</f>
        <v>2027-1</v>
      </c>
      <c r="BW33" s="12">
        <f>IFERROR(_xlfn.XLOOKUP($I33,Borrador!$I$11:$I$70,Borrador!$BM$11:$BM$70,""),"")</f>
        <v>0</v>
      </c>
    </row>
    <row r="34" spans="3:75" ht="69.599999999999994" customHeight="1" x14ac:dyDescent="0.25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IFERROR(_xlfn.XLOOKUP($I34,Borrador!$I$11:$I$70,_xlfn.XLOOKUP(J$10,Borrador!$C$10:$BM$10,Borrador!$C$11:$BM$70,"",0,1),""),"")</f>
        <v>finalizado</v>
      </c>
      <c r="K34" s="12" t="str" cm="1">
        <f t="array" ref="K34">IFERROR(_xlfn.XLOOKUP($I34,Borrador!$I$11:$I$70,_xlfn.XLOOKUP(K$10,Borrador!$C$10:$BM$10,Borrador!$C$11:$BM$70,"",0,1),""),"")</f>
        <v>finalizado</v>
      </c>
      <c r="L34" s="12" t="str" cm="1">
        <f t="array" ref="L34">IFERROR(_xlfn.XLOOKUP($I34,Borrador!$I$11:$I$70,_xlfn.XLOOKUP(L$10,Borrador!$C$10:$BM$10,Borrador!$C$11:$BM$70,"",0,1),""),"")</f>
        <v>finalizado</v>
      </c>
      <c r="M34" s="38" cm="1">
        <f t="array" ref="M34">IFERROR(_xlfn.XLOOKUP($I34,Borrador!$I$11:$I$70,_xlfn.XLOOKUP(M$10,Borrador!$C$10:$BM$10,Borrador!$C$11:$BM$70,"",0,1),""),"")</f>
        <v>45960</v>
      </c>
      <c r="N34" s="39" t="str" cm="1">
        <f t="array" ref="N34">IFERROR(_xlfn.XLOOKUP($I34,Borrador!$I$11:$I$70,_xlfn.XLOOKUP(N$10,Borrador!$C$10:$BM$10,Borrador!$C$11:$BM$70,"",0,1),""),"")</f>
        <v>30/11/2025
05/12/2025</v>
      </c>
      <c r="O34" s="12" cm="1">
        <f t="array" ref="O34">IFERROR(_xlfn.XLOOKUP($I34,Borrador!$I$11:$I$70,_xlfn.XLOOKUP(O$10,Borrador!$C$10:$BM$10,Borrador!$C$11:$BM$70,"",0,1),""),"")</f>
        <v>0</v>
      </c>
      <c r="P34" s="12" cm="1">
        <f t="array" ref="P34">IFERROR(_xlfn.XLOOKUP($I34,Borrador!$I$11:$I$70,_xlfn.XLOOKUP(P$10,Borrador!$C$10:$BM$10,Borrador!$C$11:$BM$70,"",0,1),""),"")</f>
        <v>0</v>
      </c>
      <c r="Q34" s="12" t="str" cm="1">
        <f t="array" ref="Q34">IFERROR(_xlfn.XLOOKUP($I34,Borrador!$I$11:$I$70,_xlfn.XLOOKUP(Q$10,Borrador!$C$10:$BM$10,Borrador!$C$11:$BM$70,"",0,1),""),"")</f>
        <v>No aplica</v>
      </c>
      <c r="R34" s="12" t="str" cm="1">
        <f t="array" ref="R34">IFERROR(_xlfn.XLOOKUP($I34,Borrador!$I$11:$I$70,_xlfn.XLOOKUP(R$10,Borrador!$C$10:$BM$10,Borrador!$C$11:$BM$70,"",0,1),""),"")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IFERROR(_xlfn.XLOOKUP($I34,Borrador!$I$11:$I$70,_xlfn.XLOOKUP(W$10,Borrador!$C$10:$BM$10,Borrador!$C$11:$BM$70,"",0,1),""),"")</f>
        <v>finalizado</v>
      </c>
      <c r="X34" s="76" cm="1">
        <f t="array" ref="X34">IFERROR(_xlfn.XLOOKUP($I34,Borrador!$I$11:$I$70,_xlfn.XLOOKUP(X$10,Borrador!$C$10:$BM$10,Borrador!$C$11:$BM$70,"",0,1),""),"")</f>
        <v>0</v>
      </c>
      <c r="Y34" s="76" t="str" cm="1">
        <f t="array" ref="Y34">IFERROR(_xlfn.XLOOKUP($I34,Borrador!$I$11:$I$70,_xlfn.XLOOKUP(Y$10,Borrador!$C$10:$BM$10,Borrador!$C$11:$BM$70,"",0,1),""),"")</f>
        <v>Finalizado</v>
      </c>
      <c r="Z34" s="76" t="str" cm="1">
        <f t="array" ref="Z34">IFERROR(_xlfn.XLOOKUP($I34,Borrador!$I$11:$I$70,_xlfn.XLOOKUP(Z$10,Borrador!$C$10:$BM$10,Borrador!$C$11:$BM$70,"",0,1),""),"")</f>
        <v/>
      </c>
      <c r="AA34" s="76" t="str" cm="1">
        <f t="array" ref="AA34">IFERROR(_xlfn.XLOOKUP($I34,Borrador!$I$11:$I$70,_xlfn.XLOOKUP(AA$10,Borrador!$C$10:$BM$10,Borrador!$C$11:$BM$70,"",0,1),""),"")</f>
        <v>Modificación de Registro Calificado</v>
      </c>
      <c r="AB34" s="12" t="str" cm="1">
        <f t="array" ref="AB34">IFERROR(_xlfn.XLOOKUP($I34,Borrador!$I$11:$I$70,_xlfn.XLOOKUP(AB$10,Borrador!$C$10:$BM$10,Borrador!$C$11:$BM$70,"",0,1),""),"")</f>
        <v>En elaboración de documentación</v>
      </c>
      <c r="AC34" s="54" t="str" cm="1">
        <f t="array" ref="AC34">IFERROR(_xlfn.XLOOKUP($I34,Borrador!$I$11:$I$70,_xlfn.XLOOKUP(AC$10,Borrador!$C$10:$BM$10,Borrador!$C$11:$BM$70,"",0,1),""),"")</f>
        <v>Mayo de 2026</v>
      </c>
      <c r="AD34" s="12" t="str" cm="1">
        <f t="array" ref="AD34">IFERROR(_xlfn.XLOOKUP($I34,Borrador!$I$11:$I$70,_xlfn.XLOOKUP(AD$10,Borrador!$C$10:$BM$10,Borrador!$C$11:$BM$70,"",0,1),""),"")</f>
        <v>Se tramita en abril de 2026</v>
      </c>
      <c r="AE34" s="12"/>
      <c r="AF34" s="12" t="str" cm="1">
        <f t="array" ref="AF34">IFERROR(_xlfn.XLOOKUP($I34,Borrador!$I$11:$I$70,_xlfn.XLOOKUP(AF$10,Borrador!$C$10:$BM$10,Borrador!$C$11:$BM$70,"",0,1),""),"")</f>
        <v>Sí</v>
      </c>
      <c r="AG34" s="12" t="str" cm="1">
        <f t="array" ref="AG34">IFERROR(_xlfn.XLOOKUP($I34,Borrador!$I$11:$I$70,_xlfn.XLOOKUP(AG$10,Borrador!$C$10:$BM$10,Borrador!$C$11:$BM$70,"",0,1),""),"")</f>
        <v>No</v>
      </c>
      <c r="AH34" s="12" t="str" cm="1">
        <f t="array" ref="AH34">IFERROR(_xlfn.XLOOKUP($I34,Borrador!$I$11:$I$70,_xlfn.XLOOKUP(AH$10,Borrador!$C$10:$BM$10,Borrador!$C$11:$BM$70,"",0,1),""),"")</f>
        <v>No aplica</v>
      </c>
      <c r="AI34" s="12" t="str" cm="1">
        <f t="array" ref="AI34">IFERROR(_xlfn.XLOOKUP($I34,Borrador!$I$11:$I$70,_xlfn.XLOOKUP(AI$10,Borrador!$C$10:$BM$10,Borrador!$C$11:$BM$70,"",0,1),""),"")</f>
        <v/>
      </c>
      <c r="AJ34" s="12"/>
      <c r="AK34" s="12"/>
      <c r="AL34" s="11" t="str" cm="1">
        <f t="array" ref="AL34">IFERROR(_xlfn.XLOOKUP($I34,Borrador!$I$11:$I$70,_xlfn.XLOOKUP(AL$10,Borrador!$C$10:$BM$10,Borrador!$C$11:$BM$70,"",0,1),""),"")</f>
        <v>No aplica</v>
      </c>
      <c r="AM34" s="11" t="str" cm="1">
        <f t="array" ref="AM34">IFERROR(_xlfn.XLOOKUP($I34,Borrador!$I$11:$I$70,_xlfn.XLOOKUP(AM$10,Borrador!$C$10:$BM$10,Borrador!$C$11:$BM$70,"",0,1),""),"")</f>
        <v>No aplica</v>
      </c>
      <c r="AN34" s="11" t="str" cm="1">
        <f t="array" ref="AN34">IFERROR(_xlfn.XLOOKUP($I34,Borrador!$I$11:$I$70,_xlfn.XLOOKUP(AN$10,Borrador!$C$10:$BM$10,Borrador!$C$11:$BM$70,"",0,1),""),"")</f>
        <v>No aplica</v>
      </c>
      <c r="AO34" s="11" cm="1">
        <f t="array" ref="AO34">IFERROR(_xlfn.XLOOKUP($I34,Borrador!$I$11:$I$70,_xlfn.XLOOKUP(AO$10,Borrador!$C$10:$BM$10,Borrador!$C$11:$BM$70,"",0,1),""),"")</f>
        <v>0</v>
      </c>
      <c r="AP34" s="11" cm="1">
        <f t="array" ref="AP34">IFERROR(_xlfn.XLOOKUP($I34,Borrador!$I$11:$I$70,_xlfn.XLOOKUP(AP$10,Borrador!$C$10:$BM$10,Borrador!$C$11:$BM$70,"",0,1),""),"")</f>
        <v>0</v>
      </c>
      <c r="AQ34" s="11" cm="1">
        <f t="array" ref="AQ34">IFERROR(_xlfn.XLOOKUP($I34,Borrador!$I$11:$I$70,_xlfn.XLOOKUP(AQ$10,Borrador!$C$10:$BM$10,Borrador!$C$11:$BM$70,"",0,1),""),"")</f>
        <v>0</v>
      </c>
      <c r="AR34" s="12" t="str" cm="1">
        <f t="array" ref="AR34">IFERROR(_xlfn.XLOOKUP($I34,Borrador!$I$11:$I$70,_xlfn.XLOOKUP(AR$10,Borrador!$C$10:$BM$10,Borrador!$C$11:$BM$70,"",0,1),""),"")</f>
        <v>sin iniciar</v>
      </c>
      <c r="AS34" s="12" t="str" cm="1">
        <f t="array" ref="AS34">IFERROR(_xlfn.XLOOKUP($I34,Borrador!$I$11:$I$70,_xlfn.XLOOKUP(AS$10,Borrador!$C$10:$BM$10,Borrador!$C$11:$BM$70,"",0,1),""),"")</f>
        <v>sin iniciar</v>
      </c>
      <c r="AT34" s="12" t="str" cm="1">
        <f t="array" ref="AT34">IFERROR(_xlfn.XLOOKUP($I34,Borrador!$I$11:$I$70,_xlfn.XLOOKUP(AT$10,Borrador!$C$10:$BM$10,Borrador!$C$11:$BM$70,"",0,1),""),"")</f>
        <v>sin iniciar</v>
      </c>
      <c r="AU34" s="12" t="str" cm="1">
        <f t="array" ref="AU34">IFERROR(_xlfn.XLOOKUP($I34,Borrador!$I$11:$I$70,_xlfn.XLOOKUP(AU$10,Borrador!$C$10:$BM$10,Borrador!$C$11:$BM$70,"",0,1),""),"")</f>
        <v>sin iniciar</v>
      </c>
      <c r="AV34" s="12" t="str" cm="1">
        <f t="array" ref="AV34">IFERROR(_xlfn.XLOOKUP($I34,Borrador!$I$11:$I$70,_xlfn.XLOOKUP(AV$10,Borrador!$C$10:$BM$10,Borrador!$C$11:$BM$70,"",0,1),""),"")</f>
        <v>sin iniciar</v>
      </c>
      <c r="AW34" s="12">
        <f>IFERROR(_xlfn.XLOOKUP($I34,Borrador!$I$11:$I$70,Borrador!$AR$11:$AR$70,""),"")</f>
        <v>0</v>
      </c>
      <c r="AX34" s="12">
        <f>IFERROR(_xlfn.XLOOKUP($I34,Borrador!$I$11:$I$70,Borrador!$AS$11:$AS$70,""),"")</f>
        <v>0</v>
      </c>
      <c r="AY34" s="12">
        <f>IFERROR(_xlfn.XLOOKUP($I34,Borrador!$I$11:$I$70,Borrador!$AT$11:$AT$70,""),"")</f>
        <v>0</v>
      </c>
      <c r="AZ34" s="11" cm="1">
        <f t="array" ref="AZ34">IFERROR(_xlfn.XLOOKUP($I34,Borrador!$I$11:$I$70,_xlfn.XLOOKUP(AZ$10,Borrador!$C$10:$BM$10,Borrador!$C$11:$BM$70,"",0,1),""),"")</f>
        <v>0</v>
      </c>
      <c r="BA34" s="11" t="str" cm="1">
        <f t="array" ref="BA34">IFERROR(_xlfn.XLOOKUP($I34,Borrador!$I$11:$I$70,_xlfn.XLOOKUP(BA$10,Borrador!$C$10:$BM$10,Borrador!$C$11:$BM$70,"",0,1),""),"")</f>
        <v>No aplica</v>
      </c>
      <c r="BB34" s="11">
        <f>IFERROR(_xlfn.XLOOKUP($I34,Borrador!$I$11:$I$70,Borrador!$BA$11:$BA$70,""),"")</f>
        <v>0</v>
      </c>
      <c r="BC34" s="11">
        <f>IFERROR(_xlfn.XLOOKUP($I34,Borrador!$I$11:$I$70,Borrador!$BB$11:$BB$70,""),"")</f>
        <v>0</v>
      </c>
      <c r="BD34" s="12" cm="1">
        <f t="array" ref="BD34">IFERROR(_xlfn.XLOOKUP($I34,Borrador!$I$11:$I$70,_xlfn.XLOOKUP(BD$10,Borrador!$C$10:$BM$10,Borrador!$C$11:$BM$70,"",0,1),""),"")</f>
        <v>0</v>
      </c>
      <c r="BE34" s="12" t="str" cm="1">
        <f t="array" ref="BE34">IFERROR(_xlfn.XLOOKUP($I34,Borrador!$I$11:$I$70,_xlfn.XLOOKUP(BE$10,Borrador!$C$10:$BM$10,Borrador!$C$11:$BM$70,"",0,1),""),"")</f>
        <v>No aplica</v>
      </c>
      <c r="BF34" s="12" t="str" cm="1">
        <f t="array" ref="BF34">IFERROR(_xlfn.XLOOKUP($I34,Borrador!$I$11:$I$70,_xlfn.XLOOKUP(BF$10,Borrador!$C$10:$BM$10,Borrador!$C$11:$BM$70,"",0,1),""),"")</f>
        <v>No aplica</v>
      </c>
      <c r="BG34" s="12" t="str" cm="1">
        <f t="array" ref="BG34">IFERROR(_xlfn.XLOOKUP($I34,Borrador!$I$11:$I$70,_xlfn.XLOOKUP(BG$10,Borrador!$C$10:$BM$10,Borrador!$C$11:$BM$70,"",0,1),""),"")</f>
        <v>No aplica</v>
      </c>
      <c r="BH34" s="12" t="str" cm="1">
        <f t="array" ref="BH34">IFERROR(_xlfn.XLOOKUP($I34,Borrador!$I$11:$I$70,_xlfn.XLOOKUP(BH$10,Borrador!$C$10:$BM$10,Borrador!$C$11:$BM$70,"",0,1),""),"")</f>
        <v>No aplica</v>
      </c>
      <c r="BI34" s="12" t="str" cm="1">
        <f t="array" ref="BI34">IFERROR(_xlfn.XLOOKUP($I34,Borrador!$I$11:$I$70,_xlfn.XLOOKUP(BI$10,Borrador!$C$10:$BM$10,Borrador!$C$11:$BM$70,"",0,1),""),"")</f>
        <v>sin iniciar</v>
      </c>
      <c r="BJ34" s="12" t="str" cm="1">
        <f t="array" ref="BJ34">IFERROR(_xlfn.XLOOKUP($I34,Borrador!$I$11:$I$70,_xlfn.XLOOKUP(BJ$10,Borrador!$C$10:$BM$10,Borrador!$C$11:$BM$70,"",0,1),""),"")</f>
        <v>No aplica</v>
      </c>
      <c r="BK34" s="12" cm="1">
        <f t="array" ref="BK34">IFERROR(_xlfn.XLOOKUP($I34,Borrador!$I$11:$I$70,_xlfn.XLOOKUP(BK$10,Borrador!$C$10:$BM$10,Borrador!$C$11:$BM$70,"",0,1),""),"")</f>
        <v>0</v>
      </c>
      <c r="BL34" s="12" cm="1">
        <f t="array" ref="BL34">IFERROR(_xlfn.XLOOKUP($I34,Borrador!$I$11:$I$70,_xlfn.XLOOKUP(BL$10,Borrador!$C$10:$BM$10,Borrador!$C$11:$BM$70,"",0,1),""),"")</f>
        <v>0</v>
      </c>
      <c r="BM34" s="12">
        <f>IFERROR(_xlfn.XLOOKUP($I34,Borrador!$I$11:$I$70,Borrador!$BG$11:$BG$70,""),"")</f>
        <v>0</v>
      </c>
      <c r="BN34" s="12">
        <f>IFERROR(_xlfn.XLOOKUP($I34,Borrador!$I$11:$I$70,Borrador!$BH$11:$BH$70,""),"")</f>
        <v>0</v>
      </c>
      <c r="BO34" s="12">
        <f>IFERROR(_xlfn.XLOOKUP($I34,Borrador!$I$11:$I$70,Borrador!$BI$11:$BI$70,""),"")</f>
        <v>0</v>
      </c>
      <c r="BP34" s="12" t="str" cm="1">
        <f t="array" ref="BP34">IFERROR(_xlfn.XLOOKUP($I34,Borrador!$I$11:$I$70,_xlfn.XLOOKUP(BP$10,Borrador!$C$10:$BM$10,Borrador!$C$11:$BM$70,"",0,1),""),"")</f>
        <v>sin iniciar</v>
      </c>
      <c r="BQ34" s="12">
        <f>IFERROR(_xlfn.XLOOKUP($I34,Borrador!$I$11:$I$70,Borrador!$BD$11:$BD$70,""),"")</f>
        <v>0</v>
      </c>
      <c r="BR34" s="12">
        <f>IFERROR(_xlfn.XLOOKUP($I34,Borrador!$I$11:$I$70,Borrador!$BE$11:$BE$70,""),"")</f>
        <v>0</v>
      </c>
      <c r="BS34" s="12">
        <f>IFERROR(_xlfn.XLOOKUP($I34,Borrador!$I$11:$I$70,Borrador!$BF$11:$BF$70,""),"")</f>
        <v>0</v>
      </c>
      <c r="BT34" s="11">
        <f>IFERROR(_xlfn.XLOOKUP($I34,Borrador!$I$11:$I$70,Borrador!$BJ$11:$BJ$70,""),"")</f>
        <v>0</v>
      </c>
      <c r="BU34" s="11">
        <f>IFERROR(_xlfn.XLOOKUP($I34,Borrador!$I$11:$I$70,Borrador!$BK$11:$BK$70,""),"")</f>
        <v>0</v>
      </c>
      <c r="BV34" s="34" t="str">
        <f>IFERROR(_xlfn.XLOOKUP($I34,Borrador!$I$11:$I$70,Borrador!$BL$11:$BL$70,""),"")</f>
        <v>2027-1</v>
      </c>
      <c r="BW34" s="12">
        <f>IFERROR(_xlfn.XLOOKUP($I34,Borrador!$I$11:$I$70,Borrador!$BM$11:$BM$70,""),"")</f>
        <v>0</v>
      </c>
    </row>
    <row r="35" spans="3:75" ht="69.599999999999994" customHeight="1" x14ac:dyDescent="0.25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IFERROR(_xlfn.XLOOKUP($I35,Borrador!$I$11:$I$70,_xlfn.XLOOKUP(J$10,Borrador!$C$10:$BM$10,Borrador!$C$11:$BM$70,"",0,1),""),"")</f>
        <v>finalizado</v>
      </c>
      <c r="K35" s="12" t="str" cm="1">
        <f t="array" ref="K35">IFERROR(_xlfn.XLOOKUP($I35,Borrador!$I$11:$I$70,_xlfn.XLOOKUP(K$10,Borrador!$C$10:$BM$10,Borrador!$C$11:$BM$70,"",0,1),""),"")</f>
        <v>finalizado</v>
      </c>
      <c r="L35" s="12" t="str" cm="1">
        <f t="array" ref="L35">IFERROR(_xlfn.XLOOKUP($I35,Borrador!$I$11:$I$70,_xlfn.XLOOKUP(L$10,Borrador!$C$10:$BM$10,Borrador!$C$11:$BM$70,"",0,1),""),"")</f>
        <v>finalizado</v>
      </c>
      <c r="M35" s="38" cm="1">
        <f t="array" ref="M35">IFERROR(_xlfn.XLOOKUP($I35,Borrador!$I$11:$I$70,_xlfn.XLOOKUP(M$10,Borrador!$C$10:$BM$10,Borrador!$C$11:$BM$70,"",0,1),""),"")</f>
        <v>45960</v>
      </c>
      <c r="N35" s="39" t="str" cm="1">
        <f t="array" ref="N35">IFERROR(_xlfn.XLOOKUP($I35,Borrador!$I$11:$I$70,_xlfn.XLOOKUP(N$10,Borrador!$C$10:$BM$10,Borrador!$C$11:$BM$70,"",0,1),""),"")</f>
        <v>30/11/2025
12/12/2025</v>
      </c>
      <c r="O35" s="12" cm="1">
        <f t="array" ref="O35">IFERROR(_xlfn.XLOOKUP($I35,Borrador!$I$11:$I$70,_xlfn.XLOOKUP(O$10,Borrador!$C$10:$BM$10,Borrador!$C$11:$BM$70,"",0,1),""),"")</f>
        <v>0</v>
      </c>
      <c r="P35" s="12" t="str" cm="1">
        <f t="array" ref="P35">IFERROR(_xlfn.XLOOKUP($I35,Borrador!$I$11:$I$70,_xlfn.XLOOKUP(P$10,Borrador!$C$10:$BM$10,Borrador!$C$11:$BM$70,"",0,1),""),"")</f>
        <v>Si</v>
      </c>
      <c r="Q35" s="12" cm="1">
        <f t="array" ref="Q35">IFERROR(_xlfn.XLOOKUP($I35,Borrador!$I$11:$I$70,_xlfn.XLOOKUP(Q$10,Borrador!$C$10:$BM$10,Borrador!$C$11:$BM$70,"",0,1),""),"")</f>
        <v>1</v>
      </c>
      <c r="R35" s="12" t="str" cm="1">
        <f t="array" ref="R35">IFERROR(_xlfn.XLOOKUP($I35,Borrador!$I$11:$I$70,_xlfn.XLOOKUP(R$10,Borrador!$C$10:$BM$10,Borrador!$C$11:$BM$70,"",0,1),""),"")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IFERROR(_xlfn.XLOOKUP($I35,Borrador!$I$11:$I$70,_xlfn.XLOOKUP(W$10,Borrador!$C$10:$BM$10,Borrador!$C$11:$BM$70,"",0,1),""),"")</f>
        <v>finalizado</v>
      </c>
      <c r="X35" s="76" cm="1">
        <f t="array" ref="X35">IFERROR(_xlfn.XLOOKUP($I35,Borrador!$I$11:$I$70,_xlfn.XLOOKUP(X$10,Borrador!$C$10:$BM$10,Borrador!$C$11:$BM$70,"",0,1),""),"")</f>
        <v>0</v>
      </c>
      <c r="Y35" s="76" t="str" cm="1">
        <f t="array" ref="Y35">IFERROR(_xlfn.XLOOKUP($I35,Borrador!$I$11:$I$70,_xlfn.XLOOKUP(Y$10,Borrador!$C$10:$BM$10,Borrador!$C$11:$BM$70,"",0,1),""),"")</f>
        <v>Finalizado</v>
      </c>
      <c r="Z35" s="76" t="str" cm="1">
        <f t="array" ref="Z35">IFERROR(_xlfn.XLOOKUP($I35,Borrador!$I$11:$I$70,_xlfn.XLOOKUP(Z$10,Borrador!$C$10:$BM$10,Borrador!$C$11:$BM$70,"",0,1),""),"")</f>
        <v/>
      </c>
      <c r="AA35" s="76" t="str" cm="1">
        <f t="array" ref="AA35">IFERROR(_xlfn.XLOOKUP($I35,Borrador!$I$11:$I$70,_xlfn.XLOOKUP(AA$10,Borrador!$C$10:$BM$10,Borrador!$C$11:$BM$70,"",0,1),""),"")</f>
        <v>Modificación de Registro Calificado</v>
      </c>
      <c r="AB35" s="12" t="str" cm="1">
        <f t="array" ref="AB35">IFERROR(_xlfn.XLOOKUP($I35,Borrador!$I$11:$I$70,_xlfn.XLOOKUP(AB$10,Borrador!$C$10:$BM$10,Borrador!$C$11:$BM$70,"",0,1),""),"")</f>
        <v>En elaboración de documentación</v>
      </c>
      <c r="AC35" s="54" t="str" cm="1">
        <f t="array" ref="AC35">IFERROR(_xlfn.XLOOKUP($I35,Borrador!$I$11:$I$70,_xlfn.XLOOKUP(AC$10,Borrador!$C$10:$BM$10,Borrador!$C$11:$BM$70,"",0,1),""),"")</f>
        <v>Junio de 2026</v>
      </c>
      <c r="AD35" s="12" t="str" cm="1">
        <f t="array" ref="AD35">IFERROR(_xlfn.XLOOKUP($I35,Borrador!$I$11:$I$70,_xlfn.XLOOKUP(AD$10,Borrador!$C$10:$BM$10,Borrador!$C$11:$BM$70,"",0,1),""),"")</f>
        <v>Se tramita en mayo de 2026</v>
      </c>
      <c r="AE35" s="12"/>
      <c r="AF35" s="12" t="str" cm="1">
        <f t="array" ref="AF35">IFERROR(_xlfn.XLOOKUP($I35,Borrador!$I$11:$I$70,_xlfn.XLOOKUP(AF$10,Borrador!$C$10:$BM$10,Borrador!$C$11:$BM$70,"",0,1),""),"")</f>
        <v>Sí</v>
      </c>
      <c r="AG35" s="12" t="str" cm="1">
        <f t="array" ref="AG35">IFERROR(_xlfn.XLOOKUP($I35,Borrador!$I$11:$I$70,_xlfn.XLOOKUP(AG$10,Borrador!$C$10:$BM$10,Borrador!$C$11:$BM$70,"",0,1),""),"")</f>
        <v>No</v>
      </c>
      <c r="AH35" s="12" t="str" cm="1">
        <f t="array" ref="AH35">IFERROR(_xlfn.XLOOKUP($I35,Borrador!$I$11:$I$70,_xlfn.XLOOKUP(AH$10,Borrador!$C$10:$BM$10,Borrador!$C$11:$BM$70,"",0,1),""),"")</f>
        <v>No aplica</v>
      </c>
      <c r="AI35" s="12" t="str" cm="1">
        <f t="array" ref="AI35">IFERROR(_xlfn.XLOOKUP($I35,Borrador!$I$11:$I$70,_xlfn.XLOOKUP(AI$10,Borrador!$C$10:$BM$10,Borrador!$C$11:$BM$70,"",0,1),""),"")</f>
        <v/>
      </c>
      <c r="AJ35" s="12"/>
      <c r="AK35" s="12"/>
      <c r="AL35" s="11" cm="1">
        <f t="array" ref="AL35">IFERROR(_xlfn.XLOOKUP($I35,Borrador!$I$11:$I$70,_xlfn.XLOOKUP(AL$10,Borrador!$C$10:$BM$10,Borrador!$C$11:$BM$70,"",0,1),""),"")</f>
        <v>1</v>
      </c>
      <c r="AM35" s="11" cm="1">
        <f t="array" ref="AM35">IFERROR(_xlfn.XLOOKUP($I35,Borrador!$I$11:$I$70,_xlfn.XLOOKUP(AM$10,Borrador!$C$10:$BM$10,Borrador!$C$11:$BM$70,"",0,1),""),"")</f>
        <v>1</v>
      </c>
      <c r="AN35" s="11" cm="1">
        <f t="array" ref="AN35">IFERROR(_xlfn.XLOOKUP($I35,Borrador!$I$11:$I$70,_xlfn.XLOOKUP(AN$10,Borrador!$C$10:$BM$10,Borrador!$C$11:$BM$70,"",0,1),""),"")</f>
        <v>2</v>
      </c>
      <c r="AO35" s="11" cm="1">
        <f t="array" ref="AO35">IFERROR(_xlfn.XLOOKUP($I35,Borrador!$I$11:$I$70,_xlfn.XLOOKUP(AO$10,Borrador!$C$10:$BM$10,Borrador!$C$11:$BM$70,"",0,1),""),"")</f>
        <v>0</v>
      </c>
      <c r="AP35" s="11" cm="1">
        <f t="array" ref="AP35">IFERROR(_xlfn.XLOOKUP($I35,Borrador!$I$11:$I$70,_xlfn.XLOOKUP(AP$10,Borrador!$C$10:$BM$10,Borrador!$C$11:$BM$70,"",0,1),""),"")</f>
        <v>0</v>
      </c>
      <c r="AQ35" s="11" t="str" cm="1">
        <f t="array" ref="AQ35">IFERROR(_xlfn.XLOOKUP($I35,Borrador!$I$11:$I$70,_xlfn.XLOOKUP(AQ$10,Borrador!$C$10:$BM$10,Borrador!$C$11:$BM$70,"",0,1),""),"")</f>
        <v>No aplica</v>
      </c>
      <c r="AR35" s="12" t="str" cm="1">
        <f t="array" ref="AR35">IFERROR(_xlfn.XLOOKUP($I35,Borrador!$I$11:$I$70,_xlfn.XLOOKUP(AR$10,Borrador!$C$10:$BM$10,Borrador!$C$11:$BM$70,"",0,1),""),"")</f>
        <v>No aplica</v>
      </c>
      <c r="AS35" s="12" t="str" cm="1">
        <f t="array" ref="AS35">IFERROR(_xlfn.XLOOKUP($I35,Borrador!$I$11:$I$70,_xlfn.XLOOKUP(AS$10,Borrador!$C$10:$BM$10,Borrador!$C$11:$BM$70,"",0,1),""),"")</f>
        <v>No aplica</v>
      </c>
      <c r="AT35" s="12" t="str" cm="1">
        <f t="array" ref="AT35">IFERROR(_xlfn.XLOOKUP($I35,Borrador!$I$11:$I$70,_xlfn.XLOOKUP(AT$10,Borrador!$C$10:$BM$10,Borrador!$C$11:$BM$70,"",0,1),""),"")</f>
        <v>No aplica</v>
      </c>
      <c r="AU35" s="12" t="str" cm="1">
        <f t="array" ref="AU35">IFERROR(_xlfn.XLOOKUP($I35,Borrador!$I$11:$I$70,_xlfn.XLOOKUP(AU$10,Borrador!$C$10:$BM$10,Borrador!$C$11:$BM$70,"",0,1),""),"")</f>
        <v>No aplica</v>
      </c>
      <c r="AV35" s="12" t="str" cm="1">
        <f t="array" ref="AV35">IFERROR(_xlfn.XLOOKUP($I35,Borrador!$I$11:$I$70,_xlfn.XLOOKUP(AV$10,Borrador!$C$10:$BM$10,Borrador!$C$11:$BM$70,"",0,1),""),"")</f>
        <v>No aplica</v>
      </c>
      <c r="AW35" s="12" t="str">
        <f>IFERROR(_xlfn.XLOOKUP($I35,Borrador!$I$11:$I$70,Borrador!$AR$11:$AR$70,""),"")</f>
        <v>No aplica</v>
      </c>
      <c r="AX35" s="12" t="str">
        <f>IFERROR(_xlfn.XLOOKUP($I35,Borrador!$I$11:$I$70,Borrador!$AS$11:$AS$70,""),"")</f>
        <v>No aplica</v>
      </c>
      <c r="AY35" s="12" t="str">
        <f>IFERROR(_xlfn.XLOOKUP($I35,Borrador!$I$11:$I$70,Borrador!$AT$11:$AT$70,""),"")</f>
        <v>No aplica</v>
      </c>
      <c r="AZ35" s="11" t="str" cm="1">
        <f t="array" ref="AZ35">IFERROR(_xlfn.XLOOKUP($I35,Borrador!$I$11:$I$70,_xlfn.XLOOKUP(AZ$10,Borrador!$C$10:$BM$10,Borrador!$C$11:$BM$70,"",0,1),""),"")</f>
        <v>No aplica</v>
      </c>
      <c r="BA35" s="11" cm="1">
        <f t="array" ref="BA35">IFERROR(_xlfn.XLOOKUP($I35,Borrador!$I$11:$I$70,_xlfn.XLOOKUP(BA$10,Borrador!$C$10:$BM$10,Borrador!$C$11:$BM$70,"",0,1),""),"")</f>
        <v>0.3</v>
      </c>
      <c r="BB35" s="11">
        <f>IFERROR(_xlfn.XLOOKUP($I35,Borrador!$I$11:$I$70,Borrador!$BA$11:$BA$70,""),"")</f>
        <v>0</v>
      </c>
      <c r="BC35" s="11">
        <f>IFERROR(_xlfn.XLOOKUP($I35,Borrador!$I$11:$I$70,Borrador!$BB$11:$BB$70,""),"")</f>
        <v>0</v>
      </c>
      <c r="BD35" s="12" t="str" cm="1">
        <f t="array" ref="BD35">IFERROR(_xlfn.XLOOKUP($I35,Borrador!$I$11:$I$70,_xlfn.XLOOKUP(BD$10,Borrador!$C$10:$BM$10,Borrador!$C$11:$BM$70,"",0,1),""),"")</f>
        <v>sin iniciar</v>
      </c>
      <c r="BE35" s="12" t="str" cm="1">
        <f t="array" ref="BE35">IFERROR(_xlfn.XLOOKUP($I35,Borrador!$I$11:$I$70,_xlfn.XLOOKUP(BE$10,Borrador!$C$10:$BM$10,Borrador!$C$11:$BM$70,"",0,1),""),"")</f>
        <v>sin iniciar</v>
      </c>
      <c r="BF35" s="12" t="str" cm="1">
        <f t="array" ref="BF35">IFERROR(_xlfn.XLOOKUP($I35,Borrador!$I$11:$I$70,_xlfn.XLOOKUP(BF$10,Borrador!$C$10:$BM$10,Borrador!$C$11:$BM$70,"",0,1),""),"")</f>
        <v>sin iniciar</v>
      </c>
      <c r="BG35" s="12" cm="1">
        <f t="array" ref="BG35">IFERROR(_xlfn.XLOOKUP($I35,Borrador!$I$11:$I$70,_xlfn.XLOOKUP(BG$10,Borrador!$C$10:$BM$10,Borrador!$C$11:$BM$70,"",0,1),""),"")</f>
        <v>2</v>
      </c>
      <c r="BH35" s="12" cm="1">
        <f t="array" ref="BH35">IFERROR(_xlfn.XLOOKUP($I35,Borrador!$I$11:$I$70,_xlfn.XLOOKUP(BH$10,Borrador!$C$10:$BM$10,Borrador!$C$11:$BM$70,"",0,1),""),"")</f>
        <v>0</v>
      </c>
      <c r="BI35" s="12" t="str" cm="1">
        <f t="array" ref="BI35">IFERROR(_xlfn.XLOOKUP($I35,Borrador!$I$11:$I$70,_xlfn.XLOOKUP(BI$10,Borrador!$C$10:$BM$10,Borrador!$C$11:$BM$70,"",0,1),""),"")</f>
        <v>sin iniciar</v>
      </c>
      <c r="BJ35" s="12" cm="1">
        <f t="array" ref="BJ35">IFERROR(_xlfn.XLOOKUP($I35,Borrador!$I$11:$I$70,_xlfn.XLOOKUP(BJ$10,Borrador!$C$10:$BM$10,Borrador!$C$11:$BM$70,"",0,1),""),"")</f>
        <v>0</v>
      </c>
      <c r="BK35" s="12" cm="1">
        <f t="array" ref="BK35">IFERROR(_xlfn.XLOOKUP($I35,Borrador!$I$11:$I$70,_xlfn.XLOOKUP(BK$10,Borrador!$C$10:$BM$10,Borrador!$C$11:$BM$70,"",0,1),""),"")</f>
        <v>0</v>
      </c>
      <c r="BL35" s="12" cm="1">
        <f t="array" ref="BL35">IFERROR(_xlfn.XLOOKUP($I35,Borrador!$I$11:$I$70,_xlfn.XLOOKUP(BL$10,Borrador!$C$10:$BM$10,Borrador!$C$11:$BM$70,"",0,1),""),"")</f>
        <v>0</v>
      </c>
      <c r="BM35" s="12">
        <f>IFERROR(_xlfn.XLOOKUP($I35,Borrador!$I$11:$I$70,Borrador!$BG$11:$BG$70,""),"")</f>
        <v>0</v>
      </c>
      <c r="BN35" s="12">
        <f>IFERROR(_xlfn.XLOOKUP($I35,Borrador!$I$11:$I$70,Borrador!$BH$11:$BH$70,""),"")</f>
        <v>0</v>
      </c>
      <c r="BO35" s="12">
        <f>IFERROR(_xlfn.XLOOKUP($I35,Borrador!$I$11:$I$70,Borrador!$BI$11:$BI$70,""),"")</f>
        <v>0</v>
      </c>
      <c r="BP35" s="12" t="str" cm="1">
        <f t="array" ref="BP35">IFERROR(_xlfn.XLOOKUP($I35,Borrador!$I$11:$I$70,_xlfn.XLOOKUP(BP$10,Borrador!$C$10:$BM$10,Borrador!$C$11:$BM$70,"",0,1),""),"")</f>
        <v>sin iniciar</v>
      </c>
      <c r="BQ35" s="12">
        <f>IFERROR(_xlfn.XLOOKUP($I35,Borrador!$I$11:$I$70,Borrador!$BD$11:$BD$70,""),"")</f>
        <v>0</v>
      </c>
      <c r="BR35" s="12">
        <f>IFERROR(_xlfn.XLOOKUP($I35,Borrador!$I$11:$I$70,Borrador!$BE$11:$BE$70,""),"")</f>
        <v>0</v>
      </c>
      <c r="BS35" s="12">
        <f>IFERROR(_xlfn.XLOOKUP($I35,Borrador!$I$11:$I$70,Borrador!$BF$11:$BF$70,""),"")</f>
        <v>0</v>
      </c>
      <c r="BT35" s="11">
        <f>IFERROR(_xlfn.XLOOKUP($I35,Borrador!$I$11:$I$70,Borrador!$BJ$11:$BJ$70,""),"")</f>
        <v>0</v>
      </c>
      <c r="BU35" s="11">
        <f>IFERROR(_xlfn.XLOOKUP($I35,Borrador!$I$11:$I$70,Borrador!$BK$11:$BK$70,""),"")</f>
        <v>0</v>
      </c>
      <c r="BV35" s="34" t="str">
        <f>IFERROR(_xlfn.XLOOKUP($I35,Borrador!$I$11:$I$70,Borrador!$BL$11:$BL$70,""),"")</f>
        <v>2027-1</v>
      </c>
      <c r="BW35" s="12">
        <f>IFERROR(_xlfn.XLOOKUP($I35,Borrador!$I$11:$I$70,Borrador!$BM$11:$BM$70,""),"")</f>
        <v>0</v>
      </c>
    </row>
    <row r="36" spans="3:75" ht="52.35" customHeight="1" x14ac:dyDescent="0.25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IFERROR(_xlfn.XLOOKUP($I36,Borrador!$I$11:$I$70,_xlfn.XLOOKUP(J$10,Borrador!$C$10:$BM$10,Borrador!$C$11:$BM$70,"",0,1),""),"")</f>
        <v>en proceso</v>
      </c>
      <c r="K36" s="12" t="str" cm="1">
        <f t="array" ref="K36">IFERROR(_xlfn.XLOOKUP($I36,Borrador!$I$11:$I$70,_xlfn.XLOOKUP(K$10,Borrador!$C$10:$BM$10,Borrador!$C$11:$BM$70,"",0,1),""),"")</f>
        <v>en proceso</v>
      </c>
      <c r="L36" s="12" t="str" cm="1">
        <f t="array" ref="L36">IFERROR(_xlfn.XLOOKUP($I36,Borrador!$I$11:$I$70,_xlfn.XLOOKUP(L$10,Borrador!$C$10:$BM$10,Borrador!$C$11:$BM$70,"",0,1),""),"")</f>
        <v>en proceso</v>
      </c>
      <c r="M36" s="38" cm="1">
        <f t="array" ref="M36">IFERROR(_xlfn.XLOOKUP($I36,Borrador!$I$11:$I$70,_xlfn.XLOOKUP(M$10,Borrador!$C$10:$BM$10,Borrador!$C$11:$BM$70,"",0,1),""),"")</f>
        <v>45960</v>
      </c>
      <c r="N36" s="39" t="str" cm="1">
        <f t="array" ref="N36">IFERROR(_xlfn.XLOOKUP($I36,Borrador!$I$11:$I$70,_xlfn.XLOOKUP(N$10,Borrador!$C$10:$BM$10,Borrador!$C$11:$BM$70,"",0,1),""),"")</f>
        <v>30/11/2025
05/12/2025</v>
      </c>
      <c r="O36" s="12" cm="1">
        <f t="array" ref="O36">IFERROR(_xlfn.XLOOKUP($I36,Borrador!$I$11:$I$70,_xlfn.XLOOKUP(O$10,Borrador!$C$10:$BM$10,Borrador!$C$11:$BM$70,"",0,1),""),"")</f>
        <v>0</v>
      </c>
      <c r="P36" s="12" cm="1">
        <f t="array" ref="P36">IFERROR(_xlfn.XLOOKUP($I36,Borrador!$I$11:$I$70,_xlfn.XLOOKUP(P$10,Borrador!$C$10:$BM$10,Borrador!$C$11:$BM$70,"",0,1),""),"")</f>
        <v>0</v>
      </c>
      <c r="Q36" s="12" cm="1">
        <f t="array" ref="Q36">IFERROR(_xlfn.XLOOKUP($I36,Borrador!$I$11:$I$70,_xlfn.XLOOKUP(Q$10,Borrador!$C$10:$BM$10,Borrador!$C$11:$BM$70,"",0,1),""),"")</f>
        <v>0</v>
      </c>
      <c r="R36" s="12" cm="1">
        <f t="array" ref="R36">IFERROR(_xlfn.XLOOKUP($I36,Borrador!$I$11:$I$70,_xlfn.XLOOKUP(R$10,Borrador!$C$10:$BM$10,Borrador!$C$11:$BM$70,"",0,1),""),"")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IFERROR(_xlfn.XLOOKUP($I36,Borrador!$I$11:$I$70,_xlfn.XLOOKUP(W$10,Borrador!$C$10:$BM$10,Borrador!$C$11:$BM$70,"",0,1),""),"")</f>
        <v>en proceso</v>
      </c>
      <c r="X36" s="76" cm="1">
        <f t="array" ref="X36">IFERROR(_xlfn.XLOOKUP($I36,Borrador!$I$11:$I$70,_xlfn.XLOOKUP(X$10,Borrador!$C$10:$BM$10,Borrador!$C$11:$BM$70,"",0,1),""),"")</f>
        <v>0</v>
      </c>
      <c r="Y36" s="76" t="str" cm="1">
        <f t="array" ref="Y36">IFERROR(_xlfn.XLOOKUP($I36,Borrador!$I$11:$I$70,_xlfn.XLOOKUP(Y$10,Borrador!$C$10:$BM$10,Borrador!$C$11:$BM$70,"",0,1),""),"")</f>
        <v>Devuelto</v>
      </c>
      <c r="Z36" s="76" t="str" cm="1">
        <f t="array" ref="Z36">IFERROR(_xlfn.XLOOKUP($I36,Borrador!$I$11:$I$70,_xlfn.XLOOKUP(Z$10,Borrador!$C$10:$BM$10,Borrador!$C$11:$BM$70,"",0,1),""),"")</f>
        <v/>
      </c>
      <c r="AA36" s="76" t="str" cm="1">
        <f t="array" ref="AA36">IFERROR(_xlfn.XLOOKUP($I36,Borrador!$I$11:$I$70,_xlfn.XLOOKUP(AA$10,Borrador!$C$10:$BM$10,Borrador!$C$11:$BM$70,"",0,1),""),"")</f>
        <v>Modificación de Registro Calificado</v>
      </c>
      <c r="AB36" s="12" t="str" cm="1">
        <f t="array" ref="AB36">IFERROR(_xlfn.XLOOKUP($I36,Borrador!$I$11:$I$70,_xlfn.XLOOKUP(AB$10,Borrador!$C$10:$BM$10,Borrador!$C$11:$BM$70,"",0,1),""),"")</f>
        <v>En elaboración de documentación</v>
      </c>
      <c r="AC36" s="54" t="str" cm="1">
        <f t="array" ref="AC36">IFERROR(_xlfn.XLOOKUP($I36,Borrador!$I$11:$I$70,_xlfn.XLOOKUP(AC$10,Borrador!$C$10:$BM$10,Borrador!$C$11:$BM$70,"",0,1),""),"")</f>
        <v>Abril de 2026</v>
      </c>
      <c r="AD36" s="12" t="str" cm="1">
        <f t="array" ref="AD36">IFERROR(_xlfn.XLOOKUP($I36,Borrador!$I$11:$I$70,_xlfn.XLOOKUP(AD$10,Borrador!$C$10:$BM$10,Borrador!$C$11:$BM$70,"",0,1),""),"")</f>
        <v>Se tramita en marzo de 2026</v>
      </c>
      <c r="AE36" s="12"/>
      <c r="AF36" s="12" t="str" cm="1">
        <f t="array" ref="AF36">IFERROR(_xlfn.XLOOKUP($I36,Borrador!$I$11:$I$70,_xlfn.XLOOKUP(AF$10,Borrador!$C$10:$BM$10,Borrador!$C$11:$BM$70,"",0,1),""),"")</f>
        <v>Sí</v>
      </c>
      <c r="AG36" s="12" t="str" cm="1">
        <f t="array" ref="AG36">IFERROR(_xlfn.XLOOKUP($I36,Borrador!$I$11:$I$70,_xlfn.XLOOKUP(AG$10,Borrador!$C$10:$BM$10,Borrador!$C$11:$BM$70,"",0,1),""),"")</f>
        <v>No</v>
      </c>
      <c r="AH36" s="12" t="str" cm="1">
        <f t="array" ref="AH36">IFERROR(_xlfn.XLOOKUP($I36,Borrador!$I$11:$I$70,_xlfn.XLOOKUP(AH$10,Borrador!$C$10:$BM$10,Borrador!$C$11:$BM$70,"",0,1),""),"")</f>
        <v>No aplica</v>
      </c>
      <c r="AI36" s="12" t="str" cm="1">
        <f t="array" ref="AI36">IFERROR(_xlfn.XLOOKUP($I36,Borrador!$I$11:$I$70,_xlfn.XLOOKUP(AI$10,Borrador!$C$10:$BM$10,Borrador!$C$11:$BM$70,"",0,1),""),"")</f>
        <v/>
      </c>
      <c r="AJ36" s="12"/>
      <c r="AK36" s="12"/>
      <c r="AL36" s="11" cm="1">
        <f t="array" ref="AL36">IFERROR(_xlfn.XLOOKUP($I36,Borrador!$I$11:$I$70,_xlfn.XLOOKUP(AL$10,Borrador!$C$10:$BM$10,Borrador!$C$11:$BM$70,"",0,1),""),"")</f>
        <v>0</v>
      </c>
      <c r="AM36" s="11" cm="1">
        <f t="array" ref="AM36">IFERROR(_xlfn.XLOOKUP($I36,Borrador!$I$11:$I$70,_xlfn.XLOOKUP(AM$10,Borrador!$C$10:$BM$10,Borrador!$C$11:$BM$70,"",0,1),""),"")</f>
        <v>0</v>
      </c>
      <c r="AN36" s="11" cm="1">
        <f t="array" ref="AN36">IFERROR(_xlfn.XLOOKUP($I36,Borrador!$I$11:$I$70,_xlfn.XLOOKUP(AN$10,Borrador!$C$10:$BM$10,Borrador!$C$11:$BM$70,"",0,1),""),"")</f>
        <v>0</v>
      </c>
      <c r="AO36" s="11" cm="1">
        <f t="array" ref="AO36">IFERROR(_xlfn.XLOOKUP($I36,Borrador!$I$11:$I$70,_xlfn.XLOOKUP(AO$10,Borrador!$C$10:$BM$10,Borrador!$C$11:$BM$70,"",0,1),""),"")</f>
        <v>0</v>
      </c>
      <c r="AP36" s="11" cm="1">
        <f t="array" ref="AP36">IFERROR(_xlfn.XLOOKUP($I36,Borrador!$I$11:$I$70,_xlfn.XLOOKUP(AP$10,Borrador!$C$10:$BM$10,Borrador!$C$11:$BM$70,"",0,1),""),"")</f>
        <v>0</v>
      </c>
      <c r="AQ36" s="11" cm="1">
        <f t="array" ref="AQ36">IFERROR(_xlfn.XLOOKUP($I36,Borrador!$I$11:$I$70,_xlfn.XLOOKUP(AQ$10,Borrador!$C$10:$BM$10,Borrador!$C$11:$BM$70,"",0,1),""),"")</f>
        <v>0.1</v>
      </c>
      <c r="AR36" s="12" t="str" cm="1">
        <f t="array" ref="AR36">IFERROR(_xlfn.XLOOKUP($I36,Borrador!$I$11:$I$70,_xlfn.XLOOKUP(AR$10,Borrador!$C$10:$BM$10,Borrador!$C$11:$BM$70,"",0,1),""),"")</f>
        <v>sin iniciar</v>
      </c>
      <c r="AS36" s="12" t="str" cm="1">
        <f t="array" ref="AS36">IFERROR(_xlfn.XLOOKUP($I36,Borrador!$I$11:$I$70,_xlfn.XLOOKUP(AS$10,Borrador!$C$10:$BM$10,Borrador!$C$11:$BM$70,"",0,1),""),"")</f>
        <v>sin iniciar</v>
      </c>
      <c r="AT36" s="12" t="str" cm="1">
        <f t="array" ref="AT36">IFERROR(_xlfn.XLOOKUP($I36,Borrador!$I$11:$I$70,_xlfn.XLOOKUP(AT$10,Borrador!$C$10:$BM$10,Borrador!$C$11:$BM$70,"",0,1),""),"")</f>
        <v>sin iniciar</v>
      </c>
      <c r="AU36" s="12" t="str" cm="1">
        <f t="array" ref="AU36">IFERROR(_xlfn.XLOOKUP($I36,Borrador!$I$11:$I$70,_xlfn.XLOOKUP(AU$10,Borrador!$C$10:$BM$10,Borrador!$C$11:$BM$70,"",0,1),""),"")</f>
        <v>sin iniciar</v>
      </c>
      <c r="AV36" s="12" t="str" cm="1">
        <f t="array" ref="AV36">IFERROR(_xlfn.XLOOKUP($I36,Borrador!$I$11:$I$70,_xlfn.XLOOKUP(AV$10,Borrador!$C$10:$BM$10,Borrador!$C$11:$BM$70,"",0,1),""),"")</f>
        <v>sin iniciar</v>
      </c>
      <c r="AW36" s="12">
        <f>IFERROR(_xlfn.XLOOKUP($I36,Borrador!$I$11:$I$70,Borrador!$AR$11:$AR$70,""),"")</f>
        <v>0</v>
      </c>
      <c r="AX36" s="12">
        <f>IFERROR(_xlfn.XLOOKUP($I36,Borrador!$I$11:$I$70,Borrador!$AS$11:$AS$70,""),"")</f>
        <v>0</v>
      </c>
      <c r="AY36" s="12">
        <f>IFERROR(_xlfn.XLOOKUP($I36,Borrador!$I$11:$I$70,Borrador!$AT$11:$AT$70,""),"")</f>
        <v>0.1</v>
      </c>
      <c r="AZ36" s="11" cm="1">
        <f t="array" ref="AZ36">IFERROR(_xlfn.XLOOKUP($I36,Borrador!$I$11:$I$70,_xlfn.XLOOKUP(AZ$10,Borrador!$C$10:$BM$10,Borrador!$C$11:$BM$70,"",0,1),""),"")</f>
        <v>0.1</v>
      </c>
      <c r="BA36" s="11" t="str" cm="1">
        <f t="array" ref="BA36">IFERROR(_xlfn.XLOOKUP($I36,Borrador!$I$11:$I$70,_xlfn.XLOOKUP(BA$10,Borrador!$C$10:$BM$10,Borrador!$C$11:$BM$70,"",0,1),""),"")</f>
        <v>No aplica</v>
      </c>
      <c r="BB36" s="11">
        <f>IFERROR(_xlfn.XLOOKUP($I36,Borrador!$I$11:$I$70,Borrador!$BA$11:$BA$70,""),"")</f>
        <v>0</v>
      </c>
      <c r="BC36" s="11">
        <f>IFERROR(_xlfn.XLOOKUP($I36,Borrador!$I$11:$I$70,Borrador!$BB$11:$BB$70,""),"")</f>
        <v>0</v>
      </c>
      <c r="BD36" s="12" t="str" cm="1">
        <f t="array" ref="BD36">IFERROR(_xlfn.XLOOKUP($I36,Borrador!$I$11:$I$70,_xlfn.XLOOKUP(BD$10,Borrador!$C$10:$BM$10,Borrador!$C$11:$BM$70,"",0,1),""),"")</f>
        <v>sin iniciar</v>
      </c>
      <c r="BE36" s="12" t="str" cm="1">
        <f t="array" ref="BE36">IFERROR(_xlfn.XLOOKUP($I36,Borrador!$I$11:$I$70,_xlfn.XLOOKUP(BE$10,Borrador!$C$10:$BM$10,Borrador!$C$11:$BM$70,"",0,1),""),"")</f>
        <v>sin iniciar</v>
      </c>
      <c r="BF36" s="12" t="str" cm="1">
        <f t="array" ref="BF36">IFERROR(_xlfn.XLOOKUP($I36,Borrador!$I$11:$I$70,_xlfn.XLOOKUP(BF$10,Borrador!$C$10:$BM$10,Borrador!$C$11:$BM$70,"",0,1),""),"")</f>
        <v>sin iniciar</v>
      </c>
      <c r="BG36" s="12" cm="1">
        <f t="array" ref="BG36">IFERROR(_xlfn.XLOOKUP($I36,Borrador!$I$11:$I$70,_xlfn.XLOOKUP(BG$10,Borrador!$C$10:$BM$10,Borrador!$C$11:$BM$70,"",0,1),""),"")</f>
        <v>0</v>
      </c>
      <c r="BH36" s="12" cm="1">
        <f t="array" ref="BH36">IFERROR(_xlfn.XLOOKUP($I36,Borrador!$I$11:$I$70,_xlfn.XLOOKUP(BH$10,Borrador!$C$10:$BM$10,Borrador!$C$11:$BM$70,"",0,1),""),"")</f>
        <v>0</v>
      </c>
      <c r="BI36" s="12" t="str" cm="1">
        <f t="array" ref="BI36">IFERROR(_xlfn.XLOOKUP($I36,Borrador!$I$11:$I$70,_xlfn.XLOOKUP(BI$10,Borrador!$C$10:$BM$10,Borrador!$C$11:$BM$70,"",0,1),""),"")</f>
        <v>sin iniciar</v>
      </c>
      <c r="BJ36" s="12" t="str" cm="1">
        <f t="array" ref="BJ36">IFERROR(_xlfn.XLOOKUP($I36,Borrador!$I$11:$I$70,_xlfn.XLOOKUP(BJ$10,Borrador!$C$10:$BM$10,Borrador!$C$11:$BM$70,"",0,1),""),"")</f>
        <v>No aplica</v>
      </c>
      <c r="BK36" s="12" cm="1">
        <f t="array" ref="BK36">IFERROR(_xlfn.XLOOKUP($I36,Borrador!$I$11:$I$70,_xlfn.XLOOKUP(BK$10,Borrador!$C$10:$BM$10,Borrador!$C$11:$BM$70,"",0,1),""),"")</f>
        <v>0</v>
      </c>
      <c r="BL36" s="12" cm="1">
        <f t="array" ref="BL36">IFERROR(_xlfn.XLOOKUP($I36,Borrador!$I$11:$I$70,_xlfn.XLOOKUP(BL$10,Borrador!$C$10:$BM$10,Borrador!$C$11:$BM$70,"",0,1),""),"")</f>
        <v>0</v>
      </c>
      <c r="BM36" s="12">
        <f>IFERROR(_xlfn.XLOOKUP($I36,Borrador!$I$11:$I$70,Borrador!$BG$11:$BG$70,""),"")</f>
        <v>0</v>
      </c>
      <c r="BN36" s="12">
        <f>IFERROR(_xlfn.XLOOKUP($I36,Borrador!$I$11:$I$70,Borrador!$BH$11:$BH$70,""),"")</f>
        <v>0</v>
      </c>
      <c r="BO36" s="12">
        <f>IFERROR(_xlfn.XLOOKUP($I36,Borrador!$I$11:$I$70,Borrador!$BI$11:$BI$70,""),"")</f>
        <v>0</v>
      </c>
      <c r="BP36" s="12" t="str" cm="1">
        <f t="array" ref="BP36">IFERROR(_xlfn.XLOOKUP($I36,Borrador!$I$11:$I$70,_xlfn.XLOOKUP(BP$10,Borrador!$C$10:$BM$10,Borrador!$C$11:$BM$70,"",0,1),""),"")</f>
        <v>sin iniciar</v>
      </c>
      <c r="BQ36" s="12">
        <f>IFERROR(_xlfn.XLOOKUP($I36,Borrador!$I$11:$I$70,Borrador!$BD$11:$BD$70,""),"")</f>
        <v>0</v>
      </c>
      <c r="BR36" s="12">
        <f>IFERROR(_xlfn.XLOOKUP($I36,Borrador!$I$11:$I$70,Borrador!$BE$11:$BE$70,""),"")</f>
        <v>0</v>
      </c>
      <c r="BS36" s="12">
        <f>IFERROR(_xlfn.XLOOKUP($I36,Borrador!$I$11:$I$70,Borrador!$BF$11:$BF$70,""),"")</f>
        <v>0</v>
      </c>
      <c r="BT36" s="11">
        <f>IFERROR(_xlfn.XLOOKUP($I36,Borrador!$I$11:$I$70,Borrador!$BJ$11:$BJ$70,""),"")</f>
        <v>0</v>
      </c>
      <c r="BU36" s="11">
        <f>IFERROR(_xlfn.XLOOKUP($I36,Borrador!$I$11:$I$70,Borrador!$BK$11:$BK$70,""),"")</f>
        <v>0</v>
      </c>
      <c r="BV36" s="34" t="str">
        <f>IFERROR(_xlfn.XLOOKUP($I36,Borrador!$I$11:$I$70,Borrador!$BL$11:$BL$70,""),"")</f>
        <v>2027-1</v>
      </c>
      <c r="BW36" s="12">
        <f>IFERROR(_xlfn.XLOOKUP($I36,Borrador!$I$11:$I$70,Borrador!$BM$11:$BM$70,""),"")</f>
        <v>0</v>
      </c>
    </row>
    <row r="37" spans="3:75" ht="52.35" customHeight="1" x14ac:dyDescent="0.25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IFERROR(_xlfn.XLOOKUP($I37,Borrador!$I$11:$I$70,_xlfn.XLOOKUP(J$10,Borrador!$C$10:$BM$10,Borrador!$C$11:$BM$70,"",0,1),""),"")</f>
        <v>finalizado</v>
      </c>
      <c r="K37" s="12" t="str" cm="1">
        <f t="array" ref="K37">IFERROR(_xlfn.XLOOKUP($I37,Borrador!$I$11:$I$70,_xlfn.XLOOKUP(K$10,Borrador!$C$10:$BM$10,Borrador!$C$11:$BM$70,"",0,1),""),"")</f>
        <v>finalizado</v>
      </c>
      <c r="L37" s="12" t="str" cm="1">
        <f t="array" ref="L37">IFERROR(_xlfn.XLOOKUP($I37,Borrador!$I$11:$I$70,_xlfn.XLOOKUP(L$10,Borrador!$C$10:$BM$10,Borrador!$C$11:$BM$70,"",0,1),""),"")</f>
        <v>finalizado</v>
      </c>
      <c r="M37" s="38" cm="1">
        <f t="array" ref="M37">IFERROR(_xlfn.XLOOKUP($I37,Borrador!$I$11:$I$70,_xlfn.XLOOKUP(M$10,Borrador!$C$10:$BM$10,Borrador!$C$11:$BM$70,"",0,1),""),"")</f>
        <v>45960</v>
      </c>
      <c r="N37" s="39" t="str" cm="1">
        <f t="array" ref="N37">IFERROR(_xlfn.XLOOKUP($I37,Borrador!$I$11:$I$70,_xlfn.XLOOKUP(N$10,Borrador!$C$10:$BM$10,Borrador!$C$11:$BM$70,"",0,1),""),"")</f>
        <v>30/11/2025
05/12/2025</v>
      </c>
      <c r="O37" s="12" cm="1">
        <f t="array" ref="O37">IFERROR(_xlfn.XLOOKUP($I37,Borrador!$I$11:$I$70,_xlfn.XLOOKUP(O$10,Borrador!$C$10:$BM$10,Borrador!$C$11:$BM$70,"",0,1),""),"")</f>
        <v>0</v>
      </c>
      <c r="P37" s="12" cm="1">
        <f t="array" ref="P37">IFERROR(_xlfn.XLOOKUP($I37,Borrador!$I$11:$I$70,_xlfn.XLOOKUP(P$10,Borrador!$C$10:$BM$10,Borrador!$C$11:$BM$70,"",0,1),""),"")</f>
        <v>0</v>
      </c>
      <c r="Q37" s="12" t="str" cm="1">
        <f t="array" ref="Q37">IFERROR(_xlfn.XLOOKUP($I37,Borrador!$I$11:$I$70,_xlfn.XLOOKUP(Q$10,Borrador!$C$10:$BM$10,Borrador!$C$11:$BM$70,"",0,1),""),"")</f>
        <v>No aplica</v>
      </c>
      <c r="R37" s="12" t="str" cm="1">
        <f t="array" ref="R37">IFERROR(_xlfn.XLOOKUP($I37,Borrador!$I$11:$I$70,_xlfn.XLOOKUP(R$10,Borrador!$C$10:$BM$10,Borrador!$C$11:$BM$70,"",0,1),""),"")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IFERROR(_xlfn.XLOOKUP($I37,Borrador!$I$11:$I$70,_xlfn.XLOOKUP(W$10,Borrador!$C$10:$BM$10,Borrador!$C$11:$BM$70,"",0,1),""),"")</f>
        <v>finalizado</v>
      </c>
      <c r="X37" s="76" cm="1">
        <f t="array" ref="X37">IFERROR(_xlfn.XLOOKUP($I37,Borrador!$I$11:$I$70,_xlfn.XLOOKUP(X$10,Borrador!$C$10:$BM$10,Borrador!$C$11:$BM$70,"",0,1),""),"")</f>
        <v>0</v>
      </c>
      <c r="Y37" s="76" t="str" cm="1">
        <f t="array" ref="Y37">IFERROR(_xlfn.XLOOKUP($I37,Borrador!$I$11:$I$70,_xlfn.XLOOKUP(Y$10,Borrador!$C$10:$BM$10,Borrador!$C$11:$BM$70,"",0,1),""),"")</f>
        <v>Devuelto</v>
      </c>
      <c r="Z37" s="76" t="str" cm="1">
        <f t="array" ref="Z37">IFERROR(_xlfn.XLOOKUP($I37,Borrador!$I$11:$I$70,_xlfn.XLOOKUP(Z$10,Borrador!$C$10:$BM$10,Borrador!$C$11:$BM$70,"",0,1),""),"")</f>
        <v/>
      </c>
      <c r="AA37" s="76" t="str" cm="1">
        <f t="array" ref="AA37">IFERROR(_xlfn.XLOOKUP($I37,Borrador!$I$11:$I$70,_xlfn.XLOOKUP(AA$10,Borrador!$C$10:$BM$10,Borrador!$C$11:$BM$70,"",0,1),""),"")</f>
        <v>Modificación de Registro Calificado</v>
      </c>
      <c r="AB37" s="12" t="str" cm="1">
        <f t="array" ref="AB37">IFERROR(_xlfn.XLOOKUP($I37,Borrador!$I$11:$I$70,_xlfn.XLOOKUP(AB$10,Borrador!$C$10:$BM$10,Borrador!$C$11:$BM$70,"",0,1),""),"")</f>
        <v>En elaboración de documentación</v>
      </c>
      <c r="AC37" s="54" t="str" cm="1">
        <f t="array" ref="AC37">IFERROR(_xlfn.XLOOKUP($I37,Borrador!$I$11:$I$70,_xlfn.XLOOKUP(AC$10,Borrador!$C$10:$BM$10,Borrador!$C$11:$BM$70,"",0,1),""),"")</f>
        <v>Abril de 2026</v>
      </c>
      <c r="AD37" s="12" t="str" cm="1">
        <f t="array" ref="AD37">IFERROR(_xlfn.XLOOKUP($I37,Borrador!$I$11:$I$70,_xlfn.XLOOKUP(AD$10,Borrador!$C$10:$BM$10,Borrador!$C$11:$BM$70,"",0,1),""),"")</f>
        <v>Se tramita en marzo de 2026</v>
      </c>
      <c r="AE37" s="12"/>
      <c r="AF37" s="12" t="str" cm="1">
        <f t="array" ref="AF37">IFERROR(_xlfn.XLOOKUP($I37,Borrador!$I$11:$I$70,_xlfn.XLOOKUP(AF$10,Borrador!$C$10:$BM$10,Borrador!$C$11:$BM$70,"",0,1),""),"")</f>
        <v>Sí</v>
      </c>
      <c r="AG37" s="12" t="str" cm="1">
        <f t="array" ref="AG37">IFERROR(_xlfn.XLOOKUP($I37,Borrador!$I$11:$I$70,_xlfn.XLOOKUP(AG$10,Borrador!$C$10:$BM$10,Borrador!$C$11:$BM$70,"",0,1),""),"")</f>
        <v>No</v>
      </c>
      <c r="AH37" s="12" t="str" cm="1">
        <f t="array" ref="AH37">IFERROR(_xlfn.XLOOKUP($I37,Borrador!$I$11:$I$70,_xlfn.XLOOKUP(AH$10,Borrador!$C$10:$BM$10,Borrador!$C$11:$BM$70,"",0,1),""),"")</f>
        <v>No aplica</v>
      </c>
      <c r="AI37" s="12" t="str" cm="1">
        <f t="array" ref="AI37">IFERROR(_xlfn.XLOOKUP($I37,Borrador!$I$11:$I$70,_xlfn.XLOOKUP(AI$10,Borrador!$C$10:$BM$10,Borrador!$C$11:$BM$70,"",0,1),""),"")</f>
        <v/>
      </c>
      <c r="AJ37" s="12"/>
      <c r="AK37" s="12"/>
      <c r="AL37" s="11" t="str" cm="1">
        <f t="array" ref="AL37">IFERROR(_xlfn.XLOOKUP($I37,Borrador!$I$11:$I$70,_xlfn.XLOOKUP(AL$10,Borrador!$C$10:$BM$10,Borrador!$C$11:$BM$70,"",0,1),""),"")</f>
        <v>No aplica</v>
      </c>
      <c r="AM37" s="11" t="str" cm="1">
        <f t="array" ref="AM37">IFERROR(_xlfn.XLOOKUP($I37,Borrador!$I$11:$I$70,_xlfn.XLOOKUP(AM$10,Borrador!$C$10:$BM$10,Borrador!$C$11:$BM$70,"",0,1),""),"")</f>
        <v>No aplica</v>
      </c>
      <c r="AN37" s="11" t="str" cm="1">
        <f t="array" ref="AN37">IFERROR(_xlfn.XLOOKUP($I37,Borrador!$I$11:$I$70,_xlfn.XLOOKUP(AN$10,Borrador!$C$10:$BM$10,Borrador!$C$11:$BM$70,"",0,1),""),"")</f>
        <v>No aplica</v>
      </c>
      <c r="AO37" s="11" cm="1">
        <f t="array" ref="AO37">IFERROR(_xlfn.XLOOKUP($I37,Borrador!$I$11:$I$70,_xlfn.XLOOKUP(AO$10,Borrador!$C$10:$BM$10,Borrador!$C$11:$BM$70,"",0,1),""),"")</f>
        <v>0</v>
      </c>
      <c r="AP37" s="11" cm="1">
        <f t="array" ref="AP37">IFERROR(_xlfn.XLOOKUP($I37,Borrador!$I$11:$I$70,_xlfn.XLOOKUP(AP$10,Borrador!$C$10:$BM$10,Borrador!$C$11:$BM$70,"",0,1),""),"")</f>
        <v>0</v>
      </c>
      <c r="AQ37" s="11" cm="1">
        <f t="array" ref="AQ37">IFERROR(_xlfn.XLOOKUP($I37,Borrador!$I$11:$I$70,_xlfn.XLOOKUP(AQ$10,Borrador!$C$10:$BM$10,Borrador!$C$11:$BM$70,"",0,1),""),"")</f>
        <v>0.25</v>
      </c>
      <c r="AR37" s="12" t="str" cm="1">
        <f t="array" ref="AR37">IFERROR(_xlfn.XLOOKUP($I37,Borrador!$I$11:$I$70,_xlfn.XLOOKUP(AR$10,Borrador!$C$10:$BM$10,Borrador!$C$11:$BM$70,"",0,1),""),"")</f>
        <v>en proceso</v>
      </c>
      <c r="AS37" s="12" t="str" cm="1">
        <f t="array" ref="AS37">IFERROR(_xlfn.XLOOKUP($I37,Borrador!$I$11:$I$70,_xlfn.XLOOKUP(AS$10,Borrador!$C$10:$BM$10,Borrador!$C$11:$BM$70,"",0,1),""),"")</f>
        <v>en proceso</v>
      </c>
      <c r="AT37" s="12" t="str" cm="1">
        <f t="array" ref="AT37">IFERROR(_xlfn.XLOOKUP($I37,Borrador!$I$11:$I$70,_xlfn.XLOOKUP(AT$10,Borrador!$C$10:$BM$10,Borrador!$C$11:$BM$70,"",0,1),""),"")</f>
        <v>en proceso</v>
      </c>
      <c r="AU37" s="12" t="str" cm="1">
        <f t="array" ref="AU37">IFERROR(_xlfn.XLOOKUP($I37,Borrador!$I$11:$I$70,_xlfn.XLOOKUP(AU$10,Borrador!$C$10:$BM$10,Borrador!$C$11:$BM$70,"",0,1),""),"")</f>
        <v>en proceso</v>
      </c>
      <c r="AV37" s="12" t="str" cm="1">
        <f t="array" ref="AV37">IFERROR(_xlfn.XLOOKUP($I37,Borrador!$I$11:$I$70,_xlfn.XLOOKUP(AV$10,Borrador!$C$10:$BM$10,Borrador!$C$11:$BM$70,"",0,1),""),"")</f>
        <v>en proceso</v>
      </c>
      <c r="AW37" s="12">
        <f>IFERROR(_xlfn.XLOOKUP($I37,Borrador!$I$11:$I$70,Borrador!$AR$11:$AR$70,""),"")</f>
        <v>0</v>
      </c>
      <c r="AX37" s="12">
        <f>IFERROR(_xlfn.XLOOKUP($I37,Borrador!$I$11:$I$70,Borrador!$AS$11:$AS$70,""),"")</f>
        <v>0</v>
      </c>
      <c r="AY37" s="12">
        <f>IFERROR(_xlfn.XLOOKUP($I37,Borrador!$I$11:$I$70,Borrador!$AT$11:$AT$70,""),"")</f>
        <v>0.25</v>
      </c>
      <c r="AZ37" s="11" cm="1">
        <f t="array" ref="AZ37">IFERROR(_xlfn.XLOOKUP($I37,Borrador!$I$11:$I$70,_xlfn.XLOOKUP(AZ$10,Borrador!$C$10:$BM$10,Borrador!$C$11:$BM$70,"",0,1),""),"")</f>
        <v>0.25</v>
      </c>
      <c r="BA37" s="11" t="str" cm="1">
        <f t="array" ref="BA37">IFERROR(_xlfn.XLOOKUP($I37,Borrador!$I$11:$I$70,_xlfn.XLOOKUP(BA$10,Borrador!$C$10:$BM$10,Borrador!$C$11:$BM$70,"",0,1),""),"")</f>
        <v>No aplica</v>
      </c>
      <c r="BB37" s="11">
        <f>IFERROR(_xlfn.XLOOKUP($I37,Borrador!$I$11:$I$70,Borrador!$BA$11:$BA$70,""),"")</f>
        <v>0</v>
      </c>
      <c r="BC37" s="11">
        <f>IFERROR(_xlfn.XLOOKUP($I37,Borrador!$I$11:$I$70,Borrador!$BB$11:$BB$70,""),"")</f>
        <v>0</v>
      </c>
      <c r="BD37" s="12" cm="1">
        <f t="array" ref="BD37">IFERROR(_xlfn.XLOOKUP($I37,Borrador!$I$11:$I$70,_xlfn.XLOOKUP(BD$10,Borrador!$C$10:$BM$10,Borrador!$C$11:$BM$70,"",0,1),""),"")</f>
        <v>0</v>
      </c>
      <c r="BE37" s="12" t="str" cm="1">
        <f t="array" ref="BE37">IFERROR(_xlfn.XLOOKUP($I37,Borrador!$I$11:$I$70,_xlfn.XLOOKUP(BE$10,Borrador!$C$10:$BM$10,Borrador!$C$11:$BM$70,"",0,1),""),"")</f>
        <v>No aplica</v>
      </c>
      <c r="BF37" s="12" t="str" cm="1">
        <f t="array" ref="BF37">IFERROR(_xlfn.XLOOKUP($I37,Borrador!$I$11:$I$70,_xlfn.XLOOKUP(BF$10,Borrador!$C$10:$BM$10,Borrador!$C$11:$BM$70,"",0,1),""),"")</f>
        <v>No aplica</v>
      </c>
      <c r="BG37" s="12" t="str" cm="1">
        <f t="array" ref="BG37">IFERROR(_xlfn.XLOOKUP($I37,Borrador!$I$11:$I$70,_xlfn.XLOOKUP(BG$10,Borrador!$C$10:$BM$10,Borrador!$C$11:$BM$70,"",0,1),""),"")</f>
        <v>No aplica</v>
      </c>
      <c r="BH37" s="12" t="str" cm="1">
        <f t="array" ref="BH37">IFERROR(_xlfn.XLOOKUP($I37,Borrador!$I$11:$I$70,_xlfn.XLOOKUP(BH$10,Borrador!$C$10:$BM$10,Borrador!$C$11:$BM$70,"",0,1),""),"")</f>
        <v>No aplica</v>
      </c>
      <c r="BI37" s="12" t="str" cm="1">
        <f t="array" ref="BI37">IFERROR(_xlfn.XLOOKUP($I37,Borrador!$I$11:$I$70,_xlfn.XLOOKUP(BI$10,Borrador!$C$10:$BM$10,Borrador!$C$11:$BM$70,"",0,1),""),"")</f>
        <v>finalizado</v>
      </c>
      <c r="BJ37" s="12" cm="1">
        <f t="array" ref="BJ37">IFERROR(_xlfn.XLOOKUP($I37,Borrador!$I$11:$I$70,_xlfn.XLOOKUP(BJ$10,Borrador!$C$10:$BM$10,Borrador!$C$11:$BM$70,"",0,1),""),"")</f>
        <v>1</v>
      </c>
      <c r="BK37" s="12" cm="1">
        <f t="array" ref="BK37">IFERROR(_xlfn.XLOOKUP($I37,Borrador!$I$11:$I$70,_xlfn.XLOOKUP(BK$10,Borrador!$C$10:$BM$10,Borrador!$C$11:$BM$70,"",0,1),""),"")</f>
        <v>0</v>
      </c>
      <c r="BL37" s="12" cm="1">
        <f t="array" ref="BL37">IFERROR(_xlfn.XLOOKUP($I37,Borrador!$I$11:$I$70,_xlfn.XLOOKUP(BL$10,Borrador!$C$10:$BM$10,Borrador!$C$11:$BM$70,"",0,1),""),"")</f>
        <v>0</v>
      </c>
      <c r="BM37" s="12">
        <f>IFERROR(_xlfn.XLOOKUP($I37,Borrador!$I$11:$I$70,Borrador!$BG$11:$BG$70,""),"")</f>
        <v>0</v>
      </c>
      <c r="BN37" s="12">
        <f>IFERROR(_xlfn.XLOOKUP($I37,Borrador!$I$11:$I$70,Borrador!$BH$11:$BH$70,""),"")</f>
        <v>0</v>
      </c>
      <c r="BO37" s="12">
        <f>IFERROR(_xlfn.XLOOKUP($I37,Borrador!$I$11:$I$70,Borrador!$BI$11:$BI$70,""),"")</f>
        <v>0</v>
      </c>
      <c r="BP37" s="12" t="str" cm="1">
        <f t="array" ref="BP37">IFERROR(_xlfn.XLOOKUP($I37,Borrador!$I$11:$I$70,_xlfn.XLOOKUP(BP$10,Borrador!$C$10:$BM$10,Borrador!$C$11:$BM$70,"",0,1),""),"")</f>
        <v>finalizado</v>
      </c>
      <c r="BQ37" s="12">
        <f>IFERROR(_xlfn.XLOOKUP($I37,Borrador!$I$11:$I$70,Borrador!$BD$11:$BD$70,""),"")</f>
        <v>0</v>
      </c>
      <c r="BR37" s="12">
        <f>IFERROR(_xlfn.XLOOKUP($I37,Borrador!$I$11:$I$70,Borrador!$BE$11:$BE$70,""),"")</f>
        <v>0</v>
      </c>
      <c r="BS37" s="12">
        <f>IFERROR(_xlfn.XLOOKUP($I37,Borrador!$I$11:$I$70,Borrador!$BF$11:$BF$70,""),"")</f>
        <v>0</v>
      </c>
      <c r="BT37" s="11">
        <f>IFERROR(_xlfn.XLOOKUP($I37,Borrador!$I$11:$I$70,Borrador!$BJ$11:$BJ$70,""),"")</f>
        <v>46199</v>
      </c>
      <c r="BU37" s="11">
        <f>IFERROR(_xlfn.XLOOKUP($I37,Borrador!$I$11:$I$70,Borrador!$BK$11:$BK$70,""),"")</f>
        <v>0</v>
      </c>
      <c r="BV37" s="34" t="str">
        <f>IFERROR(_xlfn.XLOOKUP($I37,Borrador!$I$11:$I$70,Borrador!$BL$11:$BL$70,""),"")</f>
        <v>2026-2</v>
      </c>
      <c r="BW37" s="12">
        <f>IFERROR(_xlfn.XLOOKUP($I37,Borrador!$I$11:$I$70,Borrador!$BM$11:$BM$70,""),"")</f>
        <v>0</v>
      </c>
    </row>
    <row r="38" spans="3:75" ht="52.35" customHeight="1" x14ac:dyDescent="0.25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IFERROR(_xlfn.XLOOKUP($I38,Borrador!$I$11:$I$70,_xlfn.XLOOKUP(J$10,Borrador!$C$10:$BM$10,Borrador!$C$11:$BM$70,"",0,1),""),"")</f>
        <v>finalizado</v>
      </c>
      <c r="K38" s="12" t="str" cm="1">
        <f t="array" ref="K38">IFERROR(_xlfn.XLOOKUP($I38,Borrador!$I$11:$I$70,_xlfn.XLOOKUP(K$10,Borrador!$C$10:$BM$10,Borrador!$C$11:$BM$70,"",0,1),""),"")</f>
        <v>finalizado</v>
      </c>
      <c r="L38" s="12" t="str" cm="1">
        <f t="array" ref="L38">IFERROR(_xlfn.XLOOKUP($I38,Borrador!$I$11:$I$70,_xlfn.XLOOKUP(L$10,Borrador!$C$10:$BM$10,Borrador!$C$11:$BM$70,"",0,1),""),"")</f>
        <v>finalizado</v>
      </c>
      <c r="M38" s="38" cm="1">
        <f t="array" ref="M38">IFERROR(_xlfn.XLOOKUP($I38,Borrador!$I$11:$I$70,_xlfn.XLOOKUP(M$10,Borrador!$C$10:$BM$10,Borrador!$C$11:$BM$70,"",0,1),""),"")</f>
        <v>45960</v>
      </c>
      <c r="N38" s="39" t="str" cm="1">
        <f t="array" ref="N38">IFERROR(_xlfn.XLOOKUP($I38,Borrador!$I$11:$I$70,_xlfn.XLOOKUP(N$10,Borrador!$C$10:$BM$10,Borrador!$C$11:$BM$70,"",0,1),""),"")</f>
        <v>30/11/2025
15/12/2025</v>
      </c>
      <c r="O38" s="12" cm="1">
        <f t="array" ref="O38">IFERROR(_xlfn.XLOOKUP($I38,Borrador!$I$11:$I$70,_xlfn.XLOOKUP(O$10,Borrador!$C$10:$BM$10,Borrador!$C$11:$BM$70,"",0,1),""),"")</f>
        <v>0</v>
      </c>
      <c r="P38" s="12" t="str" cm="1">
        <f t="array" ref="P38">IFERROR(_xlfn.XLOOKUP($I38,Borrador!$I$11:$I$70,_xlfn.XLOOKUP(P$10,Borrador!$C$10:$BM$10,Borrador!$C$11:$BM$70,"",0,1),""),"")</f>
        <v>Si</v>
      </c>
      <c r="Q38" s="12" cm="1">
        <f t="array" ref="Q38">IFERROR(_xlfn.XLOOKUP($I38,Borrador!$I$11:$I$70,_xlfn.XLOOKUP(Q$10,Borrador!$C$10:$BM$10,Borrador!$C$11:$BM$70,"",0,1),""),"")</f>
        <v>9</v>
      </c>
      <c r="R38" s="12" t="str" cm="1">
        <f t="array" ref="R38">IFERROR(_xlfn.XLOOKUP($I38,Borrador!$I$11:$I$70,_xlfn.XLOOKUP(R$10,Borrador!$C$10:$BM$10,Borrador!$C$11:$BM$70,"",0,1),""),"")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IFERROR(_xlfn.XLOOKUP($I38,Borrador!$I$11:$I$70,_xlfn.XLOOKUP(W$10,Borrador!$C$10:$BM$10,Borrador!$C$11:$BM$70,"",0,1),""),"")</f>
        <v>finalizado</v>
      </c>
      <c r="X38" s="76" cm="1">
        <f t="array" ref="X38">IFERROR(_xlfn.XLOOKUP($I38,Borrador!$I$11:$I$70,_xlfn.XLOOKUP(X$10,Borrador!$C$10:$BM$10,Borrador!$C$11:$BM$70,"",0,1),""),"")</f>
        <v>0</v>
      </c>
      <c r="Y38" s="76" t="str" cm="1">
        <f t="array" ref="Y38">IFERROR(_xlfn.XLOOKUP($I38,Borrador!$I$11:$I$70,_xlfn.XLOOKUP(Y$10,Borrador!$C$10:$BM$10,Borrador!$C$11:$BM$70,"",0,1),""),"")</f>
        <v>Finalizado</v>
      </c>
      <c r="Z38" s="76" t="str" cm="1">
        <f t="array" ref="Z38">IFERROR(_xlfn.XLOOKUP($I38,Borrador!$I$11:$I$70,_xlfn.XLOOKUP(Z$10,Borrador!$C$10:$BM$10,Borrador!$C$11:$BM$70,"",0,1),""),"")</f>
        <v/>
      </c>
      <c r="AA38" s="76" t="str" cm="1">
        <f t="array" ref="AA38">IFERROR(_xlfn.XLOOKUP($I38,Borrador!$I$11:$I$70,_xlfn.XLOOKUP(AA$10,Borrador!$C$10:$BM$10,Borrador!$C$11:$BM$70,"",0,1),""),"")</f>
        <v>Modificación de Registro Calificado</v>
      </c>
      <c r="AB38" s="12" t="str" cm="1">
        <f t="array" ref="AB38">IFERROR(_xlfn.XLOOKUP($I38,Borrador!$I$11:$I$70,_xlfn.XLOOKUP(AB$10,Borrador!$C$10:$BM$10,Borrador!$C$11:$BM$70,"",0,1),""),"")</f>
        <v>En elaboración de documentación</v>
      </c>
      <c r="AC38" s="54" t="str" cm="1">
        <f t="array" ref="AC38">IFERROR(_xlfn.XLOOKUP($I38,Borrador!$I$11:$I$70,_xlfn.XLOOKUP(AC$10,Borrador!$C$10:$BM$10,Borrador!$C$11:$BM$70,"",0,1),""),"")</f>
        <v>Junio de 2026</v>
      </c>
      <c r="AD38" s="12" t="str" cm="1">
        <f t="array" ref="AD38">IFERROR(_xlfn.XLOOKUP($I38,Borrador!$I$11:$I$70,_xlfn.XLOOKUP(AD$10,Borrador!$C$10:$BM$10,Borrador!$C$11:$BM$70,"",0,1),""),"")</f>
        <v>Se tramita en mayo de 2026</v>
      </c>
      <c r="AE38" s="12"/>
      <c r="AF38" s="12" t="str" cm="1">
        <f t="array" ref="AF38">IFERROR(_xlfn.XLOOKUP($I38,Borrador!$I$11:$I$70,_xlfn.XLOOKUP(AF$10,Borrador!$C$10:$BM$10,Borrador!$C$11:$BM$70,"",0,1),""),"")</f>
        <v>Sí</v>
      </c>
      <c r="AG38" s="12" t="str" cm="1">
        <f t="array" ref="AG38">IFERROR(_xlfn.XLOOKUP($I38,Borrador!$I$11:$I$70,_xlfn.XLOOKUP(AG$10,Borrador!$C$10:$BM$10,Borrador!$C$11:$BM$70,"",0,1),""),"")</f>
        <v>No</v>
      </c>
      <c r="AH38" s="12" t="str" cm="1">
        <f t="array" ref="AH38">IFERROR(_xlfn.XLOOKUP($I38,Borrador!$I$11:$I$70,_xlfn.XLOOKUP(AH$10,Borrador!$C$10:$BM$10,Borrador!$C$11:$BM$70,"",0,1),""),"")</f>
        <v>No aplica</v>
      </c>
      <c r="AI38" s="12" t="str" cm="1">
        <f t="array" ref="AI38">IFERROR(_xlfn.XLOOKUP($I38,Borrador!$I$11:$I$70,_xlfn.XLOOKUP(AI$10,Borrador!$C$10:$BM$10,Borrador!$C$11:$BM$70,"",0,1),""),"")</f>
        <v/>
      </c>
      <c r="AJ38" s="12"/>
      <c r="AK38" s="12"/>
      <c r="AL38" s="11" cm="1">
        <f t="array" ref="AL38">IFERROR(_xlfn.XLOOKUP($I38,Borrador!$I$11:$I$70,_xlfn.XLOOKUP(AL$10,Borrador!$C$10:$BM$10,Borrador!$C$11:$BM$70,"",0,1),""),"")</f>
        <v>7</v>
      </c>
      <c r="AM38" s="11" cm="1">
        <f t="array" ref="AM38">IFERROR(_xlfn.XLOOKUP($I38,Borrador!$I$11:$I$70,_xlfn.XLOOKUP(AM$10,Borrador!$C$10:$BM$10,Borrador!$C$11:$BM$70,"",0,1),""),"")</f>
        <v>2</v>
      </c>
      <c r="AN38" s="11" cm="1">
        <f t="array" ref="AN38">IFERROR(_xlfn.XLOOKUP($I38,Borrador!$I$11:$I$70,_xlfn.XLOOKUP(AN$10,Borrador!$C$10:$BM$10,Borrador!$C$11:$BM$70,"",0,1),""),"")</f>
        <v>9</v>
      </c>
      <c r="AO38" s="11" cm="1">
        <f t="array" ref="AO38">IFERROR(_xlfn.XLOOKUP($I38,Borrador!$I$11:$I$70,_xlfn.XLOOKUP(AO$10,Borrador!$C$10:$BM$10,Borrador!$C$11:$BM$70,"",0,1),""),"")</f>
        <v>0</v>
      </c>
      <c r="AP38" s="11" cm="1">
        <f t="array" ref="AP38">IFERROR(_xlfn.XLOOKUP($I38,Borrador!$I$11:$I$70,_xlfn.XLOOKUP(AP$10,Borrador!$C$10:$BM$10,Borrador!$C$11:$BM$70,"",0,1),""),"")</f>
        <v>0</v>
      </c>
      <c r="AQ38" s="11" cm="1">
        <f t="array" ref="AQ38">IFERROR(_xlfn.XLOOKUP($I38,Borrador!$I$11:$I$70,_xlfn.XLOOKUP(AQ$10,Borrador!$C$10:$BM$10,Borrador!$C$11:$BM$70,"",0,1),""),"")</f>
        <v>0</v>
      </c>
      <c r="AR38" s="12" t="str" cm="1">
        <f t="array" ref="AR38">IFERROR(_xlfn.XLOOKUP($I38,Borrador!$I$11:$I$70,_xlfn.XLOOKUP(AR$10,Borrador!$C$10:$BM$10,Borrador!$C$11:$BM$70,"",0,1),""),"")</f>
        <v>sin iniciar</v>
      </c>
      <c r="AS38" s="12" t="str" cm="1">
        <f t="array" ref="AS38">IFERROR(_xlfn.XLOOKUP($I38,Borrador!$I$11:$I$70,_xlfn.XLOOKUP(AS$10,Borrador!$C$10:$BM$10,Borrador!$C$11:$BM$70,"",0,1),""),"")</f>
        <v>sin iniciar</v>
      </c>
      <c r="AT38" s="12" t="str" cm="1">
        <f t="array" ref="AT38">IFERROR(_xlfn.XLOOKUP($I38,Borrador!$I$11:$I$70,_xlfn.XLOOKUP(AT$10,Borrador!$C$10:$BM$10,Borrador!$C$11:$BM$70,"",0,1),""),"")</f>
        <v>sin iniciar</v>
      </c>
      <c r="AU38" s="12" t="str" cm="1">
        <f t="array" ref="AU38">IFERROR(_xlfn.XLOOKUP($I38,Borrador!$I$11:$I$70,_xlfn.XLOOKUP(AU$10,Borrador!$C$10:$BM$10,Borrador!$C$11:$BM$70,"",0,1),""),"")</f>
        <v>sin iniciar</v>
      </c>
      <c r="AV38" s="12" t="str" cm="1">
        <f t="array" ref="AV38">IFERROR(_xlfn.XLOOKUP($I38,Borrador!$I$11:$I$70,_xlfn.XLOOKUP(AV$10,Borrador!$C$10:$BM$10,Borrador!$C$11:$BM$70,"",0,1),""),"")</f>
        <v>sin iniciar</v>
      </c>
      <c r="AW38" s="12">
        <f>IFERROR(_xlfn.XLOOKUP($I38,Borrador!$I$11:$I$70,Borrador!$AR$11:$AR$70,""),"")</f>
        <v>0</v>
      </c>
      <c r="AX38" s="12">
        <f>IFERROR(_xlfn.XLOOKUP($I38,Borrador!$I$11:$I$70,Borrador!$AS$11:$AS$70,""),"")</f>
        <v>0</v>
      </c>
      <c r="AY38" s="12">
        <f>IFERROR(_xlfn.XLOOKUP($I38,Borrador!$I$11:$I$70,Borrador!$AT$11:$AT$70,""),"")</f>
        <v>0</v>
      </c>
      <c r="AZ38" s="11" cm="1">
        <f t="array" ref="AZ38">IFERROR(_xlfn.XLOOKUP($I38,Borrador!$I$11:$I$70,_xlfn.XLOOKUP(AZ$10,Borrador!$C$10:$BM$10,Borrador!$C$11:$BM$70,"",0,1),""),"")</f>
        <v>0</v>
      </c>
      <c r="BA38" s="11" cm="1">
        <f t="array" ref="BA38">IFERROR(_xlfn.XLOOKUP($I38,Borrador!$I$11:$I$70,_xlfn.XLOOKUP(BA$10,Borrador!$C$10:$BM$10,Borrador!$C$11:$BM$70,"",0,1),""),"")</f>
        <v>0.05</v>
      </c>
      <c r="BB38" s="11">
        <f>IFERROR(_xlfn.XLOOKUP($I38,Borrador!$I$11:$I$70,Borrador!$BA$11:$BA$70,""),"")</f>
        <v>0</v>
      </c>
      <c r="BC38" s="11">
        <f>IFERROR(_xlfn.XLOOKUP($I38,Borrador!$I$11:$I$70,Borrador!$BB$11:$BB$70,""),"")</f>
        <v>0</v>
      </c>
      <c r="BD38" s="12" t="str" cm="1">
        <f t="array" ref="BD38">IFERROR(_xlfn.XLOOKUP($I38,Borrador!$I$11:$I$70,_xlfn.XLOOKUP(BD$10,Borrador!$C$10:$BM$10,Borrador!$C$11:$BM$70,"",0,1),""),"")</f>
        <v>sin iniciar</v>
      </c>
      <c r="BE38" s="12" t="str" cm="1">
        <f t="array" ref="BE38">IFERROR(_xlfn.XLOOKUP($I38,Borrador!$I$11:$I$70,_xlfn.XLOOKUP(BE$10,Borrador!$C$10:$BM$10,Borrador!$C$11:$BM$70,"",0,1),""),"")</f>
        <v>sin iniciar</v>
      </c>
      <c r="BF38" s="12" t="str" cm="1">
        <f t="array" ref="BF38">IFERROR(_xlfn.XLOOKUP($I38,Borrador!$I$11:$I$70,_xlfn.XLOOKUP(BF$10,Borrador!$C$10:$BM$10,Borrador!$C$11:$BM$70,"",0,1),""),"")</f>
        <v>sin iniciar</v>
      </c>
      <c r="BG38" s="12" cm="1">
        <f t="array" ref="BG38">IFERROR(_xlfn.XLOOKUP($I38,Borrador!$I$11:$I$70,_xlfn.XLOOKUP(BG$10,Borrador!$C$10:$BM$10,Borrador!$C$11:$BM$70,"",0,1),""),"")</f>
        <v>9</v>
      </c>
      <c r="BH38" s="12" cm="1">
        <f t="array" ref="BH38">IFERROR(_xlfn.XLOOKUP($I38,Borrador!$I$11:$I$70,_xlfn.XLOOKUP(BH$10,Borrador!$C$10:$BM$10,Borrador!$C$11:$BM$70,"",0,1),""),"")</f>
        <v>0</v>
      </c>
      <c r="BI38" s="12" t="str" cm="1">
        <f t="array" ref="BI38">IFERROR(_xlfn.XLOOKUP($I38,Borrador!$I$11:$I$70,_xlfn.XLOOKUP(BI$10,Borrador!$C$10:$BM$10,Borrador!$C$11:$BM$70,"",0,1),""),"")</f>
        <v>sin iniciar</v>
      </c>
      <c r="BJ38" s="12" cm="1">
        <f t="array" ref="BJ38">IFERROR(_xlfn.XLOOKUP($I38,Borrador!$I$11:$I$70,_xlfn.XLOOKUP(BJ$10,Borrador!$C$10:$BM$10,Borrador!$C$11:$BM$70,"",0,1),""),"")</f>
        <v>0</v>
      </c>
      <c r="BK38" s="12" cm="1">
        <f t="array" ref="BK38">IFERROR(_xlfn.XLOOKUP($I38,Borrador!$I$11:$I$70,_xlfn.XLOOKUP(BK$10,Borrador!$C$10:$BM$10,Borrador!$C$11:$BM$70,"",0,1),""),"")</f>
        <v>0</v>
      </c>
      <c r="BL38" s="12" cm="1">
        <f t="array" ref="BL38">IFERROR(_xlfn.XLOOKUP($I38,Borrador!$I$11:$I$70,_xlfn.XLOOKUP(BL$10,Borrador!$C$10:$BM$10,Borrador!$C$11:$BM$70,"",0,1),""),"")</f>
        <v>0</v>
      </c>
      <c r="BM38" s="12">
        <f>IFERROR(_xlfn.XLOOKUP($I38,Borrador!$I$11:$I$70,Borrador!$BG$11:$BG$70,""),"")</f>
        <v>0</v>
      </c>
      <c r="BN38" s="12">
        <f>IFERROR(_xlfn.XLOOKUP($I38,Borrador!$I$11:$I$70,Borrador!$BH$11:$BH$70,""),"")</f>
        <v>0</v>
      </c>
      <c r="BO38" s="12">
        <f>IFERROR(_xlfn.XLOOKUP($I38,Borrador!$I$11:$I$70,Borrador!$BI$11:$BI$70,""),"")</f>
        <v>0</v>
      </c>
      <c r="BP38" s="12" t="str" cm="1">
        <f t="array" ref="BP38">IFERROR(_xlfn.XLOOKUP($I38,Borrador!$I$11:$I$70,_xlfn.XLOOKUP(BP$10,Borrador!$C$10:$BM$10,Borrador!$C$11:$BM$70,"",0,1),""),"")</f>
        <v>sin iniciar</v>
      </c>
      <c r="BQ38" s="12">
        <f>IFERROR(_xlfn.XLOOKUP($I38,Borrador!$I$11:$I$70,Borrador!$BD$11:$BD$70,""),"")</f>
        <v>0</v>
      </c>
      <c r="BR38" s="12">
        <f>IFERROR(_xlfn.XLOOKUP($I38,Borrador!$I$11:$I$70,Borrador!$BE$11:$BE$70,""),"")</f>
        <v>0</v>
      </c>
      <c r="BS38" s="12">
        <f>IFERROR(_xlfn.XLOOKUP($I38,Borrador!$I$11:$I$70,Borrador!$BF$11:$BF$70,""),"")</f>
        <v>0</v>
      </c>
      <c r="BT38" s="11">
        <f>IFERROR(_xlfn.XLOOKUP($I38,Borrador!$I$11:$I$70,Borrador!$BJ$11:$BJ$70,""),"")</f>
        <v>0</v>
      </c>
      <c r="BU38" s="11">
        <f>IFERROR(_xlfn.XLOOKUP($I38,Borrador!$I$11:$I$70,Borrador!$BK$11:$BK$70,""),"")</f>
        <v>0</v>
      </c>
      <c r="BV38" s="34" t="str">
        <f>IFERROR(_xlfn.XLOOKUP($I38,Borrador!$I$11:$I$70,Borrador!$BL$11:$BL$70,""),"")</f>
        <v>2027-1</v>
      </c>
      <c r="BW38" s="12">
        <f>IFERROR(_xlfn.XLOOKUP($I38,Borrador!$I$11:$I$70,Borrador!$BM$11:$BM$70,""),"")</f>
        <v>0</v>
      </c>
    </row>
    <row r="39" spans="3:75" ht="52.35" customHeight="1" x14ac:dyDescent="0.25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IFERROR(_xlfn.XLOOKUP($I39,Borrador!$I$11:$I$70,_xlfn.XLOOKUP(J$10,Borrador!$C$10:$BM$10,Borrador!$C$11:$BM$70,"",0,1),""),"")</f>
        <v>finalizado</v>
      </c>
      <c r="K39" s="12" t="str" cm="1">
        <f t="array" ref="K39">IFERROR(_xlfn.XLOOKUP($I39,Borrador!$I$11:$I$70,_xlfn.XLOOKUP(K$10,Borrador!$C$10:$BM$10,Borrador!$C$11:$BM$70,"",0,1),""),"")</f>
        <v>finalizado</v>
      </c>
      <c r="L39" s="12" t="str" cm="1">
        <f t="array" ref="L39">IFERROR(_xlfn.XLOOKUP($I39,Borrador!$I$11:$I$70,_xlfn.XLOOKUP(L$10,Borrador!$C$10:$BM$10,Borrador!$C$11:$BM$70,"",0,1),""),"")</f>
        <v>finalizado</v>
      </c>
      <c r="M39" s="38" cm="1">
        <f t="array" ref="M39">IFERROR(_xlfn.XLOOKUP($I39,Borrador!$I$11:$I$70,_xlfn.XLOOKUP(M$10,Borrador!$C$10:$BM$10,Borrador!$C$11:$BM$70,"",0,1),""),"")</f>
        <v>45960</v>
      </c>
      <c r="N39" s="39" t="str" cm="1">
        <f t="array" ref="N39">IFERROR(_xlfn.XLOOKUP($I39,Borrador!$I$11:$I$70,_xlfn.XLOOKUP(N$10,Borrador!$C$10:$BM$10,Borrador!$C$11:$BM$70,"",0,1),""),"")</f>
        <v>30/11/2025
05/12/2025</v>
      </c>
      <c r="O39" s="12" cm="1">
        <f t="array" ref="O39">IFERROR(_xlfn.XLOOKUP($I39,Borrador!$I$11:$I$70,_xlfn.XLOOKUP(O$10,Borrador!$C$10:$BM$10,Borrador!$C$11:$BM$70,"",0,1),""),"")</f>
        <v>0</v>
      </c>
      <c r="P39" s="12" t="str" cm="1">
        <f t="array" ref="P39">IFERROR(_xlfn.XLOOKUP($I39,Borrador!$I$11:$I$70,_xlfn.XLOOKUP(P$10,Borrador!$C$10:$BM$10,Borrador!$C$11:$BM$70,"",0,1),""),"")</f>
        <v>Si</v>
      </c>
      <c r="Q39" s="12" cm="1">
        <f t="array" ref="Q39">IFERROR(_xlfn.XLOOKUP($I39,Borrador!$I$11:$I$70,_xlfn.XLOOKUP(Q$10,Borrador!$C$10:$BM$10,Borrador!$C$11:$BM$70,"",0,1),""),"")</f>
        <v>11</v>
      </c>
      <c r="R39" s="12" t="str" cm="1">
        <f t="array" ref="R39">IFERROR(_xlfn.XLOOKUP($I39,Borrador!$I$11:$I$70,_xlfn.XLOOKUP(R$10,Borrador!$C$10:$BM$10,Borrador!$C$11:$BM$70,"",0,1),""),"")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IFERROR(_xlfn.XLOOKUP($I39,Borrador!$I$11:$I$70,_xlfn.XLOOKUP(W$10,Borrador!$C$10:$BM$10,Borrador!$C$11:$BM$70,"",0,1),""),"")</f>
        <v>finalizado</v>
      </c>
      <c r="X39" s="76" cm="1">
        <f t="array" ref="X39">IFERROR(_xlfn.XLOOKUP($I39,Borrador!$I$11:$I$70,_xlfn.XLOOKUP(X$10,Borrador!$C$10:$BM$10,Borrador!$C$11:$BM$70,"",0,1),""),"")</f>
        <v>0</v>
      </c>
      <c r="Y39" s="76" t="str" cm="1">
        <f t="array" ref="Y39">IFERROR(_xlfn.XLOOKUP($I39,Borrador!$I$11:$I$70,_xlfn.XLOOKUP(Y$10,Borrador!$C$10:$BM$10,Borrador!$C$11:$BM$70,"",0,1),""),"")</f>
        <v>sin iniciar</v>
      </c>
      <c r="Z39" s="76" t="str" cm="1">
        <f t="array" ref="Z39">IFERROR(_xlfn.XLOOKUP($I39,Borrador!$I$11:$I$70,_xlfn.XLOOKUP(Z$10,Borrador!$C$10:$BM$10,Borrador!$C$11:$BM$70,"",0,1),""),"")</f>
        <v/>
      </c>
      <c r="AA39" s="76" t="str" cm="1">
        <f t="array" ref="AA39">IFERROR(_xlfn.XLOOKUP($I39,Borrador!$I$11:$I$70,_xlfn.XLOOKUP(AA$10,Borrador!$C$10:$BM$10,Borrador!$C$11:$BM$70,"",0,1),""),"")</f>
        <v>Modificación de Registro Calificado</v>
      </c>
      <c r="AB39" s="12" t="str" cm="1">
        <f t="array" ref="AB39">IFERROR(_xlfn.XLOOKUP($I39,Borrador!$I$11:$I$70,_xlfn.XLOOKUP(AB$10,Borrador!$C$10:$BM$10,Borrador!$C$11:$BM$70,"",0,1),""),"")</f>
        <v>En elaboración de documentación</v>
      </c>
      <c r="AC39" s="54" t="str" cm="1">
        <f t="array" ref="AC39">IFERROR(_xlfn.XLOOKUP($I39,Borrador!$I$11:$I$70,_xlfn.XLOOKUP(AC$10,Borrador!$C$10:$BM$10,Borrador!$C$11:$BM$70,"",0,1),""),"")</f>
        <v>Abril de 2026</v>
      </c>
      <c r="AD39" s="12" t="str" cm="1">
        <f t="array" ref="AD39">IFERROR(_xlfn.XLOOKUP($I39,Borrador!$I$11:$I$70,_xlfn.XLOOKUP(AD$10,Borrador!$C$10:$BM$10,Borrador!$C$11:$BM$70,"",0,1),""),"")</f>
        <v>Se tramita en marzo de 2026</v>
      </c>
      <c r="AE39" s="12"/>
      <c r="AF39" s="12" t="str" cm="1">
        <f t="array" ref="AF39">IFERROR(_xlfn.XLOOKUP($I39,Borrador!$I$11:$I$70,_xlfn.XLOOKUP(AF$10,Borrador!$C$10:$BM$10,Borrador!$C$11:$BM$70,"",0,1),""),"")</f>
        <v>Sí</v>
      </c>
      <c r="AG39" s="12" t="str" cm="1">
        <f t="array" ref="AG39">IFERROR(_xlfn.XLOOKUP($I39,Borrador!$I$11:$I$70,_xlfn.XLOOKUP(AG$10,Borrador!$C$10:$BM$10,Borrador!$C$11:$BM$70,"",0,1),""),"")</f>
        <v>No</v>
      </c>
      <c r="AH39" s="12" t="str" cm="1">
        <f t="array" ref="AH39">IFERROR(_xlfn.XLOOKUP($I39,Borrador!$I$11:$I$70,_xlfn.XLOOKUP(AH$10,Borrador!$C$10:$BM$10,Borrador!$C$11:$BM$70,"",0,1),""),"")</f>
        <v>Aprobado</v>
      </c>
      <c r="AI39" s="12" t="str" cm="1">
        <f t="array" ref="AI39">IFERROR(_xlfn.XLOOKUP($I39,Borrador!$I$11:$I$70,_xlfn.XLOOKUP(AI$10,Borrador!$C$10:$BM$10,Borrador!$C$11:$BM$70,"",0,1),""),"")</f>
        <v/>
      </c>
      <c r="AJ39" s="12"/>
      <c r="AK39" s="12"/>
      <c r="AL39" s="11" cm="1">
        <f t="array" ref="AL39">IFERROR(_xlfn.XLOOKUP($I39,Borrador!$I$11:$I$70,_xlfn.XLOOKUP(AL$10,Borrador!$C$10:$BM$10,Borrador!$C$11:$BM$70,"",0,1),""),"")</f>
        <v>3</v>
      </c>
      <c r="AM39" s="11" cm="1">
        <f t="array" ref="AM39">IFERROR(_xlfn.XLOOKUP($I39,Borrador!$I$11:$I$70,_xlfn.XLOOKUP(AM$10,Borrador!$C$10:$BM$10,Borrador!$C$11:$BM$70,"",0,1),""),"")</f>
        <v>8</v>
      </c>
      <c r="AN39" s="11" cm="1">
        <f t="array" ref="AN39">IFERROR(_xlfn.XLOOKUP($I39,Borrador!$I$11:$I$70,_xlfn.XLOOKUP(AN$10,Borrador!$C$10:$BM$10,Borrador!$C$11:$BM$70,"",0,1),""),"")</f>
        <v>11</v>
      </c>
      <c r="AO39" s="11" cm="1">
        <f t="array" ref="AO39">IFERROR(_xlfn.XLOOKUP($I39,Borrador!$I$11:$I$70,_xlfn.XLOOKUP(AO$10,Borrador!$C$10:$BM$10,Borrador!$C$11:$BM$70,"",0,1),""),"")</f>
        <v>0</v>
      </c>
      <c r="AP39" s="11" cm="1">
        <f t="array" ref="AP39">IFERROR(_xlfn.XLOOKUP($I39,Borrador!$I$11:$I$70,_xlfn.XLOOKUP(AP$10,Borrador!$C$10:$BM$10,Borrador!$C$11:$BM$70,"",0,1),""),"")</f>
        <v>0</v>
      </c>
      <c r="AQ39" s="11" cm="1">
        <f t="array" ref="AQ39">IFERROR(_xlfn.XLOOKUP($I39,Borrador!$I$11:$I$70,_xlfn.XLOOKUP(AQ$10,Borrador!$C$10:$BM$10,Borrador!$C$11:$BM$70,"",0,1),""),"")</f>
        <v>0</v>
      </c>
      <c r="AR39" s="12" t="str" cm="1">
        <f t="array" ref="AR39">IFERROR(_xlfn.XLOOKUP($I39,Borrador!$I$11:$I$70,_xlfn.XLOOKUP(AR$10,Borrador!$C$10:$BM$10,Borrador!$C$11:$BM$70,"",0,1),""),"")</f>
        <v>sin iniciar</v>
      </c>
      <c r="AS39" s="12" t="str" cm="1">
        <f t="array" ref="AS39">IFERROR(_xlfn.XLOOKUP($I39,Borrador!$I$11:$I$70,_xlfn.XLOOKUP(AS$10,Borrador!$C$10:$BM$10,Borrador!$C$11:$BM$70,"",0,1),""),"")</f>
        <v>sin iniciar</v>
      </c>
      <c r="AT39" s="12" t="str" cm="1">
        <f t="array" ref="AT39">IFERROR(_xlfn.XLOOKUP($I39,Borrador!$I$11:$I$70,_xlfn.XLOOKUP(AT$10,Borrador!$C$10:$BM$10,Borrador!$C$11:$BM$70,"",0,1),""),"")</f>
        <v>sin iniciar</v>
      </c>
      <c r="AU39" s="12" t="str" cm="1">
        <f t="array" ref="AU39">IFERROR(_xlfn.XLOOKUP($I39,Borrador!$I$11:$I$70,_xlfn.XLOOKUP(AU$10,Borrador!$C$10:$BM$10,Borrador!$C$11:$BM$70,"",0,1),""),"")</f>
        <v>sin iniciar</v>
      </c>
      <c r="AV39" s="12" t="str" cm="1">
        <f t="array" ref="AV39">IFERROR(_xlfn.XLOOKUP($I39,Borrador!$I$11:$I$70,_xlfn.XLOOKUP(AV$10,Borrador!$C$10:$BM$10,Borrador!$C$11:$BM$70,"",0,1),""),"")</f>
        <v>sin iniciar</v>
      </c>
      <c r="AW39" s="12">
        <f>IFERROR(_xlfn.XLOOKUP($I39,Borrador!$I$11:$I$70,Borrador!$AR$11:$AR$70,""),"")</f>
        <v>0</v>
      </c>
      <c r="AX39" s="12">
        <f>IFERROR(_xlfn.XLOOKUP($I39,Borrador!$I$11:$I$70,Borrador!$AS$11:$AS$70,""),"")</f>
        <v>0</v>
      </c>
      <c r="AY39" s="12">
        <f>IFERROR(_xlfn.XLOOKUP($I39,Borrador!$I$11:$I$70,Borrador!$AT$11:$AT$70,""),"")</f>
        <v>0</v>
      </c>
      <c r="AZ39" s="11" cm="1">
        <f t="array" ref="AZ39">IFERROR(_xlfn.XLOOKUP($I39,Borrador!$I$11:$I$70,_xlfn.XLOOKUP(AZ$10,Borrador!$C$10:$BM$10,Borrador!$C$11:$BM$70,"",0,1),""),"")</f>
        <v>0</v>
      </c>
      <c r="BA39" s="11" cm="1">
        <f t="array" ref="BA39">IFERROR(_xlfn.XLOOKUP($I39,Borrador!$I$11:$I$70,_xlfn.XLOOKUP(BA$10,Borrador!$C$10:$BM$10,Borrador!$C$11:$BM$70,"",0,1),""),"")</f>
        <v>0</v>
      </c>
      <c r="BB39" s="11">
        <f>IFERROR(_xlfn.XLOOKUP($I39,Borrador!$I$11:$I$70,Borrador!$BA$11:$BA$70,""),"")</f>
        <v>0</v>
      </c>
      <c r="BC39" s="11">
        <f>IFERROR(_xlfn.XLOOKUP($I39,Borrador!$I$11:$I$70,Borrador!$BB$11:$BB$70,""),"")</f>
        <v>0</v>
      </c>
      <c r="BD39" s="12" t="str" cm="1">
        <f t="array" ref="BD39">IFERROR(_xlfn.XLOOKUP($I39,Borrador!$I$11:$I$70,_xlfn.XLOOKUP(BD$10,Borrador!$C$10:$BM$10,Borrador!$C$11:$BM$70,"",0,1),""),"")</f>
        <v>sin iniciar</v>
      </c>
      <c r="BE39" s="12" t="str" cm="1">
        <f t="array" ref="BE39">IFERROR(_xlfn.XLOOKUP($I39,Borrador!$I$11:$I$70,_xlfn.XLOOKUP(BE$10,Borrador!$C$10:$BM$10,Borrador!$C$11:$BM$70,"",0,1),""),"")</f>
        <v>sin iniciar</v>
      </c>
      <c r="BF39" s="12" t="str" cm="1">
        <f t="array" ref="BF39">IFERROR(_xlfn.XLOOKUP($I39,Borrador!$I$11:$I$70,_xlfn.XLOOKUP(BF$10,Borrador!$C$10:$BM$10,Borrador!$C$11:$BM$70,"",0,1),""),"")</f>
        <v>sin iniciar</v>
      </c>
      <c r="BG39" s="12" cm="1">
        <f t="array" ref="BG39">IFERROR(_xlfn.XLOOKUP($I39,Borrador!$I$11:$I$70,_xlfn.XLOOKUP(BG$10,Borrador!$C$10:$BM$10,Borrador!$C$11:$BM$70,"",0,1),""),"")</f>
        <v>20</v>
      </c>
      <c r="BH39" s="12" cm="1">
        <f t="array" ref="BH39">IFERROR(_xlfn.XLOOKUP($I39,Borrador!$I$11:$I$70,_xlfn.XLOOKUP(BH$10,Borrador!$C$10:$BM$10,Borrador!$C$11:$BM$70,"",0,1),""),"")</f>
        <v>0</v>
      </c>
      <c r="BI39" s="12" cm="1">
        <f t="array" ref="BI39">IFERROR(_xlfn.XLOOKUP($I39,Borrador!$I$11:$I$70,_xlfn.XLOOKUP(BI$10,Borrador!$C$10:$BM$10,Borrador!$C$11:$BM$70,"",0,1),""),"")</f>
        <v>0.55000000000000004</v>
      </c>
      <c r="BJ39" s="12" cm="1">
        <f t="array" ref="BJ39">IFERROR(_xlfn.XLOOKUP($I39,Borrador!$I$11:$I$70,_xlfn.XLOOKUP(BJ$10,Borrador!$C$10:$BM$10,Borrador!$C$11:$BM$70,"",0,1),""),"")</f>
        <v>0</v>
      </c>
      <c r="BK39" s="12" cm="1">
        <f t="array" ref="BK39">IFERROR(_xlfn.XLOOKUP($I39,Borrador!$I$11:$I$70,_xlfn.XLOOKUP(BK$10,Borrador!$C$10:$BM$10,Borrador!$C$11:$BM$70,"",0,1),""),"")</f>
        <v>0</v>
      </c>
      <c r="BL39" s="12" cm="1">
        <f t="array" ref="BL39">IFERROR(_xlfn.XLOOKUP($I39,Borrador!$I$11:$I$70,_xlfn.XLOOKUP(BL$10,Borrador!$C$10:$BM$10,Borrador!$C$11:$BM$70,"",0,1),""),"")</f>
        <v>0</v>
      </c>
      <c r="BM39" s="12">
        <f>IFERROR(_xlfn.XLOOKUP($I39,Borrador!$I$11:$I$70,Borrador!$BG$11:$BG$70,""),"")</f>
        <v>0</v>
      </c>
      <c r="BN39" s="12">
        <f>IFERROR(_xlfn.XLOOKUP($I39,Borrador!$I$11:$I$70,Borrador!$BH$11:$BH$70,""),"")</f>
        <v>0</v>
      </c>
      <c r="BO39" s="12">
        <f>IFERROR(_xlfn.XLOOKUP($I39,Borrador!$I$11:$I$70,Borrador!$BI$11:$BI$70,""),"")</f>
        <v>0</v>
      </c>
      <c r="BP39" s="12" cm="1">
        <f t="array" ref="BP39">IFERROR(_xlfn.XLOOKUP($I39,Borrador!$I$11:$I$70,_xlfn.XLOOKUP(BP$10,Borrador!$C$10:$BM$10,Borrador!$C$11:$BM$70,"",0,1),""),"")</f>
        <v>0.55000000000000004</v>
      </c>
      <c r="BQ39" s="12">
        <f>IFERROR(_xlfn.XLOOKUP($I39,Borrador!$I$11:$I$70,Borrador!$BD$11:$BD$70,""),"")</f>
        <v>0</v>
      </c>
      <c r="BR39" s="12">
        <f>IFERROR(_xlfn.XLOOKUP($I39,Borrador!$I$11:$I$70,Borrador!$BE$11:$BE$70,""),"")</f>
        <v>0</v>
      </c>
      <c r="BS39" s="12">
        <f>IFERROR(_xlfn.XLOOKUP($I39,Borrador!$I$11:$I$70,Borrador!$BF$11:$BF$70,""),"")</f>
        <v>0</v>
      </c>
      <c r="BT39" s="11">
        <f>IFERROR(_xlfn.XLOOKUP($I39,Borrador!$I$11:$I$70,Borrador!$BJ$11:$BJ$70,""),"")</f>
        <v>46199</v>
      </c>
      <c r="BU39" s="11">
        <f>IFERROR(_xlfn.XLOOKUP($I39,Borrador!$I$11:$I$70,Borrador!$BK$11:$BK$70,""),"")</f>
        <v>0</v>
      </c>
      <c r="BV39" s="34" t="str">
        <f>IFERROR(_xlfn.XLOOKUP($I39,Borrador!$I$11:$I$70,Borrador!$BL$11:$BL$70,""),"")</f>
        <v>2026-2</v>
      </c>
      <c r="BW39" s="12">
        <f>IFERROR(_xlfn.XLOOKUP($I39,Borrador!$I$11:$I$70,Borrador!$BM$11:$BM$70,""),"")</f>
        <v>0</v>
      </c>
    </row>
    <row r="40" spans="3:75" ht="69.599999999999994" customHeight="1" x14ac:dyDescent="0.25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IFERROR(_xlfn.XLOOKUP($I40,Borrador!$I$11:$I$70,_xlfn.XLOOKUP(J$10,Borrador!$C$10:$BM$10,Borrador!$C$11:$BM$70,"",0,1),""),"")</f>
        <v>finalizado</v>
      </c>
      <c r="K40" s="12" t="str" cm="1">
        <f t="array" ref="K40">IFERROR(_xlfn.XLOOKUP($I40,Borrador!$I$11:$I$70,_xlfn.XLOOKUP(K$10,Borrador!$C$10:$BM$10,Borrador!$C$11:$BM$70,"",0,1),""),"")</f>
        <v>finalizado</v>
      </c>
      <c r="L40" s="12" t="str" cm="1">
        <f t="array" ref="L40">IFERROR(_xlfn.XLOOKUP($I40,Borrador!$I$11:$I$70,_xlfn.XLOOKUP(L$10,Borrador!$C$10:$BM$10,Borrador!$C$11:$BM$70,"",0,1),""),"")</f>
        <v>finalizado</v>
      </c>
      <c r="M40" s="38" cm="1">
        <f t="array" ref="M40">IFERROR(_xlfn.XLOOKUP($I40,Borrador!$I$11:$I$70,_xlfn.XLOOKUP(M$10,Borrador!$C$10:$BM$10,Borrador!$C$11:$BM$70,"",0,1),""),"")</f>
        <v>45991</v>
      </c>
      <c r="N40" s="39" cm="1">
        <f t="array" ref="N40">IFERROR(_xlfn.XLOOKUP($I40,Borrador!$I$11:$I$70,_xlfn.XLOOKUP(N$10,Borrador!$C$10:$BM$10,Borrador!$C$11:$BM$70,"",0,1),""),"")</f>
        <v>45996</v>
      </c>
      <c r="O40" s="12" cm="1">
        <f t="array" ref="O40">IFERROR(_xlfn.XLOOKUP($I40,Borrador!$I$11:$I$70,_xlfn.XLOOKUP(O$10,Borrador!$C$10:$BM$10,Borrador!$C$11:$BM$70,"",0,1),""),"")</f>
        <v>0</v>
      </c>
      <c r="P40" s="12" t="str" cm="1">
        <f t="array" ref="P40">IFERROR(_xlfn.XLOOKUP($I40,Borrador!$I$11:$I$70,_xlfn.XLOOKUP(P$10,Borrador!$C$10:$BM$10,Borrador!$C$11:$BM$70,"",0,1),""),"")</f>
        <v>Si</v>
      </c>
      <c r="Q40" s="12" cm="1">
        <f t="array" ref="Q40">IFERROR(_xlfn.XLOOKUP($I40,Borrador!$I$11:$I$70,_xlfn.XLOOKUP(Q$10,Borrador!$C$10:$BM$10,Borrador!$C$11:$BM$70,"",0,1),""),"")</f>
        <v>12</v>
      </c>
      <c r="R40" s="12" t="str" cm="1">
        <f t="array" ref="R40">IFERROR(_xlfn.XLOOKUP($I40,Borrador!$I$11:$I$70,_xlfn.XLOOKUP(R$10,Borrador!$C$10:$BM$10,Borrador!$C$11:$BM$70,"",0,1),""),"")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IFERROR(_xlfn.XLOOKUP($I40,Borrador!$I$11:$I$70,_xlfn.XLOOKUP(W$10,Borrador!$C$10:$BM$10,Borrador!$C$11:$BM$70,"",0,1),""),"")</f>
        <v>finalizado</v>
      </c>
      <c r="X40" s="76" cm="1">
        <f t="array" ref="X40">IFERROR(_xlfn.XLOOKUP($I40,Borrador!$I$11:$I$70,_xlfn.XLOOKUP(X$10,Borrador!$C$10:$BM$10,Borrador!$C$11:$BM$70,"",0,1),""),"")</f>
        <v>0</v>
      </c>
      <c r="Y40" s="76" t="str" cm="1">
        <f t="array" ref="Y40">IFERROR(_xlfn.XLOOKUP($I40,Borrador!$I$11:$I$70,_xlfn.XLOOKUP(Y$10,Borrador!$C$10:$BM$10,Borrador!$C$11:$BM$70,"",0,1),""),"")</f>
        <v>Finalizado</v>
      </c>
      <c r="Z40" s="76" t="str" cm="1">
        <f t="array" ref="Z40">IFERROR(_xlfn.XLOOKUP($I40,Borrador!$I$11:$I$70,_xlfn.XLOOKUP(Z$10,Borrador!$C$10:$BM$10,Borrador!$C$11:$BM$70,"",0,1),""),"")</f>
        <v/>
      </c>
      <c r="AA40" s="76" t="str" cm="1">
        <f t="array" ref="AA40">IFERROR(_xlfn.XLOOKUP($I40,Borrador!$I$11:$I$70,_xlfn.XLOOKUP(AA$10,Borrador!$C$10:$BM$10,Borrador!$C$11:$BM$70,"",0,1),""),"")</f>
        <v>Modificación de Registro Calificado</v>
      </c>
      <c r="AB40" s="12" t="str" cm="1">
        <f t="array" ref="AB40">IFERROR(_xlfn.XLOOKUP($I40,Borrador!$I$11:$I$70,_xlfn.XLOOKUP(AB$10,Borrador!$C$10:$BM$10,Borrador!$C$11:$BM$70,"",0,1),""),"")</f>
        <v>En elaboración de documentación</v>
      </c>
      <c r="AC40" s="54" t="str" cm="1">
        <f t="array" ref="AC40">IFERROR(_xlfn.XLOOKUP($I40,Borrador!$I$11:$I$70,_xlfn.XLOOKUP(AC$10,Borrador!$C$10:$BM$10,Borrador!$C$11:$BM$70,"",0,1),""),"")</f>
        <v>Abril de 2026</v>
      </c>
      <c r="AD40" s="12" t="str" cm="1">
        <f t="array" ref="AD40">IFERROR(_xlfn.XLOOKUP($I40,Borrador!$I$11:$I$70,_xlfn.XLOOKUP(AD$10,Borrador!$C$10:$BM$10,Borrador!$C$11:$BM$70,"",0,1),""),"")</f>
        <v>Se tramita en marzo de 2026</v>
      </c>
      <c r="AE40" s="12"/>
      <c r="AF40" s="12" t="str" cm="1">
        <f t="array" ref="AF40">IFERROR(_xlfn.XLOOKUP($I40,Borrador!$I$11:$I$70,_xlfn.XLOOKUP(AF$10,Borrador!$C$10:$BM$10,Borrador!$C$11:$BM$70,"",0,1),""),"")</f>
        <v>Sí</v>
      </c>
      <c r="AG40" s="12" t="str" cm="1">
        <f t="array" ref="AG40">IFERROR(_xlfn.XLOOKUP($I40,Borrador!$I$11:$I$70,_xlfn.XLOOKUP(AG$10,Borrador!$C$10:$BM$10,Borrador!$C$11:$BM$70,"",0,1),""),"")</f>
        <v>No</v>
      </c>
      <c r="AH40" s="12" t="str" cm="1">
        <f t="array" ref="AH40">IFERROR(_xlfn.XLOOKUP($I40,Borrador!$I$11:$I$70,_xlfn.XLOOKUP(AH$10,Borrador!$C$10:$BM$10,Borrador!$C$11:$BM$70,"",0,1),""),"")</f>
        <v>No aplica</v>
      </c>
      <c r="AI40" s="12" t="str" cm="1">
        <f t="array" ref="AI40">IFERROR(_xlfn.XLOOKUP($I40,Borrador!$I$11:$I$70,_xlfn.XLOOKUP(AI$10,Borrador!$C$10:$BM$10,Borrador!$C$11:$BM$70,"",0,1),""),"")</f>
        <v/>
      </c>
      <c r="AJ40" s="12"/>
      <c r="AK40" s="12"/>
      <c r="AL40" s="11" cm="1">
        <f t="array" ref="AL40">IFERROR(_xlfn.XLOOKUP($I40,Borrador!$I$11:$I$70,_xlfn.XLOOKUP(AL$10,Borrador!$C$10:$BM$10,Borrador!$C$11:$BM$70,"",0,1),""),"")</f>
        <v>12</v>
      </c>
      <c r="AM40" s="11" cm="1">
        <f t="array" ref="AM40">IFERROR(_xlfn.XLOOKUP($I40,Borrador!$I$11:$I$70,_xlfn.XLOOKUP(AM$10,Borrador!$C$10:$BM$10,Borrador!$C$11:$BM$70,"",0,1),""),"")</f>
        <v>0</v>
      </c>
      <c r="AN40" s="11" cm="1">
        <f t="array" ref="AN40">IFERROR(_xlfn.XLOOKUP($I40,Borrador!$I$11:$I$70,_xlfn.XLOOKUP(AN$10,Borrador!$C$10:$BM$10,Borrador!$C$11:$BM$70,"",0,1),""),"")</f>
        <v>12</v>
      </c>
      <c r="AO40" s="11" cm="1">
        <f t="array" ref="AO40">IFERROR(_xlfn.XLOOKUP($I40,Borrador!$I$11:$I$70,_xlfn.XLOOKUP(AO$10,Borrador!$C$10:$BM$10,Borrador!$C$11:$BM$70,"",0,1),""),"")</f>
        <v>46233</v>
      </c>
      <c r="AP40" s="11" cm="1">
        <f t="array" ref="AP40">IFERROR(_xlfn.XLOOKUP($I40,Borrador!$I$11:$I$70,_xlfn.XLOOKUP(AP$10,Borrador!$C$10:$BM$10,Borrador!$C$11:$BM$70,"",0,1),""),"")</f>
        <v>46325</v>
      </c>
      <c r="AQ40" s="11" t="str" cm="1">
        <f t="array" ref="AQ40">IFERROR(_xlfn.XLOOKUP($I40,Borrador!$I$11:$I$70,_xlfn.XLOOKUP(AQ$10,Borrador!$C$10:$BM$10,Borrador!$C$11:$BM$70,"",0,1),""),"")</f>
        <v>No aplica</v>
      </c>
      <c r="AR40" s="12" t="str" cm="1">
        <f t="array" ref="AR40">IFERROR(_xlfn.XLOOKUP($I40,Borrador!$I$11:$I$70,_xlfn.XLOOKUP(AR$10,Borrador!$C$10:$BM$10,Borrador!$C$11:$BM$70,"",0,1),""),"")</f>
        <v>No aplica</v>
      </c>
      <c r="AS40" s="12" t="str" cm="1">
        <f t="array" ref="AS40">IFERROR(_xlfn.XLOOKUP($I40,Borrador!$I$11:$I$70,_xlfn.XLOOKUP(AS$10,Borrador!$C$10:$BM$10,Borrador!$C$11:$BM$70,"",0,1),""),"")</f>
        <v>No aplica</v>
      </c>
      <c r="AT40" s="12" t="str" cm="1">
        <f t="array" ref="AT40">IFERROR(_xlfn.XLOOKUP($I40,Borrador!$I$11:$I$70,_xlfn.XLOOKUP(AT$10,Borrador!$C$10:$BM$10,Borrador!$C$11:$BM$70,"",0,1),""),"")</f>
        <v>No aplica</v>
      </c>
      <c r="AU40" s="12" t="str" cm="1">
        <f t="array" ref="AU40">IFERROR(_xlfn.XLOOKUP($I40,Borrador!$I$11:$I$70,_xlfn.XLOOKUP(AU$10,Borrador!$C$10:$BM$10,Borrador!$C$11:$BM$70,"",0,1),""),"")</f>
        <v>No aplica</v>
      </c>
      <c r="AV40" s="12" t="str" cm="1">
        <f t="array" ref="AV40">IFERROR(_xlfn.XLOOKUP($I40,Borrador!$I$11:$I$70,_xlfn.XLOOKUP(AV$10,Borrador!$C$10:$BM$10,Borrador!$C$11:$BM$70,"",0,1),""),"")</f>
        <v>No aplica</v>
      </c>
      <c r="AW40" s="12" t="str">
        <f>IFERROR(_xlfn.XLOOKUP($I40,Borrador!$I$11:$I$70,Borrador!$AR$11:$AR$70,""),"")</f>
        <v>No aplica</v>
      </c>
      <c r="AX40" s="12" t="str">
        <f>IFERROR(_xlfn.XLOOKUP($I40,Borrador!$I$11:$I$70,Borrador!$AS$11:$AS$70,""),"")</f>
        <v>No aplica</v>
      </c>
      <c r="AY40" s="12" t="str">
        <f>IFERROR(_xlfn.XLOOKUP($I40,Borrador!$I$11:$I$70,Borrador!$AT$11:$AT$70,""),"")</f>
        <v>No aplica</v>
      </c>
      <c r="AZ40" s="11" t="str" cm="1">
        <f t="array" ref="AZ40">IFERROR(_xlfn.XLOOKUP($I40,Borrador!$I$11:$I$70,_xlfn.XLOOKUP(AZ$10,Borrador!$C$10:$BM$10,Borrador!$C$11:$BM$70,"",0,1),""),"")</f>
        <v>No aplica</v>
      </c>
      <c r="BA40" s="11" cm="1">
        <f t="array" ref="BA40">IFERROR(_xlfn.XLOOKUP($I40,Borrador!$I$11:$I$70,_xlfn.XLOOKUP(BA$10,Borrador!$C$10:$BM$10,Borrador!$C$11:$BM$70,"",0,1),""),"")</f>
        <v>0.13</v>
      </c>
      <c r="BB40" s="11">
        <f>IFERROR(_xlfn.XLOOKUP($I40,Borrador!$I$11:$I$70,Borrador!$BA$11:$BA$70,""),"")</f>
        <v>0</v>
      </c>
      <c r="BC40" s="11">
        <f>IFERROR(_xlfn.XLOOKUP($I40,Borrador!$I$11:$I$70,Borrador!$BB$11:$BB$70,""),"")</f>
        <v>0</v>
      </c>
      <c r="BD40" s="12" t="str" cm="1">
        <f t="array" ref="BD40">IFERROR(_xlfn.XLOOKUP($I40,Borrador!$I$11:$I$70,_xlfn.XLOOKUP(BD$10,Borrador!$C$10:$BM$10,Borrador!$C$11:$BM$70,"",0,1),""),"")</f>
        <v>sin iniciar</v>
      </c>
      <c r="BE40" s="12" t="str" cm="1">
        <f t="array" ref="BE40">IFERROR(_xlfn.XLOOKUP($I40,Borrador!$I$11:$I$70,_xlfn.XLOOKUP(BE$10,Borrador!$C$10:$BM$10,Borrador!$C$11:$BM$70,"",0,1),""),"")</f>
        <v>sin iniciar</v>
      </c>
      <c r="BF40" s="12" t="str" cm="1">
        <f t="array" ref="BF40">IFERROR(_xlfn.XLOOKUP($I40,Borrador!$I$11:$I$70,_xlfn.XLOOKUP(BF$10,Borrador!$C$10:$BM$10,Borrador!$C$11:$BM$70,"",0,1),""),"")</f>
        <v>sin iniciar</v>
      </c>
      <c r="BG40" s="12" cm="1">
        <f t="array" ref="BG40">IFERROR(_xlfn.XLOOKUP($I40,Borrador!$I$11:$I$70,_xlfn.XLOOKUP(BG$10,Borrador!$C$10:$BM$10,Borrador!$C$11:$BM$70,"",0,1),""),"")</f>
        <v>12</v>
      </c>
      <c r="BH40" s="12" cm="1">
        <f t="array" ref="BH40">IFERROR(_xlfn.XLOOKUP($I40,Borrador!$I$11:$I$70,_xlfn.XLOOKUP(BH$10,Borrador!$C$10:$BM$10,Borrador!$C$11:$BM$70,"",0,1),""),"")</f>
        <v>0</v>
      </c>
      <c r="BI40" s="12" t="str" cm="1">
        <f t="array" ref="BI40">IFERROR(_xlfn.XLOOKUP($I40,Borrador!$I$11:$I$70,_xlfn.XLOOKUP(BI$10,Borrador!$C$10:$BM$10,Borrador!$C$11:$BM$70,"",0,1),""),"")</f>
        <v>sin iniciar</v>
      </c>
      <c r="BJ40" s="12" cm="1">
        <f t="array" ref="BJ40">IFERROR(_xlfn.XLOOKUP($I40,Borrador!$I$11:$I$70,_xlfn.XLOOKUP(BJ$10,Borrador!$C$10:$BM$10,Borrador!$C$11:$BM$70,"",0,1),""),"")</f>
        <v>0</v>
      </c>
      <c r="BK40" s="12" cm="1">
        <f t="array" ref="BK40">IFERROR(_xlfn.XLOOKUP($I40,Borrador!$I$11:$I$70,_xlfn.XLOOKUP(BK$10,Borrador!$C$10:$BM$10,Borrador!$C$11:$BM$70,"",0,1),""),"")</f>
        <v>0</v>
      </c>
      <c r="BL40" s="12" cm="1">
        <f t="array" ref="BL40">IFERROR(_xlfn.XLOOKUP($I40,Borrador!$I$11:$I$70,_xlfn.XLOOKUP(BL$10,Borrador!$C$10:$BM$10,Borrador!$C$11:$BM$70,"",0,1),""),"")</f>
        <v>0</v>
      </c>
      <c r="BM40" s="12">
        <f>IFERROR(_xlfn.XLOOKUP($I40,Borrador!$I$11:$I$70,Borrador!$BG$11:$BG$70,""),"")</f>
        <v>0</v>
      </c>
      <c r="BN40" s="12">
        <f>IFERROR(_xlfn.XLOOKUP($I40,Borrador!$I$11:$I$70,Borrador!$BH$11:$BH$70,""),"")</f>
        <v>0</v>
      </c>
      <c r="BO40" s="12">
        <f>IFERROR(_xlfn.XLOOKUP($I40,Borrador!$I$11:$I$70,Borrador!$BI$11:$BI$70,""),"")</f>
        <v>0</v>
      </c>
      <c r="BP40" s="12" t="str" cm="1">
        <f t="array" ref="BP40">IFERROR(_xlfn.XLOOKUP($I40,Borrador!$I$11:$I$70,_xlfn.XLOOKUP(BP$10,Borrador!$C$10:$BM$10,Borrador!$C$11:$BM$70,"",0,1),""),"")</f>
        <v>sin iniciar</v>
      </c>
      <c r="BQ40" s="12">
        <f>IFERROR(_xlfn.XLOOKUP($I40,Borrador!$I$11:$I$70,Borrador!$BD$11:$BD$70,""),"")</f>
        <v>0</v>
      </c>
      <c r="BR40" s="12">
        <f>IFERROR(_xlfn.XLOOKUP($I40,Borrador!$I$11:$I$70,Borrador!$BE$11:$BE$70,""),"")</f>
        <v>0</v>
      </c>
      <c r="BS40" s="12">
        <f>IFERROR(_xlfn.XLOOKUP($I40,Borrador!$I$11:$I$70,Borrador!$BF$11:$BF$70,""),"")</f>
        <v>0</v>
      </c>
      <c r="BT40" s="11">
        <f>IFERROR(_xlfn.XLOOKUP($I40,Borrador!$I$11:$I$70,Borrador!$BJ$11:$BJ$70,""),"")</f>
        <v>0</v>
      </c>
      <c r="BU40" s="11">
        <f>IFERROR(_xlfn.XLOOKUP($I40,Borrador!$I$11:$I$70,Borrador!$BK$11:$BK$70,""),"")</f>
        <v>0</v>
      </c>
      <c r="BV40" s="34" t="str">
        <f>IFERROR(_xlfn.XLOOKUP($I40,Borrador!$I$11:$I$70,Borrador!$BL$11:$BL$70,""),"")</f>
        <v>2027-1</v>
      </c>
      <c r="BW40" s="12">
        <f>IFERROR(_xlfn.XLOOKUP($I40,Borrador!$I$11:$I$70,Borrador!$BM$11:$BM$70,""),"")</f>
        <v>0</v>
      </c>
    </row>
    <row r="41" spans="3:75" ht="52.35" customHeight="1" x14ac:dyDescent="0.25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IFERROR(_xlfn.XLOOKUP($I41,Borrador!$I$11:$I$70,_xlfn.XLOOKUP(J$10,Borrador!$C$10:$BM$10,Borrador!$C$11:$BM$70,"",0,1),""),"")</f>
        <v>finalizado</v>
      </c>
      <c r="K41" s="12" t="str" cm="1">
        <f t="array" ref="K41">IFERROR(_xlfn.XLOOKUP($I41,Borrador!$I$11:$I$70,_xlfn.XLOOKUP(K$10,Borrador!$C$10:$BM$10,Borrador!$C$11:$BM$70,"",0,1),""),"")</f>
        <v>finalizado</v>
      </c>
      <c r="L41" s="12" t="str" cm="1">
        <f t="array" ref="L41">IFERROR(_xlfn.XLOOKUP($I41,Borrador!$I$11:$I$70,_xlfn.XLOOKUP(L$10,Borrador!$C$10:$BM$10,Borrador!$C$11:$BM$70,"",0,1),""),"")</f>
        <v>finalizado</v>
      </c>
      <c r="M41" s="38" cm="1">
        <f t="array" ref="M41">IFERROR(_xlfn.XLOOKUP($I41,Borrador!$I$11:$I$70,_xlfn.XLOOKUP(M$10,Borrador!$C$10:$BM$10,Borrador!$C$11:$BM$70,"",0,1),""),"")</f>
        <v>45960</v>
      </c>
      <c r="N41" s="39" t="str" cm="1">
        <f t="array" ref="N41">IFERROR(_xlfn.XLOOKUP($I41,Borrador!$I$11:$I$70,_xlfn.XLOOKUP(N$10,Borrador!$C$10:$BM$10,Borrador!$C$11:$BM$70,"",0,1),""),"")</f>
        <v>30/11/2025
05/12/2025</v>
      </c>
      <c r="O41" s="12" cm="1">
        <f t="array" ref="O41">IFERROR(_xlfn.XLOOKUP($I41,Borrador!$I$11:$I$70,_xlfn.XLOOKUP(O$10,Borrador!$C$10:$BM$10,Borrador!$C$11:$BM$70,"",0,1),""),"")</f>
        <v>0</v>
      </c>
      <c r="P41" s="12" cm="1">
        <f t="array" ref="P41">IFERROR(_xlfn.XLOOKUP($I41,Borrador!$I$11:$I$70,_xlfn.XLOOKUP(P$10,Borrador!$C$10:$BM$10,Borrador!$C$11:$BM$70,"",0,1),""),"")</f>
        <v>0</v>
      </c>
      <c r="Q41" s="12" t="str" cm="1">
        <f t="array" ref="Q41">IFERROR(_xlfn.XLOOKUP($I41,Borrador!$I$11:$I$70,_xlfn.XLOOKUP(Q$10,Borrador!$C$10:$BM$10,Borrador!$C$11:$BM$70,"",0,1),""),"")</f>
        <v>No aplica</v>
      </c>
      <c r="R41" s="12" t="str" cm="1">
        <f t="array" ref="R41">IFERROR(_xlfn.XLOOKUP($I41,Borrador!$I$11:$I$70,_xlfn.XLOOKUP(R$10,Borrador!$C$10:$BM$10,Borrador!$C$11:$BM$70,"",0,1),""),"")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IFERROR(_xlfn.XLOOKUP($I41,Borrador!$I$11:$I$70,_xlfn.XLOOKUP(W$10,Borrador!$C$10:$BM$10,Borrador!$C$11:$BM$70,"",0,1),""),"")</f>
        <v>finalizado</v>
      </c>
      <c r="X41" s="76" cm="1">
        <f t="array" ref="X41">IFERROR(_xlfn.XLOOKUP($I41,Borrador!$I$11:$I$70,_xlfn.XLOOKUP(X$10,Borrador!$C$10:$BM$10,Borrador!$C$11:$BM$70,"",0,1),""),"")</f>
        <v>0</v>
      </c>
      <c r="Y41" s="76" t="str" cm="1">
        <f t="array" ref="Y41">IFERROR(_xlfn.XLOOKUP($I41,Borrador!$I$11:$I$70,_xlfn.XLOOKUP(Y$10,Borrador!$C$10:$BM$10,Borrador!$C$11:$BM$70,"",0,1),""),"")</f>
        <v>Finalizado</v>
      </c>
      <c r="Z41" s="76" t="str" cm="1">
        <f t="array" ref="Z41">IFERROR(_xlfn.XLOOKUP($I41,Borrador!$I$11:$I$70,_xlfn.XLOOKUP(Z$10,Borrador!$C$10:$BM$10,Borrador!$C$11:$BM$70,"",0,1),""),"")</f>
        <v/>
      </c>
      <c r="AA41" s="76" t="str" cm="1">
        <f t="array" ref="AA41">IFERROR(_xlfn.XLOOKUP($I41,Borrador!$I$11:$I$70,_xlfn.XLOOKUP(AA$10,Borrador!$C$10:$BM$10,Borrador!$C$11:$BM$70,"",0,1),""),"")</f>
        <v>Modificación de Registro Calificado</v>
      </c>
      <c r="AB41" s="12" t="str" cm="1">
        <f t="array" ref="AB41">IFERROR(_xlfn.XLOOKUP($I41,Borrador!$I$11:$I$70,_xlfn.XLOOKUP(AB$10,Borrador!$C$10:$BM$10,Borrador!$C$11:$BM$70,"",0,1),""),"")</f>
        <v>En elaboración de documentación</v>
      </c>
      <c r="AC41" s="54" t="str" cm="1">
        <f t="array" ref="AC41">IFERROR(_xlfn.XLOOKUP($I41,Borrador!$I$11:$I$70,_xlfn.XLOOKUP(AC$10,Borrador!$C$10:$BM$10,Borrador!$C$11:$BM$70,"",0,1),""),"")</f>
        <v>Abril de 2026</v>
      </c>
      <c r="AD41" s="12" t="str" cm="1">
        <f t="array" ref="AD41">IFERROR(_xlfn.XLOOKUP($I41,Borrador!$I$11:$I$70,_xlfn.XLOOKUP(AD$10,Borrador!$C$10:$BM$10,Borrador!$C$11:$BM$70,"",0,1),""),"")</f>
        <v>Se tramita en marzo de 2026</v>
      </c>
      <c r="AE41" s="12"/>
      <c r="AF41" s="12" t="str" cm="1">
        <f t="array" ref="AF41">IFERROR(_xlfn.XLOOKUP($I41,Borrador!$I$11:$I$70,_xlfn.XLOOKUP(AF$10,Borrador!$C$10:$BM$10,Borrador!$C$11:$BM$70,"",0,1),""),"")</f>
        <v>Sí</v>
      </c>
      <c r="AG41" s="12" t="str" cm="1">
        <f t="array" ref="AG41">IFERROR(_xlfn.XLOOKUP($I41,Borrador!$I$11:$I$70,_xlfn.XLOOKUP(AG$10,Borrador!$C$10:$BM$10,Borrador!$C$11:$BM$70,"",0,1),""),"")</f>
        <v>No</v>
      </c>
      <c r="AH41" s="12" t="str" cm="1">
        <f t="array" ref="AH41">IFERROR(_xlfn.XLOOKUP($I41,Borrador!$I$11:$I$70,_xlfn.XLOOKUP(AH$10,Borrador!$C$10:$BM$10,Borrador!$C$11:$BM$70,"",0,1),""),"")</f>
        <v>No aplica</v>
      </c>
      <c r="AI41" s="12" t="str" cm="1">
        <f t="array" ref="AI41">IFERROR(_xlfn.XLOOKUP($I41,Borrador!$I$11:$I$70,_xlfn.XLOOKUP(AI$10,Borrador!$C$10:$BM$10,Borrador!$C$11:$BM$70,"",0,1),""),"")</f>
        <v/>
      </c>
      <c r="AJ41" s="12"/>
      <c r="AK41" s="12"/>
      <c r="AL41" s="11" t="str" cm="1">
        <f t="array" ref="AL41">IFERROR(_xlfn.XLOOKUP($I41,Borrador!$I$11:$I$70,_xlfn.XLOOKUP(AL$10,Borrador!$C$10:$BM$10,Borrador!$C$11:$BM$70,"",0,1),""),"")</f>
        <v>No aplica</v>
      </c>
      <c r="AM41" s="11" t="str" cm="1">
        <f t="array" ref="AM41">IFERROR(_xlfn.XLOOKUP($I41,Borrador!$I$11:$I$70,_xlfn.XLOOKUP(AM$10,Borrador!$C$10:$BM$10,Borrador!$C$11:$BM$70,"",0,1),""),"")</f>
        <v>No aplica</v>
      </c>
      <c r="AN41" s="11" t="str" cm="1">
        <f t="array" ref="AN41">IFERROR(_xlfn.XLOOKUP($I41,Borrador!$I$11:$I$70,_xlfn.XLOOKUP(AN$10,Borrador!$C$10:$BM$10,Borrador!$C$11:$BM$70,"",0,1),""),"")</f>
        <v>No aplica</v>
      </c>
      <c r="AO41" s="11" cm="1">
        <f t="array" ref="AO41">IFERROR(_xlfn.XLOOKUP($I41,Borrador!$I$11:$I$70,_xlfn.XLOOKUP(AO$10,Borrador!$C$10:$BM$10,Borrador!$C$11:$BM$70,"",0,1),""),"")</f>
        <v>0</v>
      </c>
      <c r="AP41" s="11" cm="1">
        <f t="array" ref="AP41">IFERROR(_xlfn.XLOOKUP($I41,Borrador!$I$11:$I$70,_xlfn.XLOOKUP(AP$10,Borrador!$C$10:$BM$10,Borrador!$C$11:$BM$70,"",0,1),""),"")</f>
        <v>0</v>
      </c>
      <c r="AQ41" s="11" cm="1">
        <f t="array" ref="AQ41">IFERROR(_xlfn.XLOOKUP($I41,Borrador!$I$11:$I$70,_xlfn.XLOOKUP(AQ$10,Borrador!$C$10:$BM$10,Borrador!$C$11:$BM$70,"",0,1),""),"")</f>
        <v>0</v>
      </c>
      <c r="AR41" s="12" t="str" cm="1">
        <f t="array" ref="AR41">IFERROR(_xlfn.XLOOKUP($I41,Borrador!$I$11:$I$70,_xlfn.XLOOKUP(AR$10,Borrador!$C$10:$BM$10,Borrador!$C$11:$BM$70,"",0,1),""),"")</f>
        <v>sin iniciar</v>
      </c>
      <c r="AS41" s="12" t="str" cm="1">
        <f t="array" ref="AS41">IFERROR(_xlfn.XLOOKUP($I41,Borrador!$I$11:$I$70,_xlfn.XLOOKUP(AS$10,Borrador!$C$10:$BM$10,Borrador!$C$11:$BM$70,"",0,1),""),"")</f>
        <v>sin iniciar</v>
      </c>
      <c r="AT41" s="12" t="str" cm="1">
        <f t="array" ref="AT41">IFERROR(_xlfn.XLOOKUP($I41,Borrador!$I$11:$I$70,_xlfn.XLOOKUP(AT$10,Borrador!$C$10:$BM$10,Borrador!$C$11:$BM$70,"",0,1),""),"")</f>
        <v>sin iniciar</v>
      </c>
      <c r="AU41" s="12" t="str" cm="1">
        <f t="array" ref="AU41">IFERROR(_xlfn.XLOOKUP($I41,Borrador!$I$11:$I$70,_xlfn.XLOOKUP(AU$10,Borrador!$C$10:$BM$10,Borrador!$C$11:$BM$70,"",0,1),""),"")</f>
        <v>sin iniciar</v>
      </c>
      <c r="AV41" s="12" t="str" cm="1">
        <f t="array" ref="AV41">IFERROR(_xlfn.XLOOKUP($I41,Borrador!$I$11:$I$70,_xlfn.XLOOKUP(AV$10,Borrador!$C$10:$BM$10,Borrador!$C$11:$BM$70,"",0,1),""),"")</f>
        <v>sin iniciar</v>
      </c>
      <c r="AW41" s="12">
        <f>IFERROR(_xlfn.XLOOKUP($I41,Borrador!$I$11:$I$70,Borrador!$AR$11:$AR$70,""),"")</f>
        <v>0</v>
      </c>
      <c r="AX41" s="12">
        <f>IFERROR(_xlfn.XLOOKUP($I41,Borrador!$I$11:$I$70,Borrador!$AS$11:$AS$70,""),"")</f>
        <v>0</v>
      </c>
      <c r="AY41" s="12">
        <f>IFERROR(_xlfn.XLOOKUP($I41,Borrador!$I$11:$I$70,Borrador!$AT$11:$AT$70,""),"")</f>
        <v>0</v>
      </c>
      <c r="AZ41" s="11" cm="1">
        <f t="array" ref="AZ41">IFERROR(_xlfn.XLOOKUP($I41,Borrador!$I$11:$I$70,_xlfn.XLOOKUP(AZ$10,Borrador!$C$10:$BM$10,Borrador!$C$11:$BM$70,"",0,1),""),"")</f>
        <v>0</v>
      </c>
      <c r="BA41" s="11" t="str" cm="1">
        <f t="array" ref="BA41">IFERROR(_xlfn.XLOOKUP($I41,Borrador!$I$11:$I$70,_xlfn.XLOOKUP(BA$10,Borrador!$C$10:$BM$10,Borrador!$C$11:$BM$70,"",0,1),""),"")</f>
        <v>No aplica</v>
      </c>
      <c r="BB41" s="11">
        <f>IFERROR(_xlfn.XLOOKUP($I41,Borrador!$I$11:$I$70,Borrador!$BA$11:$BA$70,""),"")</f>
        <v>0</v>
      </c>
      <c r="BC41" s="11">
        <f>IFERROR(_xlfn.XLOOKUP($I41,Borrador!$I$11:$I$70,Borrador!$BB$11:$BB$70,""),"")</f>
        <v>0</v>
      </c>
      <c r="BD41" s="12" cm="1">
        <f t="array" ref="BD41">IFERROR(_xlfn.XLOOKUP($I41,Borrador!$I$11:$I$70,_xlfn.XLOOKUP(BD$10,Borrador!$C$10:$BM$10,Borrador!$C$11:$BM$70,"",0,1),""),"")</f>
        <v>0</v>
      </c>
      <c r="BE41" s="12" t="str" cm="1">
        <f t="array" ref="BE41">IFERROR(_xlfn.XLOOKUP($I41,Borrador!$I$11:$I$70,_xlfn.XLOOKUP(BE$10,Borrador!$C$10:$BM$10,Borrador!$C$11:$BM$70,"",0,1),""),"")</f>
        <v>No aplica</v>
      </c>
      <c r="BF41" s="12" t="str" cm="1">
        <f t="array" ref="BF41">IFERROR(_xlfn.XLOOKUP($I41,Borrador!$I$11:$I$70,_xlfn.XLOOKUP(BF$10,Borrador!$C$10:$BM$10,Borrador!$C$11:$BM$70,"",0,1),""),"")</f>
        <v>No aplica</v>
      </c>
      <c r="BG41" s="12" t="str" cm="1">
        <f t="array" ref="BG41">IFERROR(_xlfn.XLOOKUP($I41,Borrador!$I$11:$I$70,_xlfn.XLOOKUP(BG$10,Borrador!$C$10:$BM$10,Borrador!$C$11:$BM$70,"",0,1),""),"")</f>
        <v>No aplica</v>
      </c>
      <c r="BH41" s="12" t="str" cm="1">
        <f t="array" ref="BH41">IFERROR(_xlfn.XLOOKUP($I41,Borrador!$I$11:$I$70,_xlfn.XLOOKUP(BH$10,Borrador!$C$10:$BM$10,Borrador!$C$11:$BM$70,"",0,1),""),"")</f>
        <v>No aplica</v>
      </c>
      <c r="BI41" s="12" t="str" cm="1">
        <f t="array" ref="BI41">IFERROR(_xlfn.XLOOKUP($I41,Borrador!$I$11:$I$70,_xlfn.XLOOKUP(BI$10,Borrador!$C$10:$BM$10,Borrador!$C$11:$BM$70,"",0,1),""),"")</f>
        <v>sin iniciar</v>
      </c>
      <c r="BJ41" s="12" t="str" cm="1">
        <f t="array" ref="BJ41">IFERROR(_xlfn.XLOOKUP($I41,Borrador!$I$11:$I$70,_xlfn.XLOOKUP(BJ$10,Borrador!$C$10:$BM$10,Borrador!$C$11:$BM$70,"",0,1),""),"")</f>
        <v>No aplica</v>
      </c>
      <c r="BK41" s="12" cm="1">
        <f t="array" ref="BK41">IFERROR(_xlfn.XLOOKUP($I41,Borrador!$I$11:$I$70,_xlfn.XLOOKUP(BK$10,Borrador!$C$10:$BM$10,Borrador!$C$11:$BM$70,"",0,1),""),"")</f>
        <v>0</v>
      </c>
      <c r="BL41" s="12" cm="1">
        <f t="array" ref="BL41">IFERROR(_xlfn.XLOOKUP($I41,Borrador!$I$11:$I$70,_xlfn.XLOOKUP(BL$10,Borrador!$C$10:$BM$10,Borrador!$C$11:$BM$70,"",0,1),""),"")</f>
        <v>0</v>
      </c>
      <c r="BM41" s="12">
        <f>IFERROR(_xlfn.XLOOKUP($I41,Borrador!$I$11:$I$70,Borrador!$BG$11:$BG$70,""),"")</f>
        <v>0</v>
      </c>
      <c r="BN41" s="12">
        <f>IFERROR(_xlfn.XLOOKUP($I41,Borrador!$I$11:$I$70,Borrador!$BH$11:$BH$70,""),"")</f>
        <v>0</v>
      </c>
      <c r="BO41" s="12">
        <f>IFERROR(_xlfn.XLOOKUP($I41,Borrador!$I$11:$I$70,Borrador!$BI$11:$BI$70,""),"")</f>
        <v>0</v>
      </c>
      <c r="BP41" s="12" t="str" cm="1">
        <f t="array" ref="BP41">IFERROR(_xlfn.XLOOKUP($I41,Borrador!$I$11:$I$70,_xlfn.XLOOKUP(BP$10,Borrador!$C$10:$BM$10,Borrador!$C$11:$BM$70,"",0,1),""),"")</f>
        <v>sin iniciar</v>
      </c>
      <c r="BQ41" s="12">
        <f>IFERROR(_xlfn.XLOOKUP($I41,Borrador!$I$11:$I$70,Borrador!$BD$11:$BD$70,""),"")</f>
        <v>0</v>
      </c>
      <c r="BR41" s="12">
        <f>IFERROR(_xlfn.XLOOKUP($I41,Borrador!$I$11:$I$70,Borrador!$BE$11:$BE$70,""),"")</f>
        <v>0</v>
      </c>
      <c r="BS41" s="12">
        <f>IFERROR(_xlfn.XLOOKUP($I41,Borrador!$I$11:$I$70,Borrador!$BF$11:$BF$70,""),"")</f>
        <v>0</v>
      </c>
      <c r="BT41" s="11">
        <f>IFERROR(_xlfn.XLOOKUP($I41,Borrador!$I$11:$I$70,Borrador!$BJ$11:$BJ$70,""),"")</f>
        <v>0</v>
      </c>
      <c r="BU41" s="11">
        <f>IFERROR(_xlfn.XLOOKUP($I41,Borrador!$I$11:$I$70,Borrador!$BK$11:$BK$70,""),"")</f>
        <v>0</v>
      </c>
      <c r="BV41" s="34" t="str">
        <f>IFERROR(_xlfn.XLOOKUP($I41,Borrador!$I$11:$I$70,Borrador!$BL$11:$BL$70,""),"")</f>
        <v>2027-1</v>
      </c>
      <c r="BW41" s="12">
        <f>IFERROR(_xlfn.XLOOKUP($I41,Borrador!$I$11:$I$70,Borrador!$BM$11:$BM$70,""),"")</f>
        <v>0</v>
      </c>
    </row>
    <row r="42" spans="3:75" ht="52.35" customHeight="1" x14ac:dyDescent="0.25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IFERROR(_xlfn.XLOOKUP($I42,Borrador!$I$11:$I$70,_xlfn.XLOOKUP(J$10,Borrador!$C$10:$BM$10,Borrador!$C$11:$BM$70,"",0,1),""),"")</f>
        <v>finalizado</v>
      </c>
      <c r="K42" s="12" t="str" cm="1">
        <f t="array" ref="K42">IFERROR(_xlfn.XLOOKUP($I42,Borrador!$I$11:$I$70,_xlfn.XLOOKUP(K$10,Borrador!$C$10:$BM$10,Borrador!$C$11:$BM$70,"",0,1),""),"")</f>
        <v>finalizado</v>
      </c>
      <c r="L42" s="12" t="str" cm="1">
        <f t="array" ref="L42">IFERROR(_xlfn.XLOOKUP($I42,Borrador!$I$11:$I$70,_xlfn.XLOOKUP(L$10,Borrador!$C$10:$BM$10,Borrador!$C$11:$BM$70,"",0,1),""),"")</f>
        <v>finalizado</v>
      </c>
      <c r="M42" s="38" cm="1">
        <f t="array" ref="M42">IFERROR(_xlfn.XLOOKUP($I42,Borrador!$I$11:$I$70,_xlfn.XLOOKUP(M$10,Borrador!$C$10:$BM$10,Borrador!$C$11:$BM$70,"",0,1),""),"")</f>
        <v>45960</v>
      </c>
      <c r="N42" s="39" t="str" cm="1">
        <f t="array" ref="N42">IFERROR(_xlfn.XLOOKUP($I42,Borrador!$I$11:$I$70,_xlfn.XLOOKUP(N$10,Borrador!$C$10:$BM$10,Borrador!$C$11:$BM$70,"",0,1),""),"")</f>
        <v>30/11/2025
05/12/2025</v>
      </c>
      <c r="O42" s="12" cm="1">
        <f t="array" ref="O42">IFERROR(_xlfn.XLOOKUP($I42,Borrador!$I$11:$I$70,_xlfn.XLOOKUP(O$10,Borrador!$C$10:$BM$10,Borrador!$C$11:$BM$70,"",0,1),""),"")</f>
        <v>0</v>
      </c>
      <c r="P42" s="12" t="str" cm="1">
        <f t="array" ref="P42">IFERROR(_xlfn.XLOOKUP($I42,Borrador!$I$11:$I$70,_xlfn.XLOOKUP(P$10,Borrador!$C$10:$BM$10,Borrador!$C$11:$BM$70,"",0,1),""),"")</f>
        <v>NO</v>
      </c>
      <c r="Q42" s="12" cm="1">
        <f t="array" ref="Q42">IFERROR(_xlfn.XLOOKUP($I42,Borrador!$I$11:$I$70,_xlfn.XLOOKUP(Q$10,Borrador!$C$10:$BM$10,Borrador!$C$11:$BM$70,"",0,1),""),"")</f>
        <v>0</v>
      </c>
      <c r="R42" s="12" t="str" cm="1">
        <f t="array" ref="R42">IFERROR(_xlfn.XLOOKUP($I42,Borrador!$I$11:$I$70,_xlfn.XLOOKUP(R$10,Borrador!$C$10:$BM$10,Borrador!$C$11:$BM$70,"",0,1),""),"")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IFERROR(_xlfn.XLOOKUP($I42,Borrador!$I$11:$I$70,_xlfn.XLOOKUP(W$10,Borrador!$C$10:$BM$10,Borrador!$C$11:$BM$70,"",0,1),""),"")</f>
        <v>finalizado</v>
      </c>
      <c r="X42" s="76" cm="1">
        <f t="array" ref="X42">IFERROR(_xlfn.XLOOKUP($I42,Borrador!$I$11:$I$70,_xlfn.XLOOKUP(X$10,Borrador!$C$10:$BM$10,Borrador!$C$11:$BM$70,"",0,1),""),"")</f>
        <v>0</v>
      </c>
      <c r="Y42" s="76" t="str" cm="1">
        <f t="array" ref="Y42">IFERROR(_xlfn.XLOOKUP($I42,Borrador!$I$11:$I$70,_xlfn.XLOOKUP(Y$10,Borrador!$C$10:$BM$10,Borrador!$C$11:$BM$70,"",0,1),""),"")</f>
        <v>Finalizado</v>
      </c>
      <c r="Z42" s="76" t="str" cm="1">
        <f t="array" ref="Z42">IFERROR(_xlfn.XLOOKUP($I42,Borrador!$I$11:$I$70,_xlfn.XLOOKUP(Z$10,Borrador!$C$10:$BM$10,Borrador!$C$11:$BM$70,"",0,1),""),"")</f>
        <v/>
      </c>
      <c r="AA42" s="76" t="str" cm="1">
        <f t="array" ref="AA42">IFERROR(_xlfn.XLOOKUP($I42,Borrador!$I$11:$I$70,_xlfn.XLOOKUP(AA$10,Borrador!$C$10:$BM$10,Borrador!$C$11:$BM$70,"",0,1),""),"")</f>
        <v>Modificación de Registro Calificado</v>
      </c>
      <c r="AB42" s="12" t="str" cm="1">
        <f t="array" ref="AB42">IFERROR(_xlfn.XLOOKUP($I42,Borrador!$I$11:$I$70,_xlfn.XLOOKUP(AB$10,Borrador!$C$10:$BM$10,Borrador!$C$11:$BM$70,"",0,1),""),"")</f>
        <v>En elaboración de documentación</v>
      </c>
      <c r="AC42" s="54" t="str" cm="1">
        <f t="array" ref="AC42">IFERROR(_xlfn.XLOOKUP($I42,Borrador!$I$11:$I$70,_xlfn.XLOOKUP(AC$10,Borrador!$C$10:$BM$10,Borrador!$C$11:$BM$70,"",0,1),""),"")</f>
        <v>Abril de 2026</v>
      </c>
      <c r="AD42" s="12" t="str" cm="1">
        <f t="array" ref="AD42">IFERROR(_xlfn.XLOOKUP($I42,Borrador!$I$11:$I$70,_xlfn.XLOOKUP(AD$10,Borrador!$C$10:$BM$10,Borrador!$C$11:$BM$70,"",0,1),""),"")</f>
        <v>Se tramita en marzo de 2026</v>
      </c>
      <c r="AE42" s="12"/>
      <c r="AF42" s="12" t="str" cm="1">
        <f t="array" ref="AF42">IFERROR(_xlfn.XLOOKUP($I42,Borrador!$I$11:$I$70,_xlfn.XLOOKUP(AF$10,Borrador!$C$10:$BM$10,Borrador!$C$11:$BM$70,"",0,1),""),"")</f>
        <v>Sí</v>
      </c>
      <c r="AG42" s="12" t="str" cm="1">
        <f t="array" ref="AG42">IFERROR(_xlfn.XLOOKUP($I42,Borrador!$I$11:$I$70,_xlfn.XLOOKUP(AG$10,Borrador!$C$10:$BM$10,Borrador!$C$11:$BM$70,"",0,1),""),"")</f>
        <v>No</v>
      </c>
      <c r="AH42" s="12" t="str" cm="1">
        <f t="array" ref="AH42">IFERROR(_xlfn.XLOOKUP($I42,Borrador!$I$11:$I$70,_xlfn.XLOOKUP(AH$10,Borrador!$C$10:$BM$10,Borrador!$C$11:$BM$70,"",0,1),""),"")</f>
        <v>No aplica</v>
      </c>
      <c r="AI42" s="12" t="str" cm="1">
        <f t="array" ref="AI42">IFERROR(_xlfn.XLOOKUP($I42,Borrador!$I$11:$I$70,_xlfn.XLOOKUP(AI$10,Borrador!$C$10:$BM$10,Borrador!$C$11:$BM$70,"",0,1),""),"")</f>
        <v/>
      </c>
      <c r="AJ42" s="12"/>
      <c r="AK42" s="12"/>
      <c r="AL42" s="11" cm="1">
        <f t="array" ref="AL42">IFERROR(_xlfn.XLOOKUP($I42,Borrador!$I$11:$I$70,_xlfn.XLOOKUP(AL$10,Borrador!$C$10:$BM$10,Borrador!$C$11:$BM$70,"",0,1),""),"")</f>
        <v>3</v>
      </c>
      <c r="AM42" s="11" cm="1">
        <f t="array" ref="AM42">IFERROR(_xlfn.XLOOKUP($I42,Borrador!$I$11:$I$70,_xlfn.XLOOKUP(AM$10,Borrador!$C$10:$BM$10,Borrador!$C$11:$BM$70,"",0,1),""),"")</f>
        <v>2</v>
      </c>
      <c r="AN42" s="11" cm="1">
        <f t="array" ref="AN42">IFERROR(_xlfn.XLOOKUP($I42,Borrador!$I$11:$I$70,_xlfn.XLOOKUP(AN$10,Borrador!$C$10:$BM$10,Borrador!$C$11:$BM$70,"",0,1),""),"")</f>
        <v>5</v>
      </c>
      <c r="AO42" s="11" cm="1">
        <f t="array" ref="AO42">IFERROR(_xlfn.XLOOKUP($I42,Borrador!$I$11:$I$70,_xlfn.XLOOKUP(AO$10,Borrador!$C$10:$BM$10,Borrador!$C$11:$BM$70,"",0,1),""),"")</f>
        <v>0</v>
      </c>
      <c r="AP42" s="11" cm="1">
        <f t="array" ref="AP42">IFERROR(_xlfn.XLOOKUP($I42,Borrador!$I$11:$I$70,_xlfn.XLOOKUP(AP$10,Borrador!$C$10:$BM$10,Borrador!$C$11:$BM$70,"",0,1),""),"")</f>
        <v>0</v>
      </c>
      <c r="AQ42" s="11" cm="1">
        <f t="array" ref="AQ42">IFERROR(_xlfn.XLOOKUP($I42,Borrador!$I$11:$I$70,_xlfn.XLOOKUP(AQ$10,Borrador!$C$10:$BM$10,Borrador!$C$11:$BM$70,"",0,1),""),"")</f>
        <v>0.25</v>
      </c>
      <c r="AR42" s="12" t="str" cm="1">
        <f t="array" ref="AR42">IFERROR(_xlfn.XLOOKUP($I42,Borrador!$I$11:$I$70,_xlfn.XLOOKUP(AR$10,Borrador!$C$10:$BM$10,Borrador!$C$11:$BM$70,"",0,1),""),"")</f>
        <v>sin iniciar</v>
      </c>
      <c r="AS42" s="12" t="str" cm="1">
        <f t="array" ref="AS42">IFERROR(_xlfn.XLOOKUP($I42,Borrador!$I$11:$I$70,_xlfn.XLOOKUP(AS$10,Borrador!$C$10:$BM$10,Borrador!$C$11:$BM$70,"",0,1),""),"")</f>
        <v>sin iniciar</v>
      </c>
      <c r="AT42" s="12" t="str" cm="1">
        <f t="array" ref="AT42">IFERROR(_xlfn.XLOOKUP($I42,Borrador!$I$11:$I$70,_xlfn.XLOOKUP(AT$10,Borrador!$C$10:$BM$10,Borrador!$C$11:$BM$70,"",0,1),""),"")</f>
        <v>sin iniciar</v>
      </c>
      <c r="AU42" s="12" t="str" cm="1">
        <f t="array" ref="AU42">IFERROR(_xlfn.XLOOKUP($I42,Borrador!$I$11:$I$70,_xlfn.XLOOKUP(AU$10,Borrador!$C$10:$BM$10,Borrador!$C$11:$BM$70,"",0,1),""),"")</f>
        <v>sin iniciar</v>
      </c>
      <c r="AV42" s="12" t="str" cm="1">
        <f t="array" ref="AV42">IFERROR(_xlfn.XLOOKUP($I42,Borrador!$I$11:$I$70,_xlfn.XLOOKUP(AV$10,Borrador!$C$10:$BM$10,Borrador!$C$11:$BM$70,"",0,1),""),"")</f>
        <v>sin iniciar</v>
      </c>
      <c r="AW42" s="12">
        <f>IFERROR(_xlfn.XLOOKUP($I42,Borrador!$I$11:$I$70,Borrador!$AR$11:$AR$70,""),"")</f>
        <v>0</v>
      </c>
      <c r="AX42" s="12">
        <f>IFERROR(_xlfn.XLOOKUP($I42,Borrador!$I$11:$I$70,Borrador!$AS$11:$AS$70,""),"")</f>
        <v>0</v>
      </c>
      <c r="AY42" s="12">
        <f>IFERROR(_xlfn.XLOOKUP($I42,Borrador!$I$11:$I$70,Borrador!$AT$11:$AT$70,""),"")</f>
        <v>0.25</v>
      </c>
      <c r="AZ42" s="11" cm="1">
        <f t="array" ref="AZ42">IFERROR(_xlfn.XLOOKUP($I42,Borrador!$I$11:$I$70,_xlfn.XLOOKUP(AZ$10,Borrador!$C$10:$BM$10,Borrador!$C$11:$BM$70,"",0,1),""),"")</f>
        <v>0.25</v>
      </c>
      <c r="BA42" s="11" cm="1">
        <f t="array" ref="BA42">IFERROR(_xlfn.XLOOKUP($I42,Borrador!$I$11:$I$70,_xlfn.XLOOKUP(BA$10,Borrador!$C$10:$BM$10,Borrador!$C$11:$BM$70,"",0,1),""),"")</f>
        <v>0</v>
      </c>
      <c r="BB42" s="11">
        <f>IFERROR(_xlfn.XLOOKUP($I42,Borrador!$I$11:$I$70,Borrador!$BA$11:$BA$70,""),"")</f>
        <v>0</v>
      </c>
      <c r="BC42" s="11">
        <f>IFERROR(_xlfn.XLOOKUP($I42,Borrador!$I$11:$I$70,Borrador!$BB$11:$BB$70,""),"")</f>
        <v>0</v>
      </c>
      <c r="BD42" s="12" t="str" cm="1">
        <f t="array" ref="BD42">IFERROR(_xlfn.XLOOKUP($I42,Borrador!$I$11:$I$70,_xlfn.XLOOKUP(BD$10,Borrador!$C$10:$BM$10,Borrador!$C$11:$BM$70,"",0,1),""),"")</f>
        <v>sin iniciar</v>
      </c>
      <c r="BE42" s="12" t="str" cm="1">
        <f t="array" ref="BE42">IFERROR(_xlfn.XLOOKUP($I42,Borrador!$I$11:$I$70,_xlfn.XLOOKUP(BE$10,Borrador!$C$10:$BM$10,Borrador!$C$11:$BM$70,"",0,1),""),"")</f>
        <v>sin iniciar</v>
      </c>
      <c r="BF42" s="12" t="str" cm="1">
        <f t="array" ref="BF42">IFERROR(_xlfn.XLOOKUP($I42,Borrador!$I$11:$I$70,_xlfn.XLOOKUP(BF$10,Borrador!$C$10:$BM$10,Borrador!$C$11:$BM$70,"",0,1),""),"")</f>
        <v>sin iniciar</v>
      </c>
      <c r="BG42" s="12" cm="1">
        <f t="array" ref="BG42">IFERROR(_xlfn.XLOOKUP($I42,Borrador!$I$11:$I$70,_xlfn.XLOOKUP(BG$10,Borrador!$C$10:$BM$10,Borrador!$C$11:$BM$70,"",0,1),""),"")</f>
        <v>18</v>
      </c>
      <c r="BH42" s="12" cm="1">
        <f t="array" ref="BH42">IFERROR(_xlfn.XLOOKUP($I42,Borrador!$I$11:$I$70,_xlfn.XLOOKUP(BH$10,Borrador!$C$10:$BM$10,Borrador!$C$11:$BM$70,"",0,1),""),"")</f>
        <v>0</v>
      </c>
      <c r="BI42" s="12" cm="1">
        <f t="array" ref="BI42">IFERROR(_xlfn.XLOOKUP($I42,Borrador!$I$11:$I$70,_xlfn.XLOOKUP(BI$10,Borrador!$C$10:$BM$10,Borrador!$C$11:$BM$70,"",0,1),""),"")</f>
        <v>0.3</v>
      </c>
      <c r="BJ42" s="12" cm="1">
        <f t="array" ref="BJ42">IFERROR(_xlfn.XLOOKUP($I42,Borrador!$I$11:$I$70,_xlfn.XLOOKUP(BJ$10,Borrador!$C$10:$BM$10,Borrador!$C$11:$BM$70,"",0,1),""),"")</f>
        <v>0</v>
      </c>
      <c r="BK42" s="12" cm="1">
        <f t="array" ref="BK42">IFERROR(_xlfn.XLOOKUP($I42,Borrador!$I$11:$I$70,_xlfn.XLOOKUP(BK$10,Borrador!$C$10:$BM$10,Borrador!$C$11:$BM$70,"",0,1),""),"")</f>
        <v>0</v>
      </c>
      <c r="BL42" s="12" cm="1">
        <f t="array" ref="BL42">IFERROR(_xlfn.XLOOKUP($I42,Borrador!$I$11:$I$70,_xlfn.XLOOKUP(BL$10,Borrador!$C$10:$BM$10,Borrador!$C$11:$BM$70,"",0,1),""),"")</f>
        <v>0</v>
      </c>
      <c r="BM42" s="12">
        <f>IFERROR(_xlfn.XLOOKUP($I42,Borrador!$I$11:$I$70,Borrador!$BG$11:$BG$70,""),"")</f>
        <v>0</v>
      </c>
      <c r="BN42" s="12">
        <f>IFERROR(_xlfn.XLOOKUP($I42,Borrador!$I$11:$I$70,Borrador!$BH$11:$BH$70,""),"")</f>
        <v>0</v>
      </c>
      <c r="BO42" s="12">
        <f>IFERROR(_xlfn.XLOOKUP($I42,Borrador!$I$11:$I$70,Borrador!$BI$11:$BI$70,""),"")</f>
        <v>0</v>
      </c>
      <c r="BP42" s="12" cm="1">
        <f t="array" ref="BP42">IFERROR(_xlfn.XLOOKUP($I42,Borrador!$I$11:$I$70,_xlfn.XLOOKUP(BP$10,Borrador!$C$10:$BM$10,Borrador!$C$11:$BM$70,"",0,1),""),"")</f>
        <v>0.3</v>
      </c>
      <c r="BQ42" s="12">
        <f>IFERROR(_xlfn.XLOOKUP($I42,Borrador!$I$11:$I$70,Borrador!$BD$11:$BD$70,""),"")</f>
        <v>0</v>
      </c>
      <c r="BR42" s="12">
        <f>IFERROR(_xlfn.XLOOKUP($I42,Borrador!$I$11:$I$70,Borrador!$BE$11:$BE$70,""),"")</f>
        <v>0</v>
      </c>
      <c r="BS42" s="12">
        <f>IFERROR(_xlfn.XLOOKUP($I42,Borrador!$I$11:$I$70,Borrador!$BF$11:$BF$70,""),"")</f>
        <v>0</v>
      </c>
      <c r="BT42" s="11">
        <f>IFERROR(_xlfn.XLOOKUP($I42,Borrador!$I$11:$I$70,Borrador!$BJ$11:$BJ$70,""),"")</f>
        <v>46199</v>
      </c>
      <c r="BU42" s="11">
        <f>IFERROR(_xlfn.XLOOKUP($I42,Borrador!$I$11:$I$70,Borrador!$BK$11:$BK$70,""),"")</f>
        <v>0</v>
      </c>
      <c r="BV42" s="34" t="str">
        <f>IFERROR(_xlfn.XLOOKUP($I42,Borrador!$I$11:$I$70,Borrador!$BL$11:$BL$70,""),"")</f>
        <v>2027-1</v>
      </c>
      <c r="BW42" s="12">
        <f>IFERROR(_xlfn.XLOOKUP($I42,Borrador!$I$11:$I$70,Borrador!$BM$11:$BM$70,""),"")</f>
        <v>0</v>
      </c>
    </row>
    <row r="43" spans="3:75" ht="52.35" customHeight="1" x14ac:dyDescent="0.25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IFERROR(_xlfn.XLOOKUP($I43,Borrador!$I$11:$I$70,_xlfn.XLOOKUP(J$10,Borrador!$C$10:$BM$10,Borrador!$C$11:$BM$70,"",0,1),""),"")</f>
        <v>finalizado</v>
      </c>
      <c r="K43" s="12" t="str" cm="1">
        <f t="array" ref="K43">IFERROR(_xlfn.XLOOKUP($I43,Borrador!$I$11:$I$70,_xlfn.XLOOKUP(K$10,Borrador!$C$10:$BM$10,Borrador!$C$11:$BM$70,"",0,1),""),"")</f>
        <v>finalizado</v>
      </c>
      <c r="L43" s="12" t="str" cm="1">
        <f t="array" ref="L43">IFERROR(_xlfn.XLOOKUP($I43,Borrador!$I$11:$I$70,_xlfn.XLOOKUP(L$10,Borrador!$C$10:$BM$10,Borrador!$C$11:$BM$70,"",0,1),""),"")</f>
        <v>finalizado</v>
      </c>
      <c r="M43" s="38" cm="1">
        <f t="array" ref="M43">IFERROR(_xlfn.XLOOKUP($I43,Borrador!$I$11:$I$70,_xlfn.XLOOKUP(M$10,Borrador!$C$10:$BM$10,Borrador!$C$11:$BM$70,"",0,1),""),"")</f>
        <v>45960</v>
      </c>
      <c r="N43" s="39" t="str" cm="1">
        <f t="array" ref="N43">IFERROR(_xlfn.XLOOKUP($I43,Borrador!$I$11:$I$70,_xlfn.XLOOKUP(N$10,Borrador!$C$10:$BM$10,Borrador!$C$11:$BM$70,"",0,1),""),"")</f>
        <v>30/11/2025
05/12/2025</v>
      </c>
      <c r="O43" s="12" cm="1">
        <f t="array" ref="O43">IFERROR(_xlfn.XLOOKUP($I43,Borrador!$I$11:$I$70,_xlfn.XLOOKUP(O$10,Borrador!$C$10:$BM$10,Borrador!$C$11:$BM$70,"",0,1),""),"")</f>
        <v>0</v>
      </c>
      <c r="P43" s="12" t="str" cm="1">
        <f t="array" ref="P43">IFERROR(_xlfn.XLOOKUP($I43,Borrador!$I$11:$I$70,_xlfn.XLOOKUP(P$10,Borrador!$C$10:$BM$10,Borrador!$C$11:$BM$70,"",0,1),""),"")</f>
        <v>Si</v>
      </c>
      <c r="Q43" s="12" cm="1">
        <f t="array" ref="Q43">IFERROR(_xlfn.XLOOKUP($I43,Borrador!$I$11:$I$70,_xlfn.XLOOKUP(Q$10,Borrador!$C$10:$BM$10,Borrador!$C$11:$BM$70,"",0,1),""),"")</f>
        <v>9</v>
      </c>
      <c r="R43" s="12" t="str" cm="1">
        <f t="array" ref="R43">IFERROR(_xlfn.XLOOKUP($I43,Borrador!$I$11:$I$70,_xlfn.XLOOKUP(R$10,Borrador!$C$10:$BM$10,Borrador!$C$11:$BM$70,"",0,1),""),"")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IFERROR(_xlfn.XLOOKUP($I43,Borrador!$I$11:$I$70,_xlfn.XLOOKUP(W$10,Borrador!$C$10:$BM$10,Borrador!$C$11:$BM$70,"",0,1),""),"")</f>
        <v>finalizado</v>
      </c>
      <c r="X43" s="76" cm="1">
        <f t="array" ref="X43">IFERROR(_xlfn.XLOOKUP($I43,Borrador!$I$11:$I$70,_xlfn.XLOOKUP(X$10,Borrador!$C$10:$BM$10,Borrador!$C$11:$BM$70,"",0,1),""),"")</f>
        <v>0</v>
      </c>
      <c r="Y43" s="76" t="str" cm="1">
        <f t="array" ref="Y43">IFERROR(_xlfn.XLOOKUP($I43,Borrador!$I$11:$I$70,_xlfn.XLOOKUP(Y$10,Borrador!$C$10:$BM$10,Borrador!$C$11:$BM$70,"",0,1),""),"")</f>
        <v>sin iniciar</v>
      </c>
      <c r="Z43" s="76" t="str" cm="1">
        <f t="array" ref="Z43">IFERROR(_xlfn.XLOOKUP($I43,Borrador!$I$11:$I$70,_xlfn.XLOOKUP(Z$10,Borrador!$C$10:$BM$10,Borrador!$C$11:$BM$70,"",0,1),""),"")</f>
        <v/>
      </c>
      <c r="AA43" s="76" t="str" cm="1">
        <f t="array" ref="AA43">IFERROR(_xlfn.XLOOKUP($I43,Borrador!$I$11:$I$70,_xlfn.XLOOKUP(AA$10,Borrador!$C$10:$BM$10,Borrador!$C$11:$BM$70,"",0,1),""),"")</f>
        <v>Renovación de Registro Calificado</v>
      </c>
      <c r="AB43" s="12" t="str" cm="1">
        <f t="array" ref="AB43">IFERROR(_xlfn.XLOOKUP($I43,Borrador!$I$11:$I$70,_xlfn.XLOOKUP(AB$10,Borrador!$C$10:$BM$10,Borrador!$C$11:$BM$70,"",0,1),""),"")</f>
        <v>En elaboración de documentación</v>
      </c>
      <c r="AC43" s="54" t="str" cm="1">
        <f t="array" ref="AC43">IFERROR(_xlfn.XLOOKUP($I43,Borrador!$I$11:$I$70,_xlfn.XLOOKUP(AC$10,Borrador!$C$10:$BM$10,Borrador!$C$11:$BM$70,"",0,1),""),"")</f>
        <v>Diciembre de 2026</v>
      </c>
      <c r="AD43" s="12" t="str" cm="1">
        <f t="array" ref="AD43">IFERROR(_xlfn.XLOOKUP($I43,Borrador!$I$11:$I$70,_xlfn.XLOOKUP(AD$10,Borrador!$C$10:$BM$10,Borrador!$C$11:$BM$70,"",0,1),""),"")</f>
        <v>Pendiente</v>
      </c>
      <c r="AE43" s="12"/>
      <c r="AF43" s="12" t="str" cm="1">
        <f t="array" ref="AF43">IFERROR(_xlfn.XLOOKUP($I43,Borrador!$I$11:$I$70,_xlfn.XLOOKUP(AF$10,Borrador!$C$10:$BM$10,Borrador!$C$11:$BM$70,"",0,1),""),"")</f>
        <v>Sí</v>
      </c>
      <c r="AG43" s="12" t="str" cm="1">
        <f t="array" ref="AG43">IFERROR(_xlfn.XLOOKUP($I43,Borrador!$I$11:$I$70,_xlfn.XLOOKUP(AG$10,Borrador!$C$10:$BM$10,Borrador!$C$11:$BM$70,"",0,1),""),"")</f>
        <v>Sí</v>
      </c>
      <c r="AH43" s="12" t="str" cm="1">
        <f t="array" ref="AH43">IFERROR(_xlfn.XLOOKUP($I43,Borrador!$I$11:$I$70,_xlfn.XLOOKUP(AH$10,Borrador!$C$10:$BM$10,Borrador!$C$11:$BM$70,"",0,1),""),"")</f>
        <v>Pendiente</v>
      </c>
      <c r="AI43" s="12" t="str" cm="1">
        <f t="array" ref="AI43">IFERROR(_xlfn.XLOOKUP($I43,Borrador!$I$11:$I$70,_xlfn.XLOOKUP(AI$10,Borrador!$C$10:$BM$10,Borrador!$C$11:$BM$70,"",0,1),""),"")</f>
        <v/>
      </c>
      <c r="AJ43" s="12"/>
      <c r="AK43" s="12"/>
      <c r="AL43" s="11" cm="1">
        <f t="array" ref="AL43">IFERROR(_xlfn.XLOOKUP($I43,Borrador!$I$11:$I$70,_xlfn.XLOOKUP(AL$10,Borrador!$C$10:$BM$10,Borrador!$C$11:$BM$70,"",0,1),""),"")</f>
        <v>1</v>
      </c>
      <c r="AM43" s="11" cm="1">
        <f t="array" ref="AM43">IFERROR(_xlfn.XLOOKUP($I43,Borrador!$I$11:$I$70,_xlfn.XLOOKUP(AM$10,Borrador!$C$10:$BM$10,Borrador!$C$11:$BM$70,"",0,1),""),"")</f>
        <v>8</v>
      </c>
      <c r="AN43" s="11" cm="1">
        <f t="array" ref="AN43">IFERROR(_xlfn.XLOOKUP($I43,Borrador!$I$11:$I$70,_xlfn.XLOOKUP(AN$10,Borrador!$C$10:$BM$10,Borrador!$C$11:$BM$70,"",0,1),""),"")</f>
        <v>9</v>
      </c>
      <c r="AO43" s="11" cm="1">
        <f t="array" ref="AO43">IFERROR(_xlfn.XLOOKUP($I43,Borrador!$I$11:$I$70,_xlfn.XLOOKUP(AO$10,Borrador!$C$10:$BM$10,Borrador!$C$11:$BM$70,"",0,1),""),"")</f>
        <v>0</v>
      </c>
      <c r="AP43" s="11" cm="1">
        <f t="array" ref="AP43">IFERROR(_xlfn.XLOOKUP($I43,Borrador!$I$11:$I$70,_xlfn.XLOOKUP(AP$10,Borrador!$C$10:$BM$10,Borrador!$C$11:$BM$70,"",0,1),""),"")</f>
        <v>0</v>
      </c>
      <c r="AQ43" s="11" t="str" cm="1">
        <f t="array" ref="AQ43">IFERROR(_xlfn.XLOOKUP($I43,Borrador!$I$11:$I$70,_xlfn.XLOOKUP(AQ$10,Borrador!$C$10:$BM$10,Borrador!$C$11:$BM$70,"",0,1),""),"")</f>
        <v>No aplica</v>
      </c>
      <c r="AR43" s="12" t="str" cm="1">
        <f t="array" ref="AR43">IFERROR(_xlfn.XLOOKUP($I43,Borrador!$I$11:$I$70,_xlfn.XLOOKUP(AR$10,Borrador!$C$10:$BM$10,Borrador!$C$11:$BM$70,"",0,1),""),"")</f>
        <v>No aplica</v>
      </c>
      <c r="AS43" s="12" t="str" cm="1">
        <f t="array" ref="AS43">IFERROR(_xlfn.XLOOKUP($I43,Borrador!$I$11:$I$70,_xlfn.XLOOKUP(AS$10,Borrador!$C$10:$BM$10,Borrador!$C$11:$BM$70,"",0,1),""),"")</f>
        <v>No aplica</v>
      </c>
      <c r="AT43" s="12" t="str" cm="1">
        <f t="array" ref="AT43">IFERROR(_xlfn.XLOOKUP($I43,Borrador!$I$11:$I$70,_xlfn.XLOOKUP(AT$10,Borrador!$C$10:$BM$10,Borrador!$C$11:$BM$70,"",0,1),""),"")</f>
        <v>No aplica</v>
      </c>
      <c r="AU43" s="12" t="str" cm="1">
        <f t="array" ref="AU43">IFERROR(_xlfn.XLOOKUP($I43,Borrador!$I$11:$I$70,_xlfn.XLOOKUP(AU$10,Borrador!$C$10:$BM$10,Borrador!$C$11:$BM$70,"",0,1),""),"")</f>
        <v>No aplica</v>
      </c>
      <c r="AV43" s="12" t="str" cm="1">
        <f t="array" ref="AV43">IFERROR(_xlfn.XLOOKUP($I43,Borrador!$I$11:$I$70,_xlfn.XLOOKUP(AV$10,Borrador!$C$10:$BM$10,Borrador!$C$11:$BM$70,"",0,1),""),"")</f>
        <v>No aplica</v>
      </c>
      <c r="AW43" s="12" t="str">
        <f>IFERROR(_xlfn.XLOOKUP($I43,Borrador!$I$11:$I$70,Borrador!$AR$11:$AR$70,""),"")</f>
        <v>No aplica</v>
      </c>
      <c r="AX43" s="12" t="str">
        <f>IFERROR(_xlfn.XLOOKUP($I43,Borrador!$I$11:$I$70,Borrador!$AS$11:$AS$70,""),"")</f>
        <v>No aplica</v>
      </c>
      <c r="AY43" s="12" t="str">
        <f>IFERROR(_xlfn.XLOOKUP($I43,Borrador!$I$11:$I$70,Borrador!$AT$11:$AT$70,""),"")</f>
        <v>No aplica</v>
      </c>
      <c r="AZ43" s="11" t="str" cm="1">
        <f t="array" ref="AZ43">IFERROR(_xlfn.XLOOKUP($I43,Borrador!$I$11:$I$70,_xlfn.XLOOKUP(AZ$10,Borrador!$C$10:$BM$10,Borrador!$C$11:$BM$70,"",0,1),""),"")</f>
        <v>No aplica</v>
      </c>
      <c r="BA43" s="11" cm="1">
        <f t="array" ref="BA43">IFERROR(_xlfn.XLOOKUP($I43,Borrador!$I$11:$I$70,_xlfn.XLOOKUP(BA$10,Borrador!$C$10:$BM$10,Borrador!$C$11:$BM$70,"",0,1),""),"")</f>
        <v>0</v>
      </c>
      <c r="BB43" s="11">
        <f>IFERROR(_xlfn.XLOOKUP($I43,Borrador!$I$11:$I$70,Borrador!$BA$11:$BA$70,""),"")</f>
        <v>0</v>
      </c>
      <c r="BC43" s="11">
        <f>IFERROR(_xlfn.XLOOKUP($I43,Borrador!$I$11:$I$70,Borrador!$BB$11:$BB$70,""),"")</f>
        <v>0</v>
      </c>
      <c r="BD43" s="12" t="str" cm="1">
        <f t="array" ref="BD43">IFERROR(_xlfn.XLOOKUP($I43,Borrador!$I$11:$I$70,_xlfn.XLOOKUP(BD$10,Borrador!$C$10:$BM$10,Borrador!$C$11:$BM$70,"",0,1),""),"")</f>
        <v>sin iniciar</v>
      </c>
      <c r="BE43" s="12" t="str" cm="1">
        <f t="array" ref="BE43">IFERROR(_xlfn.XLOOKUP($I43,Borrador!$I$11:$I$70,_xlfn.XLOOKUP(BE$10,Borrador!$C$10:$BM$10,Borrador!$C$11:$BM$70,"",0,1),""),"")</f>
        <v>sin iniciar</v>
      </c>
      <c r="BF43" s="12" t="str" cm="1">
        <f t="array" ref="BF43">IFERROR(_xlfn.XLOOKUP($I43,Borrador!$I$11:$I$70,_xlfn.XLOOKUP(BF$10,Borrador!$C$10:$BM$10,Borrador!$C$11:$BM$70,"",0,1),""),"")</f>
        <v>sin iniciar</v>
      </c>
      <c r="BG43" s="12" cm="1">
        <f t="array" ref="BG43">IFERROR(_xlfn.XLOOKUP($I43,Borrador!$I$11:$I$70,_xlfn.XLOOKUP(BG$10,Borrador!$C$10:$BM$10,Borrador!$C$11:$BM$70,"",0,1),""),"")</f>
        <v>9</v>
      </c>
      <c r="BH43" s="12" cm="1">
        <f t="array" ref="BH43">IFERROR(_xlfn.XLOOKUP($I43,Borrador!$I$11:$I$70,_xlfn.XLOOKUP(BH$10,Borrador!$C$10:$BM$10,Borrador!$C$11:$BM$70,"",0,1),""),"")</f>
        <v>0</v>
      </c>
      <c r="BI43" s="12" t="str" cm="1">
        <f t="array" ref="BI43">IFERROR(_xlfn.XLOOKUP($I43,Borrador!$I$11:$I$70,_xlfn.XLOOKUP(BI$10,Borrador!$C$10:$BM$10,Borrador!$C$11:$BM$70,"",0,1),""),"")</f>
        <v>sin iniciar</v>
      </c>
      <c r="BJ43" s="12" cm="1">
        <f t="array" ref="BJ43">IFERROR(_xlfn.XLOOKUP($I43,Borrador!$I$11:$I$70,_xlfn.XLOOKUP(BJ$10,Borrador!$C$10:$BM$10,Borrador!$C$11:$BM$70,"",0,1),""),"")</f>
        <v>0</v>
      </c>
      <c r="BK43" s="12" cm="1">
        <f t="array" ref="BK43">IFERROR(_xlfn.XLOOKUP($I43,Borrador!$I$11:$I$70,_xlfn.XLOOKUP(BK$10,Borrador!$C$10:$BM$10,Borrador!$C$11:$BM$70,"",0,1),""),"")</f>
        <v>0</v>
      </c>
      <c r="BL43" s="12" cm="1">
        <f t="array" ref="BL43">IFERROR(_xlfn.XLOOKUP($I43,Borrador!$I$11:$I$70,_xlfn.XLOOKUP(BL$10,Borrador!$C$10:$BM$10,Borrador!$C$11:$BM$70,"",0,1),""),"")</f>
        <v>0</v>
      </c>
      <c r="BM43" s="12">
        <f>IFERROR(_xlfn.XLOOKUP($I43,Borrador!$I$11:$I$70,Borrador!$BG$11:$BG$70,""),"")</f>
        <v>0</v>
      </c>
      <c r="BN43" s="12">
        <f>IFERROR(_xlfn.XLOOKUP($I43,Borrador!$I$11:$I$70,Borrador!$BH$11:$BH$70,""),"")</f>
        <v>0</v>
      </c>
      <c r="BO43" s="12">
        <f>IFERROR(_xlfn.XLOOKUP($I43,Borrador!$I$11:$I$70,Borrador!$BI$11:$BI$70,""),"")</f>
        <v>0</v>
      </c>
      <c r="BP43" s="12" t="str" cm="1">
        <f t="array" ref="BP43">IFERROR(_xlfn.XLOOKUP($I43,Borrador!$I$11:$I$70,_xlfn.XLOOKUP(BP$10,Borrador!$C$10:$BM$10,Borrador!$C$11:$BM$70,"",0,1),""),"")</f>
        <v>sin iniciar</v>
      </c>
      <c r="BQ43" s="12">
        <f>IFERROR(_xlfn.XLOOKUP($I43,Borrador!$I$11:$I$70,Borrador!$BD$11:$BD$70,""),"")</f>
        <v>0</v>
      </c>
      <c r="BR43" s="12">
        <f>IFERROR(_xlfn.XLOOKUP($I43,Borrador!$I$11:$I$70,Borrador!$BE$11:$BE$70,""),"")</f>
        <v>0</v>
      </c>
      <c r="BS43" s="12">
        <f>IFERROR(_xlfn.XLOOKUP($I43,Borrador!$I$11:$I$70,Borrador!$BF$11:$BF$70,""),"")</f>
        <v>0</v>
      </c>
      <c r="BT43" s="11">
        <f>IFERROR(_xlfn.XLOOKUP($I43,Borrador!$I$11:$I$70,Borrador!$BJ$11:$BJ$70,""),"")</f>
        <v>0</v>
      </c>
      <c r="BU43" s="11">
        <f>IFERROR(_xlfn.XLOOKUP($I43,Borrador!$I$11:$I$70,Borrador!$BK$11:$BK$70,""),"")</f>
        <v>0</v>
      </c>
      <c r="BV43" s="34" t="str">
        <f>IFERROR(_xlfn.XLOOKUP($I43,Borrador!$I$11:$I$70,Borrador!$BL$11:$BL$70,""),"")</f>
        <v>2027-2</v>
      </c>
      <c r="BW43" s="12">
        <f>IFERROR(_xlfn.XLOOKUP($I43,Borrador!$I$11:$I$70,Borrador!$BM$11:$BM$70,""),"")</f>
        <v>0</v>
      </c>
    </row>
    <row r="44" spans="3:75" ht="52.35" customHeight="1" x14ac:dyDescent="0.25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IFERROR(_xlfn.XLOOKUP($I44,Borrador!$I$11:$I$70,_xlfn.XLOOKUP(J$10,Borrador!$C$10:$BM$10,Borrador!$C$11:$BM$70,"",0,1),""),"")</f>
        <v>finalizado</v>
      </c>
      <c r="K44" s="12" t="str" cm="1">
        <f t="array" ref="K44">IFERROR(_xlfn.XLOOKUP($I44,Borrador!$I$11:$I$70,_xlfn.XLOOKUP(K$10,Borrador!$C$10:$BM$10,Borrador!$C$11:$BM$70,"",0,1),""),"")</f>
        <v>finalizado</v>
      </c>
      <c r="L44" s="12" t="str" cm="1">
        <f t="array" ref="L44">IFERROR(_xlfn.XLOOKUP($I44,Borrador!$I$11:$I$70,_xlfn.XLOOKUP(L$10,Borrador!$C$10:$BM$10,Borrador!$C$11:$BM$70,"",0,1),""),"")</f>
        <v>finalizado</v>
      </c>
      <c r="M44" s="38" cm="1">
        <f t="array" ref="M44">IFERROR(_xlfn.XLOOKUP($I44,Borrador!$I$11:$I$70,_xlfn.XLOOKUP(M$10,Borrador!$C$10:$BM$10,Borrador!$C$11:$BM$70,"",0,1),""),"")</f>
        <v>46142</v>
      </c>
      <c r="N44" s="39" cm="1">
        <f t="array" ref="N44">IFERROR(_xlfn.XLOOKUP($I44,Borrador!$I$11:$I$70,_xlfn.XLOOKUP(N$10,Borrador!$C$10:$BM$10,Borrador!$C$11:$BM$70,"",0,1),""),"")</f>
        <v>46172</v>
      </c>
      <c r="O44" s="12" cm="1">
        <f t="array" ref="O44">IFERROR(_xlfn.XLOOKUP($I44,Borrador!$I$11:$I$70,_xlfn.XLOOKUP(O$10,Borrador!$C$10:$BM$10,Borrador!$C$11:$BM$70,"",0,1),""),"")</f>
        <v>0</v>
      </c>
      <c r="P44" s="12" cm="1">
        <f t="array" ref="P44">IFERROR(_xlfn.XLOOKUP($I44,Borrador!$I$11:$I$70,_xlfn.XLOOKUP(P$10,Borrador!$C$10:$BM$10,Borrador!$C$11:$BM$70,"",0,1),""),"")</f>
        <v>0</v>
      </c>
      <c r="Q44" s="12" t="str" cm="1">
        <f t="array" ref="Q44">IFERROR(_xlfn.XLOOKUP($I44,Borrador!$I$11:$I$70,_xlfn.XLOOKUP(Q$10,Borrador!$C$10:$BM$10,Borrador!$C$11:$BM$70,"",0,1),""),"")</f>
        <v>No aplica</v>
      </c>
      <c r="R44" s="12" t="str" cm="1">
        <f t="array" ref="R44">IFERROR(_xlfn.XLOOKUP($I44,Borrador!$I$11:$I$70,_xlfn.XLOOKUP(R$10,Borrador!$C$10:$BM$10,Borrador!$C$11:$BM$70,"",0,1),""),"")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IFERROR(_xlfn.XLOOKUP($I44,Borrador!$I$11:$I$70,_xlfn.XLOOKUP(W$10,Borrador!$C$10:$BM$10,Borrador!$C$11:$BM$70,"",0,1),""),"")</f>
        <v>finalizado</v>
      </c>
      <c r="X44" s="76" cm="1">
        <f t="array" ref="X44">IFERROR(_xlfn.XLOOKUP($I44,Borrador!$I$11:$I$70,_xlfn.XLOOKUP(X$10,Borrador!$C$10:$BM$10,Borrador!$C$11:$BM$70,"",0,1),""),"")</f>
        <v>0</v>
      </c>
      <c r="Y44" s="76" t="str" cm="1">
        <f t="array" ref="Y44">IFERROR(_xlfn.XLOOKUP($I44,Borrador!$I$11:$I$70,_xlfn.XLOOKUP(Y$10,Borrador!$C$10:$BM$10,Borrador!$C$11:$BM$70,"",0,1),""),"")</f>
        <v>Devuelto</v>
      </c>
      <c r="Z44" s="76" t="str" cm="1">
        <f t="array" ref="Z44">IFERROR(_xlfn.XLOOKUP($I44,Borrador!$I$11:$I$70,_xlfn.XLOOKUP(Z$10,Borrador!$C$10:$BM$10,Borrador!$C$11:$BM$70,"",0,1),""),"")</f>
        <v/>
      </c>
      <c r="AA44" s="76" t="str" cm="1">
        <f t="array" ref="AA44">IFERROR(_xlfn.XLOOKUP($I44,Borrador!$I$11:$I$70,_xlfn.XLOOKUP(AA$10,Borrador!$C$10:$BM$10,Borrador!$C$11:$BM$70,"",0,1),""),"")</f>
        <v>Modificación de Registro Calificado</v>
      </c>
      <c r="AB44" s="12" t="str" cm="1">
        <f t="array" ref="AB44">IFERROR(_xlfn.XLOOKUP($I44,Borrador!$I$11:$I$70,_xlfn.XLOOKUP(AB$10,Borrador!$C$10:$BM$10,Borrador!$C$11:$BM$70,"",0,1),""),"")</f>
        <v>En elaboración de documentación</v>
      </c>
      <c r="AC44" s="54" t="str" cm="1">
        <f t="array" ref="AC44">IFERROR(_xlfn.XLOOKUP($I44,Borrador!$I$11:$I$70,_xlfn.XLOOKUP(AC$10,Borrador!$C$10:$BM$10,Borrador!$C$11:$BM$70,"",0,1),""),"")</f>
        <v>Junio de 2026</v>
      </c>
      <c r="AD44" s="12" t="str" cm="1">
        <f t="array" ref="AD44">IFERROR(_xlfn.XLOOKUP($I44,Borrador!$I$11:$I$70,_xlfn.XLOOKUP(AD$10,Borrador!$C$10:$BM$10,Borrador!$C$11:$BM$70,"",0,1),""),"")</f>
        <v>Se tramita en mayo de 2026</v>
      </c>
      <c r="AE44" s="12"/>
      <c r="AF44" s="12" t="str" cm="1">
        <f t="array" ref="AF44">IFERROR(_xlfn.XLOOKUP($I44,Borrador!$I$11:$I$70,_xlfn.XLOOKUP(AF$10,Borrador!$C$10:$BM$10,Borrador!$C$11:$BM$70,"",0,1),""),"")</f>
        <v>Sí</v>
      </c>
      <c r="AG44" s="12" t="str" cm="1">
        <f t="array" ref="AG44">IFERROR(_xlfn.XLOOKUP($I44,Borrador!$I$11:$I$70,_xlfn.XLOOKUP(AG$10,Borrador!$C$10:$BM$10,Borrador!$C$11:$BM$70,"",0,1),""),"")</f>
        <v>No</v>
      </c>
      <c r="AH44" s="12" t="str" cm="1">
        <f t="array" ref="AH44">IFERROR(_xlfn.XLOOKUP($I44,Borrador!$I$11:$I$70,_xlfn.XLOOKUP(AH$10,Borrador!$C$10:$BM$10,Borrador!$C$11:$BM$70,"",0,1),""),"")</f>
        <v>No aplica</v>
      </c>
      <c r="AI44" s="12" t="str" cm="1">
        <f t="array" ref="AI44">IFERROR(_xlfn.XLOOKUP($I44,Borrador!$I$11:$I$70,_xlfn.XLOOKUP(AI$10,Borrador!$C$10:$BM$10,Borrador!$C$11:$BM$70,"",0,1),""),"")</f>
        <v/>
      </c>
      <c r="AJ44" s="12"/>
      <c r="AK44" s="12"/>
      <c r="AL44" s="11" t="str" cm="1">
        <f t="array" ref="AL44">IFERROR(_xlfn.XLOOKUP($I44,Borrador!$I$11:$I$70,_xlfn.XLOOKUP(AL$10,Borrador!$C$10:$BM$10,Borrador!$C$11:$BM$70,"",0,1),""),"")</f>
        <v>No aplica</v>
      </c>
      <c r="AM44" s="11" t="str" cm="1">
        <f t="array" ref="AM44">IFERROR(_xlfn.XLOOKUP($I44,Borrador!$I$11:$I$70,_xlfn.XLOOKUP(AM$10,Borrador!$C$10:$BM$10,Borrador!$C$11:$BM$70,"",0,1),""),"")</f>
        <v>No aplica</v>
      </c>
      <c r="AN44" s="11" t="str" cm="1">
        <f t="array" ref="AN44">IFERROR(_xlfn.XLOOKUP($I44,Borrador!$I$11:$I$70,_xlfn.XLOOKUP(AN$10,Borrador!$C$10:$BM$10,Borrador!$C$11:$BM$70,"",0,1),""),"")</f>
        <v>No aplica</v>
      </c>
      <c r="AO44" s="11" cm="1">
        <f t="array" ref="AO44">IFERROR(_xlfn.XLOOKUP($I44,Borrador!$I$11:$I$70,_xlfn.XLOOKUP(AO$10,Borrador!$C$10:$BM$10,Borrador!$C$11:$BM$70,"",0,1),""),"")</f>
        <v>0</v>
      </c>
      <c r="AP44" s="11" cm="1">
        <f t="array" ref="AP44">IFERROR(_xlfn.XLOOKUP($I44,Borrador!$I$11:$I$70,_xlfn.XLOOKUP(AP$10,Borrador!$C$10:$BM$10,Borrador!$C$11:$BM$70,"",0,1),""),"")</f>
        <v>0</v>
      </c>
      <c r="AQ44" s="11" t="str" cm="1">
        <f t="array" ref="AQ44">IFERROR(_xlfn.XLOOKUP($I44,Borrador!$I$11:$I$70,_xlfn.XLOOKUP(AQ$10,Borrador!$C$10:$BM$10,Borrador!$C$11:$BM$70,"",0,1),""),"")</f>
        <v>No aplica</v>
      </c>
      <c r="AR44" s="12" t="str" cm="1">
        <f t="array" ref="AR44">IFERROR(_xlfn.XLOOKUP($I44,Borrador!$I$11:$I$70,_xlfn.XLOOKUP(AR$10,Borrador!$C$10:$BM$10,Borrador!$C$11:$BM$70,"",0,1),""),"")</f>
        <v>No aplica</v>
      </c>
      <c r="AS44" s="12" t="str" cm="1">
        <f t="array" ref="AS44">IFERROR(_xlfn.XLOOKUP($I44,Borrador!$I$11:$I$70,_xlfn.XLOOKUP(AS$10,Borrador!$C$10:$BM$10,Borrador!$C$11:$BM$70,"",0,1),""),"")</f>
        <v>No aplica</v>
      </c>
      <c r="AT44" s="12" t="str" cm="1">
        <f t="array" ref="AT44">IFERROR(_xlfn.XLOOKUP($I44,Borrador!$I$11:$I$70,_xlfn.XLOOKUP(AT$10,Borrador!$C$10:$BM$10,Borrador!$C$11:$BM$70,"",0,1),""),"")</f>
        <v>No aplica</v>
      </c>
      <c r="AU44" s="12" t="str" cm="1">
        <f t="array" ref="AU44">IFERROR(_xlfn.XLOOKUP($I44,Borrador!$I$11:$I$70,_xlfn.XLOOKUP(AU$10,Borrador!$C$10:$BM$10,Borrador!$C$11:$BM$70,"",0,1),""),"")</f>
        <v>No aplica</v>
      </c>
      <c r="AV44" s="12" t="str" cm="1">
        <f t="array" ref="AV44">IFERROR(_xlfn.XLOOKUP($I44,Borrador!$I$11:$I$70,_xlfn.XLOOKUP(AV$10,Borrador!$C$10:$BM$10,Borrador!$C$11:$BM$70,"",0,1),""),"")</f>
        <v>No aplica</v>
      </c>
      <c r="AW44" s="12" t="str">
        <f>IFERROR(_xlfn.XLOOKUP($I44,Borrador!$I$11:$I$70,Borrador!$AR$11:$AR$70,""),"")</f>
        <v>No aplica</v>
      </c>
      <c r="AX44" s="12" t="str">
        <f>IFERROR(_xlfn.XLOOKUP($I44,Borrador!$I$11:$I$70,Borrador!$AS$11:$AS$70,""),"")</f>
        <v>No aplica</v>
      </c>
      <c r="AY44" s="12" t="str">
        <f>IFERROR(_xlfn.XLOOKUP($I44,Borrador!$I$11:$I$70,Borrador!$AT$11:$AT$70,""),"")</f>
        <v>No aplica</v>
      </c>
      <c r="AZ44" s="11" t="str" cm="1">
        <f t="array" ref="AZ44">IFERROR(_xlfn.XLOOKUP($I44,Borrador!$I$11:$I$70,_xlfn.XLOOKUP(AZ$10,Borrador!$C$10:$BM$10,Borrador!$C$11:$BM$70,"",0,1),""),"")</f>
        <v>No aplica</v>
      </c>
      <c r="BA44" s="11" t="str" cm="1">
        <f t="array" ref="BA44">IFERROR(_xlfn.XLOOKUP($I44,Borrador!$I$11:$I$70,_xlfn.XLOOKUP(BA$10,Borrador!$C$10:$BM$10,Borrador!$C$11:$BM$70,"",0,1),""),"")</f>
        <v>No aplica</v>
      </c>
      <c r="BB44" s="11">
        <f>IFERROR(_xlfn.XLOOKUP($I44,Borrador!$I$11:$I$70,Borrador!$BA$11:$BA$70,""),"")</f>
        <v>0</v>
      </c>
      <c r="BC44" s="11">
        <f>IFERROR(_xlfn.XLOOKUP($I44,Borrador!$I$11:$I$70,Borrador!$BB$11:$BB$70,""),"")</f>
        <v>0</v>
      </c>
      <c r="BD44" s="12" t="str" cm="1">
        <f t="array" ref="BD44">IFERROR(_xlfn.XLOOKUP($I44,Borrador!$I$11:$I$70,_xlfn.XLOOKUP(BD$10,Borrador!$C$10:$BM$10,Borrador!$C$11:$BM$70,"",0,1),""),"")</f>
        <v>No aplica</v>
      </c>
      <c r="BE44" s="12" t="str" cm="1">
        <f t="array" ref="BE44">IFERROR(_xlfn.XLOOKUP($I44,Borrador!$I$11:$I$70,_xlfn.XLOOKUP(BE$10,Borrador!$C$10:$BM$10,Borrador!$C$11:$BM$70,"",0,1),""),"")</f>
        <v>No aplica</v>
      </c>
      <c r="BF44" s="12" t="str" cm="1">
        <f t="array" ref="BF44">IFERROR(_xlfn.XLOOKUP($I44,Borrador!$I$11:$I$70,_xlfn.XLOOKUP(BF$10,Borrador!$C$10:$BM$10,Borrador!$C$11:$BM$70,"",0,1),""),"")</f>
        <v>No aplica</v>
      </c>
      <c r="BG44" s="12" t="str" cm="1">
        <f t="array" ref="BG44">IFERROR(_xlfn.XLOOKUP($I44,Borrador!$I$11:$I$70,_xlfn.XLOOKUP(BG$10,Borrador!$C$10:$BM$10,Borrador!$C$11:$BM$70,"",0,1),""),"")</f>
        <v>No aplica</v>
      </c>
      <c r="BH44" s="12" t="str" cm="1">
        <f t="array" ref="BH44">IFERROR(_xlfn.XLOOKUP($I44,Borrador!$I$11:$I$70,_xlfn.XLOOKUP(BH$10,Borrador!$C$10:$BM$10,Borrador!$C$11:$BM$70,"",0,1),""),"")</f>
        <v>No aplica</v>
      </c>
      <c r="BI44" s="12" t="str" cm="1">
        <f t="array" ref="BI44">IFERROR(_xlfn.XLOOKUP($I44,Borrador!$I$11:$I$70,_xlfn.XLOOKUP(BI$10,Borrador!$C$10:$BM$10,Borrador!$C$11:$BM$70,"",0,1),""),"")</f>
        <v>sin iniciar</v>
      </c>
      <c r="BJ44" s="12" t="str" cm="1">
        <f t="array" ref="BJ44">IFERROR(_xlfn.XLOOKUP($I44,Borrador!$I$11:$I$70,_xlfn.XLOOKUP(BJ$10,Borrador!$C$10:$BM$10,Borrador!$C$11:$BM$70,"",0,1),""),"")</f>
        <v>No aplica</v>
      </c>
      <c r="BK44" s="12" cm="1">
        <f t="array" ref="BK44">IFERROR(_xlfn.XLOOKUP($I44,Borrador!$I$11:$I$70,_xlfn.XLOOKUP(BK$10,Borrador!$C$10:$BM$10,Borrador!$C$11:$BM$70,"",0,1),""),"")</f>
        <v>0</v>
      </c>
      <c r="BL44" s="12" cm="1">
        <f t="array" ref="BL44">IFERROR(_xlfn.XLOOKUP($I44,Borrador!$I$11:$I$70,_xlfn.XLOOKUP(BL$10,Borrador!$C$10:$BM$10,Borrador!$C$11:$BM$70,"",0,1),""),"")</f>
        <v>0</v>
      </c>
      <c r="BM44" s="12">
        <f>IFERROR(_xlfn.XLOOKUP($I44,Borrador!$I$11:$I$70,Borrador!$BG$11:$BG$70,""),"")</f>
        <v>0</v>
      </c>
      <c r="BN44" s="12">
        <f>IFERROR(_xlfn.XLOOKUP($I44,Borrador!$I$11:$I$70,Borrador!$BH$11:$BH$70,""),"")</f>
        <v>0</v>
      </c>
      <c r="BO44" s="12">
        <f>IFERROR(_xlfn.XLOOKUP($I44,Borrador!$I$11:$I$70,Borrador!$BI$11:$BI$70,""),"")</f>
        <v>0</v>
      </c>
      <c r="BP44" s="12" t="str" cm="1">
        <f t="array" ref="BP44">IFERROR(_xlfn.XLOOKUP($I44,Borrador!$I$11:$I$70,_xlfn.XLOOKUP(BP$10,Borrador!$C$10:$BM$10,Borrador!$C$11:$BM$70,"",0,1),""),"")</f>
        <v>sin iniciar</v>
      </c>
      <c r="BQ44" s="12">
        <f>IFERROR(_xlfn.XLOOKUP($I44,Borrador!$I$11:$I$70,Borrador!$BD$11:$BD$70,""),"")</f>
        <v>0</v>
      </c>
      <c r="BR44" s="12">
        <f>IFERROR(_xlfn.XLOOKUP($I44,Borrador!$I$11:$I$70,Borrador!$BE$11:$BE$70,""),"")</f>
        <v>0</v>
      </c>
      <c r="BS44" s="12">
        <f>IFERROR(_xlfn.XLOOKUP($I44,Borrador!$I$11:$I$70,Borrador!$BF$11:$BF$70,""),"")</f>
        <v>0</v>
      </c>
      <c r="BT44" s="11">
        <f>IFERROR(_xlfn.XLOOKUP($I44,Borrador!$I$11:$I$70,Borrador!$BJ$11:$BJ$70,""),"")</f>
        <v>0</v>
      </c>
      <c r="BU44" s="11">
        <f>IFERROR(_xlfn.XLOOKUP($I44,Borrador!$I$11:$I$70,Borrador!$BK$11:$BK$70,""),"")</f>
        <v>0</v>
      </c>
      <c r="BV44" s="34" t="str">
        <f>IFERROR(_xlfn.XLOOKUP($I44,Borrador!$I$11:$I$70,Borrador!$BL$11:$BL$70,""),"")</f>
        <v>2027-1</v>
      </c>
      <c r="BW44" s="12">
        <f>IFERROR(_xlfn.XLOOKUP($I44,Borrador!$I$11:$I$70,Borrador!$BM$11:$BM$70,""),"")</f>
        <v>0</v>
      </c>
    </row>
    <row r="45" spans="3:75" ht="52.35" customHeight="1" x14ac:dyDescent="0.25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IFERROR(_xlfn.XLOOKUP($I45,Borrador!$I$11:$I$70,_xlfn.XLOOKUP(J$10,Borrador!$C$10:$BM$10,Borrador!$C$11:$BM$70,"",0,1),""),"")</f>
        <v>finalizado</v>
      </c>
      <c r="K45" s="12" t="str" cm="1">
        <f t="array" ref="K45">IFERROR(_xlfn.XLOOKUP($I45,Borrador!$I$11:$I$70,_xlfn.XLOOKUP(K$10,Borrador!$C$10:$BM$10,Borrador!$C$11:$BM$70,"",0,1),""),"")</f>
        <v>finalizado</v>
      </c>
      <c r="L45" s="12" t="str" cm="1">
        <f t="array" ref="L45">IFERROR(_xlfn.XLOOKUP($I45,Borrador!$I$11:$I$70,_xlfn.XLOOKUP(L$10,Borrador!$C$10:$BM$10,Borrador!$C$11:$BM$70,"",0,1),""),"")</f>
        <v>finalizado</v>
      </c>
      <c r="M45" s="38" t="str" cm="1">
        <f t="array" ref="M45">IFERROR(_xlfn.XLOOKUP($I45,Borrador!$I$11:$I$70,_xlfn.XLOOKUP(M$10,Borrador!$C$10:$BM$10,Borrador!$C$11:$BM$70,"",0,1),""),"")</f>
        <v>30/02/2026</v>
      </c>
      <c r="N45" s="39" cm="1">
        <f t="array" ref="N45">IFERROR(_xlfn.XLOOKUP($I45,Borrador!$I$11:$I$70,_xlfn.XLOOKUP(N$10,Borrador!$C$10:$BM$10,Borrador!$C$11:$BM$70,"",0,1),""),"")</f>
        <v>46111</v>
      </c>
      <c r="O45" s="12" cm="1">
        <f t="array" ref="O45">IFERROR(_xlfn.XLOOKUP($I45,Borrador!$I$11:$I$70,_xlfn.XLOOKUP(O$10,Borrador!$C$10:$BM$10,Borrador!$C$11:$BM$70,"",0,1),""),"")</f>
        <v>0</v>
      </c>
      <c r="P45" s="12" cm="1">
        <f t="array" ref="P45">IFERROR(_xlfn.XLOOKUP($I45,Borrador!$I$11:$I$70,_xlfn.XLOOKUP(P$10,Borrador!$C$10:$BM$10,Borrador!$C$11:$BM$70,"",0,1),""),"")</f>
        <v>0</v>
      </c>
      <c r="Q45" s="12" t="str" cm="1">
        <f t="array" ref="Q45">IFERROR(_xlfn.XLOOKUP($I45,Borrador!$I$11:$I$70,_xlfn.XLOOKUP(Q$10,Borrador!$C$10:$BM$10,Borrador!$C$11:$BM$70,"",0,1),""),"")</f>
        <v>No aplica</v>
      </c>
      <c r="R45" s="12" t="str" cm="1">
        <f t="array" ref="R45">IFERROR(_xlfn.XLOOKUP($I45,Borrador!$I$11:$I$70,_xlfn.XLOOKUP(R$10,Borrador!$C$10:$BM$10,Borrador!$C$11:$BM$70,"",0,1),""),"")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IFERROR(_xlfn.XLOOKUP($I45,Borrador!$I$11:$I$70,_xlfn.XLOOKUP(W$10,Borrador!$C$10:$BM$10,Borrador!$C$11:$BM$70,"",0,1),""),"")</f>
        <v>finalizado</v>
      </c>
      <c r="X45" s="76" cm="1">
        <f t="array" ref="X45">IFERROR(_xlfn.XLOOKUP($I45,Borrador!$I$11:$I$70,_xlfn.XLOOKUP(X$10,Borrador!$C$10:$BM$10,Borrador!$C$11:$BM$70,"",0,1),""),"")</f>
        <v>0</v>
      </c>
      <c r="Y45" s="76" t="str" cm="1">
        <f t="array" ref="Y45">IFERROR(_xlfn.XLOOKUP($I45,Borrador!$I$11:$I$70,_xlfn.XLOOKUP(Y$10,Borrador!$C$10:$BM$10,Borrador!$C$11:$BM$70,"",0,1),""),"")</f>
        <v>Finalizado</v>
      </c>
      <c r="Z45" s="76" t="str" cm="1">
        <f t="array" ref="Z45">IFERROR(_xlfn.XLOOKUP($I45,Borrador!$I$11:$I$70,_xlfn.XLOOKUP(Z$10,Borrador!$C$10:$BM$10,Borrador!$C$11:$BM$70,"",0,1),""),"")</f>
        <v/>
      </c>
      <c r="AA45" s="76" t="str" cm="1">
        <f t="array" ref="AA45">IFERROR(_xlfn.XLOOKUP($I45,Borrador!$I$11:$I$70,_xlfn.XLOOKUP(AA$10,Borrador!$C$10:$BM$10,Borrador!$C$11:$BM$70,"",0,1),""),"")</f>
        <v>Modificación de Registro Calificado</v>
      </c>
      <c r="AB45" s="12" t="str" cm="1">
        <f t="array" ref="AB45">IFERROR(_xlfn.XLOOKUP($I45,Borrador!$I$11:$I$70,_xlfn.XLOOKUP(AB$10,Borrador!$C$10:$BM$10,Borrador!$C$11:$BM$70,"",0,1),""),"")</f>
        <v>En elaboración de documentación</v>
      </c>
      <c r="AC45" s="54" t="str" cm="1">
        <f t="array" ref="AC45">IFERROR(_xlfn.XLOOKUP($I45,Borrador!$I$11:$I$70,_xlfn.XLOOKUP(AC$10,Borrador!$C$10:$BM$10,Borrador!$C$11:$BM$70,"",0,1),""),"")</f>
        <v>Abril de 2026</v>
      </c>
      <c r="AD45" s="12" t="str" cm="1">
        <f t="array" ref="AD45">IFERROR(_xlfn.XLOOKUP($I45,Borrador!$I$11:$I$70,_xlfn.XLOOKUP(AD$10,Borrador!$C$10:$BM$10,Borrador!$C$11:$BM$70,"",0,1),""),"")</f>
        <v>Se tramita en marzo de 2026</v>
      </c>
      <c r="AE45" s="12"/>
      <c r="AF45" s="12" t="str" cm="1">
        <f t="array" ref="AF45">IFERROR(_xlfn.XLOOKUP($I45,Borrador!$I$11:$I$70,_xlfn.XLOOKUP(AF$10,Borrador!$C$10:$BM$10,Borrador!$C$11:$BM$70,"",0,1),""),"")</f>
        <v>Sí</v>
      </c>
      <c r="AG45" s="12" t="str" cm="1">
        <f t="array" ref="AG45">IFERROR(_xlfn.XLOOKUP($I45,Borrador!$I$11:$I$70,_xlfn.XLOOKUP(AG$10,Borrador!$C$10:$BM$10,Borrador!$C$11:$BM$70,"",0,1),""),"")</f>
        <v>No</v>
      </c>
      <c r="AH45" s="12" t="str" cm="1">
        <f t="array" ref="AH45">IFERROR(_xlfn.XLOOKUP($I45,Borrador!$I$11:$I$70,_xlfn.XLOOKUP(AH$10,Borrador!$C$10:$BM$10,Borrador!$C$11:$BM$70,"",0,1),""),"")</f>
        <v>No aplica</v>
      </c>
      <c r="AI45" s="12" t="str" cm="1">
        <f t="array" ref="AI45">IFERROR(_xlfn.XLOOKUP($I45,Borrador!$I$11:$I$70,_xlfn.XLOOKUP(AI$10,Borrador!$C$10:$BM$10,Borrador!$C$11:$BM$70,"",0,1),""),"")</f>
        <v/>
      </c>
      <c r="AJ45" s="12"/>
      <c r="AK45" s="12"/>
      <c r="AL45" s="11" t="str" cm="1">
        <f t="array" ref="AL45">IFERROR(_xlfn.XLOOKUP($I45,Borrador!$I$11:$I$70,_xlfn.XLOOKUP(AL$10,Borrador!$C$10:$BM$10,Borrador!$C$11:$BM$70,"",0,1),""),"")</f>
        <v>No aplica</v>
      </c>
      <c r="AM45" s="11" t="str" cm="1">
        <f t="array" ref="AM45">IFERROR(_xlfn.XLOOKUP($I45,Borrador!$I$11:$I$70,_xlfn.XLOOKUP(AM$10,Borrador!$C$10:$BM$10,Borrador!$C$11:$BM$70,"",0,1),""),"")</f>
        <v>No aplica</v>
      </c>
      <c r="AN45" s="11" t="str" cm="1">
        <f t="array" ref="AN45">IFERROR(_xlfn.XLOOKUP($I45,Borrador!$I$11:$I$70,_xlfn.XLOOKUP(AN$10,Borrador!$C$10:$BM$10,Borrador!$C$11:$BM$70,"",0,1),""),"")</f>
        <v>No aplica</v>
      </c>
      <c r="AO45" s="11" cm="1">
        <f t="array" ref="AO45">IFERROR(_xlfn.XLOOKUP($I45,Borrador!$I$11:$I$70,_xlfn.XLOOKUP(AO$10,Borrador!$C$10:$BM$10,Borrador!$C$11:$BM$70,"",0,1),""),"")</f>
        <v>0</v>
      </c>
      <c r="AP45" s="11" cm="1">
        <f t="array" ref="AP45">IFERROR(_xlfn.XLOOKUP($I45,Borrador!$I$11:$I$70,_xlfn.XLOOKUP(AP$10,Borrador!$C$10:$BM$10,Borrador!$C$11:$BM$70,"",0,1),""),"")</f>
        <v>0</v>
      </c>
      <c r="AQ45" s="11" cm="1">
        <f t="array" ref="AQ45">IFERROR(_xlfn.XLOOKUP($I45,Borrador!$I$11:$I$70,_xlfn.XLOOKUP(AQ$10,Borrador!$C$10:$BM$10,Borrador!$C$11:$BM$70,"",0,1),""),"")</f>
        <v>0.25</v>
      </c>
      <c r="AR45" s="12" t="str" cm="1">
        <f t="array" ref="AR45">IFERROR(_xlfn.XLOOKUP($I45,Borrador!$I$11:$I$70,_xlfn.XLOOKUP(AR$10,Borrador!$C$10:$BM$10,Borrador!$C$11:$BM$70,"",0,1),""),"")</f>
        <v>en proceso</v>
      </c>
      <c r="AS45" s="12" t="str" cm="1">
        <f t="array" ref="AS45">IFERROR(_xlfn.XLOOKUP($I45,Borrador!$I$11:$I$70,_xlfn.XLOOKUP(AS$10,Borrador!$C$10:$BM$10,Borrador!$C$11:$BM$70,"",0,1),""),"")</f>
        <v>en proceso</v>
      </c>
      <c r="AT45" s="12" t="str" cm="1">
        <f t="array" ref="AT45">IFERROR(_xlfn.XLOOKUP($I45,Borrador!$I$11:$I$70,_xlfn.XLOOKUP(AT$10,Borrador!$C$10:$BM$10,Borrador!$C$11:$BM$70,"",0,1),""),"")</f>
        <v>en proceso</v>
      </c>
      <c r="AU45" s="12" t="str" cm="1">
        <f t="array" ref="AU45">IFERROR(_xlfn.XLOOKUP($I45,Borrador!$I$11:$I$70,_xlfn.XLOOKUP(AU$10,Borrador!$C$10:$BM$10,Borrador!$C$11:$BM$70,"",0,1),""),"")</f>
        <v>en proceso</v>
      </c>
      <c r="AV45" s="12" t="str" cm="1">
        <f t="array" ref="AV45">IFERROR(_xlfn.XLOOKUP($I45,Borrador!$I$11:$I$70,_xlfn.XLOOKUP(AV$10,Borrador!$C$10:$BM$10,Borrador!$C$11:$BM$70,"",0,1),""),"")</f>
        <v>en proceso</v>
      </c>
      <c r="AW45" s="12">
        <f>IFERROR(_xlfn.XLOOKUP($I45,Borrador!$I$11:$I$70,Borrador!$AR$11:$AR$70,""),"")</f>
        <v>0</v>
      </c>
      <c r="AX45" s="12">
        <f>IFERROR(_xlfn.XLOOKUP($I45,Borrador!$I$11:$I$70,Borrador!$AS$11:$AS$70,""),"")</f>
        <v>0</v>
      </c>
      <c r="AY45" s="12">
        <f>IFERROR(_xlfn.XLOOKUP($I45,Borrador!$I$11:$I$70,Borrador!$AT$11:$AT$70,""),"")</f>
        <v>0.25</v>
      </c>
      <c r="AZ45" s="11" cm="1">
        <f t="array" ref="AZ45">IFERROR(_xlfn.XLOOKUP($I45,Borrador!$I$11:$I$70,_xlfn.XLOOKUP(AZ$10,Borrador!$C$10:$BM$10,Borrador!$C$11:$BM$70,"",0,1),""),"")</f>
        <v>0.25</v>
      </c>
      <c r="BA45" s="11" t="str" cm="1">
        <f t="array" ref="BA45">IFERROR(_xlfn.XLOOKUP($I45,Borrador!$I$11:$I$70,_xlfn.XLOOKUP(BA$10,Borrador!$C$10:$BM$10,Borrador!$C$11:$BM$70,"",0,1),""),"")</f>
        <v>No aplica</v>
      </c>
      <c r="BB45" s="11">
        <f>IFERROR(_xlfn.XLOOKUP($I45,Borrador!$I$11:$I$70,Borrador!$BA$11:$BA$70,""),"")</f>
        <v>0</v>
      </c>
      <c r="BC45" s="11">
        <f>IFERROR(_xlfn.XLOOKUP($I45,Borrador!$I$11:$I$70,Borrador!$BB$11:$BB$70,""),"")</f>
        <v>0</v>
      </c>
      <c r="BD45" s="12" t="str" cm="1">
        <f t="array" ref="BD45">IFERROR(_xlfn.XLOOKUP($I45,Borrador!$I$11:$I$70,_xlfn.XLOOKUP(BD$10,Borrador!$C$10:$BM$10,Borrador!$C$11:$BM$70,"",0,1),""),"")</f>
        <v>No aplica</v>
      </c>
      <c r="BE45" s="12" t="str" cm="1">
        <f t="array" ref="BE45">IFERROR(_xlfn.XLOOKUP($I45,Borrador!$I$11:$I$70,_xlfn.XLOOKUP(BE$10,Borrador!$C$10:$BM$10,Borrador!$C$11:$BM$70,"",0,1),""),"")</f>
        <v>No aplica</v>
      </c>
      <c r="BF45" s="12" t="str" cm="1">
        <f t="array" ref="BF45">IFERROR(_xlfn.XLOOKUP($I45,Borrador!$I$11:$I$70,_xlfn.XLOOKUP(BF$10,Borrador!$C$10:$BM$10,Borrador!$C$11:$BM$70,"",0,1),""),"")</f>
        <v>No aplica</v>
      </c>
      <c r="BG45" s="12" t="str" cm="1">
        <f t="array" ref="BG45">IFERROR(_xlfn.XLOOKUP($I45,Borrador!$I$11:$I$70,_xlfn.XLOOKUP(BG$10,Borrador!$C$10:$BM$10,Borrador!$C$11:$BM$70,"",0,1),""),"")</f>
        <v>No aplica</v>
      </c>
      <c r="BH45" s="12" t="str" cm="1">
        <f t="array" ref="BH45">IFERROR(_xlfn.XLOOKUP($I45,Borrador!$I$11:$I$70,_xlfn.XLOOKUP(BH$10,Borrador!$C$10:$BM$10,Borrador!$C$11:$BM$70,"",0,1),""),"")</f>
        <v>No aplica</v>
      </c>
      <c r="BI45" s="12" t="str" cm="1">
        <f t="array" ref="BI45">IFERROR(_xlfn.XLOOKUP($I45,Borrador!$I$11:$I$70,_xlfn.XLOOKUP(BI$10,Borrador!$C$10:$BM$10,Borrador!$C$11:$BM$70,"",0,1),""),"")</f>
        <v>finalizado</v>
      </c>
      <c r="BJ45" s="12" cm="1">
        <f t="array" ref="BJ45">IFERROR(_xlfn.XLOOKUP($I45,Borrador!$I$11:$I$70,_xlfn.XLOOKUP(BJ$10,Borrador!$C$10:$BM$10,Borrador!$C$11:$BM$70,"",0,1),""),"")</f>
        <v>1</v>
      </c>
      <c r="BK45" s="12" cm="1">
        <f t="array" ref="BK45">IFERROR(_xlfn.XLOOKUP($I45,Borrador!$I$11:$I$70,_xlfn.XLOOKUP(BK$10,Borrador!$C$10:$BM$10,Borrador!$C$11:$BM$70,"",0,1),""),"")</f>
        <v>0</v>
      </c>
      <c r="BL45" s="12" cm="1">
        <f t="array" ref="BL45">IFERROR(_xlfn.XLOOKUP($I45,Borrador!$I$11:$I$70,_xlfn.XLOOKUP(BL$10,Borrador!$C$10:$BM$10,Borrador!$C$11:$BM$70,"",0,1),""),"")</f>
        <v>0</v>
      </c>
      <c r="BM45" s="12">
        <f>IFERROR(_xlfn.XLOOKUP($I45,Borrador!$I$11:$I$70,Borrador!$BG$11:$BG$70,""),"")</f>
        <v>0</v>
      </c>
      <c r="BN45" s="12">
        <f>IFERROR(_xlfn.XLOOKUP($I45,Borrador!$I$11:$I$70,Borrador!$BH$11:$BH$70,""),"")</f>
        <v>0</v>
      </c>
      <c r="BO45" s="12">
        <f>IFERROR(_xlfn.XLOOKUP($I45,Borrador!$I$11:$I$70,Borrador!$BI$11:$BI$70,""),"")</f>
        <v>0</v>
      </c>
      <c r="BP45" s="12" t="str" cm="1">
        <f t="array" ref="BP45">IFERROR(_xlfn.XLOOKUP($I45,Borrador!$I$11:$I$70,_xlfn.XLOOKUP(BP$10,Borrador!$C$10:$BM$10,Borrador!$C$11:$BM$70,"",0,1),""),"")</f>
        <v>finalizado</v>
      </c>
      <c r="BQ45" s="12">
        <f>IFERROR(_xlfn.XLOOKUP($I45,Borrador!$I$11:$I$70,Borrador!$BD$11:$BD$70,""),"")</f>
        <v>0</v>
      </c>
      <c r="BR45" s="12">
        <f>IFERROR(_xlfn.XLOOKUP($I45,Borrador!$I$11:$I$70,Borrador!$BE$11:$BE$70,""),"")</f>
        <v>0</v>
      </c>
      <c r="BS45" s="12">
        <f>IFERROR(_xlfn.XLOOKUP($I45,Borrador!$I$11:$I$70,Borrador!$BF$11:$BF$70,""),"")</f>
        <v>0</v>
      </c>
      <c r="BT45" s="11">
        <f>IFERROR(_xlfn.XLOOKUP($I45,Borrador!$I$11:$I$70,Borrador!$BJ$11:$BJ$70,""),"")</f>
        <v>46199</v>
      </c>
      <c r="BU45" s="11">
        <f>IFERROR(_xlfn.XLOOKUP($I45,Borrador!$I$11:$I$70,Borrador!$BK$11:$BK$70,""),"")</f>
        <v>0</v>
      </c>
      <c r="BV45" s="34" t="str">
        <f>IFERROR(_xlfn.XLOOKUP($I45,Borrador!$I$11:$I$70,Borrador!$BL$11:$BL$70,""),"")</f>
        <v>2026-2</v>
      </c>
      <c r="BW45" s="12">
        <f>IFERROR(_xlfn.XLOOKUP($I45,Borrador!$I$11:$I$70,Borrador!$BM$11:$BM$70,""),"")</f>
        <v>0</v>
      </c>
    </row>
    <row r="46" spans="3:75" ht="52.35" customHeight="1" x14ac:dyDescent="0.25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IFERROR(_xlfn.XLOOKUP($I46,Borrador!$I$11:$I$70,_xlfn.XLOOKUP(J$10,Borrador!$C$10:$BM$10,Borrador!$C$11:$BM$70,"",0,1),""),"")</f>
        <v>finalizado</v>
      </c>
      <c r="K46" s="12" t="str" cm="1">
        <f t="array" ref="K46">IFERROR(_xlfn.XLOOKUP($I46,Borrador!$I$11:$I$70,_xlfn.XLOOKUP(K$10,Borrador!$C$10:$BM$10,Borrador!$C$11:$BM$70,"",0,1),""),"")</f>
        <v>finalizado</v>
      </c>
      <c r="L46" s="12" t="str" cm="1">
        <f t="array" ref="L46">IFERROR(_xlfn.XLOOKUP($I46,Borrador!$I$11:$I$70,_xlfn.XLOOKUP(L$10,Borrador!$C$10:$BM$10,Borrador!$C$11:$BM$70,"",0,1),""),"")</f>
        <v>finalizado</v>
      </c>
      <c r="M46" s="38" t="str" cm="1">
        <f t="array" ref="M46">IFERROR(_xlfn.XLOOKUP($I46,Borrador!$I$11:$I$70,_xlfn.XLOOKUP(M$10,Borrador!$C$10:$BM$10,Borrador!$C$11:$BM$70,"",0,1),""),"")</f>
        <v>30/02/2026</v>
      </c>
      <c r="N46" s="39" cm="1">
        <f t="array" ref="N46">IFERROR(_xlfn.XLOOKUP($I46,Borrador!$I$11:$I$70,_xlfn.XLOOKUP(N$10,Borrador!$C$10:$BM$10,Borrador!$C$11:$BM$70,"",0,1),""),"")</f>
        <v>46111</v>
      </c>
      <c r="O46" s="12" cm="1">
        <f t="array" ref="O46">IFERROR(_xlfn.XLOOKUP($I46,Borrador!$I$11:$I$70,_xlfn.XLOOKUP(O$10,Borrador!$C$10:$BM$10,Borrador!$C$11:$BM$70,"",0,1),""),"")</f>
        <v>0</v>
      </c>
      <c r="P46" s="12" t="str" cm="1">
        <f t="array" ref="P46">IFERROR(_xlfn.XLOOKUP($I46,Borrador!$I$11:$I$70,_xlfn.XLOOKUP(P$10,Borrador!$C$10:$BM$10,Borrador!$C$11:$BM$70,"",0,1),""),"")</f>
        <v>Si</v>
      </c>
      <c r="Q46" s="12" cm="1">
        <f t="array" ref="Q46">IFERROR(_xlfn.XLOOKUP($I46,Borrador!$I$11:$I$70,_xlfn.XLOOKUP(Q$10,Borrador!$C$10:$BM$10,Borrador!$C$11:$BM$70,"",0,1),""),"")</f>
        <v>12</v>
      </c>
      <c r="R46" s="12" t="str" cm="1">
        <f t="array" ref="R46">IFERROR(_xlfn.XLOOKUP($I46,Borrador!$I$11:$I$70,_xlfn.XLOOKUP(R$10,Borrador!$C$10:$BM$10,Borrador!$C$11:$BM$70,"",0,1),""),"")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IFERROR(_xlfn.XLOOKUP($I46,Borrador!$I$11:$I$70,_xlfn.XLOOKUP(W$10,Borrador!$C$10:$BM$10,Borrador!$C$11:$BM$70,"",0,1),""),"")</f>
        <v>finalizado</v>
      </c>
      <c r="X46" s="76" cm="1">
        <f t="array" ref="X46">IFERROR(_xlfn.XLOOKUP($I46,Borrador!$I$11:$I$70,_xlfn.XLOOKUP(X$10,Borrador!$C$10:$BM$10,Borrador!$C$11:$BM$70,"",0,1),""),"")</f>
        <v>0</v>
      </c>
      <c r="Y46" s="76" t="str" cm="1">
        <f t="array" ref="Y46">IFERROR(_xlfn.XLOOKUP($I46,Borrador!$I$11:$I$70,_xlfn.XLOOKUP(Y$10,Borrador!$C$10:$BM$10,Borrador!$C$11:$BM$70,"",0,1),""),"")</f>
        <v>Finalizado</v>
      </c>
      <c r="Z46" s="76" t="str" cm="1">
        <f t="array" ref="Z46">IFERROR(_xlfn.XLOOKUP($I46,Borrador!$I$11:$I$70,_xlfn.XLOOKUP(Z$10,Borrador!$C$10:$BM$10,Borrador!$C$11:$BM$70,"",0,1),""),"")</f>
        <v/>
      </c>
      <c r="AA46" s="76" t="str" cm="1">
        <f t="array" ref="AA46">IFERROR(_xlfn.XLOOKUP($I46,Borrador!$I$11:$I$70,_xlfn.XLOOKUP(AA$10,Borrador!$C$10:$BM$10,Borrador!$C$11:$BM$70,"",0,1),""),"")</f>
        <v>Modificación de Registro Calificado</v>
      </c>
      <c r="AB46" s="12" t="str" cm="1">
        <f t="array" ref="AB46">IFERROR(_xlfn.XLOOKUP($I46,Borrador!$I$11:$I$70,_xlfn.XLOOKUP(AB$10,Borrador!$C$10:$BM$10,Borrador!$C$11:$BM$70,"",0,1),""),"")</f>
        <v>En elaboración de documentación</v>
      </c>
      <c r="AC46" s="54" t="str" cm="1">
        <f t="array" ref="AC46">IFERROR(_xlfn.XLOOKUP($I46,Borrador!$I$11:$I$70,_xlfn.XLOOKUP(AC$10,Borrador!$C$10:$BM$10,Borrador!$C$11:$BM$70,"",0,1),""),"")</f>
        <v>Abril de 2026</v>
      </c>
      <c r="AD46" s="12" t="str" cm="1">
        <f t="array" ref="AD46">IFERROR(_xlfn.XLOOKUP($I46,Borrador!$I$11:$I$70,_xlfn.XLOOKUP(AD$10,Borrador!$C$10:$BM$10,Borrador!$C$11:$BM$70,"",0,1),""),"")</f>
        <v>Se tramita en marzo de 2026</v>
      </c>
      <c r="AE46" s="12"/>
      <c r="AF46" s="12" t="str" cm="1">
        <f t="array" ref="AF46">IFERROR(_xlfn.XLOOKUP($I46,Borrador!$I$11:$I$70,_xlfn.XLOOKUP(AF$10,Borrador!$C$10:$BM$10,Borrador!$C$11:$BM$70,"",0,1),""),"")</f>
        <v>Sí</v>
      </c>
      <c r="AG46" s="12" t="str" cm="1">
        <f t="array" ref="AG46">IFERROR(_xlfn.XLOOKUP($I46,Borrador!$I$11:$I$70,_xlfn.XLOOKUP(AG$10,Borrador!$C$10:$BM$10,Borrador!$C$11:$BM$70,"",0,1),""),"")</f>
        <v>No</v>
      </c>
      <c r="AH46" s="12" t="str" cm="1">
        <f t="array" ref="AH46">IFERROR(_xlfn.XLOOKUP($I46,Borrador!$I$11:$I$70,_xlfn.XLOOKUP(AH$10,Borrador!$C$10:$BM$10,Borrador!$C$11:$BM$70,"",0,1),""),"")</f>
        <v>No aplica</v>
      </c>
      <c r="AI46" s="12" t="str" cm="1">
        <f t="array" ref="AI46">IFERROR(_xlfn.XLOOKUP($I46,Borrador!$I$11:$I$70,_xlfn.XLOOKUP(AI$10,Borrador!$C$10:$BM$10,Borrador!$C$11:$BM$70,"",0,1),""),"")</f>
        <v/>
      </c>
      <c r="AJ46" s="12"/>
      <c r="AK46" s="12"/>
      <c r="AL46" s="11" cm="1">
        <f t="array" ref="AL46">IFERROR(_xlfn.XLOOKUP($I46,Borrador!$I$11:$I$70,_xlfn.XLOOKUP(AL$10,Borrador!$C$10:$BM$10,Borrador!$C$11:$BM$70,"",0,1),""),"")</f>
        <v>2</v>
      </c>
      <c r="AM46" s="11" cm="1">
        <f t="array" ref="AM46">IFERROR(_xlfn.XLOOKUP($I46,Borrador!$I$11:$I$70,_xlfn.XLOOKUP(AM$10,Borrador!$C$10:$BM$10,Borrador!$C$11:$BM$70,"",0,1),""),"")</f>
        <v>10</v>
      </c>
      <c r="AN46" s="11" cm="1">
        <f t="array" ref="AN46">IFERROR(_xlfn.XLOOKUP($I46,Borrador!$I$11:$I$70,_xlfn.XLOOKUP(AN$10,Borrador!$C$10:$BM$10,Borrador!$C$11:$BM$70,"",0,1),""),"")</f>
        <v>12</v>
      </c>
      <c r="AO46" s="11" cm="1">
        <f t="array" ref="AO46">IFERROR(_xlfn.XLOOKUP($I46,Borrador!$I$11:$I$70,_xlfn.XLOOKUP(AO$10,Borrador!$C$10:$BM$10,Borrador!$C$11:$BM$70,"",0,1),""),"")</f>
        <v>0</v>
      </c>
      <c r="AP46" s="11" cm="1">
        <f t="array" ref="AP46">IFERROR(_xlfn.XLOOKUP($I46,Borrador!$I$11:$I$70,_xlfn.XLOOKUP(AP$10,Borrador!$C$10:$BM$10,Borrador!$C$11:$BM$70,"",0,1),""),"")</f>
        <v>0</v>
      </c>
      <c r="AQ46" s="11" cm="1">
        <f t="array" ref="AQ46">IFERROR(_xlfn.XLOOKUP($I46,Borrador!$I$11:$I$70,_xlfn.XLOOKUP(AQ$10,Borrador!$C$10:$BM$10,Borrador!$C$11:$BM$70,"",0,1),""),"")</f>
        <v>0.25</v>
      </c>
      <c r="AR46" s="12" t="str" cm="1">
        <f t="array" ref="AR46">IFERROR(_xlfn.XLOOKUP($I46,Borrador!$I$11:$I$70,_xlfn.XLOOKUP(AR$10,Borrador!$C$10:$BM$10,Borrador!$C$11:$BM$70,"",0,1),""),"")</f>
        <v>en proceso</v>
      </c>
      <c r="AS46" s="12" t="str" cm="1">
        <f t="array" ref="AS46">IFERROR(_xlfn.XLOOKUP($I46,Borrador!$I$11:$I$70,_xlfn.XLOOKUP(AS$10,Borrador!$C$10:$BM$10,Borrador!$C$11:$BM$70,"",0,1),""),"")</f>
        <v>en proceso</v>
      </c>
      <c r="AT46" s="12" t="str" cm="1">
        <f t="array" ref="AT46">IFERROR(_xlfn.XLOOKUP($I46,Borrador!$I$11:$I$70,_xlfn.XLOOKUP(AT$10,Borrador!$C$10:$BM$10,Borrador!$C$11:$BM$70,"",0,1),""),"")</f>
        <v>en proceso</v>
      </c>
      <c r="AU46" s="12" t="str" cm="1">
        <f t="array" ref="AU46">IFERROR(_xlfn.XLOOKUP($I46,Borrador!$I$11:$I$70,_xlfn.XLOOKUP(AU$10,Borrador!$C$10:$BM$10,Borrador!$C$11:$BM$70,"",0,1),""),"")</f>
        <v>en proceso</v>
      </c>
      <c r="AV46" s="12" t="str" cm="1">
        <f t="array" ref="AV46">IFERROR(_xlfn.XLOOKUP($I46,Borrador!$I$11:$I$70,_xlfn.XLOOKUP(AV$10,Borrador!$C$10:$BM$10,Borrador!$C$11:$BM$70,"",0,1),""),"")</f>
        <v>en proceso</v>
      </c>
      <c r="AW46" s="12">
        <f>IFERROR(_xlfn.XLOOKUP($I46,Borrador!$I$11:$I$70,Borrador!$AR$11:$AR$70,""),"")</f>
        <v>0</v>
      </c>
      <c r="AX46" s="12">
        <f>IFERROR(_xlfn.XLOOKUP($I46,Borrador!$I$11:$I$70,Borrador!$AS$11:$AS$70,""),"")</f>
        <v>0</v>
      </c>
      <c r="AY46" s="12">
        <f>IFERROR(_xlfn.XLOOKUP($I46,Borrador!$I$11:$I$70,Borrador!$AT$11:$AT$70,""),"")</f>
        <v>0.25</v>
      </c>
      <c r="AZ46" s="11" cm="1">
        <f t="array" ref="AZ46">IFERROR(_xlfn.XLOOKUP($I46,Borrador!$I$11:$I$70,_xlfn.XLOOKUP(AZ$10,Borrador!$C$10:$BM$10,Borrador!$C$11:$BM$70,"",0,1),""),"")</f>
        <v>0.25</v>
      </c>
      <c r="BA46" s="11" cm="1">
        <f t="array" ref="BA46">IFERROR(_xlfn.XLOOKUP($I46,Borrador!$I$11:$I$70,_xlfn.XLOOKUP(BA$10,Borrador!$C$10:$BM$10,Borrador!$C$11:$BM$70,"",0,1),""),"")</f>
        <v>0</v>
      </c>
      <c r="BB46" s="11">
        <f>IFERROR(_xlfn.XLOOKUP($I46,Borrador!$I$11:$I$70,Borrador!$BA$11:$BA$70,""),"")</f>
        <v>0</v>
      </c>
      <c r="BC46" s="11">
        <f>IFERROR(_xlfn.XLOOKUP($I46,Borrador!$I$11:$I$70,Borrador!$BB$11:$BB$70,""),"")</f>
        <v>0</v>
      </c>
      <c r="BD46" s="12" t="str" cm="1">
        <f t="array" ref="BD46">IFERROR(_xlfn.XLOOKUP($I46,Borrador!$I$11:$I$70,_xlfn.XLOOKUP(BD$10,Borrador!$C$10:$BM$10,Borrador!$C$11:$BM$70,"",0,1),""),"")</f>
        <v>sin iniciar</v>
      </c>
      <c r="BE46" s="12" t="str" cm="1">
        <f t="array" ref="BE46">IFERROR(_xlfn.XLOOKUP($I46,Borrador!$I$11:$I$70,_xlfn.XLOOKUP(BE$10,Borrador!$C$10:$BM$10,Borrador!$C$11:$BM$70,"",0,1),""),"")</f>
        <v>sin iniciar</v>
      </c>
      <c r="BF46" s="12" t="str" cm="1">
        <f t="array" ref="BF46">IFERROR(_xlfn.XLOOKUP($I46,Borrador!$I$11:$I$70,_xlfn.XLOOKUP(BF$10,Borrador!$C$10:$BM$10,Borrador!$C$11:$BM$70,"",0,1),""),"")</f>
        <v>sin iniciar</v>
      </c>
      <c r="BG46" s="12" cm="1">
        <f t="array" ref="BG46">IFERROR(_xlfn.XLOOKUP($I46,Borrador!$I$11:$I$70,_xlfn.XLOOKUP(BG$10,Borrador!$C$10:$BM$10,Borrador!$C$11:$BM$70,"",0,1),""),"")</f>
        <v>12</v>
      </c>
      <c r="BH46" s="12" cm="1">
        <f t="array" ref="BH46">IFERROR(_xlfn.XLOOKUP($I46,Borrador!$I$11:$I$70,_xlfn.XLOOKUP(BH$10,Borrador!$C$10:$BM$10,Borrador!$C$11:$BM$70,"",0,1),""),"")</f>
        <v>0</v>
      </c>
      <c r="BI46" s="12" cm="1">
        <f t="array" ref="BI46">IFERROR(_xlfn.XLOOKUP($I46,Borrador!$I$11:$I$70,_xlfn.XLOOKUP(BI$10,Borrador!$C$10:$BM$10,Borrador!$C$11:$BM$70,"",0,1),""),"")</f>
        <v>0.6</v>
      </c>
      <c r="BJ46" s="12" cm="1">
        <f t="array" ref="BJ46">IFERROR(_xlfn.XLOOKUP($I46,Borrador!$I$11:$I$70,_xlfn.XLOOKUP(BJ$10,Borrador!$C$10:$BM$10,Borrador!$C$11:$BM$70,"",0,1),""),"")</f>
        <v>0</v>
      </c>
      <c r="BK46" s="12" cm="1">
        <f t="array" ref="BK46">IFERROR(_xlfn.XLOOKUP($I46,Borrador!$I$11:$I$70,_xlfn.XLOOKUP(BK$10,Borrador!$C$10:$BM$10,Borrador!$C$11:$BM$70,"",0,1),""),"")</f>
        <v>0</v>
      </c>
      <c r="BL46" s="12" cm="1">
        <f t="array" ref="BL46">IFERROR(_xlfn.XLOOKUP($I46,Borrador!$I$11:$I$70,_xlfn.XLOOKUP(BL$10,Borrador!$C$10:$BM$10,Borrador!$C$11:$BM$70,"",0,1),""),"")</f>
        <v>0</v>
      </c>
      <c r="BM46" s="12">
        <f>IFERROR(_xlfn.XLOOKUP($I46,Borrador!$I$11:$I$70,Borrador!$BG$11:$BG$70,""),"")</f>
        <v>0</v>
      </c>
      <c r="BN46" s="12">
        <f>IFERROR(_xlfn.XLOOKUP($I46,Borrador!$I$11:$I$70,Borrador!$BH$11:$BH$70,""),"")</f>
        <v>0</v>
      </c>
      <c r="BO46" s="12">
        <f>IFERROR(_xlfn.XLOOKUP($I46,Borrador!$I$11:$I$70,Borrador!$BI$11:$BI$70,""),"")</f>
        <v>0</v>
      </c>
      <c r="BP46" s="12" cm="1">
        <f t="array" ref="BP46">IFERROR(_xlfn.XLOOKUP($I46,Borrador!$I$11:$I$70,_xlfn.XLOOKUP(BP$10,Borrador!$C$10:$BM$10,Borrador!$C$11:$BM$70,"",0,1),""),"")</f>
        <v>0.6</v>
      </c>
      <c r="BQ46" s="12">
        <f>IFERROR(_xlfn.XLOOKUP($I46,Borrador!$I$11:$I$70,Borrador!$BD$11:$BD$70,""),"")</f>
        <v>0</v>
      </c>
      <c r="BR46" s="12">
        <f>IFERROR(_xlfn.XLOOKUP($I46,Borrador!$I$11:$I$70,Borrador!$BE$11:$BE$70,""),"")</f>
        <v>0</v>
      </c>
      <c r="BS46" s="12">
        <f>IFERROR(_xlfn.XLOOKUP($I46,Borrador!$I$11:$I$70,Borrador!$BF$11:$BF$70,""),"")</f>
        <v>0</v>
      </c>
      <c r="BT46" s="11">
        <f>IFERROR(_xlfn.XLOOKUP($I46,Borrador!$I$11:$I$70,Borrador!$BJ$11:$BJ$70,""),"")</f>
        <v>46199</v>
      </c>
      <c r="BU46" s="11">
        <f>IFERROR(_xlfn.XLOOKUP($I46,Borrador!$I$11:$I$70,Borrador!$BK$11:$BK$70,""),"")</f>
        <v>0</v>
      </c>
      <c r="BV46" s="34" t="str">
        <f>IFERROR(_xlfn.XLOOKUP($I46,Borrador!$I$11:$I$70,Borrador!$BL$11:$BL$70,""),"")</f>
        <v>2026-2</v>
      </c>
      <c r="BW46" s="12">
        <f>IFERROR(_xlfn.XLOOKUP($I46,Borrador!$I$11:$I$70,Borrador!$BM$11:$BM$70,""),"")</f>
        <v>0</v>
      </c>
    </row>
    <row r="47" spans="3:75" ht="52.35" customHeight="1" x14ac:dyDescent="0.25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IFERROR(_xlfn.XLOOKUP($I47,Borrador!$I$11:$I$70,_xlfn.XLOOKUP(J$10,Borrador!$C$10:$BM$10,Borrador!$C$11:$BM$70,"",0,1),""),"")</f>
        <v>finalizado</v>
      </c>
      <c r="K47" s="12" t="str" cm="1">
        <f t="array" ref="K47">IFERROR(_xlfn.XLOOKUP($I47,Borrador!$I$11:$I$70,_xlfn.XLOOKUP(K$10,Borrador!$C$10:$BM$10,Borrador!$C$11:$BM$70,"",0,1),""),"")</f>
        <v>finalizado</v>
      </c>
      <c r="L47" s="12" t="str" cm="1">
        <f t="array" ref="L47">IFERROR(_xlfn.XLOOKUP($I47,Borrador!$I$11:$I$70,_xlfn.XLOOKUP(L$10,Borrador!$C$10:$BM$10,Borrador!$C$11:$BM$70,"",0,1),""),"")</f>
        <v>finalizado</v>
      </c>
      <c r="M47" s="38" t="str" cm="1">
        <f t="array" ref="M47">IFERROR(_xlfn.XLOOKUP($I47,Borrador!$I$11:$I$70,_xlfn.XLOOKUP(M$10,Borrador!$C$10:$BM$10,Borrador!$C$11:$BM$70,"",0,1),""),"")</f>
        <v>30/02/2026</v>
      </c>
      <c r="N47" s="39" cm="1">
        <f t="array" ref="N47">IFERROR(_xlfn.XLOOKUP($I47,Borrador!$I$11:$I$70,_xlfn.XLOOKUP(N$10,Borrador!$C$10:$BM$10,Borrador!$C$11:$BM$70,"",0,1),""),"")</f>
        <v>46111</v>
      </c>
      <c r="O47" s="12" cm="1">
        <f t="array" ref="O47">IFERROR(_xlfn.XLOOKUP($I47,Borrador!$I$11:$I$70,_xlfn.XLOOKUP(O$10,Borrador!$C$10:$BM$10,Borrador!$C$11:$BM$70,"",0,1),""),"")</f>
        <v>0</v>
      </c>
      <c r="P47" s="12" t="str" cm="1">
        <f t="array" ref="P47">IFERROR(_xlfn.XLOOKUP($I47,Borrador!$I$11:$I$70,_xlfn.XLOOKUP(P$10,Borrador!$C$10:$BM$10,Borrador!$C$11:$BM$70,"",0,1),""),"")</f>
        <v>Si</v>
      </c>
      <c r="Q47" s="12" cm="1">
        <f t="array" ref="Q47">IFERROR(_xlfn.XLOOKUP($I47,Borrador!$I$11:$I$70,_xlfn.XLOOKUP(Q$10,Borrador!$C$10:$BM$10,Borrador!$C$11:$BM$70,"",0,1),""),"")</f>
        <v>2</v>
      </c>
      <c r="R47" s="12" t="str" cm="1">
        <f t="array" ref="R47">IFERROR(_xlfn.XLOOKUP($I47,Borrador!$I$11:$I$70,_xlfn.XLOOKUP(R$10,Borrador!$C$10:$BM$10,Borrador!$C$11:$BM$70,"",0,1),""),"")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IFERROR(_xlfn.XLOOKUP($I47,Borrador!$I$11:$I$70,_xlfn.XLOOKUP(W$10,Borrador!$C$10:$BM$10,Borrador!$C$11:$BM$70,"",0,1),""),"")</f>
        <v>finalizado</v>
      </c>
      <c r="X47" s="76" cm="1">
        <f t="array" ref="X47">IFERROR(_xlfn.XLOOKUP($I47,Borrador!$I$11:$I$70,_xlfn.XLOOKUP(X$10,Borrador!$C$10:$BM$10,Borrador!$C$11:$BM$70,"",0,1),""),"")</f>
        <v>0</v>
      </c>
      <c r="Y47" s="76" t="str" cm="1">
        <f t="array" ref="Y47">IFERROR(_xlfn.XLOOKUP($I47,Borrador!$I$11:$I$70,_xlfn.XLOOKUP(Y$10,Borrador!$C$10:$BM$10,Borrador!$C$11:$BM$70,"",0,1),""),"")</f>
        <v>Finalizado</v>
      </c>
      <c r="Z47" s="76" t="str" cm="1">
        <f t="array" ref="Z47">IFERROR(_xlfn.XLOOKUP($I47,Borrador!$I$11:$I$70,_xlfn.XLOOKUP(Z$10,Borrador!$C$10:$BM$10,Borrador!$C$11:$BM$70,"",0,1),""),"")</f>
        <v/>
      </c>
      <c r="AA47" s="76" t="str" cm="1">
        <f t="array" ref="AA47">IFERROR(_xlfn.XLOOKUP($I47,Borrador!$I$11:$I$70,_xlfn.XLOOKUP(AA$10,Borrador!$C$10:$BM$10,Borrador!$C$11:$BM$70,"",0,1),""),"")</f>
        <v>Renovación de Registro Calificado</v>
      </c>
      <c r="AB47" s="12" t="str" cm="1">
        <f t="array" ref="AB47">IFERROR(_xlfn.XLOOKUP($I47,Borrador!$I$11:$I$70,_xlfn.XLOOKUP(AB$10,Borrador!$C$10:$BM$10,Borrador!$C$11:$BM$70,"",0,1),""),"")</f>
        <v>En elaboración de documentación</v>
      </c>
      <c r="AC47" s="54" t="str" cm="1">
        <f t="array" ref="AC47">IFERROR(_xlfn.XLOOKUP($I47,Borrador!$I$11:$I$70,_xlfn.XLOOKUP(AC$10,Borrador!$C$10:$BM$10,Borrador!$C$11:$BM$70,"",0,1),""),"")</f>
        <v>Agosto de 2026</v>
      </c>
      <c r="AD47" s="12" t="str" cm="1">
        <f t="array" ref="AD47">IFERROR(_xlfn.XLOOKUP($I47,Borrador!$I$11:$I$70,_xlfn.XLOOKUP(AD$10,Borrador!$C$10:$BM$10,Borrador!$C$11:$BM$70,"",0,1),""),"")</f>
        <v>Se tramita en julio de 2026</v>
      </c>
      <c r="AE47" s="12"/>
      <c r="AF47" s="12" t="str" cm="1">
        <f t="array" ref="AF47">IFERROR(_xlfn.XLOOKUP($I47,Borrador!$I$11:$I$70,_xlfn.XLOOKUP(AF$10,Borrador!$C$10:$BM$10,Borrador!$C$11:$BM$70,"",0,1),""),"")</f>
        <v>Sí</v>
      </c>
      <c r="AG47" s="12" t="str" cm="1">
        <f t="array" ref="AG47">IFERROR(_xlfn.XLOOKUP($I47,Borrador!$I$11:$I$70,_xlfn.XLOOKUP(AG$10,Borrador!$C$10:$BM$10,Borrador!$C$11:$BM$70,"",0,1),""),"")</f>
        <v>Sí</v>
      </c>
      <c r="AH47" s="12" t="str" cm="1">
        <f t="array" ref="AH47">IFERROR(_xlfn.XLOOKUP($I47,Borrador!$I$11:$I$70,_xlfn.XLOOKUP(AH$10,Borrador!$C$10:$BM$10,Borrador!$C$11:$BM$70,"",0,1),""),"")</f>
        <v>Pendiente</v>
      </c>
      <c r="AI47" s="12" t="str" cm="1">
        <f t="array" ref="AI47">IFERROR(_xlfn.XLOOKUP($I47,Borrador!$I$11:$I$70,_xlfn.XLOOKUP(AI$10,Borrador!$C$10:$BM$10,Borrador!$C$11:$BM$70,"",0,1),""),"")</f>
        <v/>
      </c>
      <c r="AJ47" s="12"/>
      <c r="AK47" s="12"/>
      <c r="AL47" s="11" cm="1">
        <f t="array" ref="AL47">IFERROR(_xlfn.XLOOKUP($I47,Borrador!$I$11:$I$70,_xlfn.XLOOKUP(AL$10,Borrador!$C$10:$BM$10,Borrador!$C$11:$BM$70,"",0,1),""),"")</f>
        <v>0</v>
      </c>
      <c r="AM47" s="11" cm="1">
        <f t="array" ref="AM47">IFERROR(_xlfn.XLOOKUP($I47,Borrador!$I$11:$I$70,_xlfn.XLOOKUP(AM$10,Borrador!$C$10:$BM$10,Borrador!$C$11:$BM$70,"",0,1),""),"")</f>
        <v>2</v>
      </c>
      <c r="AN47" s="11" cm="1">
        <f t="array" ref="AN47">IFERROR(_xlfn.XLOOKUP($I47,Borrador!$I$11:$I$70,_xlfn.XLOOKUP(AN$10,Borrador!$C$10:$BM$10,Borrador!$C$11:$BM$70,"",0,1),""),"")</f>
        <v>2</v>
      </c>
      <c r="AO47" s="11" cm="1">
        <f t="array" ref="AO47">IFERROR(_xlfn.XLOOKUP($I47,Borrador!$I$11:$I$70,_xlfn.XLOOKUP(AO$10,Borrador!$C$10:$BM$10,Borrador!$C$11:$BM$70,"",0,1),""),"")</f>
        <v>0</v>
      </c>
      <c r="AP47" s="11" cm="1">
        <f t="array" ref="AP47">IFERROR(_xlfn.XLOOKUP($I47,Borrador!$I$11:$I$70,_xlfn.XLOOKUP(AP$10,Borrador!$C$10:$BM$10,Borrador!$C$11:$BM$70,"",0,1),""),"")</f>
        <v>0</v>
      </c>
      <c r="AQ47" s="11" t="str" cm="1">
        <f t="array" ref="AQ47">IFERROR(_xlfn.XLOOKUP($I47,Borrador!$I$11:$I$70,_xlfn.XLOOKUP(AQ$10,Borrador!$C$10:$BM$10,Borrador!$C$11:$BM$70,"",0,1),""),"")</f>
        <v>No aplica</v>
      </c>
      <c r="AR47" s="12" t="str" cm="1">
        <f t="array" ref="AR47">IFERROR(_xlfn.XLOOKUP($I47,Borrador!$I$11:$I$70,_xlfn.XLOOKUP(AR$10,Borrador!$C$10:$BM$10,Borrador!$C$11:$BM$70,"",0,1),""),"")</f>
        <v>No aplica</v>
      </c>
      <c r="AS47" s="12" t="str" cm="1">
        <f t="array" ref="AS47">IFERROR(_xlfn.XLOOKUP($I47,Borrador!$I$11:$I$70,_xlfn.XLOOKUP(AS$10,Borrador!$C$10:$BM$10,Borrador!$C$11:$BM$70,"",0,1),""),"")</f>
        <v>No aplica</v>
      </c>
      <c r="AT47" s="12" t="str" cm="1">
        <f t="array" ref="AT47">IFERROR(_xlfn.XLOOKUP($I47,Borrador!$I$11:$I$70,_xlfn.XLOOKUP(AT$10,Borrador!$C$10:$BM$10,Borrador!$C$11:$BM$70,"",0,1),""),"")</f>
        <v>No aplica</v>
      </c>
      <c r="AU47" s="12" t="str" cm="1">
        <f t="array" ref="AU47">IFERROR(_xlfn.XLOOKUP($I47,Borrador!$I$11:$I$70,_xlfn.XLOOKUP(AU$10,Borrador!$C$10:$BM$10,Borrador!$C$11:$BM$70,"",0,1),""),"")</f>
        <v>No aplica</v>
      </c>
      <c r="AV47" s="12" t="str" cm="1">
        <f t="array" ref="AV47">IFERROR(_xlfn.XLOOKUP($I47,Borrador!$I$11:$I$70,_xlfn.XLOOKUP(AV$10,Borrador!$C$10:$BM$10,Borrador!$C$11:$BM$70,"",0,1),""),"")</f>
        <v>No aplica</v>
      </c>
      <c r="AW47" s="12" t="str">
        <f>IFERROR(_xlfn.XLOOKUP($I47,Borrador!$I$11:$I$70,Borrador!$AR$11:$AR$70,""),"")</f>
        <v>No aplica</v>
      </c>
      <c r="AX47" s="12" t="str">
        <f>IFERROR(_xlfn.XLOOKUP($I47,Borrador!$I$11:$I$70,Borrador!$AS$11:$AS$70,""),"")</f>
        <v>No aplica</v>
      </c>
      <c r="AY47" s="12" t="str">
        <f>IFERROR(_xlfn.XLOOKUP($I47,Borrador!$I$11:$I$70,Borrador!$AT$11:$AT$70,""),"")</f>
        <v>No aplica</v>
      </c>
      <c r="AZ47" s="11" t="str" cm="1">
        <f t="array" ref="AZ47">IFERROR(_xlfn.XLOOKUP($I47,Borrador!$I$11:$I$70,_xlfn.XLOOKUP(AZ$10,Borrador!$C$10:$BM$10,Borrador!$C$11:$BM$70,"",0,1),""),"")</f>
        <v>No aplica</v>
      </c>
      <c r="BA47" s="11" cm="1">
        <f t="array" ref="BA47">IFERROR(_xlfn.XLOOKUP($I47,Borrador!$I$11:$I$70,_xlfn.XLOOKUP(BA$10,Borrador!$C$10:$BM$10,Borrador!$C$11:$BM$70,"",0,1),""),"")</f>
        <v>0</v>
      </c>
      <c r="BB47" s="11">
        <f>IFERROR(_xlfn.XLOOKUP($I47,Borrador!$I$11:$I$70,Borrador!$BA$11:$BA$70,""),"")</f>
        <v>0</v>
      </c>
      <c r="BC47" s="11">
        <f>IFERROR(_xlfn.XLOOKUP($I47,Borrador!$I$11:$I$70,Borrador!$BB$11:$BB$70,""),"")</f>
        <v>0</v>
      </c>
      <c r="BD47" s="12" t="str" cm="1">
        <f t="array" ref="BD47">IFERROR(_xlfn.XLOOKUP($I47,Borrador!$I$11:$I$70,_xlfn.XLOOKUP(BD$10,Borrador!$C$10:$BM$10,Borrador!$C$11:$BM$70,"",0,1),""),"")</f>
        <v>sin iniciar</v>
      </c>
      <c r="BE47" s="12" t="str" cm="1">
        <f t="array" ref="BE47">IFERROR(_xlfn.XLOOKUP($I47,Borrador!$I$11:$I$70,_xlfn.XLOOKUP(BE$10,Borrador!$C$10:$BM$10,Borrador!$C$11:$BM$70,"",0,1),""),"")</f>
        <v>sin iniciar</v>
      </c>
      <c r="BF47" s="12" t="str" cm="1">
        <f t="array" ref="BF47">IFERROR(_xlfn.XLOOKUP($I47,Borrador!$I$11:$I$70,_xlfn.XLOOKUP(BF$10,Borrador!$C$10:$BM$10,Borrador!$C$11:$BM$70,"",0,1),""),"")</f>
        <v>sin iniciar</v>
      </c>
      <c r="BG47" s="12" cm="1">
        <f t="array" ref="BG47">IFERROR(_xlfn.XLOOKUP($I47,Borrador!$I$11:$I$70,_xlfn.XLOOKUP(BG$10,Borrador!$C$10:$BM$10,Borrador!$C$11:$BM$70,"",0,1),""),"")</f>
        <v>2</v>
      </c>
      <c r="BH47" s="12" cm="1">
        <f t="array" ref="BH47">IFERROR(_xlfn.XLOOKUP($I47,Borrador!$I$11:$I$70,_xlfn.XLOOKUP(BH$10,Borrador!$C$10:$BM$10,Borrador!$C$11:$BM$70,"",0,1),""),"")</f>
        <v>0</v>
      </c>
      <c r="BI47" s="12" t="str" cm="1">
        <f t="array" ref="BI47">IFERROR(_xlfn.XLOOKUP($I47,Borrador!$I$11:$I$70,_xlfn.XLOOKUP(BI$10,Borrador!$C$10:$BM$10,Borrador!$C$11:$BM$70,"",0,1),""),"")</f>
        <v>sin iniciar</v>
      </c>
      <c r="BJ47" s="12" cm="1">
        <f t="array" ref="BJ47">IFERROR(_xlfn.XLOOKUP($I47,Borrador!$I$11:$I$70,_xlfn.XLOOKUP(BJ$10,Borrador!$C$10:$BM$10,Borrador!$C$11:$BM$70,"",0,1),""),"")</f>
        <v>0</v>
      </c>
      <c r="BK47" s="12" cm="1">
        <f t="array" ref="BK47">IFERROR(_xlfn.XLOOKUP($I47,Borrador!$I$11:$I$70,_xlfn.XLOOKUP(BK$10,Borrador!$C$10:$BM$10,Borrador!$C$11:$BM$70,"",0,1),""),"")</f>
        <v>0</v>
      </c>
      <c r="BL47" s="12" cm="1">
        <f t="array" ref="BL47">IFERROR(_xlfn.XLOOKUP($I47,Borrador!$I$11:$I$70,_xlfn.XLOOKUP(BL$10,Borrador!$C$10:$BM$10,Borrador!$C$11:$BM$70,"",0,1),""),"")</f>
        <v>0</v>
      </c>
      <c r="BM47" s="12">
        <f>IFERROR(_xlfn.XLOOKUP($I47,Borrador!$I$11:$I$70,Borrador!$BG$11:$BG$70,""),"")</f>
        <v>0</v>
      </c>
      <c r="BN47" s="12">
        <f>IFERROR(_xlfn.XLOOKUP($I47,Borrador!$I$11:$I$70,Borrador!$BH$11:$BH$70,""),"")</f>
        <v>0</v>
      </c>
      <c r="BO47" s="12">
        <f>IFERROR(_xlfn.XLOOKUP($I47,Borrador!$I$11:$I$70,Borrador!$BI$11:$BI$70,""),"")</f>
        <v>0</v>
      </c>
      <c r="BP47" s="12" t="str" cm="1">
        <f t="array" ref="BP47">IFERROR(_xlfn.XLOOKUP($I47,Borrador!$I$11:$I$70,_xlfn.XLOOKUP(BP$10,Borrador!$C$10:$BM$10,Borrador!$C$11:$BM$70,"",0,1),""),"")</f>
        <v>sin iniciar</v>
      </c>
      <c r="BQ47" s="12">
        <f>IFERROR(_xlfn.XLOOKUP($I47,Borrador!$I$11:$I$70,Borrador!$BD$11:$BD$70,""),"")</f>
        <v>0</v>
      </c>
      <c r="BR47" s="12">
        <f>IFERROR(_xlfn.XLOOKUP($I47,Borrador!$I$11:$I$70,Borrador!$BE$11:$BE$70,""),"")</f>
        <v>0</v>
      </c>
      <c r="BS47" s="12">
        <f>IFERROR(_xlfn.XLOOKUP($I47,Borrador!$I$11:$I$70,Borrador!$BF$11:$BF$70,""),"")</f>
        <v>0</v>
      </c>
      <c r="BT47" s="11">
        <f>IFERROR(_xlfn.XLOOKUP($I47,Borrador!$I$11:$I$70,Borrador!$BJ$11:$BJ$70,""),"")</f>
        <v>0</v>
      </c>
      <c r="BU47" s="11">
        <f>IFERROR(_xlfn.XLOOKUP($I47,Borrador!$I$11:$I$70,Borrador!$BK$11:$BK$70,""),"")</f>
        <v>0</v>
      </c>
      <c r="BV47" s="34" t="str">
        <f>IFERROR(_xlfn.XLOOKUP($I47,Borrador!$I$11:$I$70,Borrador!$BL$11:$BL$70,""),"")</f>
        <v>2027-2</v>
      </c>
      <c r="BW47" s="12">
        <f>IFERROR(_xlfn.XLOOKUP($I47,Borrador!$I$11:$I$70,Borrador!$BM$11:$BM$70,""),"")</f>
        <v>0</v>
      </c>
    </row>
    <row r="48" spans="3:75" ht="52.35" customHeight="1" x14ac:dyDescent="0.25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IFERROR(_xlfn.XLOOKUP($I48,Borrador!$I$11:$I$70,_xlfn.XLOOKUP(J$10,Borrador!$C$10:$BM$10,Borrador!$C$11:$BM$70,"",0,1),""),"")</f>
        <v>finalizado</v>
      </c>
      <c r="K48" s="12" t="str" cm="1">
        <f t="array" ref="K48">IFERROR(_xlfn.XLOOKUP($I48,Borrador!$I$11:$I$70,_xlfn.XLOOKUP(K$10,Borrador!$C$10:$BM$10,Borrador!$C$11:$BM$70,"",0,1),""),"")</f>
        <v>finalizado</v>
      </c>
      <c r="L48" s="12" t="str" cm="1">
        <f t="array" ref="L48">IFERROR(_xlfn.XLOOKUP($I48,Borrador!$I$11:$I$70,_xlfn.XLOOKUP(L$10,Borrador!$C$10:$BM$10,Borrador!$C$11:$BM$70,"",0,1),""),"")</f>
        <v>finalizado</v>
      </c>
      <c r="M48" s="38" t="str" cm="1">
        <f t="array" ref="M48">IFERROR(_xlfn.XLOOKUP($I48,Borrador!$I$11:$I$70,_xlfn.XLOOKUP(M$10,Borrador!$C$10:$BM$10,Borrador!$C$11:$BM$70,"",0,1),""),"")</f>
        <v>30/02/2026</v>
      </c>
      <c r="N48" s="39" cm="1">
        <f t="array" ref="N48">IFERROR(_xlfn.XLOOKUP($I48,Borrador!$I$11:$I$70,_xlfn.XLOOKUP(N$10,Borrador!$C$10:$BM$10,Borrador!$C$11:$BM$70,"",0,1),""),"")</f>
        <v>46111</v>
      </c>
      <c r="O48" s="12" cm="1">
        <f t="array" ref="O48">IFERROR(_xlfn.XLOOKUP($I48,Borrador!$I$11:$I$70,_xlfn.XLOOKUP(O$10,Borrador!$C$10:$BM$10,Borrador!$C$11:$BM$70,"",0,1),""),"")</f>
        <v>0</v>
      </c>
      <c r="P48" s="12" cm="1">
        <f t="array" ref="P48">IFERROR(_xlfn.XLOOKUP($I48,Borrador!$I$11:$I$70,_xlfn.XLOOKUP(P$10,Borrador!$C$10:$BM$10,Borrador!$C$11:$BM$70,"",0,1),""),"")</f>
        <v>0</v>
      </c>
      <c r="Q48" s="12" t="str" cm="1">
        <f t="array" ref="Q48">IFERROR(_xlfn.XLOOKUP($I48,Borrador!$I$11:$I$70,_xlfn.XLOOKUP(Q$10,Borrador!$C$10:$BM$10,Borrador!$C$11:$BM$70,"",0,1),""),"")</f>
        <v>No aplica</v>
      </c>
      <c r="R48" s="12" t="str" cm="1">
        <f t="array" ref="R48">IFERROR(_xlfn.XLOOKUP($I48,Borrador!$I$11:$I$70,_xlfn.XLOOKUP(R$10,Borrador!$C$10:$BM$10,Borrador!$C$11:$BM$70,"",0,1),""),"")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IFERROR(_xlfn.XLOOKUP($I48,Borrador!$I$11:$I$70,_xlfn.XLOOKUP(W$10,Borrador!$C$10:$BM$10,Borrador!$C$11:$BM$70,"",0,1),""),"")</f>
        <v>finalizado</v>
      </c>
      <c r="X48" s="76" cm="1">
        <f t="array" ref="X48">IFERROR(_xlfn.XLOOKUP($I48,Borrador!$I$11:$I$70,_xlfn.XLOOKUP(X$10,Borrador!$C$10:$BM$10,Borrador!$C$11:$BM$70,"",0,1),""),"")</f>
        <v>0</v>
      </c>
      <c r="Y48" s="76" t="str" cm="1">
        <f t="array" ref="Y48">IFERROR(_xlfn.XLOOKUP($I48,Borrador!$I$11:$I$70,_xlfn.XLOOKUP(Y$10,Borrador!$C$10:$BM$10,Borrador!$C$11:$BM$70,"",0,1),""),"")</f>
        <v>Finalizado</v>
      </c>
      <c r="Z48" s="76" t="str" cm="1">
        <f t="array" ref="Z48">IFERROR(_xlfn.XLOOKUP($I48,Borrador!$I$11:$I$70,_xlfn.XLOOKUP(Z$10,Borrador!$C$10:$BM$10,Borrador!$C$11:$BM$70,"",0,1),""),"")</f>
        <v/>
      </c>
      <c r="AA48" s="76" t="str" cm="1">
        <f t="array" ref="AA48">IFERROR(_xlfn.XLOOKUP($I48,Borrador!$I$11:$I$70,_xlfn.XLOOKUP(AA$10,Borrador!$C$10:$BM$10,Borrador!$C$11:$BM$70,"",0,1),""),"")</f>
        <v>Renovación de Registro Calificado</v>
      </c>
      <c r="AB48" s="12" t="str" cm="1">
        <f t="array" ref="AB48">IFERROR(_xlfn.XLOOKUP($I48,Borrador!$I$11:$I$70,_xlfn.XLOOKUP(AB$10,Borrador!$C$10:$BM$10,Borrador!$C$11:$BM$70,"",0,1),""),"")</f>
        <v>En elaboración de documentación</v>
      </c>
      <c r="AC48" s="54" t="str" cm="1">
        <f t="array" ref="AC48">IFERROR(_xlfn.XLOOKUP($I48,Borrador!$I$11:$I$70,_xlfn.XLOOKUP(AC$10,Borrador!$C$10:$BM$10,Borrador!$C$11:$BM$70,"",0,1),""),"")</f>
        <v>Agosto de 2026</v>
      </c>
      <c r="AD48" s="12" t="str" cm="1">
        <f t="array" ref="AD48">IFERROR(_xlfn.XLOOKUP($I48,Borrador!$I$11:$I$70,_xlfn.XLOOKUP(AD$10,Borrador!$C$10:$BM$10,Borrador!$C$11:$BM$70,"",0,1),""),"")</f>
        <v>Se tramita en julio de 2026</v>
      </c>
      <c r="AE48" s="12"/>
      <c r="AF48" s="12" t="str" cm="1">
        <f t="array" ref="AF48">IFERROR(_xlfn.XLOOKUP($I48,Borrador!$I$11:$I$70,_xlfn.XLOOKUP(AF$10,Borrador!$C$10:$BM$10,Borrador!$C$11:$BM$70,"",0,1),""),"")</f>
        <v>Sí</v>
      </c>
      <c r="AG48" s="12" t="str" cm="1">
        <f t="array" ref="AG48">IFERROR(_xlfn.XLOOKUP($I48,Borrador!$I$11:$I$70,_xlfn.XLOOKUP(AG$10,Borrador!$C$10:$BM$10,Borrador!$C$11:$BM$70,"",0,1),""),"")</f>
        <v>Sí</v>
      </c>
      <c r="AH48" s="12" t="str" cm="1">
        <f t="array" ref="AH48">IFERROR(_xlfn.XLOOKUP($I48,Borrador!$I$11:$I$70,_xlfn.XLOOKUP(AH$10,Borrador!$C$10:$BM$10,Borrador!$C$11:$BM$70,"",0,1),""),"")</f>
        <v>Pendiente</v>
      </c>
      <c r="AI48" s="12" t="str" cm="1">
        <f t="array" ref="AI48">IFERROR(_xlfn.XLOOKUP($I48,Borrador!$I$11:$I$70,_xlfn.XLOOKUP(AI$10,Borrador!$C$10:$BM$10,Borrador!$C$11:$BM$70,"",0,1),""),"")</f>
        <v/>
      </c>
      <c r="AJ48" s="12"/>
      <c r="AK48" s="12"/>
      <c r="AL48" s="11" t="str" cm="1">
        <f t="array" ref="AL48">IFERROR(_xlfn.XLOOKUP($I48,Borrador!$I$11:$I$70,_xlfn.XLOOKUP(AL$10,Borrador!$C$10:$BM$10,Borrador!$C$11:$BM$70,"",0,1),""),"")</f>
        <v>No aplica</v>
      </c>
      <c r="AM48" s="11" t="str" cm="1">
        <f t="array" ref="AM48">IFERROR(_xlfn.XLOOKUP($I48,Borrador!$I$11:$I$70,_xlfn.XLOOKUP(AM$10,Borrador!$C$10:$BM$10,Borrador!$C$11:$BM$70,"",0,1),""),"")</f>
        <v>No aplica</v>
      </c>
      <c r="AN48" s="11" t="str" cm="1">
        <f t="array" ref="AN48">IFERROR(_xlfn.XLOOKUP($I48,Borrador!$I$11:$I$70,_xlfn.XLOOKUP(AN$10,Borrador!$C$10:$BM$10,Borrador!$C$11:$BM$70,"",0,1),""),"")</f>
        <v>No aplica</v>
      </c>
      <c r="AO48" s="11" cm="1">
        <f t="array" ref="AO48">IFERROR(_xlfn.XLOOKUP($I48,Borrador!$I$11:$I$70,_xlfn.XLOOKUP(AO$10,Borrador!$C$10:$BM$10,Borrador!$C$11:$BM$70,"",0,1),""),"")</f>
        <v>0</v>
      </c>
      <c r="AP48" s="11" cm="1">
        <f t="array" ref="AP48">IFERROR(_xlfn.XLOOKUP($I48,Borrador!$I$11:$I$70,_xlfn.XLOOKUP(AP$10,Borrador!$C$10:$BM$10,Borrador!$C$11:$BM$70,"",0,1),""),"")</f>
        <v>0</v>
      </c>
      <c r="AQ48" s="11" cm="1">
        <f t="array" ref="AQ48">IFERROR(_xlfn.XLOOKUP($I48,Borrador!$I$11:$I$70,_xlfn.XLOOKUP(AQ$10,Borrador!$C$10:$BM$10,Borrador!$C$11:$BM$70,"",0,1),""),"")</f>
        <v>0</v>
      </c>
      <c r="AR48" s="12" t="str" cm="1">
        <f t="array" ref="AR48">IFERROR(_xlfn.XLOOKUP($I48,Borrador!$I$11:$I$70,_xlfn.XLOOKUP(AR$10,Borrador!$C$10:$BM$10,Borrador!$C$11:$BM$70,"",0,1),""),"")</f>
        <v>Sin iniciar</v>
      </c>
      <c r="AS48" s="12" t="str" cm="1">
        <f t="array" ref="AS48">IFERROR(_xlfn.XLOOKUP($I48,Borrador!$I$11:$I$70,_xlfn.XLOOKUP(AS$10,Borrador!$C$10:$BM$10,Borrador!$C$11:$BM$70,"",0,1),""),"")</f>
        <v>Sin iniciar</v>
      </c>
      <c r="AT48" s="12" t="str" cm="1">
        <f t="array" ref="AT48">IFERROR(_xlfn.XLOOKUP($I48,Borrador!$I$11:$I$70,_xlfn.XLOOKUP(AT$10,Borrador!$C$10:$BM$10,Borrador!$C$11:$BM$70,"",0,1),""),"")</f>
        <v>Sin iniciar</v>
      </c>
      <c r="AU48" s="12" t="str" cm="1">
        <f t="array" ref="AU48">IFERROR(_xlfn.XLOOKUP($I48,Borrador!$I$11:$I$70,_xlfn.XLOOKUP(AU$10,Borrador!$C$10:$BM$10,Borrador!$C$11:$BM$70,"",0,1),""),"")</f>
        <v>Sin iniciar</v>
      </c>
      <c r="AV48" s="12" t="str" cm="1">
        <f t="array" ref="AV48">IFERROR(_xlfn.XLOOKUP($I48,Borrador!$I$11:$I$70,_xlfn.XLOOKUP(AV$10,Borrador!$C$10:$BM$10,Borrador!$C$11:$BM$70,"",0,1),""),"")</f>
        <v>Sin iniciar</v>
      </c>
      <c r="AW48" s="12">
        <f>IFERROR(_xlfn.XLOOKUP($I48,Borrador!$I$11:$I$70,Borrador!$AR$11:$AR$70,""),"")</f>
        <v>0</v>
      </c>
      <c r="AX48" s="12">
        <f>IFERROR(_xlfn.XLOOKUP($I48,Borrador!$I$11:$I$70,Borrador!$AS$11:$AS$70,""),"")</f>
        <v>0</v>
      </c>
      <c r="AY48" s="12">
        <f>IFERROR(_xlfn.XLOOKUP($I48,Borrador!$I$11:$I$70,Borrador!$AT$11:$AT$70,""),"")</f>
        <v>0</v>
      </c>
      <c r="AZ48" s="11" cm="1">
        <f t="array" ref="AZ48">IFERROR(_xlfn.XLOOKUP($I48,Borrador!$I$11:$I$70,_xlfn.XLOOKUP(AZ$10,Borrador!$C$10:$BM$10,Borrador!$C$11:$BM$70,"",0,1),""),"")</f>
        <v>0</v>
      </c>
      <c r="BA48" s="11" t="str" cm="1">
        <f t="array" ref="BA48">IFERROR(_xlfn.XLOOKUP($I48,Borrador!$I$11:$I$70,_xlfn.XLOOKUP(BA$10,Borrador!$C$10:$BM$10,Borrador!$C$11:$BM$70,"",0,1),""),"")</f>
        <v>No aplica</v>
      </c>
      <c r="BB48" s="11">
        <f>IFERROR(_xlfn.XLOOKUP($I48,Borrador!$I$11:$I$70,Borrador!$BA$11:$BA$70,""),"")</f>
        <v>0</v>
      </c>
      <c r="BC48" s="11">
        <f>IFERROR(_xlfn.XLOOKUP($I48,Borrador!$I$11:$I$70,Borrador!$BB$11:$BB$70,""),"")</f>
        <v>0</v>
      </c>
      <c r="BD48" s="12" t="str" cm="1">
        <f t="array" ref="BD48">IFERROR(_xlfn.XLOOKUP($I48,Borrador!$I$11:$I$70,_xlfn.XLOOKUP(BD$10,Borrador!$C$10:$BM$10,Borrador!$C$11:$BM$70,"",0,1),""),"")</f>
        <v>No aplica</v>
      </c>
      <c r="BE48" s="12" t="str" cm="1">
        <f t="array" ref="BE48">IFERROR(_xlfn.XLOOKUP($I48,Borrador!$I$11:$I$70,_xlfn.XLOOKUP(BE$10,Borrador!$C$10:$BM$10,Borrador!$C$11:$BM$70,"",0,1),""),"")</f>
        <v>No aplica</v>
      </c>
      <c r="BF48" s="12" cm="1">
        <f t="array" ref="BF48">IFERROR(_xlfn.XLOOKUP($I48,Borrador!$I$11:$I$70,_xlfn.XLOOKUP(BF$10,Borrador!$C$10:$BM$10,Borrador!$C$11:$BM$70,"",0,1),""),"")</f>
        <v>0</v>
      </c>
      <c r="BG48" s="12" t="str" cm="1">
        <f t="array" ref="BG48">IFERROR(_xlfn.XLOOKUP($I48,Borrador!$I$11:$I$70,_xlfn.XLOOKUP(BG$10,Borrador!$C$10:$BM$10,Borrador!$C$11:$BM$70,"",0,1),""),"")</f>
        <v>No aplica</v>
      </c>
      <c r="BH48" s="12" t="str" cm="1">
        <f t="array" ref="BH48">IFERROR(_xlfn.XLOOKUP($I48,Borrador!$I$11:$I$70,_xlfn.XLOOKUP(BH$10,Borrador!$C$10:$BM$10,Borrador!$C$11:$BM$70,"",0,1),""),"")</f>
        <v>No aplica</v>
      </c>
      <c r="BI48" s="12" t="str" cm="1">
        <f t="array" ref="BI48">IFERROR(_xlfn.XLOOKUP($I48,Borrador!$I$11:$I$70,_xlfn.XLOOKUP(BI$10,Borrador!$C$10:$BM$10,Borrador!$C$11:$BM$70,"",0,1),""),"")</f>
        <v>sin iniciar</v>
      </c>
      <c r="BJ48" s="12" t="str" cm="1">
        <f t="array" ref="BJ48">IFERROR(_xlfn.XLOOKUP($I48,Borrador!$I$11:$I$70,_xlfn.XLOOKUP(BJ$10,Borrador!$C$10:$BM$10,Borrador!$C$11:$BM$70,"",0,1),""),"")</f>
        <v>No aplica</v>
      </c>
      <c r="BK48" s="12" cm="1">
        <f t="array" ref="BK48">IFERROR(_xlfn.XLOOKUP($I48,Borrador!$I$11:$I$70,_xlfn.XLOOKUP(BK$10,Borrador!$C$10:$BM$10,Borrador!$C$11:$BM$70,"",0,1),""),"")</f>
        <v>0</v>
      </c>
      <c r="BL48" s="12" cm="1">
        <f t="array" ref="BL48">IFERROR(_xlfn.XLOOKUP($I48,Borrador!$I$11:$I$70,_xlfn.XLOOKUP(BL$10,Borrador!$C$10:$BM$10,Borrador!$C$11:$BM$70,"",0,1),""),"")</f>
        <v>0</v>
      </c>
      <c r="BM48" s="12">
        <f>IFERROR(_xlfn.XLOOKUP($I48,Borrador!$I$11:$I$70,Borrador!$BG$11:$BG$70,""),"")</f>
        <v>0</v>
      </c>
      <c r="BN48" s="12">
        <f>IFERROR(_xlfn.XLOOKUP($I48,Borrador!$I$11:$I$70,Borrador!$BH$11:$BH$70,""),"")</f>
        <v>0</v>
      </c>
      <c r="BO48" s="12">
        <f>IFERROR(_xlfn.XLOOKUP($I48,Borrador!$I$11:$I$70,Borrador!$BI$11:$BI$70,""),"")</f>
        <v>0</v>
      </c>
      <c r="BP48" s="12" t="str" cm="1">
        <f t="array" ref="BP48">IFERROR(_xlfn.XLOOKUP($I48,Borrador!$I$11:$I$70,_xlfn.XLOOKUP(BP$10,Borrador!$C$10:$BM$10,Borrador!$C$11:$BM$70,"",0,1),""),"")</f>
        <v>sin iniciar</v>
      </c>
      <c r="BQ48" s="12">
        <f>IFERROR(_xlfn.XLOOKUP($I48,Borrador!$I$11:$I$70,Borrador!$BD$11:$BD$70,""),"")</f>
        <v>0</v>
      </c>
      <c r="BR48" s="12">
        <f>IFERROR(_xlfn.XLOOKUP($I48,Borrador!$I$11:$I$70,Borrador!$BE$11:$BE$70,""),"")</f>
        <v>0</v>
      </c>
      <c r="BS48" s="12">
        <f>IFERROR(_xlfn.XLOOKUP($I48,Borrador!$I$11:$I$70,Borrador!$BF$11:$BF$70,""),"")</f>
        <v>0</v>
      </c>
      <c r="BT48" s="11">
        <f>IFERROR(_xlfn.XLOOKUP($I48,Borrador!$I$11:$I$70,Borrador!$BJ$11:$BJ$70,""),"")</f>
        <v>0</v>
      </c>
      <c r="BU48" s="11">
        <f>IFERROR(_xlfn.XLOOKUP($I48,Borrador!$I$11:$I$70,Borrador!$BK$11:$BK$70,""),"")</f>
        <v>0</v>
      </c>
      <c r="BV48" s="34" t="str">
        <f>IFERROR(_xlfn.XLOOKUP($I48,Borrador!$I$11:$I$70,Borrador!$BL$11:$BL$70,""),"")</f>
        <v>2027-2</v>
      </c>
      <c r="BW48" s="12">
        <f>IFERROR(_xlfn.XLOOKUP($I48,Borrador!$I$11:$I$70,Borrador!$BM$11:$BM$70,""),"")</f>
        <v>0</v>
      </c>
    </row>
    <row r="49" spans="3:75" ht="52.35" customHeight="1" x14ac:dyDescent="0.25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IFERROR(_xlfn.XLOOKUP($I49,Borrador!$I$11:$I$70,_xlfn.XLOOKUP(J$10,Borrador!$C$10:$BM$10,Borrador!$C$11:$BM$70,"",0,1),""),"")</f>
        <v>finalizado</v>
      </c>
      <c r="K49" s="12" t="str" cm="1">
        <f t="array" ref="K49">IFERROR(_xlfn.XLOOKUP($I49,Borrador!$I$11:$I$70,_xlfn.XLOOKUP(K$10,Borrador!$C$10:$BM$10,Borrador!$C$11:$BM$70,"",0,1),""),"")</f>
        <v>finalizado</v>
      </c>
      <c r="L49" s="12" t="str" cm="1">
        <f t="array" ref="L49">IFERROR(_xlfn.XLOOKUP($I49,Borrador!$I$11:$I$70,_xlfn.XLOOKUP(L$10,Borrador!$C$10:$BM$10,Borrador!$C$11:$BM$70,"",0,1),""),"")</f>
        <v>finalizado</v>
      </c>
      <c r="M49" s="38" t="str" cm="1">
        <f t="array" ref="M49">IFERROR(_xlfn.XLOOKUP($I49,Borrador!$I$11:$I$70,_xlfn.XLOOKUP(M$10,Borrador!$C$10:$BM$10,Borrador!$C$11:$BM$70,"",0,1),""),"")</f>
        <v>30/02/2026</v>
      </c>
      <c r="N49" s="39" cm="1">
        <f t="array" ref="N49">IFERROR(_xlfn.XLOOKUP($I49,Borrador!$I$11:$I$70,_xlfn.XLOOKUP(N$10,Borrador!$C$10:$BM$10,Borrador!$C$11:$BM$70,"",0,1),""),"")</f>
        <v>46111</v>
      </c>
      <c r="O49" s="12" cm="1">
        <f t="array" ref="O49">IFERROR(_xlfn.XLOOKUP($I49,Borrador!$I$11:$I$70,_xlfn.XLOOKUP(O$10,Borrador!$C$10:$BM$10,Borrador!$C$11:$BM$70,"",0,1),""),"")</f>
        <v>0</v>
      </c>
      <c r="P49" s="12" cm="1">
        <f t="array" ref="P49">IFERROR(_xlfn.XLOOKUP($I49,Borrador!$I$11:$I$70,_xlfn.XLOOKUP(P$10,Borrador!$C$10:$BM$10,Borrador!$C$11:$BM$70,"",0,1),""),"")</f>
        <v>0</v>
      </c>
      <c r="Q49" s="12" t="str" cm="1">
        <f t="array" ref="Q49">IFERROR(_xlfn.XLOOKUP($I49,Borrador!$I$11:$I$70,_xlfn.XLOOKUP(Q$10,Borrador!$C$10:$BM$10,Borrador!$C$11:$BM$70,"",0,1),""),"")</f>
        <v>No aplica</v>
      </c>
      <c r="R49" s="12" t="str" cm="1">
        <f t="array" ref="R49">IFERROR(_xlfn.XLOOKUP($I49,Borrador!$I$11:$I$70,_xlfn.XLOOKUP(R$10,Borrador!$C$10:$BM$10,Borrador!$C$11:$BM$70,"",0,1),""),"")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IFERROR(_xlfn.XLOOKUP($I49,Borrador!$I$11:$I$70,_xlfn.XLOOKUP(W$10,Borrador!$C$10:$BM$10,Borrador!$C$11:$BM$70,"",0,1),""),"")</f>
        <v>finalizado</v>
      </c>
      <c r="X49" s="76" cm="1">
        <f t="array" ref="X49">IFERROR(_xlfn.XLOOKUP($I49,Borrador!$I$11:$I$70,_xlfn.XLOOKUP(X$10,Borrador!$C$10:$BM$10,Borrador!$C$11:$BM$70,"",0,1),""),"")</f>
        <v>0</v>
      </c>
      <c r="Y49" s="76" t="str" cm="1">
        <f t="array" ref="Y49">IFERROR(_xlfn.XLOOKUP($I49,Borrador!$I$11:$I$70,_xlfn.XLOOKUP(Y$10,Borrador!$C$10:$BM$10,Borrador!$C$11:$BM$70,"",0,1),""),"")</f>
        <v>Finalizado</v>
      </c>
      <c r="Z49" s="76" t="str" cm="1">
        <f t="array" ref="Z49">IFERROR(_xlfn.XLOOKUP($I49,Borrador!$I$11:$I$70,_xlfn.XLOOKUP(Z$10,Borrador!$C$10:$BM$10,Borrador!$C$11:$BM$70,"",0,1),""),"")</f>
        <v/>
      </c>
      <c r="AA49" s="76" t="str" cm="1">
        <f t="array" ref="AA49">IFERROR(_xlfn.XLOOKUP($I49,Borrador!$I$11:$I$70,_xlfn.XLOOKUP(AA$10,Borrador!$C$10:$BM$10,Borrador!$C$11:$BM$70,"",0,1),""),"")</f>
        <v>Renovación de Registro Calificado</v>
      </c>
      <c r="AB49" s="12" t="str" cm="1">
        <f t="array" ref="AB49">IFERROR(_xlfn.XLOOKUP($I49,Borrador!$I$11:$I$70,_xlfn.XLOOKUP(AB$10,Borrador!$C$10:$BM$10,Borrador!$C$11:$BM$70,"",0,1),""),"")</f>
        <v>En elaboración de documentación</v>
      </c>
      <c r="AC49" s="54" t="str" cm="1">
        <f t="array" ref="AC49">IFERROR(_xlfn.XLOOKUP($I49,Borrador!$I$11:$I$70,_xlfn.XLOOKUP(AC$10,Borrador!$C$10:$BM$10,Borrador!$C$11:$BM$70,"",0,1),""),"")</f>
        <v>Agosto de 2026</v>
      </c>
      <c r="AD49" s="12" t="str" cm="1">
        <f t="array" ref="AD49">IFERROR(_xlfn.XLOOKUP($I49,Borrador!$I$11:$I$70,_xlfn.XLOOKUP(AD$10,Borrador!$C$10:$BM$10,Borrador!$C$11:$BM$70,"",0,1),""),"")</f>
        <v>Se tramita en julio de 2026</v>
      </c>
      <c r="AE49" s="12"/>
      <c r="AF49" s="12" t="str" cm="1">
        <f t="array" ref="AF49">IFERROR(_xlfn.XLOOKUP($I49,Borrador!$I$11:$I$70,_xlfn.XLOOKUP(AF$10,Borrador!$C$10:$BM$10,Borrador!$C$11:$BM$70,"",0,1),""),"")</f>
        <v>Sí</v>
      </c>
      <c r="AG49" s="12" t="str" cm="1">
        <f t="array" ref="AG49">IFERROR(_xlfn.XLOOKUP($I49,Borrador!$I$11:$I$70,_xlfn.XLOOKUP(AG$10,Borrador!$C$10:$BM$10,Borrador!$C$11:$BM$70,"",0,1),""),"")</f>
        <v>Sí</v>
      </c>
      <c r="AH49" s="12" t="str" cm="1">
        <f t="array" ref="AH49">IFERROR(_xlfn.XLOOKUP($I49,Borrador!$I$11:$I$70,_xlfn.XLOOKUP(AH$10,Borrador!$C$10:$BM$10,Borrador!$C$11:$BM$70,"",0,1),""),"")</f>
        <v>Pendiente</v>
      </c>
      <c r="AI49" s="12" t="str" cm="1">
        <f t="array" ref="AI49">IFERROR(_xlfn.XLOOKUP($I49,Borrador!$I$11:$I$70,_xlfn.XLOOKUP(AI$10,Borrador!$C$10:$BM$10,Borrador!$C$11:$BM$70,"",0,1),""),"")</f>
        <v/>
      </c>
      <c r="AJ49" s="12"/>
      <c r="AK49" s="12"/>
      <c r="AL49" s="11" t="str" cm="1">
        <f t="array" ref="AL49">IFERROR(_xlfn.XLOOKUP($I49,Borrador!$I$11:$I$70,_xlfn.XLOOKUP(AL$10,Borrador!$C$10:$BM$10,Borrador!$C$11:$BM$70,"",0,1),""),"")</f>
        <v>No aplica</v>
      </c>
      <c r="AM49" s="11" t="str" cm="1">
        <f t="array" ref="AM49">IFERROR(_xlfn.XLOOKUP($I49,Borrador!$I$11:$I$70,_xlfn.XLOOKUP(AM$10,Borrador!$C$10:$BM$10,Borrador!$C$11:$BM$70,"",0,1),""),"")</f>
        <v>No aplica</v>
      </c>
      <c r="AN49" s="11" t="str" cm="1">
        <f t="array" ref="AN49">IFERROR(_xlfn.XLOOKUP($I49,Borrador!$I$11:$I$70,_xlfn.XLOOKUP(AN$10,Borrador!$C$10:$BM$10,Borrador!$C$11:$BM$70,"",0,1),""),"")</f>
        <v>No aplica</v>
      </c>
      <c r="AO49" s="11" cm="1">
        <f t="array" ref="AO49">IFERROR(_xlfn.XLOOKUP($I49,Borrador!$I$11:$I$70,_xlfn.XLOOKUP(AO$10,Borrador!$C$10:$BM$10,Borrador!$C$11:$BM$70,"",0,1),""),"")</f>
        <v>0</v>
      </c>
      <c r="AP49" s="11" cm="1">
        <f t="array" ref="AP49">IFERROR(_xlfn.XLOOKUP($I49,Borrador!$I$11:$I$70,_xlfn.XLOOKUP(AP$10,Borrador!$C$10:$BM$10,Borrador!$C$11:$BM$70,"",0,1),""),"")</f>
        <v>0</v>
      </c>
      <c r="AQ49" s="11" cm="1">
        <f t="array" ref="AQ49">IFERROR(_xlfn.XLOOKUP($I49,Borrador!$I$11:$I$70,_xlfn.XLOOKUP(AQ$10,Borrador!$C$10:$BM$10,Borrador!$C$11:$BM$70,"",0,1),""),"")</f>
        <v>0</v>
      </c>
      <c r="AR49" s="12" t="str" cm="1">
        <f t="array" ref="AR49">IFERROR(_xlfn.XLOOKUP($I49,Borrador!$I$11:$I$70,_xlfn.XLOOKUP(AR$10,Borrador!$C$10:$BM$10,Borrador!$C$11:$BM$70,"",0,1),""),"")</f>
        <v>sin iniciar</v>
      </c>
      <c r="AS49" s="12" t="str" cm="1">
        <f t="array" ref="AS49">IFERROR(_xlfn.XLOOKUP($I49,Borrador!$I$11:$I$70,_xlfn.XLOOKUP(AS$10,Borrador!$C$10:$BM$10,Borrador!$C$11:$BM$70,"",0,1),""),"")</f>
        <v>sin iniciar</v>
      </c>
      <c r="AT49" s="12" t="str" cm="1">
        <f t="array" ref="AT49">IFERROR(_xlfn.XLOOKUP($I49,Borrador!$I$11:$I$70,_xlfn.XLOOKUP(AT$10,Borrador!$C$10:$BM$10,Borrador!$C$11:$BM$70,"",0,1),""),"")</f>
        <v>sin iniciar</v>
      </c>
      <c r="AU49" s="12" t="str" cm="1">
        <f t="array" ref="AU49">IFERROR(_xlfn.XLOOKUP($I49,Borrador!$I$11:$I$70,_xlfn.XLOOKUP(AU$10,Borrador!$C$10:$BM$10,Borrador!$C$11:$BM$70,"",0,1),""),"")</f>
        <v>sin iniciar</v>
      </c>
      <c r="AV49" s="12" t="str" cm="1">
        <f t="array" ref="AV49">IFERROR(_xlfn.XLOOKUP($I49,Borrador!$I$11:$I$70,_xlfn.XLOOKUP(AV$10,Borrador!$C$10:$BM$10,Borrador!$C$11:$BM$70,"",0,1),""),"")</f>
        <v>sin iniciar</v>
      </c>
      <c r="AW49" s="12">
        <f>IFERROR(_xlfn.XLOOKUP($I49,Borrador!$I$11:$I$70,Borrador!$AR$11:$AR$70,""),"")</f>
        <v>0</v>
      </c>
      <c r="AX49" s="12">
        <f>IFERROR(_xlfn.XLOOKUP($I49,Borrador!$I$11:$I$70,Borrador!$AS$11:$AS$70,""),"")</f>
        <v>0</v>
      </c>
      <c r="AY49" s="12">
        <f>IFERROR(_xlfn.XLOOKUP($I49,Borrador!$I$11:$I$70,Borrador!$AT$11:$AT$70,""),"")</f>
        <v>0</v>
      </c>
      <c r="AZ49" s="11" cm="1">
        <f t="array" ref="AZ49">IFERROR(_xlfn.XLOOKUP($I49,Borrador!$I$11:$I$70,_xlfn.XLOOKUP(AZ$10,Borrador!$C$10:$BM$10,Borrador!$C$11:$BM$70,"",0,1),""),"")</f>
        <v>0</v>
      </c>
      <c r="BA49" s="11" t="str" cm="1">
        <f t="array" ref="BA49">IFERROR(_xlfn.XLOOKUP($I49,Borrador!$I$11:$I$70,_xlfn.XLOOKUP(BA$10,Borrador!$C$10:$BM$10,Borrador!$C$11:$BM$70,"",0,1),""),"")</f>
        <v>No aplica</v>
      </c>
      <c r="BB49" s="11">
        <f>IFERROR(_xlfn.XLOOKUP($I49,Borrador!$I$11:$I$70,Borrador!$BA$11:$BA$70,""),"")</f>
        <v>0</v>
      </c>
      <c r="BC49" s="11">
        <f>IFERROR(_xlfn.XLOOKUP($I49,Borrador!$I$11:$I$70,Borrador!$BB$11:$BB$70,""),"")</f>
        <v>0</v>
      </c>
      <c r="BD49" s="12" t="str" cm="1">
        <f t="array" ref="BD49">IFERROR(_xlfn.XLOOKUP($I49,Borrador!$I$11:$I$70,_xlfn.XLOOKUP(BD$10,Borrador!$C$10:$BM$10,Borrador!$C$11:$BM$70,"",0,1),""),"")</f>
        <v>No aplica</v>
      </c>
      <c r="BE49" s="12" t="str" cm="1">
        <f t="array" ref="BE49">IFERROR(_xlfn.XLOOKUP($I49,Borrador!$I$11:$I$70,_xlfn.XLOOKUP(BE$10,Borrador!$C$10:$BM$10,Borrador!$C$11:$BM$70,"",0,1),""),"")</f>
        <v>No aplica</v>
      </c>
      <c r="BF49" s="12" t="str" cm="1">
        <f t="array" ref="BF49">IFERROR(_xlfn.XLOOKUP($I49,Borrador!$I$11:$I$70,_xlfn.XLOOKUP(BF$10,Borrador!$C$10:$BM$10,Borrador!$C$11:$BM$70,"",0,1),""),"")</f>
        <v>No aplica</v>
      </c>
      <c r="BG49" s="12" t="str" cm="1">
        <f t="array" ref="BG49">IFERROR(_xlfn.XLOOKUP($I49,Borrador!$I$11:$I$70,_xlfn.XLOOKUP(BG$10,Borrador!$C$10:$BM$10,Borrador!$C$11:$BM$70,"",0,1),""),"")</f>
        <v>No aplica</v>
      </c>
      <c r="BH49" s="12" t="str" cm="1">
        <f t="array" ref="BH49">IFERROR(_xlfn.XLOOKUP($I49,Borrador!$I$11:$I$70,_xlfn.XLOOKUP(BH$10,Borrador!$C$10:$BM$10,Borrador!$C$11:$BM$70,"",0,1),""),"")</f>
        <v>No aplica</v>
      </c>
      <c r="BI49" s="12" t="str" cm="1">
        <f t="array" ref="BI49">IFERROR(_xlfn.XLOOKUP($I49,Borrador!$I$11:$I$70,_xlfn.XLOOKUP(BI$10,Borrador!$C$10:$BM$10,Borrador!$C$11:$BM$70,"",0,1),""),"")</f>
        <v>sin iniciar</v>
      </c>
      <c r="BJ49" s="12" t="str" cm="1">
        <f t="array" ref="BJ49">IFERROR(_xlfn.XLOOKUP($I49,Borrador!$I$11:$I$70,_xlfn.XLOOKUP(BJ$10,Borrador!$C$10:$BM$10,Borrador!$C$11:$BM$70,"",0,1),""),"")</f>
        <v>No aplica</v>
      </c>
      <c r="BK49" s="12" cm="1">
        <f t="array" ref="BK49">IFERROR(_xlfn.XLOOKUP($I49,Borrador!$I$11:$I$70,_xlfn.XLOOKUP(BK$10,Borrador!$C$10:$BM$10,Borrador!$C$11:$BM$70,"",0,1),""),"")</f>
        <v>0</v>
      </c>
      <c r="BL49" s="12" cm="1">
        <f t="array" ref="BL49">IFERROR(_xlfn.XLOOKUP($I49,Borrador!$I$11:$I$70,_xlfn.XLOOKUP(BL$10,Borrador!$C$10:$BM$10,Borrador!$C$11:$BM$70,"",0,1),""),"")</f>
        <v>0</v>
      </c>
      <c r="BM49" s="12">
        <f>IFERROR(_xlfn.XLOOKUP($I49,Borrador!$I$11:$I$70,Borrador!$BG$11:$BG$70,""),"")</f>
        <v>0</v>
      </c>
      <c r="BN49" s="12">
        <f>IFERROR(_xlfn.XLOOKUP($I49,Borrador!$I$11:$I$70,Borrador!$BH$11:$BH$70,""),"")</f>
        <v>0</v>
      </c>
      <c r="BO49" s="12">
        <f>IFERROR(_xlfn.XLOOKUP($I49,Borrador!$I$11:$I$70,Borrador!$BI$11:$BI$70,""),"")</f>
        <v>0</v>
      </c>
      <c r="BP49" s="12" t="str" cm="1">
        <f t="array" ref="BP49">IFERROR(_xlfn.XLOOKUP($I49,Borrador!$I$11:$I$70,_xlfn.XLOOKUP(BP$10,Borrador!$C$10:$BM$10,Borrador!$C$11:$BM$70,"",0,1),""),"")</f>
        <v>sin iniciar</v>
      </c>
      <c r="BQ49" s="12">
        <f>IFERROR(_xlfn.XLOOKUP($I49,Borrador!$I$11:$I$70,Borrador!$BD$11:$BD$70,""),"")</f>
        <v>0</v>
      </c>
      <c r="BR49" s="12">
        <f>IFERROR(_xlfn.XLOOKUP($I49,Borrador!$I$11:$I$70,Borrador!$BE$11:$BE$70,""),"")</f>
        <v>0</v>
      </c>
      <c r="BS49" s="12">
        <f>IFERROR(_xlfn.XLOOKUP($I49,Borrador!$I$11:$I$70,Borrador!$BF$11:$BF$70,""),"")</f>
        <v>0</v>
      </c>
      <c r="BT49" s="11">
        <f>IFERROR(_xlfn.XLOOKUP($I49,Borrador!$I$11:$I$70,Borrador!$BJ$11:$BJ$70,""),"")</f>
        <v>0</v>
      </c>
      <c r="BU49" s="11">
        <f>IFERROR(_xlfn.XLOOKUP($I49,Borrador!$I$11:$I$70,Borrador!$BK$11:$BK$70,""),"")</f>
        <v>0</v>
      </c>
      <c r="BV49" s="34" t="str">
        <f>IFERROR(_xlfn.XLOOKUP($I49,Borrador!$I$11:$I$70,Borrador!$BL$11:$BL$70,""),"")</f>
        <v>2027-2</v>
      </c>
      <c r="BW49" s="12">
        <f>IFERROR(_xlfn.XLOOKUP($I49,Borrador!$I$11:$I$70,Borrador!$BM$11:$BM$70,""),"")</f>
        <v>0</v>
      </c>
    </row>
    <row r="50" spans="3:75" ht="52.35" customHeight="1" x14ac:dyDescent="0.25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IFERROR(_xlfn.XLOOKUP($I50,Borrador!$I$11:$I$70,_xlfn.XLOOKUP(J$10,Borrador!$C$10:$BM$10,Borrador!$C$11:$BM$70,"",0,1),""),"")</f>
        <v>finalizado</v>
      </c>
      <c r="K50" s="12" t="str" cm="1">
        <f t="array" ref="K50">IFERROR(_xlfn.XLOOKUP($I50,Borrador!$I$11:$I$70,_xlfn.XLOOKUP(K$10,Borrador!$C$10:$BM$10,Borrador!$C$11:$BM$70,"",0,1),""),"")</f>
        <v>finalizado</v>
      </c>
      <c r="L50" s="12" t="str" cm="1">
        <f t="array" ref="L50">IFERROR(_xlfn.XLOOKUP($I50,Borrador!$I$11:$I$70,_xlfn.XLOOKUP(L$10,Borrador!$C$10:$BM$10,Borrador!$C$11:$BM$70,"",0,1),""),"")</f>
        <v>finalizado</v>
      </c>
      <c r="M50" s="38" cm="1">
        <f t="array" ref="M50">IFERROR(_xlfn.XLOOKUP($I50,Borrador!$I$11:$I$70,_xlfn.XLOOKUP(M$10,Borrador!$C$10:$BM$10,Borrador!$C$11:$BM$70,"",0,1),""),"")</f>
        <v>46111</v>
      </c>
      <c r="N50" s="39" cm="1">
        <f t="array" ref="N50">IFERROR(_xlfn.XLOOKUP($I50,Borrador!$I$11:$I$70,_xlfn.XLOOKUP(N$10,Borrador!$C$10:$BM$10,Borrador!$C$11:$BM$70,"",0,1),""),"")</f>
        <v>46142</v>
      </c>
      <c r="O50" s="12" cm="1">
        <f t="array" ref="O50">IFERROR(_xlfn.XLOOKUP($I50,Borrador!$I$11:$I$70,_xlfn.XLOOKUP(O$10,Borrador!$C$10:$BM$10,Borrador!$C$11:$BM$70,"",0,1),""),"")</f>
        <v>0</v>
      </c>
      <c r="P50" s="12" t="str" cm="1">
        <f t="array" ref="P50">IFERROR(_xlfn.XLOOKUP($I50,Borrador!$I$11:$I$70,_xlfn.XLOOKUP(P$10,Borrador!$C$10:$BM$10,Borrador!$C$11:$BM$70,"",0,1),""),"")</f>
        <v>Si</v>
      </c>
      <c r="Q50" s="12" cm="1">
        <f t="array" ref="Q50">IFERROR(_xlfn.XLOOKUP($I50,Borrador!$I$11:$I$70,_xlfn.XLOOKUP(Q$10,Borrador!$C$10:$BM$10,Borrador!$C$11:$BM$70,"",0,1),""),"")</f>
        <v>0</v>
      </c>
      <c r="R50" s="12" t="str" cm="1">
        <f t="array" ref="R50">IFERROR(_xlfn.XLOOKUP($I50,Borrador!$I$11:$I$70,_xlfn.XLOOKUP(R$10,Borrador!$C$10:$BM$10,Borrador!$C$11:$BM$70,"",0,1),""),"")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IFERROR(_xlfn.XLOOKUP($I50,Borrador!$I$11:$I$70,_xlfn.XLOOKUP(W$10,Borrador!$C$10:$BM$10,Borrador!$C$11:$BM$70,"",0,1),""),"")</f>
        <v>finalizado</v>
      </c>
      <c r="X50" s="76" cm="1">
        <f t="array" ref="X50">IFERROR(_xlfn.XLOOKUP($I50,Borrador!$I$11:$I$70,_xlfn.XLOOKUP(X$10,Borrador!$C$10:$BM$10,Borrador!$C$11:$BM$70,"",0,1),""),"")</f>
        <v>0</v>
      </c>
      <c r="Y50" s="76" t="str" cm="1">
        <f t="array" ref="Y50">IFERROR(_xlfn.XLOOKUP($I50,Borrador!$I$11:$I$70,_xlfn.XLOOKUP(Y$10,Borrador!$C$10:$BM$10,Borrador!$C$11:$BM$70,"",0,1),""),"")</f>
        <v>Finalizado</v>
      </c>
      <c r="Z50" s="76" t="str" cm="1">
        <f t="array" ref="Z50">IFERROR(_xlfn.XLOOKUP($I50,Borrador!$I$11:$I$70,_xlfn.XLOOKUP(Z$10,Borrador!$C$10:$BM$10,Borrador!$C$11:$BM$70,"",0,1),""),"")</f>
        <v/>
      </c>
      <c r="AA50" s="76" t="str" cm="1">
        <f t="array" ref="AA50">IFERROR(_xlfn.XLOOKUP($I50,Borrador!$I$11:$I$70,_xlfn.XLOOKUP(AA$10,Borrador!$C$10:$BM$10,Borrador!$C$11:$BM$70,"",0,1),""),"")</f>
        <v>Renovación de Registro Calificado</v>
      </c>
      <c r="AB50" s="12" t="str" cm="1">
        <f t="array" ref="AB50">IFERROR(_xlfn.XLOOKUP($I50,Borrador!$I$11:$I$70,_xlfn.XLOOKUP(AB$10,Borrador!$C$10:$BM$10,Borrador!$C$11:$BM$70,"",0,1),""),"")</f>
        <v>En elaboración de documentación</v>
      </c>
      <c r="AC50" s="54" t="str" cm="1">
        <f t="array" ref="AC50">IFERROR(_xlfn.XLOOKUP($I50,Borrador!$I$11:$I$70,_xlfn.XLOOKUP(AC$10,Borrador!$C$10:$BM$10,Borrador!$C$11:$BM$70,"",0,1),""),"")</f>
        <v>Agosto de 2026</v>
      </c>
      <c r="AD50" s="12" t="str" cm="1">
        <f t="array" ref="AD50">IFERROR(_xlfn.XLOOKUP($I50,Borrador!$I$11:$I$70,_xlfn.XLOOKUP(AD$10,Borrador!$C$10:$BM$10,Borrador!$C$11:$BM$70,"",0,1),""),"")</f>
        <v>Se tramita en julio de 2026</v>
      </c>
      <c r="AE50" s="12"/>
      <c r="AF50" s="12" t="str" cm="1">
        <f t="array" ref="AF50">IFERROR(_xlfn.XLOOKUP($I50,Borrador!$I$11:$I$70,_xlfn.XLOOKUP(AF$10,Borrador!$C$10:$BM$10,Borrador!$C$11:$BM$70,"",0,1),""),"")</f>
        <v>Sí</v>
      </c>
      <c r="AG50" s="12" t="str" cm="1">
        <f t="array" ref="AG50">IFERROR(_xlfn.XLOOKUP($I50,Borrador!$I$11:$I$70,_xlfn.XLOOKUP(AG$10,Borrador!$C$10:$BM$10,Borrador!$C$11:$BM$70,"",0,1),""),"")</f>
        <v>Sí</v>
      </c>
      <c r="AH50" s="12" t="str" cm="1">
        <f t="array" ref="AH50">IFERROR(_xlfn.XLOOKUP($I50,Borrador!$I$11:$I$70,_xlfn.XLOOKUP(AH$10,Borrador!$C$10:$BM$10,Borrador!$C$11:$BM$70,"",0,1),""),"")</f>
        <v>Pendiente</v>
      </c>
      <c r="AI50" s="12" t="str" cm="1">
        <f t="array" ref="AI50">IFERROR(_xlfn.XLOOKUP($I50,Borrador!$I$11:$I$70,_xlfn.XLOOKUP(AI$10,Borrador!$C$10:$BM$10,Borrador!$C$11:$BM$70,"",0,1),""),"")</f>
        <v/>
      </c>
      <c r="AJ50" s="12"/>
      <c r="AK50" s="12"/>
      <c r="AL50" s="11" cm="1">
        <f t="array" ref="AL50">IFERROR(_xlfn.XLOOKUP($I50,Borrador!$I$11:$I$70,_xlfn.XLOOKUP(AL$10,Borrador!$C$10:$BM$10,Borrador!$C$11:$BM$70,"",0,1),""),"")</f>
        <v>2</v>
      </c>
      <c r="AM50" s="11" cm="1">
        <f t="array" ref="AM50">IFERROR(_xlfn.XLOOKUP($I50,Borrador!$I$11:$I$70,_xlfn.XLOOKUP(AM$10,Borrador!$C$10:$BM$10,Borrador!$C$11:$BM$70,"",0,1),""),"")</f>
        <v>4</v>
      </c>
      <c r="AN50" s="11" cm="1">
        <f t="array" ref="AN50">IFERROR(_xlfn.XLOOKUP($I50,Borrador!$I$11:$I$70,_xlfn.XLOOKUP(AN$10,Borrador!$C$10:$BM$10,Borrador!$C$11:$BM$70,"",0,1),""),"")</f>
        <v>6</v>
      </c>
      <c r="AO50" s="11" cm="1">
        <f t="array" ref="AO50">IFERROR(_xlfn.XLOOKUP($I50,Borrador!$I$11:$I$70,_xlfn.XLOOKUP(AO$10,Borrador!$C$10:$BM$10,Borrador!$C$11:$BM$70,"",0,1),""),"")</f>
        <v>0</v>
      </c>
      <c r="AP50" s="11" cm="1">
        <f t="array" ref="AP50">IFERROR(_xlfn.XLOOKUP($I50,Borrador!$I$11:$I$70,_xlfn.XLOOKUP(AP$10,Borrador!$C$10:$BM$10,Borrador!$C$11:$BM$70,"",0,1),""),"")</f>
        <v>0</v>
      </c>
      <c r="AQ50" s="11" cm="1">
        <f t="array" ref="AQ50">IFERROR(_xlfn.XLOOKUP($I50,Borrador!$I$11:$I$70,_xlfn.XLOOKUP(AQ$10,Borrador!$C$10:$BM$10,Borrador!$C$11:$BM$70,"",0,1),""),"")</f>
        <v>0</v>
      </c>
      <c r="AR50" s="12" t="str" cm="1">
        <f t="array" ref="AR50">IFERROR(_xlfn.XLOOKUP($I50,Borrador!$I$11:$I$70,_xlfn.XLOOKUP(AR$10,Borrador!$C$10:$BM$10,Borrador!$C$11:$BM$70,"",0,1),""),"")</f>
        <v>sin iniciar</v>
      </c>
      <c r="AS50" s="12" t="str" cm="1">
        <f t="array" ref="AS50">IFERROR(_xlfn.XLOOKUP($I50,Borrador!$I$11:$I$70,_xlfn.XLOOKUP(AS$10,Borrador!$C$10:$BM$10,Borrador!$C$11:$BM$70,"",0,1),""),"")</f>
        <v>sin iniciar</v>
      </c>
      <c r="AT50" s="12" t="str" cm="1">
        <f t="array" ref="AT50">IFERROR(_xlfn.XLOOKUP($I50,Borrador!$I$11:$I$70,_xlfn.XLOOKUP(AT$10,Borrador!$C$10:$BM$10,Borrador!$C$11:$BM$70,"",0,1),""),"")</f>
        <v>sin iniciar</v>
      </c>
      <c r="AU50" s="12" t="str" cm="1">
        <f t="array" ref="AU50">IFERROR(_xlfn.XLOOKUP($I50,Borrador!$I$11:$I$70,_xlfn.XLOOKUP(AU$10,Borrador!$C$10:$BM$10,Borrador!$C$11:$BM$70,"",0,1),""),"")</f>
        <v>sin iniciar</v>
      </c>
      <c r="AV50" s="12" t="str" cm="1">
        <f t="array" ref="AV50">IFERROR(_xlfn.XLOOKUP($I50,Borrador!$I$11:$I$70,_xlfn.XLOOKUP(AV$10,Borrador!$C$10:$BM$10,Borrador!$C$11:$BM$70,"",0,1),""),"")</f>
        <v>sin iniciar</v>
      </c>
      <c r="AW50" s="12">
        <f>IFERROR(_xlfn.XLOOKUP($I50,Borrador!$I$11:$I$70,Borrador!$AR$11:$AR$70,""),"")</f>
        <v>0</v>
      </c>
      <c r="AX50" s="12">
        <f>IFERROR(_xlfn.XLOOKUP($I50,Borrador!$I$11:$I$70,Borrador!$AS$11:$AS$70,""),"")</f>
        <v>0</v>
      </c>
      <c r="AY50" s="12">
        <f>IFERROR(_xlfn.XLOOKUP($I50,Borrador!$I$11:$I$70,Borrador!$AT$11:$AT$70,""),"")</f>
        <v>0</v>
      </c>
      <c r="AZ50" s="11" cm="1">
        <f t="array" ref="AZ50">IFERROR(_xlfn.XLOOKUP($I50,Borrador!$I$11:$I$70,_xlfn.XLOOKUP(AZ$10,Borrador!$C$10:$BM$10,Borrador!$C$11:$BM$70,"",0,1),""),"")</f>
        <v>0</v>
      </c>
      <c r="BA50" s="11" cm="1">
        <f t="array" ref="BA50">IFERROR(_xlfn.XLOOKUP($I50,Borrador!$I$11:$I$70,_xlfn.XLOOKUP(BA$10,Borrador!$C$10:$BM$10,Borrador!$C$11:$BM$70,"",0,1),""),"")</f>
        <v>0</v>
      </c>
      <c r="BB50" s="11">
        <f>IFERROR(_xlfn.XLOOKUP($I50,Borrador!$I$11:$I$70,Borrador!$BA$11:$BA$70,""),"")</f>
        <v>0</v>
      </c>
      <c r="BC50" s="11">
        <f>IFERROR(_xlfn.XLOOKUP($I50,Borrador!$I$11:$I$70,Borrador!$BB$11:$BB$70,""),"")</f>
        <v>0</v>
      </c>
      <c r="BD50" s="12" t="str" cm="1">
        <f t="array" ref="BD50">IFERROR(_xlfn.XLOOKUP($I50,Borrador!$I$11:$I$70,_xlfn.XLOOKUP(BD$10,Borrador!$C$10:$BM$10,Borrador!$C$11:$BM$70,"",0,1),""),"")</f>
        <v>sin iniciar</v>
      </c>
      <c r="BE50" s="12" t="str" cm="1">
        <f t="array" ref="BE50">IFERROR(_xlfn.XLOOKUP($I50,Borrador!$I$11:$I$70,_xlfn.XLOOKUP(BE$10,Borrador!$C$10:$BM$10,Borrador!$C$11:$BM$70,"",0,1),""),"")</f>
        <v>sin iniciar</v>
      </c>
      <c r="BF50" s="12" t="str" cm="1">
        <f t="array" ref="BF50">IFERROR(_xlfn.XLOOKUP($I50,Borrador!$I$11:$I$70,_xlfn.XLOOKUP(BF$10,Borrador!$C$10:$BM$10,Borrador!$C$11:$BM$70,"",0,1),""),"")</f>
        <v>sin iniciar</v>
      </c>
      <c r="BG50" s="12" cm="1">
        <f t="array" ref="BG50">IFERROR(_xlfn.XLOOKUP($I50,Borrador!$I$11:$I$70,_xlfn.XLOOKUP(BG$10,Borrador!$C$10:$BM$10,Borrador!$C$11:$BM$70,"",0,1),""),"")</f>
        <v>6</v>
      </c>
      <c r="BH50" s="12" cm="1">
        <f t="array" ref="BH50">IFERROR(_xlfn.XLOOKUP($I50,Borrador!$I$11:$I$70,_xlfn.XLOOKUP(BH$10,Borrador!$C$10:$BM$10,Borrador!$C$11:$BM$70,"",0,1),""),"")</f>
        <v>0</v>
      </c>
      <c r="BI50" s="12" t="str" cm="1">
        <f t="array" ref="BI50">IFERROR(_xlfn.XLOOKUP($I50,Borrador!$I$11:$I$70,_xlfn.XLOOKUP(BI$10,Borrador!$C$10:$BM$10,Borrador!$C$11:$BM$70,"",0,1),""),"")</f>
        <v>sin iniciar</v>
      </c>
      <c r="BJ50" s="12" cm="1">
        <f t="array" ref="BJ50">IFERROR(_xlfn.XLOOKUP($I50,Borrador!$I$11:$I$70,_xlfn.XLOOKUP(BJ$10,Borrador!$C$10:$BM$10,Borrador!$C$11:$BM$70,"",0,1),""),"")</f>
        <v>0</v>
      </c>
      <c r="BK50" s="12" cm="1">
        <f t="array" ref="BK50">IFERROR(_xlfn.XLOOKUP($I50,Borrador!$I$11:$I$70,_xlfn.XLOOKUP(BK$10,Borrador!$C$10:$BM$10,Borrador!$C$11:$BM$70,"",0,1),""),"")</f>
        <v>0</v>
      </c>
      <c r="BL50" s="12" cm="1">
        <f t="array" ref="BL50">IFERROR(_xlfn.XLOOKUP($I50,Borrador!$I$11:$I$70,_xlfn.XLOOKUP(BL$10,Borrador!$C$10:$BM$10,Borrador!$C$11:$BM$70,"",0,1),""),"")</f>
        <v>0</v>
      </c>
      <c r="BM50" s="12">
        <f>IFERROR(_xlfn.XLOOKUP($I50,Borrador!$I$11:$I$70,Borrador!$BG$11:$BG$70,""),"")</f>
        <v>0</v>
      </c>
      <c r="BN50" s="12">
        <f>IFERROR(_xlfn.XLOOKUP($I50,Borrador!$I$11:$I$70,Borrador!$BH$11:$BH$70,""),"")</f>
        <v>0</v>
      </c>
      <c r="BO50" s="12">
        <f>IFERROR(_xlfn.XLOOKUP($I50,Borrador!$I$11:$I$70,Borrador!$BI$11:$BI$70,""),"")</f>
        <v>0</v>
      </c>
      <c r="BP50" s="12" t="str" cm="1">
        <f t="array" ref="BP50">IFERROR(_xlfn.XLOOKUP($I50,Borrador!$I$11:$I$70,_xlfn.XLOOKUP(BP$10,Borrador!$C$10:$BM$10,Borrador!$C$11:$BM$70,"",0,1),""),"")</f>
        <v>sin iniciar</v>
      </c>
      <c r="BQ50" s="12">
        <f>IFERROR(_xlfn.XLOOKUP($I50,Borrador!$I$11:$I$70,Borrador!$BD$11:$BD$70,""),"")</f>
        <v>0</v>
      </c>
      <c r="BR50" s="12">
        <f>IFERROR(_xlfn.XLOOKUP($I50,Borrador!$I$11:$I$70,Borrador!$BE$11:$BE$70,""),"")</f>
        <v>0</v>
      </c>
      <c r="BS50" s="12">
        <f>IFERROR(_xlfn.XLOOKUP($I50,Borrador!$I$11:$I$70,Borrador!$BF$11:$BF$70,""),"")</f>
        <v>0</v>
      </c>
      <c r="BT50" s="11">
        <f>IFERROR(_xlfn.XLOOKUP($I50,Borrador!$I$11:$I$70,Borrador!$BJ$11:$BJ$70,""),"")</f>
        <v>0</v>
      </c>
      <c r="BU50" s="11">
        <f>IFERROR(_xlfn.XLOOKUP($I50,Borrador!$I$11:$I$70,Borrador!$BK$11:$BK$70,""),"")</f>
        <v>0</v>
      </c>
      <c r="BV50" s="34" t="str">
        <f>IFERROR(_xlfn.XLOOKUP($I50,Borrador!$I$11:$I$70,Borrador!$BL$11:$BL$70,""),"")</f>
        <v>2027-2</v>
      </c>
      <c r="BW50" s="12">
        <f>IFERROR(_xlfn.XLOOKUP($I50,Borrador!$I$11:$I$70,Borrador!$BM$11:$BM$70,""),"")</f>
        <v>0</v>
      </c>
    </row>
    <row r="51" spans="3:75" ht="52.35" customHeight="1" x14ac:dyDescent="0.25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IFERROR(_xlfn.XLOOKUP($I51,Borrador!$I$11:$I$70,_xlfn.XLOOKUP(J$10,Borrador!$C$10:$BM$10,Borrador!$C$11:$BM$70,"",0,1),""),"")</f>
        <v>finalizado</v>
      </c>
      <c r="K51" s="12" t="str" cm="1">
        <f t="array" ref="K51">IFERROR(_xlfn.XLOOKUP($I51,Borrador!$I$11:$I$70,_xlfn.XLOOKUP(K$10,Borrador!$C$10:$BM$10,Borrador!$C$11:$BM$70,"",0,1),""),"")</f>
        <v>finalizado</v>
      </c>
      <c r="L51" s="12" t="str" cm="1">
        <f t="array" ref="L51">IFERROR(_xlfn.XLOOKUP($I51,Borrador!$I$11:$I$70,_xlfn.XLOOKUP(L$10,Borrador!$C$10:$BM$10,Borrador!$C$11:$BM$70,"",0,1),""),"")</f>
        <v>finalizado</v>
      </c>
      <c r="M51" s="38" cm="1">
        <f t="array" ref="M51">IFERROR(_xlfn.XLOOKUP($I51,Borrador!$I$11:$I$70,_xlfn.XLOOKUP(M$10,Borrador!$C$10:$BM$10,Borrador!$C$11:$BM$70,"",0,1),""),"")</f>
        <v>46111</v>
      </c>
      <c r="N51" s="39" cm="1">
        <f t="array" ref="N51">IFERROR(_xlfn.XLOOKUP($I51,Borrador!$I$11:$I$70,_xlfn.XLOOKUP(N$10,Borrador!$C$10:$BM$10,Borrador!$C$11:$BM$70,"",0,1),""),"")</f>
        <v>46142</v>
      </c>
      <c r="O51" s="12" cm="1">
        <f t="array" ref="O51">IFERROR(_xlfn.XLOOKUP($I51,Borrador!$I$11:$I$70,_xlfn.XLOOKUP(O$10,Borrador!$C$10:$BM$10,Borrador!$C$11:$BM$70,"",0,1),""),"")</f>
        <v>0</v>
      </c>
      <c r="P51" s="12" cm="1">
        <f t="array" ref="P51">IFERROR(_xlfn.XLOOKUP($I51,Borrador!$I$11:$I$70,_xlfn.XLOOKUP(P$10,Borrador!$C$10:$BM$10,Borrador!$C$11:$BM$70,"",0,1),""),"")</f>
        <v>0</v>
      </c>
      <c r="Q51" s="12" t="str" cm="1">
        <f t="array" ref="Q51">IFERROR(_xlfn.XLOOKUP($I51,Borrador!$I$11:$I$70,_xlfn.XLOOKUP(Q$10,Borrador!$C$10:$BM$10,Borrador!$C$11:$BM$70,"",0,1),""),"")</f>
        <v>No aplica</v>
      </c>
      <c r="R51" s="12" t="str" cm="1">
        <f t="array" ref="R51">IFERROR(_xlfn.XLOOKUP($I51,Borrador!$I$11:$I$70,_xlfn.XLOOKUP(R$10,Borrador!$C$10:$BM$10,Borrador!$C$11:$BM$70,"",0,1),""),"")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IFERROR(_xlfn.XLOOKUP($I51,Borrador!$I$11:$I$70,_xlfn.XLOOKUP(W$10,Borrador!$C$10:$BM$10,Borrador!$C$11:$BM$70,"",0,1),""),"")</f>
        <v>finalizado</v>
      </c>
      <c r="X51" s="76" cm="1">
        <f t="array" ref="X51">IFERROR(_xlfn.XLOOKUP($I51,Borrador!$I$11:$I$70,_xlfn.XLOOKUP(X$10,Borrador!$C$10:$BM$10,Borrador!$C$11:$BM$70,"",0,1),""),"")</f>
        <v>0</v>
      </c>
      <c r="Y51" s="76" t="str" cm="1">
        <f t="array" ref="Y51">IFERROR(_xlfn.XLOOKUP($I51,Borrador!$I$11:$I$70,_xlfn.XLOOKUP(Y$10,Borrador!$C$10:$BM$10,Borrador!$C$11:$BM$70,"",0,1),""),"")</f>
        <v>sin iniciar</v>
      </c>
      <c r="Z51" s="76" t="str" cm="1">
        <f t="array" ref="Z51">IFERROR(_xlfn.XLOOKUP($I51,Borrador!$I$11:$I$70,_xlfn.XLOOKUP(Z$10,Borrador!$C$10:$BM$10,Borrador!$C$11:$BM$70,"",0,1),""),"")</f>
        <v/>
      </c>
      <c r="AA51" s="76" t="str" cm="1">
        <f t="array" ref="AA51">IFERROR(_xlfn.XLOOKUP($I51,Borrador!$I$11:$I$70,_xlfn.XLOOKUP(AA$10,Borrador!$C$10:$BM$10,Borrador!$C$11:$BM$70,"",0,1),""),"")</f>
        <v>Renovación de Registro Calificado</v>
      </c>
      <c r="AB51" s="12" t="str" cm="1">
        <f t="array" ref="AB51">IFERROR(_xlfn.XLOOKUP($I51,Borrador!$I$11:$I$70,_xlfn.XLOOKUP(AB$10,Borrador!$C$10:$BM$10,Borrador!$C$11:$BM$70,"",0,1),""),"")</f>
        <v>En elaboración de documentación</v>
      </c>
      <c r="AC51" s="54" t="str" cm="1">
        <f t="array" ref="AC51">IFERROR(_xlfn.XLOOKUP($I51,Borrador!$I$11:$I$70,_xlfn.XLOOKUP(AC$10,Borrador!$C$10:$BM$10,Borrador!$C$11:$BM$70,"",0,1),""),"")</f>
        <v>Octubre de 2026</v>
      </c>
      <c r="AD51" s="12" t="str" cm="1">
        <f t="array" ref="AD51">IFERROR(_xlfn.XLOOKUP($I51,Borrador!$I$11:$I$70,_xlfn.XLOOKUP(AD$10,Borrador!$C$10:$BM$10,Borrador!$C$11:$BM$70,"",0,1),""),"")</f>
        <v>Se tramita en septiembre de 2026</v>
      </c>
      <c r="AE51" s="12"/>
      <c r="AF51" s="12" t="str" cm="1">
        <f t="array" ref="AF51">IFERROR(_xlfn.XLOOKUP($I51,Borrador!$I$11:$I$70,_xlfn.XLOOKUP(AF$10,Borrador!$C$10:$BM$10,Borrador!$C$11:$BM$70,"",0,1),""),"")</f>
        <v>Sí</v>
      </c>
      <c r="AG51" s="12" t="str" cm="1">
        <f t="array" ref="AG51">IFERROR(_xlfn.XLOOKUP($I51,Borrador!$I$11:$I$70,_xlfn.XLOOKUP(AG$10,Borrador!$C$10:$BM$10,Borrador!$C$11:$BM$70,"",0,1),""),"")</f>
        <v>Sí</v>
      </c>
      <c r="AH51" s="12" t="str" cm="1">
        <f t="array" ref="AH51">IFERROR(_xlfn.XLOOKUP($I51,Borrador!$I$11:$I$70,_xlfn.XLOOKUP(AH$10,Borrador!$C$10:$BM$10,Borrador!$C$11:$BM$70,"",0,1),""),"")</f>
        <v>Pendiente</v>
      </c>
      <c r="AI51" s="12" t="str" cm="1">
        <f t="array" ref="AI51">IFERROR(_xlfn.XLOOKUP($I51,Borrador!$I$11:$I$70,_xlfn.XLOOKUP(AI$10,Borrador!$C$10:$BM$10,Borrador!$C$11:$BM$70,"",0,1),""),"")</f>
        <v/>
      </c>
      <c r="AJ51" s="12"/>
      <c r="AK51" s="12"/>
      <c r="AL51" s="11" t="str" cm="1">
        <f t="array" ref="AL51">IFERROR(_xlfn.XLOOKUP($I51,Borrador!$I$11:$I$70,_xlfn.XLOOKUP(AL$10,Borrador!$C$10:$BM$10,Borrador!$C$11:$BM$70,"",0,1),""),"")</f>
        <v>No aplica</v>
      </c>
      <c r="AM51" s="11" t="str" cm="1">
        <f t="array" ref="AM51">IFERROR(_xlfn.XLOOKUP($I51,Borrador!$I$11:$I$70,_xlfn.XLOOKUP(AM$10,Borrador!$C$10:$BM$10,Borrador!$C$11:$BM$70,"",0,1),""),"")</f>
        <v>No aplica</v>
      </c>
      <c r="AN51" s="11" t="str" cm="1">
        <f t="array" ref="AN51">IFERROR(_xlfn.XLOOKUP($I51,Borrador!$I$11:$I$70,_xlfn.XLOOKUP(AN$10,Borrador!$C$10:$BM$10,Borrador!$C$11:$BM$70,"",0,1),""),"")</f>
        <v>No aplica</v>
      </c>
      <c r="AO51" s="11" cm="1">
        <f t="array" ref="AO51">IFERROR(_xlfn.XLOOKUP($I51,Borrador!$I$11:$I$70,_xlfn.XLOOKUP(AO$10,Borrador!$C$10:$BM$10,Borrador!$C$11:$BM$70,"",0,1),""),"")</f>
        <v>0</v>
      </c>
      <c r="AP51" s="11" cm="1">
        <f t="array" ref="AP51">IFERROR(_xlfn.XLOOKUP($I51,Borrador!$I$11:$I$70,_xlfn.XLOOKUP(AP$10,Borrador!$C$10:$BM$10,Borrador!$C$11:$BM$70,"",0,1),""),"")</f>
        <v>0</v>
      </c>
      <c r="AQ51" s="11" cm="1">
        <f t="array" ref="AQ51">IFERROR(_xlfn.XLOOKUP($I51,Borrador!$I$11:$I$70,_xlfn.XLOOKUP(AQ$10,Borrador!$C$10:$BM$10,Borrador!$C$11:$BM$70,"",0,1),""),"")</f>
        <v>0</v>
      </c>
      <c r="AR51" s="12" t="str" cm="1">
        <f t="array" ref="AR51">IFERROR(_xlfn.XLOOKUP($I51,Borrador!$I$11:$I$70,_xlfn.XLOOKUP(AR$10,Borrador!$C$10:$BM$10,Borrador!$C$11:$BM$70,"",0,1),""),"")</f>
        <v>sin iniciar</v>
      </c>
      <c r="AS51" s="12" t="str" cm="1">
        <f t="array" ref="AS51">IFERROR(_xlfn.XLOOKUP($I51,Borrador!$I$11:$I$70,_xlfn.XLOOKUP(AS$10,Borrador!$C$10:$BM$10,Borrador!$C$11:$BM$70,"",0,1),""),"")</f>
        <v>sin iniciar</v>
      </c>
      <c r="AT51" s="12" t="str" cm="1">
        <f t="array" ref="AT51">IFERROR(_xlfn.XLOOKUP($I51,Borrador!$I$11:$I$70,_xlfn.XLOOKUP(AT$10,Borrador!$C$10:$BM$10,Borrador!$C$11:$BM$70,"",0,1),""),"")</f>
        <v>sin iniciar</v>
      </c>
      <c r="AU51" s="12" t="str" cm="1">
        <f t="array" ref="AU51">IFERROR(_xlfn.XLOOKUP($I51,Borrador!$I$11:$I$70,_xlfn.XLOOKUP(AU$10,Borrador!$C$10:$BM$10,Borrador!$C$11:$BM$70,"",0,1),""),"")</f>
        <v>sin iniciar</v>
      </c>
      <c r="AV51" s="12" t="str" cm="1">
        <f t="array" ref="AV51">IFERROR(_xlfn.XLOOKUP($I51,Borrador!$I$11:$I$70,_xlfn.XLOOKUP(AV$10,Borrador!$C$10:$BM$10,Borrador!$C$11:$BM$70,"",0,1),""),"")</f>
        <v>sin iniciar</v>
      </c>
      <c r="AW51" s="12">
        <f>IFERROR(_xlfn.XLOOKUP($I51,Borrador!$I$11:$I$70,Borrador!$AR$11:$AR$70,""),"")</f>
        <v>0</v>
      </c>
      <c r="AX51" s="12">
        <f>IFERROR(_xlfn.XLOOKUP($I51,Borrador!$I$11:$I$70,Borrador!$AS$11:$AS$70,""),"")</f>
        <v>0</v>
      </c>
      <c r="AY51" s="12">
        <f>IFERROR(_xlfn.XLOOKUP($I51,Borrador!$I$11:$I$70,Borrador!$AT$11:$AT$70,""),"")</f>
        <v>0</v>
      </c>
      <c r="AZ51" s="11" cm="1">
        <f t="array" ref="AZ51">IFERROR(_xlfn.XLOOKUP($I51,Borrador!$I$11:$I$70,_xlfn.XLOOKUP(AZ$10,Borrador!$C$10:$BM$10,Borrador!$C$11:$BM$70,"",0,1),""),"")</f>
        <v>0</v>
      </c>
      <c r="BA51" s="11" t="str" cm="1">
        <f t="array" ref="BA51">IFERROR(_xlfn.XLOOKUP($I51,Borrador!$I$11:$I$70,_xlfn.XLOOKUP(BA$10,Borrador!$C$10:$BM$10,Borrador!$C$11:$BM$70,"",0,1),""),"")</f>
        <v>No aplica</v>
      </c>
      <c r="BB51" s="11">
        <f>IFERROR(_xlfn.XLOOKUP($I51,Borrador!$I$11:$I$70,Borrador!$BA$11:$BA$70,""),"")</f>
        <v>0</v>
      </c>
      <c r="BC51" s="11">
        <f>IFERROR(_xlfn.XLOOKUP($I51,Borrador!$I$11:$I$70,Borrador!$BB$11:$BB$70,""),"")</f>
        <v>0</v>
      </c>
      <c r="BD51" s="12" t="str" cm="1">
        <f t="array" ref="BD51">IFERROR(_xlfn.XLOOKUP($I51,Borrador!$I$11:$I$70,_xlfn.XLOOKUP(BD$10,Borrador!$C$10:$BM$10,Borrador!$C$11:$BM$70,"",0,1),""),"")</f>
        <v>No aplica</v>
      </c>
      <c r="BE51" s="12" t="str" cm="1">
        <f t="array" ref="BE51">IFERROR(_xlfn.XLOOKUP($I51,Borrador!$I$11:$I$70,_xlfn.XLOOKUP(BE$10,Borrador!$C$10:$BM$10,Borrador!$C$11:$BM$70,"",0,1),""),"")</f>
        <v>No aplica</v>
      </c>
      <c r="BF51" s="12" t="str" cm="1">
        <f t="array" ref="BF51">IFERROR(_xlfn.XLOOKUP($I51,Borrador!$I$11:$I$70,_xlfn.XLOOKUP(BF$10,Borrador!$C$10:$BM$10,Borrador!$C$11:$BM$70,"",0,1),""),"")</f>
        <v>No aplica</v>
      </c>
      <c r="BG51" s="12" t="str" cm="1">
        <f t="array" ref="BG51">IFERROR(_xlfn.XLOOKUP($I51,Borrador!$I$11:$I$70,_xlfn.XLOOKUP(BG$10,Borrador!$C$10:$BM$10,Borrador!$C$11:$BM$70,"",0,1),""),"")</f>
        <v>No aplica</v>
      </c>
      <c r="BH51" s="12" t="str" cm="1">
        <f t="array" ref="BH51">IFERROR(_xlfn.XLOOKUP($I51,Borrador!$I$11:$I$70,_xlfn.XLOOKUP(BH$10,Borrador!$C$10:$BM$10,Borrador!$C$11:$BM$70,"",0,1),""),"")</f>
        <v>No aplica</v>
      </c>
      <c r="BI51" s="12" t="str" cm="1">
        <f t="array" ref="BI51">IFERROR(_xlfn.XLOOKUP($I51,Borrador!$I$11:$I$70,_xlfn.XLOOKUP(BI$10,Borrador!$C$10:$BM$10,Borrador!$C$11:$BM$70,"",0,1),""),"")</f>
        <v>sin iniciar</v>
      </c>
      <c r="BJ51" s="12" t="str" cm="1">
        <f t="array" ref="BJ51">IFERROR(_xlfn.XLOOKUP($I51,Borrador!$I$11:$I$70,_xlfn.XLOOKUP(BJ$10,Borrador!$C$10:$BM$10,Borrador!$C$11:$BM$70,"",0,1),""),"")</f>
        <v>No aplica</v>
      </c>
      <c r="BK51" s="12" cm="1">
        <f t="array" ref="BK51">IFERROR(_xlfn.XLOOKUP($I51,Borrador!$I$11:$I$70,_xlfn.XLOOKUP(BK$10,Borrador!$C$10:$BM$10,Borrador!$C$11:$BM$70,"",0,1),""),"")</f>
        <v>0</v>
      </c>
      <c r="BL51" s="12" cm="1">
        <f t="array" ref="BL51">IFERROR(_xlfn.XLOOKUP($I51,Borrador!$I$11:$I$70,_xlfn.XLOOKUP(BL$10,Borrador!$C$10:$BM$10,Borrador!$C$11:$BM$70,"",0,1),""),"")</f>
        <v>0</v>
      </c>
      <c r="BM51" s="12">
        <f>IFERROR(_xlfn.XLOOKUP($I51,Borrador!$I$11:$I$70,Borrador!$BG$11:$BG$70,""),"")</f>
        <v>0</v>
      </c>
      <c r="BN51" s="12">
        <f>IFERROR(_xlfn.XLOOKUP($I51,Borrador!$I$11:$I$70,Borrador!$BH$11:$BH$70,""),"")</f>
        <v>0</v>
      </c>
      <c r="BO51" s="12">
        <f>IFERROR(_xlfn.XLOOKUP($I51,Borrador!$I$11:$I$70,Borrador!$BI$11:$BI$70,""),"")</f>
        <v>0</v>
      </c>
      <c r="BP51" s="12" t="str" cm="1">
        <f t="array" ref="BP51">IFERROR(_xlfn.XLOOKUP($I51,Borrador!$I$11:$I$70,_xlfn.XLOOKUP(BP$10,Borrador!$C$10:$BM$10,Borrador!$C$11:$BM$70,"",0,1),""),"")</f>
        <v>sin iniciar</v>
      </c>
      <c r="BQ51" s="12">
        <f>IFERROR(_xlfn.XLOOKUP($I51,Borrador!$I$11:$I$70,Borrador!$BD$11:$BD$70,""),"")</f>
        <v>0</v>
      </c>
      <c r="BR51" s="12">
        <f>IFERROR(_xlfn.XLOOKUP($I51,Borrador!$I$11:$I$70,Borrador!$BE$11:$BE$70,""),"")</f>
        <v>0</v>
      </c>
      <c r="BS51" s="12">
        <f>IFERROR(_xlfn.XLOOKUP($I51,Borrador!$I$11:$I$70,Borrador!$BF$11:$BF$70,""),"")</f>
        <v>0</v>
      </c>
      <c r="BT51" s="11">
        <f>IFERROR(_xlfn.XLOOKUP($I51,Borrador!$I$11:$I$70,Borrador!$BJ$11:$BJ$70,""),"")</f>
        <v>0</v>
      </c>
      <c r="BU51" s="11">
        <f>IFERROR(_xlfn.XLOOKUP($I51,Borrador!$I$11:$I$70,Borrador!$BK$11:$BK$70,""),"")</f>
        <v>0</v>
      </c>
      <c r="BV51" s="34" t="str">
        <f>IFERROR(_xlfn.XLOOKUP($I51,Borrador!$I$11:$I$70,Borrador!$BL$11:$BL$70,""),"")</f>
        <v>2027-2</v>
      </c>
      <c r="BW51" s="12">
        <f>IFERROR(_xlfn.XLOOKUP($I51,Borrador!$I$11:$I$70,Borrador!$BM$11:$BM$70,""),"")</f>
        <v>0</v>
      </c>
    </row>
    <row r="52" spans="3:75" ht="69.599999999999994" customHeight="1" x14ac:dyDescent="0.25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IFERROR(_xlfn.XLOOKUP($I52,Borrador!$I$11:$I$70,_xlfn.XLOOKUP(J$10,Borrador!$C$10:$BM$10,Borrador!$C$11:$BM$70,"",0,1),""),"")</f>
        <v>finalizado</v>
      </c>
      <c r="K52" s="12" t="str" cm="1">
        <f t="array" ref="K52">IFERROR(_xlfn.XLOOKUP($I52,Borrador!$I$11:$I$70,_xlfn.XLOOKUP(K$10,Borrador!$C$10:$BM$10,Borrador!$C$11:$BM$70,"",0,1),""),"")</f>
        <v>finalizado</v>
      </c>
      <c r="L52" s="12" t="str" cm="1">
        <f t="array" ref="L52">IFERROR(_xlfn.XLOOKUP($I52,Borrador!$I$11:$I$70,_xlfn.XLOOKUP(L$10,Borrador!$C$10:$BM$10,Borrador!$C$11:$BM$70,"",0,1),""),"")</f>
        <v>finalizado</v>
      </c>
      <c r="M52" s="38" cm="1">
        <f t="array" ref="M52">IFERROR(_xlfn.XLOOKUP($I52,Borrador!$I$11:$I$70,_xlfn.XLOOKUP(M$10,Borrador!$C$10:$BM$10,Borrador!$C$11:$BM$70,"",0,1),""),"")</f>
        <v>46111</v>
      </c>
      <c r="N52" s="39" cm="1">
        <f t="array" ref="N52">IFERROR(_xlfn.XLOOKUP($I52,Borrador!$I$11:$I$70,_xlfn.XLOOKUP(N$10,Borrador!$C$10:$BM$10,Borrador!$C$11:$BM$70,"",0,1),""),"")</f>
        <v>46142</v>
      </c>
      <c r="O52" s="12" cm="1">
        <f t="array" ref="O52">IFERROR(_xlfn.XLOOKUP($I52,Borrador!$I$11:$I$70,_xlfn.XLOOKUP(O$10,Borrador!$C$10:$BM$10,Borrador!$C$11:$BM$70,"",0,1),""),"")</f>
        <v>0</v>
      </c>
      <c r="P52" s="12" cm="1">
        <f t="array" ref="P52">IFERROR(_xlfn.XLOOKUP($I52,Borrador!$I$11:$I$70,_xlfn.XLOOKUP(P$10,Borrador!$C$10:$BM$10,Borrador!$C$11:$BM$70,"",0,1),""),"")</f>
        <v>0</v>
      </c>
      <c r="Q52" s="12" t="str" cm="1">
        <f t="array" ref="Q52">IFERROR(_xlfn.XLOOKUP($I52,Borrador!$I$11:$I$70,_xlfn.XLOOKUP(Q$10,Borrador!$C$10:$BM$10,Borrador!$C$11:$BM$70,"",0,1),""),"")</f>
        <v>No aplica</v>
      </c>
      <c r="R52" s="12" t="str" cm="1">
        <f t="array" ref="R52">IFERROR(_xlfn.XLOOKUP($I52,Borrador!$I$11:$I$70,_xlfn.XLOOKUP(R$10,Borrador!$C$10:$BM$10,Borrador!$C$11:$BM$70,"",0,1),""),"")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IFERROR(_xlfn.XLOOKUP($I52,Borrador!$I$11:$I$70,_xlfn.XLOOKUP(W$10,Borrador!$C$10:$BM$10,Borrador!$C$11:$BM$70,"",0,1),""),"")</f>
        <v>finalizado</v>
      </c>
      <c r="X52" s="76" cm="1">
        <f t="array" ref="X52">IFERROR(_xlfn.XLOOKUP($I52,Borrador!$I$11:$I$70,_xlfn.XLOOKUP(X$10,Borrador!$C$10:$BM$10,Borrador!$C$11:$BM$70,"",0,1),""),"")</f>
        <v>0</v>
      </c>
      <c r="Y52" s="76" t="str" cm="1">
        <f t="array" ref="Y52">IFERROR(_xlfn.XLOOKUP($I52,Borrador!$I$11:$I$70,_xlfn.XLOOKUP(Y$10,Borrador!$C$10:$BM$10,Borrador!$C$11:$BM$70,"",0,1),""),"")</f>
        <v>sin iniciar</v>
      </c>
      <c r="Z52" s="76" t="str" cm="1">
        <f t="array" ref="Z52">IFERROR(_xlfn.XLOOKUP($I52,Borrador!$I$11:$I$70,_xlfn.XLOOKUP(Z$10,Borrador!$C$10:$BM$10,Borrador!$C$11:$BM$70,"",0,1),""),"")</f>
        <v/>
      </c>
      <c r="AA52" s="76" t="str" cm="1">
        <f t="array" ref="AA52">IFERROR(_xlfn.XLOOKUP($I52,Borrador!$I$11:$I$70,_xlfn.XLOOKUP(AA$10,Borrador!$C$10:$BM$10,Borrador!$C$11:$BM$70,"",0,1),""),"")</f>
        <v>Modificación de Registro Calificado</v>
      </c>
      <c r="AB52" s="12" t="str" cm="1">
        <f t="array" ref="AB52">IFERROR(_xlfn.XLOOKUP($I52,Borrador!$I$11:$I$70,_xlfn.XLOOKUP(AB$10,Borrador!$C$10:$BM$10,Borrador!$C$11:$BM$70,"",0,1),""),"")</f>
        <v>Pendiente iniciar elaboración de documentos</v>
      </c>
      <c r="AC52" s="54" t="str" cm="1">
        <f t="array" ref="AC52">IFERROR(_xlfn.XLOOKUP($I52,Borrador!$I$11:$I$70,_xlfn.XLOOKUP(AC$10,Borrador!$C$10:$BM$10,Borrador!$C$11:$BM$70,"",0,1),""),"")</f>
        <v>Agosto de 2026</v>
      </c>
      <c r="AD52" s="12" t="str" cm="1">
        <f t="array" ref="AD52">IFERROR(_xlfn.XLOOKUP($I52,Borrador!$I$11:$I$70,_xlfn.XLOOKUP(AD$10,Borrador!$C$10:$BM$10,Borrador!$C$11:$BM$70,"",0,1),""),"")</f>
        <v>Se tramita en julio de 2026 aproximadamente</v>
      </c>
      <c r="AE52" s="12"/>
      <c r="AF52" s="12" t="str" cm="1">
        <f t="array" ref="AF52">IFERROR(_xlfn.XLOOKUP($I52,Borrador!$I$11:$I$70,_xlfn.XLOOKUP(AF$10,Borrador!$C$10:$BM$10,Borrador!$C$11:$BM$70,"",0,1),""),"")</f>
        <v>Sí</v>
      </c>
      <c r="AG52" s="12" t="str" cm="1">
        <f t="array" ref="AG52">IFERROR(_xlfn.XLOOKUP($I52,Borrador!$I$11:$I$70,_xlfn.XLOOKUP(AG$10,Borrador!$C$10:$BM$10,Borrador!$C$11:$BM$70,"",0,1),""),"")</f>
        <v>No</v>
      </c>
      <c r="AH52" s="12" t="str" cm="1">
        <f t="array" ref="AH52">IFERROR(_xlfn.XLOOKUP($I52,Borrador!$I$11:$I$70,_xlfn.XLOOKUP(AH$10,Borrador!$C$10:$BM$10,Borrador!$C$11:$BM$70,"",0,1),""),"")</f>
        <v>No aplica</v>
      </c>
      <c r="AI52" s="12" t="str" cm="1">
        <f t="array" ref="AI52">IFERROR(_xlfn.XLOOKUP($I52,Borrador!$I$11:$I$70,_xlfn.XLOOKUP(AI$10,Borrador!$C$10:$BM$10,Borrador!$C$11:$BM$70,"",0,1),""),"")</f>
        <v/>
      </c>
      <c r="AJ52" s="12"/>
      <c r="AK52" s="12"/>
      <c r="AL52" s="11" t="str" cm="1">
        <f t="array" ref="AL52">IFERROR(_xlfn.XLOOKUP($I52,Borrador!$I$11:$I$70,_xlfn.XLOOKUP(AL$10,Borrador!$C$10:$BM$10,Borrador!$C$11:$BM$70,"",0,1),""),"")</f>
        <v>No aplica</v>
      </c>
      <c r="AM52" s="11" t="str" cm="1">
        <f t="array" ref="AM52">IFERROR(_xlfn.XLOOKUP($I52,Borrador!$I$11:$I$70,_xlfn.XLOOKUP(AM$10,Borrador!$C$10:$BM$10,Borrador!$C$11:$BM$70,"",0,1),""),"")</f>
        <v>No aplica</v>
      </c>
      <c r="AN52" s="11" t="str" cm="1">
        <f t="array" ref="AN52">IFERROR(_xlfn.XLOOKUP($I52,Borrador!$I$11:$I$70,_xlfn.XLOOKUP(AN$10,Borrador!$C$10:$BM$10,Borrador!$C$11:$BM$70,"",0,1),""),"")</f>
        <v>No aplica</v>
      </c>
      <c r="AO52" s="11" cm="1">
        <f t="array" ref="AO52">IFERROR(_xlfn.XLOOKUP($I52,Borrador!$I$11:$I$70,_xlfn.XLOOKUP(AO$10,Borrador!$C$10:$BM$10,Borrador!$C$11:$BM$70,"",0,1),""),"")</f>
        <v>0</v>
      </c>
      <c r="AP52" s="11" cm="1">
        <f t="array" ref="AP52">IFERROR(_xlfn.XLOOKUP($I52,Borrador!$I$11:$I$70,_xlfn.XLOOKUP(AP$10,Borrador!$C$10:$BM$10,Borrador!$C$11:$BM$70,"",0,1),""),"")</f>
        <v>0</v>
      </c>
      <c r="AQ52" s="11" cm="1">
        <f t="array" ref="AQ52">IFERROR(_xlfn.XLOOKUP($I52,Borrador!$I$11:$I$70,_xlfn.XLOOKUP(AQ$10,Borrador!$C$10:$BM$10,Borrador!$C$11:$BM$70,"",0,1),""),"")</f>
        <v>0</v>
      </c>
      <c r="AR52" s="12" t="str" cm="1">
        <f t="array" ref="AR52">IFERROR(_xlfn.XLOOKUP($I52,Borrador!$I$11:$I$70,_xlfn.XLOOKUP(AR$10,Borrador!$C$10:$BM$10,Borrador!$C$11:$BM$70,"",0,1),""),"")</f>
        <v>sin iniciar</v>
      </c>
      <c r="AS52" s="12" t="str" cm="1">
        <f t="array" ref="AS52">IFERROR(_xlfn.XLOOKUP($I52,Borrador!$I$11:$I$70,_xlfn.XLOOKUP(AS$10,Borrador!$C$10:$BM$10,Borrador!$C$11:$BM$70,"",0,1),""),"")</f>
        <v>sin iniciar</v>
      </c>
      <c r="AT52" s="12" t="str" cm="1">
        <f t="array" ref="AT52">IFERROR(_xlfn.XLOOKUP($I52,Borrador!$I$11:$I$70,_xlfn.XLOOKUP(AT$10,Borrador!$C$10:$BM$10,Borrador!$C$11:$BM$70,"",0,1),""),"")</f>
        <v>sin iniciar</v>
      </c>
      <c r="AU52" s="12" t="str" cm="1">
        <f t="array" ref="AU52">IFERROR(_xlfn.XLOOKUP($I52,Borrador!$I$11:$I$70,_xlfn.XLOOKUP(AU$10,Borrador!$C$10:$BM$10,Borrador!$C$11:$BM$70,"",0,1),""),"")</f>
        <v>sin iniciar</v>
      </c>
      <c r="AV52" s="12" t="str" cm="1">
        <f t="array" ref="AV52">IFERROR(_xlfn.XLOOKUP($I52,Borrador!$I$11:$I$70,_xlfn.XLOOKUP(AV$10,Borrador!$C$10:$BM$10,Borrador!$C$11:$BM$70,"",0,1),""),"")</f>
        <v>sin iniciar</v>
      </c>
      <c r="AW52" s="12">
        <f>IFERROR(_xlfn.XLOOKUP($I52,Borrador!$I$11:$I$70,Borrador!$AR$11:$AR$70,""),"")</f>
        <v>0</v>
      </c>
      <c r="AX52" s="12">
        <f>IFERROR(_xlfn.XLOOKUP($I52,Borrador!$I$11:$I$70,Borrador!$AS$11:$AS$70,""),"")</f>
        <v>0</v>
      </c>
      <c r="AY52" s="12">
        <f>IFERROR(_xlfn.XLOOKUP($I52,Borrador!$I$11:$I$70,Borrador!$AT$11:$AT$70,""),"")</f>
        <v>0</v>
      </c>
      <c r="AZ52" s="11" cm="1">
        <f t="array" ref="AZ52">IFERROR(_xlfn.XLOOKUP($I52,Borrador!$I$11:$I$70,_xlfn.XLOOKUP(AZ$10,Borrador!$C$10:$BM$10,Borrador!$C$11:$BM$70,"",0,1),""),"")</f>
        <v>0</v>
      </c>
      <c r="BA52" s="11" t="str" cm="1">
        <f t="array" ref="BA52">IFERROR(_xlfn.XLOOKUP($I52,Borrador!$I$11:$I$70,_xlfn.XLOOKUP(BA$10,Borrador!$C$10:$BM$10,Borrador!$C$11:$BM$70,"",0,1),""),"")</f>
        <v>No aplica</v>
      </c>
      <c r="BB52" s="11">
        <f>IFERROR(_xlfn.XLOOKUP($I52,Borrador!$I$11:$I$70,Borrador!$BA$11:$BA$70,""),"")</f>
        <v>0</v>
      </c>
      <c r="BC52" s="11">
        <f>IFERROR(_xlfn.XLOOKUP($I52,Borrador!$I$11:$I$70,Borrador!$BB$11:$BB$70,""),"")</f>
        <v>0</v>
      </c>
      <c r="BD52" s="12" t="str" cm="1">
        <f t="array" ref="BD52">IFERROR(_xlfn.XLOOKUP($I52,Borrador!$I$11:$I$70,_xlfn.XLOOKUP(BD$10,Borrador!$C$10:$BM$10,Borrador!$C$11:$BM$70,"",0,1),""),"")</f>
        <v>No aplica</v>
      </c>
      <c r="BE52" s="12" t="str" cm="1">
        <f t="array" ref="BE52">IFERROR(_xlfn.XLOOKUP($I52,Borrador!$I$11:$I$70,_xlfn.XLOOKUP(BE$10,Borrador!$C$10:$BM$10,Borrador!$C$11:$BM$70,"",0,1),""),"")</f>
        <v>No aplica</v>
      </c>
      <c r="BF52" s="12" t="str" cm="1">
        <f t="array" ref="BF52">IFERROR(_xlfn.XLOOKUP($I52,Borrador!$I$11:$I$70,_xlfn.XLOOKUP(BF$10,Borrador!$C$10:$BM$10,Borrador!$C$11:$BM$70,"",0,1),""),"")</f>
        <v>No aplica</v>
      </c>
      <c r="BG52" s="12" t="str" cm="1">
        <f t="array" ref="BG52">IFERROR(_xlfn.XLOOKUP($I52,Borrador!$I$11:$I$70,_xlfn.XLOOKUP(BG$10,Borrador!$C$10:$BM$10,Borrador!$C$11:$BM$70,"",0,1),""),"")</f>
        <v>No aplica</v>
      </c>
      <c r="BH52" s="12" t="str" cm="1">
        <f t="array" ref="BH52">IFERROR(_xlfn.XLOOKUP($I52,Borrador!$I$11:$I$70,_xlfn.XLOOKUP(BH$10,Borrador!$C$10:$BM$10,Borrador!$C$11:$BM$70,"",0,1),""),"")</f>
        <v>No aplica</v>
      </c>
      <c r="BI52" s="12" t="str" cm="1">
        <f t="array" ref="BI52">IFERROR(_xlfn.XLOOKUP($I52,Borrador!$I$11:$I$70,_xlfn.XLOOKUP(BI$10,Borrador!$C$10:$BM$10,Borrador!$C$11:$BM$70,"",0,1),""),"")</f>
        <v>sin iniciar</v>
      </c>
      <c r="BJ52" s="12" t="str" cm="1">
        <f t="array" ref="BJ52">IFERROR(_xlfn.XLOOKUP($I52,Borrador!$I$11:$I$70,_xlfn.XLOOKUP(BJ$10,Borrador!$C$10:$BM$10,Borrador!$C$11:$BM$70,"",0,1),""),"")</f>
        <v>No aplica</v>
      </c>
      <c r="BK52" s="12" cm="1">
        <f t="array" ref="BK52">IFERROR(_xlfn.XLOOKUP($I52,Borrador!$I$11:$I$70,_xlfn.XLOOKUP(BK$10,Borrador!$C$10:$BM$10,Borrador!$C$11:$BM$70,"",0,1),""),"")</f>
        <v>0</v>
      </c>
      <c r="BL52" s="12" cm="1">
        <f t="array" ref="BL52">IFERROR(_xlfn.XLOOKUP($I52,Borrador!$I$11:$I$70,_xlfn.XLOOKUP(BL$10,Borrador!$C$10:$BM$10,Borrador!$C$11:$BM$70,"",0,1),""),"")</f>
        <v>0</v>
      </c>
      <c r="BM52" s="12">
        <f>IFERROR(_xlfn.XLOOKUP($I52,Borrador!$I$11:$I$70,Borrador!$BG$11:$BG$70,""),"")</f>
        <v>0</v>
      </c>
      <c r="BN52" s="12">
        <f>IFERROR(_xlfn.XLOOKUP($I52,Borrador!$I$11:$I$70,Borrador!$BH$11:$BH$70,""),"")</f>
        <v>0</v>
      </c>
      <c r="BO52" s="12">
        <f>IFERROR(_xlfn.XLOOKUP($I52,Borrador!$I$11:$I$70,Borrador!$BI$11:$BI$70,""),"")</f>
        <v>0</v>
      </c>
      <c r="BP52" s="12" t="str" cm="1">
        <f t="array" ref="BP52">IFERROR(_xlfn.XLOOKUP($I52,Borrador!$I$11:$I$70,_xlfn.XLOOKUP(BP$10,Borrador!$C$10:$BM$10,Borrador!$C$11:$BM$70,"",0,1),""),"")</f>
        <v>sin iniciar</v>
      </c>
      <c r="BQ52" s="12">
        <f>IFERROR(_xlfn.XLOOKUP($I52,Borrador!$I$11:$I$70,Borrador!$BD$11:$BD$70,""),"")</f>
        <v>0</v>
      </c>
      <c r="BR52" s="12">
        <f>IFERROR(_xlfn.XLOOKUP($I52,Borrador!$I$11:$I$70,Borrador!$BE$11:$BE$70,""),"")</f>
        <v>0</v>
      </c>
      <c r="BS52" s="12">
        <f>IFERROR(_xlfn.XLOOKUP($I52,Borrador!$I$11:$I$70,Borrador!$BF$11:$BF$70,""),"")</f>
        <v>0</v>
      </c>
      <c r="BT52" s="11">
        <f>IFERROR(_xlfn.XLOOKUP($I52,Borrador!$I$11:$I$70,Borrador!$BJ$11:$BJ$70,""),"")</f>
        <v>0</v>
      </c>
      <c r="BU52" s="11">
        <f>IFERROR(_xlfn.XLOOKUP($I52,Borrador!$I$11:$I$70,Borrador!$BK$11:$BK$70,""),"")</f>
        <v>0</v>
      </c>
      <c r="BV52" s="34" t="str">
        <f>IFERROR(_xlfn.XLOOKUP($I52,Borrador!$I$11:$I$70,Borrador!$BL$11:$BL$70,""),"")</f>
        <v>2027-2</v>
      </c>
      <c r="BW52" s="12">
        <f>IFERROR(_xlfn.XLOOKUP($I52,Borrador!$I$11:$I$70,Borrador!$BM$11:$BM$70,""),"")</f>
        <v>0</v>
      </c>
    </row>
    <row r="53" spans="3:75" ht="69.599999999999994" customHeight="1" x14ac:dyDescent="0.25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IFERROR(_xlfn.XLOOKUP($I53,Borrador!$I$11:$I$70,_xlfn.XLOOKUP(J$10,Borrador!$C$10:$BM$10,Borrador!$C$11:$BM$70,"",0,1),""),"")</f>
        <v>finalizado</v>
      </c>
      <c r="K53" s="12" t="str" cm="1">
        <f t="array" ref="K53">IFERROR(_xlfn.XLOOKUP($I53,Borrador!$I$11:$I$70,_xlfn.XLOOKUP(K$10,Borrador!$C$10:$BM$10,Borrador!$C$11:$BM$70,"",0,1),""),"")</f>
        <v>finalizado</v>
      </c>
      <c r="L53" s="12" t="str" cm="1">
        <f t="array" ref="L53">IFERROR(_xlfn.XLOOKUP($I53,Borrador!$I$11:$I$70,_xlfn.XLOOKUP(L$10,Borrador!$C$10:$BM$10,Borrador!$C$11:$BM$70,"",0,1),""),"")</f>
        <v>finalizado</v>
      </c>
      <c r="M53" s="38" cm="1">
        <f t="array" ref="M53">IFERROR(_xlfn.XLOOKUP($I53,Borrador!$I$11:$I$70,_xlfn.XLOOKUP(M$10,Borrador!$C$10:$BM$10,Borrador!$C$11:$BM$70,"",0,1),""),"")</f>
        <v>46111</v>
      </c>
      <c r="N53" s="39" cm="1">
        <f t="array" ref="N53">IFERROR(_xlfn.XLOOKUP($I53,Borrador!$I$11:$I$70,_xlfn.XLOOKUP(N$10,Borrador!$C$10:$BM$10,Borrador!$C$11:$BM$70,"",0,1),""),"")</f>
        <v>46142</v>
      </c>
      <c r="O53" s="12" cm="1">
        <f t="array" ref="O53">IFERROR(_xlfn.XLOOKUP($I53,Borrador!$I$11:$I$70,_xlfn.XLOOKUP(O$10,Borrador!$C$10:$BM$10,Borrador!$C$11:$BM$70,"",0,1),""),"")</f>
        <v>0</v>
      </c>
      <c r="P53" s="12" t="str" cm="1">
        <f t="array" ref="P53">IFERROR(_xlfn.XLOOKUP($I53,Borrador!$I$11:$I$70,_xlfn.XLOOKUP(P$10,Borrador!$C$10:$BM$10,Borrador!$C$11:$BM$70,"",0,1),""),"")</f>
        <v>Si</v>
      </c>
      <c r="Q53" s="12" cm="1">
        <f t="array" ref="Q53">IFERROR(_xlfn.XLOOKUP($I53,Borrador!$I$11:$I$70,_xlfn.XLOOKUP(Q$10,Borrador!$C$10:$BM$10,Borrador!$C$11:$BM$70,"",0,1),""),"")</f>
        <v>0</v>
      </c>
      <c r="R53" s="12" t="str" cm="1">
        <f t="array" ref="R53">IFERROR(_xlfn.XLOOKUP($I53,Borrador!$I$11:$I$70,_xlfn.XLOOKUP(R$10,Borrador!$C$10:$BM$10,Borrador!$C$11:$BM$70,"",0,1),""),"")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IFERROR(_xlfn.XLOOKUP($I53,Borrador!$I$11:$I$70,_xlfn.XLOOKUP(W$10,Borrador!$C$10:$BM$10,Borrador!$C$11:$BM$70,"",0,1),""),"")</f>
        <v>finalizado</v>
      </c>
      <c r="X53" s="76" cm="1">
        <f t="array" ref="X53">IFERROR(_xlfn.XLOOKUP($I53,Borrador!$I$11:$I$70,_xlfn.XLOOKUP(X$10,Borrador!$C$10:$BM$10,Borrador!$C$11:$BM$70,"",0,1),""),"")</f>
        <v>0</v>
      </c>
      <c r="Y53" s="76" t="str" cm="1">
        <f t="array" ref="Y53">IFERROR(_xlfn.XLOOKUP($I53,Borrador!$I$11:$I$70,_xlfn.XLOOKUP(Y$10,Borrador!$C$10:$BM$10,Borrador!$C$11:$BM$70,"",0,1),""),"")</f>
        <v>sin iniciar</v>
      </c>
      <c r="Z53" s="76" t="str" cm="1">
        <f t="array" ref="Z53">IFERROR(_xlfn.XLOOKUP($I53,Borrador!$I$11:$I$70,_xlfn.XLOOKUP(Z$10,Borrador!$C$10:$BM$10,Borrador!$C$11:$BM$70,"",0,1),""),"")</f>
        <v/>
      </c>
      <c r="AA53" s="76" t="str" cm="1">
        <f t="array" ref="AA53">IFERROR(_xlfn.XLOOKUP($I53,Borrador!$I$11:$I$70,_xlfn.XLOOKUP(AA$10,Borrador!$C$10:$BM$10,Borrador!$C$11:$BM$70,"",0,1),""),"")</f>
        <v>Renovación de Registro Calificado</v>
      </c>
      <c r="AB53" s="12" t="str" cm="1">
        <f t="array" ref="AB53">IFERROR(_xlfn.XLOOKUP($I53,Borrador!$I$11:$I$70,_xlfn.XLOOKUP(AB$10,Borrador!$C$10:$BM$10,Borrador!$C$11:$BM$70,"",0,1),""),"")</f>
        <v>En elaboración de documentación</v>
      </c>
      <c r="AC53" s="54" t="str" cm="1">
        <f t="array" ref="AC53">IFERROR(_xlfn.XLOOKUP($I53,Borrador!$I$11:$I$70,_xlfn.XLOOKUP(AC$10,Borrador!$C$10:$BM$10,Borrador!$C$11:$BM$70,"",0,1),""),"")</f>
        <v>Diciembre de 2026</v>
      </c>
      <c r="AD53" s="12" t="str" cm="1">
        <f t="array" ref="AD53">IFERROR(_xlfn.XLOOKUP($I53,Borrador!$I$11:$I$70,_xlfn.XLOOKUP(AD$10,Borrador!$C$10:$BM$10,Borrador!$C$11:$BM$70,"",0,1),""),"")</f>
        <v>Se tramita en noviembre de 2026</v>
      </c>
      <c r="AE53" s="12"/>
      <c r="AF53" s="12" t="str" cm="1">
        <f t="array" ref="AF53">IFERROR(_xlfn.XLOOKUP($I53,Borrador!$I$11:$I$70,_xlfn.XLOOKUP(AF$10,Borrador!$C$10:$BM$10,Borrador!$C$11:$BM$70,"",0,1),""),"")</f>
        <v>Sí</v>
      </c>
      <c r="AG53" s="12" t="str" cm="1">
        <f t="array" ref="AG53">IFERROR(_xlfn.XLOOKUP($I53,Borrador!$I$11:$I$70,_xlfn.XLOOKUP(AG$10,Borrador!$C$10:$BM$10,Borrador!$C$11:$BM$70,"",0,1),""),"")</f>
        <v>Sí</v>
      </c>
      <c r="AH53" s="12" t="str" cm="1">
        <f t="array" ref="AH53">IFERROR(_xlfn.XLOOKUP($I53,Borrador!$I$11:$I$70,_xlfn.XLOOKUP(AH$10,Borrador!$C$10:$BM$10,Borrador!$C$11:$BM$70,"",0,1),""),"")</f>
        <v>Pendiente</v>
      </c>
      <c r="AI53" s="12" t="str" cm="1">
        <f t="array" ref="AI53">IFERROR(_xlfn.XLOOKUP($I53,Borrador!$I$11:$I$70,_xlfn.XLOOKUP(AI$10,Borrador!$C$10:$BM$10,Borrador!$C$11:$BM$70,"",0,1),""),"")</f>
        <v/>
      </c>
      <c r="AJ53" s="12"/>
      <c r="AK53" s="12"/>
      <c r="AL53" s="11" cm="1">
        <f t="array" ref="AL53">IFERROR(_xlfn.XLOOKUP($I53,Borrador!$I$11:$I$70,_xlfn.XLOOKUP(AL$10,Borrador!$C$10:$BM$10,Borrador!$C$11:$BM$70,"",0,1),""),"")</f>
        <v>0</v>
      </c>
      <c r="AM53" s="11" cm="1">
        <f t="array" ref="AM53">IFERROR(_xlfn.XLOOKUP($I53,Borrador!$I$11:$I$70,_xlfn.XLOOKUP(AM$10,Borrador!$C$10:$BM$10,Borrador!$C$11:$BM$70,"",0,1),""),"")</f>
        <v>0</v>
      </c>
      <c r="AN53" s="11" cm="1">
        <f t="array" ref="AN53">IFERROR(_xlfn.XLOOKUP($I53,Borrador!$I$11:$I$70,_xlfn.XLOOKUP(AN$10,Borrador!$C$10:$BM$10,Borrador!$C$11:$BM$70,"",0,1),""),"")</f>
        <v>0</v>
      </c>
      <c r="AO53" s="11" cm="1">
        <f t="array" ref="AO53">IFERROR(_xlfn.XLOOKUP($I53,Borrador!$I$11:$I$70,_xlfn.XLOOKUP(AO$10,Borrador!$C$10:$BM$10,Borrador!$C$11:$BM$70,"",0,1),""),"")</f>
        <v>0</v>
      </c>
      <c r="AP53" s="11" cm="1">
        <f t="array" ref="AP53">IFERROR(_xlfn.XLOOKUP($I53,Borrador!$I$11:$I$70,_xlfn.XLOOKUP(AP$10,Borrador!$C$10:$BM$10,Borrador!$C$11:$BM$70,"",0,1),""),"")</f>
        <v>0</v>
      </c>
      <c r="AQ53" s="11" cm="1">
        <f t="array" ref="AQ53">IFERROR(_xlfn.XLOOKUP($I53,Borrador!$I$11:$I$70,_xlfn.XLOOKUP(AQ$10,Borrador!$C$10:$BM$10,Borrador!$C$11:$BM$70,"",0,1),""),"")</f>
        <v>0</v>
      </c>
      <c r="AR53" s="12" t="str" cm="1">
        <f t="array" ref="AR53">IFERROR(_xlfn.XLOOKUP($I53,Borrador!$I$11:$I$70,_xlfn.XLOOKUP(AR$10,Borrador!$C$10:$BM$10,Borrador!$C$11:$BM$70,"",0,1),""),"")</f>
        <v>sin iniciar</v>
      </c>
      <c r="AS53" s="12" t="str" cm="1">
        <f t="array" ref="AS53">IFERROR(_xlfn.XLOOKUP($I53,Borrador!$I$11:$I$70,_xlfn.XLOOKUP(AS$10,Borrador!$C$10:$BM$10,Borrador!$C$11:$BM$70,"",0,1),""),"")</f>
        <v>sin iniciar</v>
      </c>
      <c r="AT53" s="12" t="str" cm="1">
        <f t="array" ref="AT53">IFERROR(_xlfn.XLOOKUP($I53,Borrador!$I$11:$I$70,_xlfn.XLOOKUP(AT$10,Borrador!$C$10:$BM$10,Borrador!$C$11:$BM$70,"",0,1),""),"")</f>
        <v>sin iniciar</v>
      </c>
      <c r="AU53" s="12" t="str" cm="1">
        <f t="array" ref="AU53">IFERROR(_xlfn.XLOOKUP($I53,Borrador!$I$11:$I$70,_xlfn.XLOOKUP(AU$10,Borrador!$C$10:$BM$10,Borrador!$C$11:$BM$70,"",0,1),""),"")</f>
        <v>sin iniciar</v>
      </c>
      <c r="AV53" s="12" t="str" cm="1">
        <f t="array" ref="AV53">IFERROR(_xlfn.XLOOKUP($I53,Borrador!$I$11:$I$70,_xlfn.XLOOKUP(AV$10,Borrador!$C$10:$BM$10,Borrador!$C$11:$BM$70,"",0,1),""),"")</f>
        <v>sin iniciar</v>
      </c>
      <c r="AW53" s="12">
        <f>IFERROR(_xlfn.XLOOKUP($I53,Borrador!$I$11:$I$70,Borrador!$AR$11:$AR$70,""),"")</f>
        <v>0</v>
      </c>
      <c r="AX53" s="12">
        <f>IFERROR(_xlfn.XLOOKUP($I53,Borrador!$I$11:$I$70,Borrador!$AS$11:$AS$70,""),"")</f>
        <v>0</v>
      </c>
      <c r="AY53" s="12">
        <f>IFERROR(_xlfn.XLOOKUP($I53,Borrador!$I$11:$I$70,Borrador!$AT$11:$AT$70,""),"")</f>
        <v>0</v>
      </c>
      <c r="AZ53" s="11" cm="1">
        <f t="array" ref="AZ53">IFERROR(_xlfn.XLOOKUP($I53,Borrador!$I$11:$I$70,_xlfn.XLOOKUP(AZ$10,Borrador!$C$10:$BM$10,Borrador!$C$11:$BM$70,"",0,1),""),"")</f>
        <v>0</v>
      </c>
      <c r="BA53" s="11" cm="1">
        <f t="array" ref="BA53">IFERROR(_xlfn.XLOOKUP($I53,Borrador!$I$11:$I$70,_xlfn.XLOOKUP(BA$10,Borrador!$C$10:$BM$10,Borrador!$C$11:$BM$70,"",0,1),""),"")</f>
        <v>1</v>
      </c>
      <c r="BB53" s="11">
        <f>IFERROR(_xlfn.XLOOKUP($I53,Borrador!$I$11:$I$70,Borrador!$BA$11:$BA$70,""),"")</f>
        <v>0</v>
      </c>
      <c r="BC53" s="11">
        <f>IFERROR(_xlfn.XLOOKUP($I53,Borrador!$I$11:$I$70,Borrador!$BB$11:$BB$70,""),"")</f>
        <v>0</v>
      </c>
      <c r="BD53" s="12" t="str" cm="1">
        <f t="array" ref="BD53">IFERROR(_xlfn.XLOOKUP($I53,Borrador!$I$11:$I$70,_xlfn.XLOOKUP(BD$10,Borrador!$C$10:$BM$10,Borrador!$C$11:$BM$70,"",0,1),""),"")</f>
        <v>sin iniciar</v>
      </c>
      <c r="BE53" s="12" t="str" cm="1">
        <f t="array" ref="BE53">IFERROR(_xlfn.XLOOKUP($I53,Borrador!$I$11:$I$70,_xlfn.XLOOKUP(BE$10,Borrador!$C$10:$BM$10,Borrador!$C$11:$BM$70,"",0,1),""),"")</f>
        <v>sin iniciar</v>
      </c>
      <c r="BF53" s="12" t="str" cm="1">
        <f t="array" ref="BF53">IFERROR(_xlfn.XLOOKUP($I53,Borrador!$I$11:$I$70,_xlfn.XLOOKUP(BF$10,Borrador!$C$10:$BM$10,Borrador!$C$11:$BM$70,"",0,1),""),"")</f>
        <v>sin iniciar</v>
      </c>
      <c r="BG53" s="12" cm="1">
        <f t="array" ref="BG53">IFERROR(_xlfn.XLOOKUP($I53,Borrador!$I$11:$I$70,_xlfn.XLOOKUP(BG$10,Borrador!$C$10:$BM$10,Borrador!$C$11:$BM$70,"",0,1),""),"")</f>
        <v>0</v>
      </c>
      <c r="BH53" s="12" cm="1">
        <f t="array" ref="BH53">IFERROR(_xlfn.XLOOKUP($I53,Borrador!$I$11:$I$70,_xlfn.XLOOKUP(BH$10,Borrador!$C$10:$BM$10,Borrador!$C$11:$BM$70,"",0,1),""),"")</f>
        <v>0</v>
      </c>
      <c r="BI53" s="12" t="str" cm="1">
        <f t="array" ref="BI53">IFERROR(_xlfn.XLOOKUP($I53,Borrador!$I$11:$I$70,_xlfn.XLOOKUP(BI$10,Borrador!$C$10:$BM$10,Borrador!$C$11:$BM$70,"",0,1),""),"")</f>
        <v>sin iniciar</v>
      </c>
      <c r="BJ53" s="12" t="str" cm="1">
        <f t="array" ref="BJ53">IFERROR(_xlfn.XLOOKUP($I53,Borrador!$I$11:$I$70,_xlfn.XLOOKUP(BJ$10,Borrador!$C$10:$BM$10,Borrador!$C$11:$BM$70,"",0,1),""),"")</f>
        <v>No aplica</v>
      </c>
      <c r="BK53" s="12" cm="1">
        <f t="array" ref="BK53">IFERROR(_xlfn.XLOOKUP($I53,Borrador!$I$11:$I$70,_xlfn.XLOOKUP(BK$10,Borrador!$C$10:$BM$10,Borrador!$C$11:$BM$70,"",0,1),""),"")</f>
        <v>0</v>
      </c>
      <c r="BL53" s="12" cm="1">
        <f t="array" ref="BL53">IFERROR(_xlfn.XLOOKUP($I53,Borrador!$I$11:$I$70,_xlfn.XLOOKUP(BL$10,Borrador!$C$10:$BM$10,Borrador!$C$11:$BM$70,"",0,1),""),"")</f>
        <v>0</v>
      </c>
      <c r="BM53" s="12">
        <f>IFERROR(_xlfn.XLOOKUP($I53,Borrador!$I$11:$I$70,Borrador!$BG$11:$BG$70,""),"")</f>
        <v>0</v>
      </c>
      <c r="BN53" s="12">
        <f>IFERROR(_xlfn.XLOOKUP($I53,Borrador!$I$11:$I$70,Borrador!$BH$11:$BH$70,""),"")</f>
        <v>0</v>
      </c>
      <c r="BO53" s="12">
        <f>IFERROR(_xlfn.XLOOKUP($I53,Borrador!$I$11:$I$70,Borrador!$BI$11:$BI$70,""),"")</f>
        <v>0</v>
      </c>
      <c r="BP53" s="12" t="str" cm="1">
        <f t="array" ref="BP53">IFERROR(_xlfn.XLOOKUP($I53,Borrador!$I$11:$I$70,_xlfn.XLOOKUP(BP$10,Borrador!$C$10:$BM$10,Borrador!$C$11:$BM$70,"",0,1),""),"")</f>
        <v>sin iniciar</v>
      </c>
      <c r="BQ53" s="12">
        <f>IFERROR(_xlfn.XLOOKUP($I53,Borrador!$I$11:$I$70,Borrador!$BD$11:$BD$70,""),"")</f>
        <v>0</v>
      </c>
      <c r="BR53" s="12">
        <f>IFERROR(_xlfn.XLOOKUP($I53,Borrador!$I$11:$I$70,Borrador!$BE$11:$BE$70,""),"")</f>
        <v>0</v>
      </c>
      <c r="BS53" s="12">
        <f>IFERROR(_xlfn.XLOOKUP($I53,Borrador!$I$11:$I$70,Borrador!$BF$11:$BF$70,""),"")</f>
        <v>0</v>
      </c>
      <c r="BT53" s="11">
        <f>IFERROR(_xlfn.XLOOKUP($I53,Borrador!$I$11:$I$70,Borrador!$BJ$11:$BJ$70,""),"")</f>
        <v>0</v>
      </c>
      <c r="BU53" s="11">
        <f>IFERROR(_xlfn.XLOOKUP($I53,Borrador!$I$11:$I$70,Borrador!$BK$11:$BK$70,""),"")</f>
        <v>0</v>
      </c>
      <c r="BV53" s="34" t="str">
        <f>IFERROR(_xlfn.XLOOKUP($I53,Borrador!$I$11:$I$70,Borrador!$BL$11:$BL$70,""),"")</f>
        <v>2027-2</v>
      </c>
      <c r="BW53" s="12">
        <f>IFERROR(_xlfn.XLOOKUP($I53,Borrador!$I$11:$I$70,Borrador!$BM$11:$BM$70,""),"")</f>
        <v>0</v>
      </c>
    </row>
    <row r="54" spans="3:75" ht="69.599999999999994" customHeight="1" x14ac:dyDescent="0.25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IFERROR(_xlfn.XLOOKUP($I54,Borrador!$I$11:$I$70,_xlfn.XLOOKUP(J$10,Borrador!$C$10:$BM$10,Borrador!$C$11:$BM$70,"",0,1),""),"")</f>
        <v>finalizado</v>
      </c>
      <c r="K54" s="12" t="str" cm="1">
        <f t="array" ref="K54">IFERROR(_xlfn.XLOOKUP($I54,Borrador!$I$11:$I$70,_xlfn.XLOOKUP(K$10,Borrador!$C$10:$BM$10,Borrador!$C$11:$BM$70,"",0,1),""),"")</f>
        <v>finalizado</v>
      </c>
      <c r="L54" s="12" t="str" cm="1">
        <f t="array" ref="L54">IFERROR(_xlfn.XLOOKUP($I54,Borrador!$I$11:$I$70,_xlfn.XLOOKUP(L$10,Borrador!$C$10:$BM$10,Borrador!$C$11:$BM$70,"",0,1),""),"")</f>
        <v>finalizado</v>
      </c>
      <c r="M54" s="38" cm="1">
        <f t="array" ref="M54">IFERROR(_xlfn.XLOOKUP($I54,Borrador!$I$11:$I$70,_xlfn.XLOOKUP(M$10,Borrador!$C$10:$BM$10,Borrador!$C$11:$BM$70,"",0,1),""),"")</f>
        <v>46172</v>
      </c>
      <c r="N54" s="39" cm="1">
        <f t="array" ref="N54">IFERROR(_xlfn.XLOOKUP($I54,Borrador!$I$11:$I$70,_xlfn.XLOOKUP(N$10,Borrador!$C$10:$BM$10,Borrador!$C$11:$BM$70,"",0,1),""),"")</f>
        <v>46203</v>
      </c>
      <c r="O54" s="12" cm="1">
        <f t="array" ref="O54">IFERROR(_xlfn.XLOOKUP($I54,Borrador!$I$11:$I$70,_xlfn.XLOOKUP(O$10,Borrador!$C$10:$BM$10,Borrador!$C$11:$BM$70,"",0,1),""),"")</f>
        <v>0</v>
      </c>
      <c r="P54" s="12" cm="1">
        <f t="array" ref="P54">IFERROR(_xlfn.XLOOKUP($I54,Borrador!$I$11:$I$70,_xlfn.XLOOKUP(P$10,Borrador!$C$10:$BM$10,Borrador!$C$11:$BM$70,"",0,1),""),"")</f>
        <v>0</v>
      </c>
      <c r="Q54" s="12" t="str" cm="1">
        <f t="array" ref="Q54">IFERROR(_xlfn.XLOOKUP($I54,Borrador!$I$11:$I$70,_xlfn.XLOOKUP(Q$10,Borrador!$C$10:$BM$10,Borrador!$C$11:$BM$70,"",0,1),""),"")</f>
        <v>No aplica</v>
      </c>
      <c r="R54" s="12" t="str" cm="1">
        <f t="array" ref="R54">IFERROR(_xlfn.XLOOKUP($I54,Borrador!$I$11:$I$70,_xlfn.XLOOKUP(R$10,Borrador!$C$10:$BM$10,Borrador!$C$11:$BM$70,"",0,1),""),"")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IFERROR(_xlfn.XLOOKUP($I54,Borrador!$I$11:$I$70,_xlfn.XLOOKUP(W$10,Borrador!$C$10:$BM$10,Borrador!$C$11:$BM$70,"",0,1),""),"")</f>
        <v>finalizado</v>
      </c>
      <c r="X54" s="76" cm="1">
        <f t="array" ref="X54">IFERROR(_xlfn.XLOOKUP($I54,Borrador!$I$11:$I$70,_xlfn.XLOOKUP(X$10,Borrador!$C$10:$BM$10,Borrador!$C$11:$BM$70,"",0,1),""),"")</f>
        <v>0</v>
      </c>
      <c r="Y54" s="76" t="str" cm="1">
        <f t="array" ref="Y54">IFERROR(_xlfn.XLOOKUP($I54,Borrador!$I$11:$I$70,_xlfn.XLOOKUP(Y$10,Borrador!$C$10:$BM$10,Borrador!$C$11:$BM$70,"",0,1),""),"")</f>
        <v>Finalizado</v>
      </c>
      <c r="Z54" s="76" t="str" cm="1">
        <f t="array" ref="Z54">IFERROR(_xlfn.XLOOKUP($I54,Borrador!$I$11:$I$70,_xlfn.XLOOKUP(Z$10,Borrador!$C$10:$BM$10,Borrador!$C$11:$BM$70,"",0,1),""),"")</f>
        <v/>
      </c>
      <c r="AA54" s="76" t="str" cm="1">
        <f t="array" ref="AA54">IFERROR(_xlfn.XLOOKUP($I54,Borrador!$I$11:$I$70,_xlfn.XLOOKUP(AA$10,Borrador!$C$10:$BM$10,Borrador!$C$11:$BM$70,"",0,1),""),"")</f>
        <v>Modificación de Registro Calificado</v>
      </c>
      <c r="AB54" s="12" t="str" cm="1">
        <f t="array" ref="AB54">IFERROR(_xlfn.XLOOKUP($I54,Borrador!$I$11:$I$70,_xlfn.XLOOKUP(AB$10,Borrador!$C$10:$BM$10,Borrador!$C$11:$BM$70,"",0,1),""),"")</f>
        <v>Pendiente iniciar elaboración de documentos</v>
      </c>
      <c r="AC54" s="54" t="str" cm="1">
        <f t="array" ref="AC54">IFERROR(_xlfn.XLOOKUP($I54,Borrador!$I$11:$I$70,_xlfn.XLOOKUP(AC$10,Borrador!$C$10:$BM$10,Borrador!$C$11:$BM$70,"",0,1),""),"")</f>
        <v>Agosto de 2026</v>
      </c>
      <c r="AD54" s="12" t="str" cm="1">
        <f t="array" ref="AD54">IFERROR(_xlfn.XLOOKUP($I54,Borrador!$I$11:$I$70,_xlfn.XLOOKUP(AD$10,Borrador!$C$10:$BM$10,Borrador!$C$11:$BM$70,"",0,1),""),"")</f>
        <v>Se tramita en julio de 2026 aproximadamente</v>
      </c>
      <c r="AE54" s="12"/>
      <c r="AF54" s="12" t="str" cm="1">
        <f t="array" ref="AF54">IFERROR(_xlfn.XLOOKUP($I54,Borrador!$I$11:$I$70,_xlfn.XLOOKUP(AF$10,Borrador!$C$10:$BM$10,Borrador!$C$11:$BM$70,"",0,1),""),"")</f>
        <v>Sí</v>
      </c>
      <c r="AG54" s="12" t="str" cm="1">
        <f t="array" ref="AG54">IFERROR(_xlfn.XLOOKUP($I54,Borrador!$I$11:$I$70,_xlfn.XLOOKUP(AG$10,Borrador!$C$10:$BM$10,Borrador!$C$11:$BM$70,"",0,1),""),"")</f>
        <v>No</v>
      </c>
      <c r="AH54" s="12" t="str" cm="1">
        <f t="array" ref="AH54">IFERROR(_xlfn.XLOOKUP($I54,Borrador!$I$11:$I$70,_xlfn.XLOOKUP(AH$10,Borrador!$C$10:$BM$10,Borrador!$C$11:$BM$70,"",0,1),""),"")</f>
        <v>No aplica</v>
      </c>
      <c r="AI54" s="12" t="str" cm="1">
        <f t="array" ref="AI54">IFERROR(_xlfn.XLOOKUP($I54,Borrador!$I$11:$I$70,_xlfn.XLOOKUP(AI$10,Borrador!$C$10:$BM$10,Borrador!$C$11:$BM$70,"",0,1),""),"")</f>
        <v/>
      </c>
      <c r="AJ54" s="12"/>
      <c r="AK54" s="12"/>
      <c r="AL54" s="11" t="str" cm="1">
        <f t="array" ref="AL54">IFERROR(_xlfn.XLOOKUP($I54,Borrador!$I$11:$I$70,_xlfn.XLOOKUP(AL$10,Borrador!$C$10:$BM$10,Borrador!$C$11:$BM$70,"",0,1),""),"")</f>
        <v>No aplica</v>
      </c>
      <c r="AM54" s="11" t="str" cm="1">
        <f t="array" ref="AM54">IFERROR(_xlfn.XLOOKUP($I54,Borrador!$I$11:$I$70,_xlfn.XLOOKUP(AM$10,Borrador!$C$10:$BM$10,Borrador!$C$11:$BM$70,"",0,1),""),"")</f>
        <v>No aplica</v>
      </c>
      <c r="AN54" s="11" t="str" cm="1">
        <f t="array" ref="AN54">IFERROR(_xlfn.XLOOKUP($I54,Borrador!$I$11:$I$70,_xlfn.XLOOKUP(AN$10,Borrador!$C$10:$BM$10,Borrador!$C$11:$BM$70,"",0,1),""),"")</f>
        <v>No aplica</v>
      </c>
      <c r="AO54" s="11" cm="1">
        <f t="array" ref="AO54">IFERROR(_xlfn.XLOOKUP($I54,Borrador!$I$11:$I$70,_xlfn.XLOOKUP(AO$10,Borrador!$C$10:$BM$10,Borrador!$C$11:$BM$70,"",0,1),""),"")</f>
        <v>0</v>
      </c>
      <c r="AP54" s="11" cm="1">
        <f t="array" ref="AP54">IFERROR(_xlfn.XLOOKUP($I54,Borrador!$I$11:$I$70,_xlfn.XLOOKUP(AP$10,Borrador!$C$10:$BM$10,Borrador!$C$11:$BM$70,"",0,1),""),"")</f>
        <v>0</v>
      </c>
      <c r="AQ54" s="11" t="str" cm="1">
        <f t="array" ref="AQ54">IFERROR(_xlfn.XLOOKUP($I54,Borrador!$I$11:$I$70,_xlfn.XLOOKUP(AQ$10,Borrador!$C$10:$BM$10,Borrador!$C$11:$BM$70,"",0,1),""),"")</f>
        <v>No aplica</v>
      </c>
      <c r="AR54" s="12" t="str" cm="1">
        <f t="array" ref="AR54">IFERROR(_xlfn.XLOOKUP($I54,Borrador!$I$11:$I$70,_xlfn.XLOOKUP(AR$10,Borrador!$C$10:$BM$10,Borrador!$C$11:$BM$70,"",0,1),""),"")</f>
        <v>No aplica</v>
      </c>
      <c r="AS54" s="12" t="str" cm="1">
        <f t="array" ref="AS54">IFERROR(_xlfn.XLOOKUP($I54,Borrador!$I$11:$I$70,_xlfn.XLOOKUP(AS$10,Borrador!$C$10:$BM$10,Borrador!$C$11:$BM$70,"",0,1),""),"")</f>
        <v>No aplica</v>
      </c>
      <c r="AT54" s="12" t="str" cm="1">
        <f t="array" ref="AT54">IFERROR(_xlfn.XLOOKUP($I54,Borrador!$I$11:$I$70,_xlfn.XLOOKUP(AT$10,Borrador!$C$10:$BM$10,Borrador!$C$11:$BM$70,"",0,1),""),"")</f>
        <v>No aplica</v>
      </c>
      <c r="AU54" s="12" t="str" cm="1">
        <f t="array" ref="AU54">IFERROR(_xlfn.XLOOKUP($I54,Borrador!$I$11:$I$70,_xlfn.XLOOKUP(AU$10,Borrador!$C$10:$BM$10,Borrador!$C$11:$BM$70,"",0,1),""),"")</f>
        <v>No aplica</v>
      </c>
      <c r="AV54" s="12" t="str" cm="1">
        <f t="array" ref="AV54">IFERROR(_xlfn.XLOOKUP($I54,Borrador!$I$11:$I$70,_xlfn.XLOOKUP(AV$10,Borrador!$C$10:$BM$10,Borrador!$C$11:$BM$70,"",0,1),""),"")</f>
        <v>No aplica</v>
      </c>
      <c r="AW54" s="12" t="str">
        <f>IFERROR(_xlfn.XLOOKUP($I54,Borrador!$I$11:$I$70,Borrador!$AR$11:$AR$70,""),"")</f>
        <v>No aplica</v>
      </c>
      <c r="AX54" s="12" t="str">
        <f>IFERROR(_xlfn.XLOOKUP($I54,Borrador!$I$11:$I$70,Borrador!$AS$11:$AS$70,""),"")</f>
        <v>No aplica</v>
      </c>
      <c r="AY54" s="12" t="str">
        <f>IFERROR(_xlfn.XLOOKUP($I54,Borrador!$I$11:$I$70,Borrador!$AT$11:$AT$70,""),"")</f>
        <v>No aplica</v>
      </c>
      <c r="AZ54" s="11" t="str" cm="1">
        <f t="array" ref="AZ54">IFERROR(_xlfn.XLOOKUP($I54,Borrador!$I$11:$I$70,_xlfn.XLOOKUP(AZ$10,Borrador!$C$10:$BM$10,Borrador!$C$11:$BM$70,"",0,1),""),"")</f>
        <v>No aplica</v>
      </c>
      <c r="BA54" s="11" t="str" cm="1">
        <f t="array" ref="BA54">IFERROR(_xlfn.XLOOKUP($I54,Borrador!$I$11:$I$70,_xlfn.XLOOKUP(BA$10,Borrador!$C$10:$BM$10,Borrador!$C$11:$BM$70,"",0,1),""),"")</f>
        <v>No aplica</v>
      </c>
      <c r="BB54" s="11">
        <f>IFERROR(_xlfn.XLOOKUP($I54,Borrador!$I$11:$I$70,Borrador!$BA$11:$BA$70,""),"")</f>
        <v>0</v>
      </c>
      <c r="BC54" s="11">
        <f>IFERROR(_xlfn.XLOOKUP($I54,Borrador!$I$11:$I$70,Borrador!$BB$11:$BB$70,""),"")</f>
        <v>0</v>
      </c>
      <c r="BD54" s="12" t="str" cm="1">
        <f t="array" ref="BD54">IFERROR(_xlfn.XLOOKUP($I54,Borrador!$I$11:$I$70,_xlfn.XLOOKUP(BD$10,Borrador!$C$10:$BM$10,Borrador!$C$11:$BM$70,"",0,1),""),"")</f>
        <v>No aplica</v>
      </c>
      <c r="BE54" s="12" t="str" cm="1">
        <f t="array" ref="BE54">IFERROR(_xlfn.XLOOKUP($I54,Borrador!$I$11:$I$70,_xlfn.XLOOKUP(BE$10,Borrador!$C$10:$BM$10,Borrador!$C$11:$BM$70,"",0,1),""),"")</f>
        <v>No aplica</v>
      </c>
      <c r="BF54" s="12" t="str" cm="1">
        <f t="array" ref="BF54">IFERROR(_xlfn.XLOOKUP($I54,Borrador!$I$11:$I$70,_xlfn.XLOOKUP(BF$10,Borrador!$C$10:$BM$10,Borrador!$C$11:$BM$70,"",0,1),""),"")</f>
        <v>No aplica</v>
      </c>
      <c r="BG54" s="12" t="str" cm="1">
        <f t="array" ref="BG54">IFERROR(_xlfn.XLOOKUP($I54,Borrador!$I$11:$I$70,_xlfn.XLOOKUP(BG$10,Borrador!$C$10:$BM$10,Borrador!$C$11:$BM$70,"",0,1),""),"")</f>
        <v>No aplica</v>
      </c>
      <c r="BH54" s="12" t="str" cm="1">
        <f t="array" ref="BH54">IFERROR(_xlfn.XLOOKUP($I54,Borrador!$I$11:$I$70,_xlfn.XLOOKUP(BH$10,Borrador!$C$10:$BM$10,Borrador!$C$11:$BM$70,"",0,1),""),"")</f>
        <v>No aplica</v>
      </c>
      <c r="BI54" s="12" t="str" cm="1">
        <f t="array" ref="BI54">IFERROR(_xlfn.XLOOKUP($I54,Borrador!$I$11:$I$70,_xlfn.XLOOKUP(BI$10,Borrador!$C$10:$BM$10,Borrador!$C$11:$BM$70,"",0,1),""),"")</f>
        <v>sin iniciar</v>
      </c>
      <c r="BJ54" s="12" t="str" cm="1">
        <f t="array" ref="BJ54">IFERROR(_xlfn.XLOOKUP($I54,Borrador!$I$11:$I$70,_xlfn.XLOOKUP(BJ$10,Borrador!$C$10:$BM$10,Borrador!$C$11:$BM$70,"",0,1),""),"")</f>
        <v>No aplica</v>
      </c>
      <c r="BK54" s="12" cm="1">
        <f t="array" ref="BK54">IFERROR(_xlfn.XLOOKUP($I54,Borrador!$I$11:$I$70,_xlfn.XLOOKUP(BK$10,Borrador!$C$10:$BM$10,Borrador!$C$11:$BM$70,"",0,1),""),"")</f>
        <v>0</v>
      </c>
      <c r="BL54" s="12" cm="1">
        <f t="array" ref="BL54">IFERROR(_xlfn.XLOOKUP($I54,Borrador!$I$11:$I$70,_xlfn.XLOOKUP(BL$10,Borrador!$C$10:$BM$10,Borrador!$C$11:$BM$70,"",0,1),""),"")</f>
        <v>0</v>
      </c>
      <c r="BM54" s="12">
        <f>IFERROR(_xlfn.XLOOKUP($I54,Borrador!$I$11:$I$70,Borrador!$BG$11:$BG$70,""),"")</f>
        <v>0</v>
      </c>
      <c r="BN54" s="12">
        <f>IFERROR(_xlfn.XLOOKUP($I54,Borrador!$I$11:$I$70,Borrador!$BH$11:$BH$70,""),"")</f>
        <v>0</v>
      </c>
      <c r="BO54" s="12">
        <f>IFERROR(_xlfn.XLOOKUP($I54,Borrador!$I$11:$I$70,Borrador!$BI$11:$BI$70,""),"")</f>
        <v>0</v>
      </c>
      <c r="BP54" s="12" t="str" cm="1">
        <f t="array" ref="BP54">IFERROR(_xlfn.XLOOKUP($I54,Borrador!$I$11:$I$70,_xlfn.XLOOKUP(BP$10,Borrador!$C$10:$BM$10,Borrador!$C$11:$BM$70,"",0,1),""),"")</f>
        <v>sin iniciar</v>
      </c>
      <c r="BQ54" s="12">
        <f>IFERROR(_xlfn.XLOOKUP($I54,Borrador!$I$11:$I$70,Borrador!$BD$11:$BD$70,""),"")</f>
        <v>0</v>
      </c>
      <c r="BR54" s="12">
        <f>IFERROR(_xlfn.XLOOKUP($I54,Borrador!$I$11:$I$70,Borrador!$BE$11:$BE$70,""),"")</f>
        <v>0</v>
      </c>
      <c r="BS54" s="12">
        <f>IFERROR(_xlfn.XLOOKUP($I54,Borrador!$I$11:$I$70,Borrador!$BF$11:$BF$70,""),"")</f>
        <v>0</v>
      </c>
      <c r="BT54" s="11">
        <f>IFERROR(_xlfn.XLOOKUP($I54,Borrador!$I$11:$I$70,Borrador!$BJ$11:$BJ$70,""),"")</f>
        <v>0</v>
      </c>
      <c r="BU54" s="11">
        <f>IFERROR(_xlfn.XLOOKUP($I54,Borrador!$I$11:$I$70,Borrador!$BK$11:$BK$70,""),"")</f>
        <v>0</v>
      </c>
      <c r="BV54" s="34" t="str">
        <f>IFERROR(_xlfn.XLOOKUP($I54,Borrador!$I$11:$I$70,Borrador!$BL$11:$BL$70,""),"")</f>
        <v>2027-2</v>
      </c>
      <c r="BW54" s="12">
        <f>IFERROR(_xlfn.XLOOKUP($I54,Borrador!$I$11:$I$70,Borrador!$BM$11:$BM$70,""),"")</f>
        <v>0</v>
      </c>
    </row>
    <row r="55" spans="3:75" ht="52.35" customHeight="1" x14ac:dyDescent="0.25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IFERROR(_xlfn.XLOOKUP($I55,Borrador!$I$11:$I$70,_xlfn.XLOOKUP(J$10,Borrador!$C$10:$BM$10,Borrador!$C$11:$BM$70,"",0,1),""),"")</f>
        <v>finalizado</v>
      </c>
      <c r="K55" s="12" t="str" cm="1">
        <f t="array" ref="K55">IFERROR(_xlfn.XLOOKUP($I55,Borrador!$I$11:$I$70,_xlfn.XLOOKUP(K$10,Borrador!$C$10:$BM$10,Borrador!$C$11:$BM$70,"",0,1),""),"")</f>
        <v>finalizado</v>
      </c>
      <c r="L55" s="12" t="str" cm="1">
        <f t="array" ref="L55">IFERROR(_xlfn.XLOOKUP($I55,Borrador!$I$11:$I$70,_xlfn.XLOOKUP(L$10,Borrador!$C$10:$BM$10,Borrador!$C$11:$BM$70,"",0,1),""),"")</f>
        <v>finalizado</v>
      </c>
      <c r="M55" s="38" t="str" cm="1">
        <f t="array" ref="M55">IFERROR(_xlfn.XLOOKUP($I55,Borrador!$I$11:$I$70,_xlfn.XLOOKUP(M$10,Borrador!$C$10:$BM$10,Borrador!$C$11:$BM$70,"",0,1),""),"")</f>
        <v>ok</v>
      </c>
      <c r="N55" s="39" t="str" cm="1">
        <f t="array" ref="N55">IFERROR(_xlfn.XLOOKUP($I55,Borrador!$I$11:$I$70,_xlfn.XLOOKUP(N$10,Borrador!$C$10:$BM$10,Borrador!$C$11:$BM$70,"",0,1),""),"")</f>
        <v>ok</v>
      </c>
      <c r="O55" s="12" cm="1">
        <f t="array" ref="O55">IFERROR(_xlfn.XLOOKUP($I55,Borrador!$I$11:$I$70,_xlfn.XLOOKUP(O$10,Borrador!$C$10:$BM$10,Borrador!$C$11:$BM$70,"",0,1),""),"")</f>
        <v>0</v>
      </c>
      <c r="P55" s="12" t="str" cm="1">
        <f t="array" ref="P55">IFERROR(_xlfn.XLOOKUP($I55,Borrador!$I$11:$I$70,_xlfn.XLOOKUP(P$10,Borrador!$C$10:$BM$10,Borrador!$C$11:$BM$70,"",0,1),""),"")</f>
        <v>Si</v>
      </c>
      <c r="Q55" s="12" cm="1">
        <f t="array" ref="Q55">IFERROR(_xlfn.XLOOKUP($I55,Borrador!$I$11:$I$70,_xlfn.XLOOKUP(Q$10,Borrador!$C$10:$BM$10,Borrador!$C$11:$BM$70,"",0,1),""),"")</f>
        <v>0</v>
      </c>
      <c r="R55" s="12" t="str" cm="1">
        <f t="array" ref="R55">IFERROR(_xlfn.XLOOKUP($I55,Borrador!$I$11:$I$70,_xlfn.XLOOKUP(R$10,Borrador!$C$10:$BM$10,Borrador!$C$11:$BM$70,"",0,1),""),"")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IFERROR(_xlfn.XLOOKUP($I55,Borrador!$I$11:$I$70,_xlfn.XLOOKUP(W$10,Borrador!$C$10:$BM$10,Borrador!$C$11:$BM$70,"",0,1),""),"")</f>
        <v>finalizado</v>
      </c>
      <c r="X55" s="76" cm="1">
        <f t="array" ref="X55">IFERROR(_xlfn.XLOOKUP($I55,Borrador!$I$11:$I$70,_xlfn.XLOOKUP(X$10,Borrador!$C$10:$BM$10,Borrador!$C$11:$BM$70,"",0,1),""),"")</f>
        <v>0</v>
      </c>
      <c r="Y55" s="76" t="str" cm="1">
        <f t="array" ref="Y55">IFERROR(_xlfn.XLOOKUP($I55,Borrador!$I$11:$I$70,_xlfn.XLOOKUP(Y$10,Borrador!$C$10:$BM$10,Borrador!$C$11:$BM$70,"",0,1),""),"")</f>
        <v>Finalizado</v>
      </c>
      <c r="Z55" s="76" t="str" cm="1">
        <f t="array" ref="Z55">IFERROR(_xlfn.XLOOKUP($I55,Borrador!$I$11:$I$70,_xlfn.XLOOKUP(Z$10,Borrador!$C$10:$BM$10,Borrador!$C$11:$BM$70,"",0,1),""),"")</f>
        <v/>
      </c>
      <c r="AA55" s="76" t="str" cm="1">
        <f t="array" ref="AA55">IFERROR(_xlfn.XLOOKUP($I55,Borrador!$I$11:$I$70,_xlfn.XLOOKUP(AA$10,Borrador!$C$10:$BM$10,Borrador!$C$11:$BM$70,"",0,1),""),"")</f>
        <v>No aplica</v>
      </c>
      <c r="AB55" s="12" t="str" cm="1">
        <f t="array" ref="AB55">IFERROR(_xlfn.XLOOKUP($I55,Borrador!$I$11:$I$70,_xlfn.XLOOKUP(AB$10,Borrador!$C$10:$BM$10,Borrador!$C$11:$BM$70,"",0,1),""),"")</f>
        <v>No aplica</v>
      </c>
      <c r="AC55" s="54" t="str" cm="1">
        <f t="array" ref="AC55">IFERROR(_xlfn.XLOOKUP($I55,Borrador!$I$11:$I$70,_xlfn.XLOOKUP(AC$10,Borrador!$C$10:$BM$10,Borrador!$C$11:$BM$70,"",0,1),""),"")</f>
        <v>No aplica</v>
      </c>
      <c r="AD55" s="12" t="str" cm="1">
        <f t="array" ref="AD55">IFERROR(_xlfn.XLOOKUP($I55,Borrador!$I$11:$I$70,_xlfn.XLOOKUP(AD$10,Borrador!$C$10:$BM$10,Borrador!$C$11:$BM$70,"",0,1),""),"")</f>
        <v>No aplica</v>
      </c>
      <c r="AE55" s="12"/>
      <c r="AF55" s="12" t="str" cm="1">
        <f t="array" ref="AF55">IFERROR(_xlfn.XLOOKUP($I55,Borrador!$I$11:$I$70,_xlfn.XLOOKUP(AF$10,Borrador!$C$10:$BM$10,Borrador!$C$11:$BM$70,"",0,1),""),"")</f>
        <v>No aplica</v>
      </c>
      <c r="AG55" s="12" t="str" cm="1">
        <f t="array" ref="AG55">IFERROR(_xlfn.XLOOKUP($I55,Borrador!$I$11:$I$70,_xlfn.XLOOKUP(AG$10,Borrador!$C$10:$BM$10,Borrador!$C$11:$BM$70,"",0,1),""),"")</f>
        <v>No</v>
      </c>
      <c r="AH55" s="12" t="str" cm="1">
        <f t="array" ref="AH55">IFERROR(_xlfn.XLOOKUP($I55,Borrador!$I$11:$I$70,_xlfn.XLOOKUP(AH$10,Borrador!$C$10:$BM$10,Borrador!$C$11:$BM$70,"",0,1),""),"")</f>
        <v>No aplica</v>
      </c>
      <c r="AI55" s="12" t="str" cm="1">
        <f t="array" ref="AI55">IFERROR(_xlfn.XLOOKUP($I55,Borrador!$I$11:$I$70,_xlfn.XLOOKUP(AI$10,Borrador!$C$10:$BM$10,Borrador!$C$11:$BM$70,"",0,1),""),"")</f>
        <v/>
      </c>
      <c r="AJ55" s="12"/>
      <c r="AK55" s="12"/>
      <c r="AL55" s="11" cm="1">
        <f t="array" ref="AL55">IFERROR(_xlfn.XLOOKUP($I55,Borrador!$I$11:$I$70,_xlfn.XLOOKUP(AL$10,Borrador!$C$10:$BM$10,Borrador!$C$11:$BM$70,"",0,1),""),"")</f>
        <v>0</v>
      </c>
      <c r="AM55" s="11" cm="1">
        <f t="array" ref="AM55">IFERROR(_xlfn.XLOOKUP($I55,Borrador!$I$11:$I$70,_xlfn.XLOOKUP(AM$10,Borrador!$C$10:$BM$10,Borrador!$C$11:$BM$70,"",0,1),""),"")</f>
        <v>0</v>
      </c>
      <c r="AN55" s="11" cm="1">
        <f t="array" ref="AN55">IFERROR(_xlfn.XLOOKUP($I55,Borrador!$I$11:$I$70,_xlfn.XLOOKUP(AN$10,Borrador!$C$10:$BM$10,Borrador!$C$11:$BM$70,"",0,1),""),"")</f>
        <v>0</v>
      </c>
      <c r="AO55" s="11" cm="1">
        <f t="array" ref="AO55">IFERROR(_xlfn.XLOOKUP($I55,Borrador!$I$11:$I$70,_xlfn.XLOOKUP(AO$10,Borrador!$C$10:$BM$10,Borrador!$C$11:$BM$70,"",0,1),""),"")</f>
        <v>0</v>
      </c>
      <c r="AP55" s="11" cm="1">
        <f t="array" ref="AP55">IFERROR(_xlfn.XLOOKUP($I55,Borrador!$I$11:$I$70,_xlfn.XLOOKUP(AP$10,Borrador!$C$10:$BM$10,Borrador!$C$11:$BM$70,"",0,1),""),"")</f>
        <v>0</v>
      </c>
      <c r="AQ55" s="11" t="str" cm="1">
        <f t="array" ref="AQ55">IFERROR(_xlfn.XLOOKUP($I55,Borrador!$I$11:$I$70,_xlfn.XLOOKUP(AQ$10,Borrador!$C$10:$BM$10,Borrador!$C$11:$BM$70,"",0,1),""),"")</f>
        <v>No aplica</v>
      </c>
      <c r="AR55" s="12" t="str" cm="1">
        <f t="array" ref="AR55">IFERROR(_xlfn.XLOOKUP($I55,Borrador!$I$11:$I$70,_xlfn.XLOOKUP(AR$10,Borrador!$C$10:$BM$10,Borrador!$C$11:$BM$70,"",0,1),""),"")</f>
        <v>No aplica</v>
      </c>
      <c r="AS55" s="12" t="str" cm="1">
        <f t="array" ref="AS55">IFERROR(_xlfn.XLOOKUP($I55,Borrador!$I$11:$I$70,_xlfn.XLOOKUP(AS$10,Borrador!$C$10:$BM$10,Borrador!$C$11:$BM$70,"",0,1),""),"")</f>
        <v>No aplica</v>
      </c>
      <c r="AT55" s="12" t="str" cm="1">
        <f t="array" ref="AT55">IFERROR(_xlfn.XLOOKUP($I55,Borrador!$I$11:$I$70,_xlfn.XLOOKUP(AT$10,Borrador!$C$10:$BM$10,Borrador!$C$11:$BM$70,"",0,1),""),"")</f>
        <v>No aplica</v>
      </c>
      <c r="AU55" s="12" t="str" cm="1">
        <f t="array" ref="AU55">IFERROR(_xlfn.XLOOKUP($I55,Borrador!$I$11:$I$70,_xlfn.XLOOKUP(AU$10,Borrador!$C$10:$BM$10,Borrador!$C$11:$BM$70,"",0,1),""),"")</f>
        <v>No aplica</v>
      </c>
      <c r="AV55" s="12" t="str" cm="1">
        <f t="array" ref="AV55">IFERROR(_xlfn.XLOOKUP($I55,Borrador!$I$11:$I$70,_xlfn.XLOOKUP(AV$10,Borrador!$C$10:$BM$10,Borrador!$C$11:$BM$70,"",0,1),""),"")</f>
        <v>No aplica</v>
      </c>
      <c r="AW55" s="12" t="str">
        <f>IFERROR(_xlfn.XLOOKUP($I55,Borrador!$I$11:$I$70,Borrador!$AR$11:$AR$70,""),"")</f>
        <v>No aplica</v>
      </c>
      <c r="AX55" s="12" t="str">
        <f>IFERROR(_xlfn.XLOOKUP($I55,Borrador!$I$11:$I$70,Borrador!$AS$11:$AS$70,""),"")</f>
        <v>No aplica</v>
      </c>
      <c r="AY55" s="12" t="str">
        <f>IFERROR(_xlfn.XLOOKUP($I55,Borrador!$I$11:$I$70,Borrador!$AT$11:$AT$70,""),"")</f>
        <v>No aplica</v>
      </c>
      <c r="AZ55" s="11" t="str" cm="1">
        <f t="array" ref="AZ55">IFERROR(_xlfn.XLOOKUP($I55,Borrador!$I$11:$I$70,_xlfn.XLOOKUP(AZ$10,Borrador!$C$10:$BM$10,Borrador!$C$11:$BM$70,"",0,1),""),"")</f>
        <v>No aplica</v>
      </c>
      <c r="BA55" s="11" cm="1">
        <f t="array" ref="BA55">IFERROR(_xlfn.XLOOKUP($I55,Borrador!$I$11:$I$70,_xlfn.XLOOKUP(BA$10,Borrador!$C$10:$BM$10,Borrador!$C$11:$BM$70,"",0,1),""),"")</f>
        <v>1</v>
      </c>
      <c r="BB55" s="11">
        <f>IFERROR(_xlfn.XLOOKUP($I55,Borrador!$I$11:$I$70,Borrador!$BA$11:$BA$70,""),"")</f>
        <v>0</v>
      </c>
      <c r="BC55" s="11">
        <f>IFERROR(_xlfn.XLOOKUP($I55,Borrador!$I$11:$I$70,Borrador!$BB$11:$BB$70,""),"")</f>
        <v>0</v>
      </c>
      <c r="BD55" s="12" t="str" cm="1">
        <f t="array" ref="BD55">IFERROR(_xlfn.XLOOKUP($I55,Borrador!$I$11:$I$70,_xlfn.XLOOKUP(BD$10,Borrador!$C$10:$BM$10,Borrador!$C$11:$BM$70,"",0,1),""),"")</f>
        <v>finalizado</v>
      </c>
      <c r="BE55" s="12" t="str" cm="1">
        <f t="array" ref="BE55">IFERROR(_xlfn.XLOOKUP($I55,Borrador!$I$11:$I$70,_xlfn.XLOOKUP(BE$10,Borrador!$C$10:$BM$10,Borrador!$C$11:$BM$70,"",0,1),""),"")</f>
        <v>finalizado</v>
      </c>
      <c r="BF55" s="12" t="str" cm="1">
        <f t="array" ref="BF55">IFERROR(_xlfn.XLOOKUP($I55,Borrador!$I$11:$I$70,_xlfn.XLOOKUP(BF$10,Borrador!$C$10:$BM$10,Borrador!$C$11:$BM$70,"",0,1),""),"")</f>
        <v>finalizado</v>
      </c>
      <c r="BG55" s="12" cm="1">
        <f t="array" ref="BG55">IFERROR(_xlfn.XLOOKUP($I55,Borrador!$I$11:$I$70,_xlfn.XLOOKUP(BG$10,Borrador!$C$10:$BM$10,Borrador!$C$11:$BM$70,"",0,1),""),"")</f>
        <v>0</v>
      </c>
      <c r="BH55" s="12" cm="1">
        <f t="array" ref="BH55">IFERROR(_xlfn.XLOOKUP($I55,Borrador!$I$11:$I$70,_xlfn.XLOOKUP(BH$10,Borrador!$C$10:$BM$10,Borrador!$C$11:$BM$70,"",0,1),""),"")</f>
        <v>0</v>
      </c>
      <c r="BI55" s="12" t="str" cm="1">
        <f t="array" ref="BI55">IFERROR(_xlfn.XLOOKUP($I55,Borrador!$I$11:$I$70,_xlfn.XLOOKUP(BI$10,Borrador!$C$10:$BM$10,Borrador!$C$11:$BM$70,"",0,1),""),"")</f>
        <v>sin iniciar</v>
      </c>
      <c r="BJ55" s="12" cm="1">
        <f t="array" ref="BJ55">IFERROR(_xlfn.XLOOKUP($I55,Borrador!$I$11:$I$70,_xlfn.XLOOKUP(BJ$10,Borrador!$C$10:$BM$10,Borrador!$C$11:$BM$70,"",0,1),""),"")</f>
        <v>1</v>
      </c>
      <c r="BK55" s="12" cm="1">
        <f t="array" ref="BK55">IFERROR(_xlfn.XLOOKUP($I55,Borrador!$I$11:$I$70,_xlfn.XLOOKUP(BK$10,Borrador!$C$10:$BM$10,Borrador!$C$11:$BM$70,"",0,1),""),"")</f>
        <v>0</v>
      </c>
      <c r="BL55" s="12" t="str" cm="1">
        <f t="array" ref="BL55">IFERROR(_xlfn.XLOOKUP($I55,Borrador!$I$11:$I$70,_xlfn.XLOOKUP(BL$10,Borrador!$C$10:$BM$10,Borrador!$C$11:$BM$70,"",0,1),""),"")</f>
        <v>Si</v>
      </c>
      <c r="BM55" s="12">
        <f>IFERROR(_xlfn.XLOOKUP($I55,Borrador!$I$11:$I$70,Borrador!$BG$11:$BG$70,""),"")</f>
        <v>0</v>
      </c>
      <c r="BN55" s="12">
        <f>IFERROR(_xlfn.XLOOKUP($I55,Borrador!$I$11:$I$70,Borrador!$BH$11:$BH$70,""),"")</f>
        <v>0</v>
      </c>
      <c r="BO55" s="12">
        <f>IFERROR(_xlfn.XLOOKUP($I55,Borrador!$I$11:$I$70,Borrador!$BI$11:$BI$70,""),"")</f>
        <v>1</v>
      </c>
      <c r="BP55" s="12" t="str" cm="1">
        <f t="array" ref="BP55">IFERROR(_xlfn.XLOOKUP($I55,Borrador!$I$11:$I$70,_xlfn.XLOOKUP(BP$10,Borrador!$C$10:$BM$10,Borrador!$C$11:$BM$70,"",0,1),""),"")</f>
        <v>sin iniciar</v>
      </c>
      <c r="BQ55" s="12">
        <f>IFERROR(_xlfn.XLOOKUP($I55,Borrador!$I$11:$I$70,Borrador!$BD$11:$BD$70,""),"")</f>
        <v>0</v>
      </c>
      <c r="BR55" s="12" t="str">
        <f>IFERROR(_xlfn.XLOOKUP($I55,Borrador!$I$11:$I$70,Borrador!$BE$11:$BE$70,""),"")</f>
        <v>Si</v>
      </c>
      <c r="BS55" s="12">
        <f>IFERROR(_xlfn.XLOOKUP($I55,Borrador!$I$11:$I$70,Borrador!$BF$11:$BF$70,""),"")</f>
        <v>0</v>
      </c>
      <c r="BT55" s="11">
        <f>IFERROR(_xlfn.XLOOKUP($I55,Borrador!$I$11:$I$70,Borrador!$BJ$11:$BJ$70,""),"")</f>
        <v>0</v>
      </c>
      <c r="BU55" s="11">
        <f>IFERROR(_xlfn.XLOOKUP($I55,Borrador!$I$11:$I$70,Borrador!$BK$11:$BK$70,""),"")</f>
        <v>0</v>
      </c>
      <c r="BV55" s="34" t="str">
        <f>IFERROR(_xlfn.XLOOKUP($I55,Borrador!$I$11:$I$70,Borrador!$BL$11:$BL$70,""),"")</f>
        <v>Ya está en oferta</v>
      </c>
      <c r="BW55" s="12">
        <f>IFERROR(_xlfn.XLOOKUP($I55,Borrador!$I$11:$I$70,Borrador!$BM$11:$BM$70,""),"")</f>
        <v>0</v>
      </c>
    </row>
    <row r="56" spans="3:75" ht="52.35" customHeight="1" x14ac:dyDescent="0.25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IFERROR(_xlfn.XLOOKUP($I56,Borrador!$I$11:$I$70,_xlfn.XLOOKUP(J$10,Borrador!$C$10:$BM$10,Borrador!$C$11:$BM$70,"",0,1),""),"")</f>
        <v>finalizado</v>
      </c>
      <c r="K56" s="12" t="str" cm="1">
        <f t="array" ref="K56">IFERROR(_xlfn.XLOOKUP($I56,Borrador!$I$11:$I$70,_xlfn.XLOOKUP(K$10,Borrador!$C$10:$BM$10,Borrador!$C$11:$BM$70,"",0,1),""),"")</f>
        <v>finalizado</v>
      </c>
      <c r="L56" s="12" t="str" cm="1">
        <f t="array" ref="L56">IFERROR(_xlfn.XLOOKUP($I56,Borrador!$I$11:$I$70,_xlfn.XLOOKUP(L$10,Borrador!$C$10:$BM$10,Borrador!$C$11:$BM$70,"",0,1),""),"")</f>
        <v>finalizado</v>
      </c>
      <c r="M56" s="38" t="str" cm="1">
        <f t="array" ref="M56">IFERROR(_xlfn.XLOOKUP($I56,Borrador!$I$11:$I$70,_xlfn.XLOOKUP(M$10,Borrador!$C$10:$BM$10,Borrador!$C$11:$BM$70,"",0,1),""),"")</f>
        <v>ok</v>
      </c>
      <c r="N56" s="39" t="str" cm="1">
        <f t="array" ref="N56">IFERROR(_xlfn.XLOOKUP($I56,Borrador!$I$11:$I$70,_xlfn.XLOOKUP(N$10,Borrador!$C$10:$BM$10,Borrador!$C$11:$BM$70,"",0,1),""),"")</f>
        <v>ok</v>
      </c>
      <c r="O56" s="12" cm="1">
        <f t="array" ref="O56">IFERROR(_xlfn.XLOOKUP($I56,Borrador!$I$11:$I$70,_xlfn.XLOOKUP(O$10,Borrador!$C$10:$BM$10,Borrador!$C$11:$BM$70,"",0,1),""),"")</f>
        <v>0</v>
      </c>
      <c r="P56" s="12" t="str" cm="1">
        <f t="array" ref="P56">IFERROR(_xlfn.XLOOKUP($I56,Borrador!$I$11:$I$70,_xlfn.XLOOKUP(P$10,Borrador!$C$10:$BM$10,Borrador!$C$11:$BM$70,"",0,1),""),"")</f>
        <v>Si</v>
      </c>
      <c r="Q56" s="12" cm="1">
        <f t="array" ref="Q56">IFERROR(_xlfn.XLOOKUP($I56,Borrador!$I$11:$I$70,_xlfn.XLOOKUP(Q$10,Borrador!$C$10:$BM$10,Borrador!$C$11:$BM$70,"",0,1),""),"")</f>
        <v>2</v>
      </c>
      <c r="R56" s="12" t="str" cm="1">
        <f t="array" ref="R56">IFERROR(_xlfn.XLOOKUP($I56,Borrador!$I$11:$I$70,_xlfn.XLOOKUP(R$10,Borrador!$C$10:$BM$10,Borrador!$C$11:$BM$70,"",0,1),""),"")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IFERROR(_xlfn.XLOOKUP($I56,Borrador!$I$11:$I$70,_xlfn.XLOOKUP(W$10,Borrador!$C$10:$BM$10,Borrador!$C$11:$BM$70,"",0,1),""),"")</f>
        <v>finalizado</v>
      </c>
      <c r="X56" s="76" cm="1">
        <f t="array" ref="X56">IFERROR(_xlfn.XLOOKUP($I56,Borrador!$I$11:$I$70,_xlfn.XLOOKUP(X$10,Borrador!$C$10:$BM$10,Borrador!$C$11:$BM$70,"",0,1),""),"")</f>
        <v>0</v>
      </c>
      <c r="Y56" s="76" t="str" cm="1">
        <f t="array" ref="Y56">IFERROR(_xlfn.XLOOKUP($I56,Borrador!$I$11:$I$70,_xlfn.XLOOKUP(Y$10,Borrador!$C$10:$BM$10,Borrador!$C$11:$BM$70,"",0,1),""),"")</f>
        <v>Finalizado</v>
      </c>
      <c r="Z56" s="76" t="str" cm="1">
        <f t="array" ref="Z56">IFERROR(_xlfn.XLOOKUP($I56,Borrador!$I$11:$I$70,_xlfn.XLOOKUP(Z$10,Borrador!$C$10:$BM$10,Borrador!$C$11:$BM$70,"",0,1),""),"")</f>
        <v/>
      </c>
      <c r="AA56" s="76" t="str" cm="1">
        <f t="array" ref="AA56">IFERROR(_xlfn.XLOOKUP($I56,Borrador!$I$11:$I$70,_xlfn.XLOOKUP(AA$10,Borrador!$C$10:$BM$10,Borrador!$C$11:$BM$70,"",0,1),""),"")</f>
        <v>Renovación de Registro Calificado</v>
      </c>
      <c r="AB56" s="12" t="str" cm="1">
        <f t="array" ref="AB56">IFERROR(_xlfn.XLOOKUP($I56,Borrador!$I$11:$I$70,_xlfn.XLOOKUP(AB$10,Borrador!$C$10:$BM$10,Borrador!$C$11:$BM$70,"",0,1),""),"")</f>
        <v>Con resolución RC</v>
      </c>
      <c r="AC56" s="54" t="str" cm="1">
        <f t="array" ref="AC56">IFERROR(_xlfn.XLOOKUP($I56,Borrador!$I$11:$I$70,_xlfn.XLOOKUP(AC$10,Borrador!$C$10:$BM$10,Borrador!$C$11:$BM$70,"",0,1),""),"")</f>
        <v>Julio de 2024</v>
      </c>
      <c r="AD56" s="12" t="str" cm="1">
        <f t="array" ref="AD56">IFERROR(_xlfn.XLOOKUP($I56,Borrador!$I$11:$I$70,_xlfn.XLOOKUP(AD$10,Borrador!$C$10:$BM$10,Borrador!$C$11:$BM$70,"",0,1),""),"")</f>
        <v>Junio de 2024</v>
      </c>
      <c r="AE56" s="12"/>
      <c r="AF56" s="12" t="str" cm="1">
        <f t="array" ref="AF56">IFERROR(_xlfn.XLOOKUP($I56,Borrador!$I$11:$I$70,_xlfn.XLOOKUP(AF$10,Borrador!$C$10:$BM$10,Borrador!$C$11:$BM$70,"",0,1),""),"")</f>
        <v>Sí</v>
      </c>
      <c r="AG56" s="12" t="str" cm="1">
        <f t="array" ref="AG56">IFERROR(_xlfn.XLOOKUP($I56,Borrador!$I$11:$I$70,_xlfn.XLOOKUP(AG$10,Borrador!$C$10:$BM$10,Borrador!$C$11:$BM$70,"",0,1),""),"")</f>
        <v>Sí</v>
      </c>
      <c r="AH56" s="12" t="str" cm="1">
        <f t="array" ref="AH56">IFERROR(_xlfn.XLOOKUP($I56,Borrador!$I$11:$I$70,_xlfn.XLOOKUP(AH$10,Borrador!$C$10:$BM$10,Borrador!$C$11:$BM$70,"",0,1),""),"")</f>
        <v>Sí</v>
      </c>
      <c r="AI56" s="12" t="str" cm="1">
        <f t="array" ref="AI56">IFERROR(_xlfn.XLOOKUP($I56,Borrador!$I$11:$I$70,_xlfn.XLOOKUP(AI$10,Borrador!$C$10:$BM$10,Borrador!$C$11:$BM$70,"",0,1),""),"")</f>
        <v/>
      </c>
      <c r="AJ56" s="12"/>
      <c r="AK56" s="12"/>
      <c r="AL56" s="11" cm="1">
        <f t="array" ref="AL56">IFERROR(_xlfn.XLOOKUP($I56,Borrador!$I$11:$I$70,_xlfn.XLOOKUP(AL$10,Borrador!$C$10:$BM$10,Borrador!$C$11:$BM$70,"",0,1),""),"")</f>
        <v>0</v>
      </c>
      <c r="AM56" s="11" cm="1">
        <f t="array" ref="AM56">IFERROR(_xlfn.XLOOKUP($I56,Borrador!$I$11:$I$70,_xlfn.XLOOKUP(AM$10,Borrador!$C$10:$BM$10,Borrador!$C$11:$BM$70,"",0,1),""),"")</f>
        <v>2</v>
      </c>
      <c r="AN56" s="11" cm="1">
        <f t="array" ref="AN56">IFERROR(_xlfn.XLOOKUP($I56,Borrador!$I$11:$I$70,_xlfn.XLOOKUP(AN$10,Borrador!$C$10:$BM$10,Borrador!$C$11:$BM$70,"",0,1),""),"")</f>
        <v>2</v>
      </c>
      <c r="AO56" s="11" cm="1">
        <f t="array" ref="AO56">IFERROR(_xlfn.XLOOKUP($I56,Borrador!$I$11:$I$70,_xlfn.XLOOKUP(AO$10,Borrador!$C$10:$BM$10,Borrador!$C$11:$BM$70,"",0,1),""),"")</f>
        <v>0</v>
      </c>
      <c r="AP56" s="11" cm="1">
        <f t="array" ref="AP56">IFERROR(_xlfn.XLOOKUP($I56,Borrador!$I$11:$I$70,_xlfn.XLOOKUP(AP$10,Borrador!$C$10:$BM$10,Borrador!$C$11:$BM$70,"",0,1),""),"")</f>
        <v>0</v>
      </c>
      <c r="AQ56" s="11" t="str" cm="1">
        <f t="array" ref="AQ56">IFERROR(_xlfn.XLOOKUP($I56,Borrador!$I$11:$I$70,_xlfn.XLOOKUP(AQ$10,Borrador!$C$10:$BM$10,Borrador!$C$11:$BM$70,"",0,1),""),"")</f>
        <v>No aplica</v>
      </c>
      <c r="AR56" s="12" t="str" cm="1">
        <f t="array" ref="AR56">IFERROR(_xlfn.XLOOKUP($I56,Borrador!$I$11:$I$70,_xlfn.XLOOKUP(AR$10,Borrador!$C$10:$BM$10,Borrador!$C$11:$BM$70,"",0,1),""),"")</f>
        <v>No aplica</v>
      </c>
      <c r="AS56" s="12" t="str" cm="1">
        <f t="array" ref="AS56">IFERROR(_xlfn.XLOOKUP($I56,Borrador!$I$11:$I$70,_xlfn.XLOOKUP(AS$10,Borrador!$C$10:$BM$10,Borrador!$C$11:$BM$70,"",0,1),""),"")</f>
        <v>No aplica</v>
      </c>
      <c r="AT56" s="12" t="str" cm="1">
        <f t="array" ref="AT56">IFERROR(_xlfn.XLOOKUP($I56,Borrador!$I$11:$I$70,_xlfn.XLOOKUP(AT$10,Borrador!$C$10:$BM$10,Borrador!$C$11:$BM$70,"",0,1),""),"")</f>
        <v>No aplica</v>
      </c>
      <c r="AU56" s="12" t="str" cm="1">
        <f t="array" ref="AU56">IFERROR(_xlfn.XLOOKUP($I56,Borrador!$I$11:$I$70,_xlfn.XLOOKUP(AU$10,Borrador!$C$10:$BM$10,Borrador!$C$11:$BM$70,"",0,1),""),"")</f>
        <v>No aplica</v>
      </c>
      <c r="AV56" s="12" t="str" cm="1">
        <f t="array" ref="AV56">IFERROR(_xlfn.XLOOKUP($I56,Borrador!$I$11:$I$70,_xlfn.XLOOKUP(AV$10,Borrador!$C$10:$BM$10,Borrador!$C$11:$BM$70,"",0,1),""),"")</f>
        <v>No aplica</v>
      </c>
      <c r="AW56" s="12" t="str">
        <f>IFERROR(_xlfn.XLOOKUP($I56,Borrador!$I$11:$I$70,Borrador!$AR$11:$AR$70,""),"")</f>
        <v>No aplica</v>
      </c>
      <c r="AX56" s="12" t="str">
        <f>IFERROR(_xlfn.XLOOKUP($I56,Borrador!$I$11:$I$70,Borrador!$AS$11:$AS$70,""),"")</f>
        <v>No aplica</v>
      </c>
      <c r="AY56" s="12" t="str">
        <f>IFERROR(_xlfn.XLOOKUP($I56,Borrador!$I$11:$I$70,Borrador!$AT$11:$AT$70,""),"")</f>
        <v>No aplica</v>
      </c>
      <c r="AZ56" s="11" t="str" cm="1">
        <f t="array" ref="AZ56">IFERROR(_xlfn.XLOOKUP($I56,Borrador!$I$11:$I$70,_xlfn.XLOOKUP(AZ$10,Borrador!$C$10:$BM$10,Borrador!$C$11:$BM$70,"",0,1),""),"")</f>
        <v>No aplica</v>
      </c>
      <c r="BA56" s="11" cm="1">
        <f t="array" ref="BA56">IFERROR(_xlfn.XLOOKUP($I56,Borrador!$I$11:$I$70,_xlfn.XLOOKUP(BA$10,Borrador!$C$10:$BM$10,Borrador!$C$11:$BM$70,"",0,1),""),"")</f>
        <v>1</v>
      </c>
      <c r="BB56" s="11">
        <f>IFERROR(_xlfn.XLOOKUP($I56,Borrador!$I$11:$I$70,Borrador!$BA$11:$BA$70,""),"")</f>
        <v>0</v>
      </c>
      <c r="BC56" s="11">
        <f>IFERROR(_xlfn.XLOOKUP($I56,Borrador!$I$11:$I$70,Borrador!$BB$11:$BB$70,""),"")</f>
        <v>0</v>
      </c>
      <c r="BD56" s="12" t="str" cm="1">
        <f t="array" ref="BD56">IFERROR(_xlfn.XLOOKUP($I56,Borrador!$I$11:$I$70,_xlfn.XLOOKUP(BD$10,Borrador!$C$10:$BM$10,Borrador!$C$11:$BM$70,"",0,1),""),"")</f>
        <v>en proceso</v>
      </c>
      <c r="BE56" s="12" t="str" cm="1">
        <f t="array" ref="BE56">IFERROR(_xlfn.XLOOKUP($I56,Borrador!$I$11:$I$70,_xlfn.XLOOKUP(BE$10,Borrador!$C$10:$BM$10,Borrador!$C$11:$BM$70,"",0,1),""),"")</f>
        <v>finalizado</v>
      </c>
      <c r="BF56" s="12" t="str" cm="1">
        <f t="array" ref="BF56">IFERROR(_xlfn.XLOOKUP($I56,Borrador!$I$11:$I$70,_xlfn.XLOOKUP(BF$10,Borrador!$C$10:$BM$10,Borrador!$C$11:$BM$70,"",0,1),""),"")</f>
        <v>finalizado</v>
      </c>
      <c r="BG56" s="12" cm="1">
        <f t="array" ref="BG56">IFERROR(_xlfn.XLOOKUP($I56,Borrador!$I$11:$I$70,_xlfn.XLOOKUP(BG$10,Borrador!$C$10:$BM$10,Borrador!$C$11:$BM$70,"",0,1),""),"")</f>
        <v>2</v>
      </c>
      <c r="BH56" s="12" cm="1">
        <f t="array" ref="BH56">IFERROR(_xlfn.XLOOKUP($I56,Borrador!$I$11:$I$70,_xlfn.XLOOKUP(BH$10,Borrador!$C$10:$BM$10,Borrador!$C$11:$BM$70,"",0,1),""),"")</f>
        <v>2</v>
      </c>
      <c r="BI56" s="12" t="str" cm="1">
        <f t="array" ref="BI56">IFERROR(_xlfn.XLOOKUP($I56,Borrador!$I$11:$I$70,_xlfn.XLOOKUP(BI$10,Borrador!$C$10:$BM$10,Borrador!$C$11:$BM$70,"",0,1),""),"")</f>
        <v>sin iniciar</v>
      </c>
      <c r="BJ56" s="12" cm="1">
        <f t="array" ref="BJ56">IFERROR(_xlfn.XLOOKUP($I56,Borrador!$I$11:$I$70,_xlfn.XLOOKUP(BJ$10,Borrador!$C$10:$BM$10,Borrador!$C$11:$BM$70,"",0,1),""),"")</f>
        <v>1</v>
      </c>
      <c r="BK56" s="12" cm="1">
        <f t="array" ref="BK56">IFERROR(_xlfn.XLOOKUP($I56,Borrador!$I$11:$I$70,_xlfn.XLOOKUP(BK$10,Borrador!$C$10:$BM$10,Borrador!$C$11:$BM$70,"",0,1),""),"")</f>
        <v>0</v>
      </c>
      <c r="BL56" s="12" t="str" cm="1">
        <f t="array" ref="BL56">IFERROR(_xlfn.XLOOKUP($I56,Borrador!$I$11:$I$70,_xlfn.XLOOKUP(BL$10,Borrador!$C$10:$BM$10,Borrador!$C$11:$BM$70,"",0,1),""),"")</f>
        <v>Si</v>
      </c>
      <c r="BM56" s="12">
        <f>IFERROR(_xlfn.XLOOKUP($I56,Borrador!$I$11:$I$70,Borrador!$BG$11:$BG$70,""),"")</f>
        <v>0</v>
      </c>
      <c r="BN56" s="12">
        <f>IFERROR(_xlfn.XLOOKUP($I56,Borrador!$I$11:$I$70,Borrador!$BH$11:$BH$70,""),"")</f>
        <v>0</v>
      </c>
      <c r="BO56" s="12">
        <f>IFERROR(_xlfn.XLOOKUP($I56,Borrador!$I$11:$I$70,Borrador!$BI$11:$BI$70,""),"")</f>
        <v>1</v>
      </c>
      <c r="BP56" s="12" t="str" cm="1">
        <f t="array" ref="BP56">IFERROR(_xlfn.XLOOKUP($I56,Borrador!$I$11:$I$70,_xlfn.XLOOKUP(BP$10,Borrador!$C$10:$BM$10,Borrador!$C$11:$BM$70,"",0,1),""),"")</f>
        <v>sin iniciar</v>
      </c>
      <c r="BQ56" s="12">
        <f>IFERROR(_xlfn.XLOOKUP($I56,Borrador!$I$11:$I$70,Borrador!$BD$11:$BD$70,""),"")</f>
        <v>0</v>
      </c>
      <c r="BR56" s="12" t="str">
        <f>IFERROR(_xlfn.XLOOKUP($I56,Borrador!$I$11:$I$70,Borrador!$BE$11:$BE$70,""),"")</f>
        <v>Si</v>
      </c>
      <c r="BS56" s="12">
        <f>IFERROR(_xlfn.XLOOKUP($I56,Borrador!$I$11:$I$70,Borrador!$BF$11:$BF$70,""),"")</f>
        <v>0</v>
      </c>
      <c r="BT56" s="11">
        <f>IFERROR(_xlfn.XLOOKUP($I56,Borrador!$I$11:$I$70,Borrador!$BJ$11:$BJ$70,""),"")</f>
        <v>0</v>
      </c>
      <c r="BU56" s="11">
        <f>IFERROR(_xlfn.XLOOKUP($I56,Borrador!$I$11:$I$70,Borrador!$BK$11:$BK$70,""),"")</f>
        <v>0</v>
      </c>
      <c r="BV56" s="34" t="str">
        <f>IFERROR(_xlfn.XLOOKUP($I56,Borrador!$I$11:$I$70,Borrador!$BL$11:$BL$70,""),"")</f>
        <v>Ya está en oferta</v>
      </c>
      <c r="BW56" s="12">
        <f>IFERROR(_xlfn.XLOOKUP($I56,Borrador!$I$11:$I$70,Borrador!$BM$11:$BM$70,""),"")</f>
        <v>0</v>
      </c>
    </row>
    <row r="57" spans="3:75" ht="52.35" customHeight="1" x14ac:dyDescent="0.25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IFERROR(_xlfn.XLOOKUP($I57,Borrador!$I$11:$I$70,_xlfn.XLOOKUP(J$10,Borrador!$C$10:$BM$10,Borrador!$C$11:$BM$70,"",0,1),""),"")</f>
        <v>finalizado</v>
      </c>
      <c r="K57" s="12" t="str" cm="1">
        <f t="array" ref="K57">IFERROR(_xlfn.XLOOKUP($I57,Borrador!$I$11:$I$70,_xlfn.XLOOKUP(K$10,Borrador!$C$10:$BM$10,Borrador!$C$11:$BM$70,"",0,1),""),"")</f>
        <v>finalizado</v>
      </c>
      <c r="L57" s="12" t="str" cm="1">
        <f t="array" ref="L57">IFERROR(_xlfn.XLOOKUP($I57,Borrador!$I$11:$I$70,_xlfn.XLOOKUP(L$10,Borrador!$C$10:$BM$10,Borrador!$C$11:$BM$70,"",0,1),""),"")</f>
        <v>finalizado</v>
      </c>
      <c r="M57" s="38" t="str" cm="1">
        <f t="array" ref="M57">IFERROR(_xlfn.XLOOKUP($I57,Borrador!$I$11:$I$70,_xlfn.XLOOKUP(M$10,Borrador!$C$10:$BM$10,Borrador!$C$11:$BM$70,"",0,1),""),"")</f>
        <v>ok</v>
      </c>
      <c r="N57" s="39" t="str" cm="1">
        <f t="array" ref="N57">IFERROR(_xlfn.XLOOKUP($I57,Borrador!$I$11:$I$70,_xlfn.XLOOKUP(N$10,Borrador!$C$10:$BM$10,Borrador!$C$11:$BM$70,"",0,1),""),"")</f>
        <v>ok</v>
      </c>
      <c r="O57" s="12" cm="1">
        <f t="array" ref="O57">IFERROR(_xlfn.XLOOKUP($I57,Borrador!$I$11:$I$70,_xlfn.XLOOKUP(O$10,Borrador!$C$10:$BM$10,Borrador!$C$11:$BM$70,"",0,1),""),"")</f>
        <v>0</v>
      </c>
      <c r="P57" s="12" cm="1">
        <f t="array" ref="P57">IFERROR(_xlfn.XLOOKUP($I57,Borrador!$I$11:$I$70,_xlfn.XLOOKUP(P$10,Borrador!$C$10:$BM$10,Borrador!$C$11:$BM$70,"",0,1),""),"")</f>
        <v>0</v>
      </c>
      <c r="Q57" s="12" t="str" cm="1">
        <f t="array" ref="Q57">IFERROR(_xlfn.XLOOKUP($I57,Borrador!$I$11:$I$70,_xlfn.XLOOKUP(Q$10,Borrador!$C$10:$BM$10,Borrador!$C$11:$BM$70,"",0,1),""),"")</f>
        <v>No aplica</v>
      </c>
      <c r="R57" s="12" t="str" cm="1">
        <f t="array" ref="R57">IFERROR(_xlfn.XLOOKUP($I57,Borrador!$I$11:$I$70,_xlfn.XLOOKUP(R$10,Borrador!$C$10:$BM$10,Borrador!$C$11:$BM$70,"",0,1),""),"")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IFERROR(_xlfn.XLOOKUP($I57,Borrador!$I$11:$I$70,_xlfn.XLOOKUP(W$10,Borrador!$C$10:$BM$10,Borrador!$C$11:$BM$70,"",0,1),""),"")</f>
        <v>finalizado</v>
      </c>
      <c r="X57" s="76" cm="1">
        <f t="array" ref="X57">IFERROR(_xlfn.XLOOKUP($I57,Borrador!$I$11:$I$70,_xlfn.XLOOKUP(X$10,Borrador!$C$10:$BM$10,Borrador!$C$11:$BM$70,"",0,1),""),"")</f>
        <v>0</v>
      </c>
      <c r="Y57" s="76" t="str" cm="1">
        <f t="array" ref="Y57">IFERROR(_xlfn.XLOOKUP($I57,Borrador!$I$11:$I$70,_xlfn.XLOOKUP(Y$10,Borrador!$C$10:$BM$10,Borrador!$C$11:$BM$70,"",0,1),""),"")</f>
        <v>Finalizado</v>
      </c>
      <c r="Z57" s="76" t="str" cm="1">
        <f t="array" ref="Z57">IFERROR(_xlfn.XLOOKUP($I57,Borrador!$I$11:$I$70,_xlfn.XLOOKUP(Z$10,Borrador!$C$10:$BM$10,Borrador!$C$11:$BM$70,"",0,1),""),"")</f>
        <v/>
      </c>
      <c r="AA57" s="76" t="str" cm="1">
        <f t="array" ref="AA57">IFERROR(_xlfn.XLOOKUP($I57,Borrador!$I$11:$I$70,_xlfn.XLOOKUP(AA$10,Borrador!$C$10:$BM$10,Borrador!$C$11:$BM$70,"",0,1),""),"")</f>
        <v>Renovación de Registro Calificado</v>
      </c>
      <c r="AB57" s="12" t="str" cm="1">
        <f t="array" ref="AB57">IFERROR(_xlfn.XLOOKUP($I57,Borrador!$I$11:$I$70,_xlfn.XLOOKUP(AB$10,Borrador!$C$10:$BM$10,Borrador!$C$11:$BM$70,"",0,1),""),"")</f>
        <v>En evaluación de sala</v>
      </c>
      <c r="AC57" s="54" t="str" cm="1">
        <f t="array" ref="AC57">IFERROR(_xlfn.XLOOKUP($I57,Borrador!$I$11:$I$70,_xlfn.XLOOKUP(AC$10,Borrador!$C$10:$BM$10,Borrador!$C$11:$BM$70,"",0,1),""),"")</f>
        <v>Junio de 2025</v>
      </c>
      <c r="AD57" s="12" t="str" cm="1">
        <f t="array" ref="AD57">IFERROR(_xlfn.XLOOKUP($I57,Borrador!$I$11:$I$70,_xlfn.XLOOKUP(AD$10,Borrador!$C$10:$BM$10,Borrador!$C$11:$BM$70,"",0,1),""),"")</f>
        <v>Mayo de 2024</v>
      </c>
      <c r="AE57" s="12"/>
      <c r="AF57" s="12" t="str" cm="1">
        <f t="array" ref="AF57">IFERROR(_xlfn.XLOOKUP($I57,Borrador!$I$11:$I$70,_xlfn.XLOOKUP(AF$10,Borrador!$C$10:$BM$10,Borrador!$C$11:$BM$70,"",0,1),""),"")</f>
        <v>Sí</v>
      </c>
      <c r="AG57" s="12" t="str" cm="1">
        <f t="array" ref="AG57">IFERROR(_xlfn.XLOOKUP($I57,Borrador!$I$11:$I$70,_xlfn.XLOOKUP(AG$10,Borrador!$C$10:$BM$10,Borrador!$C$11:$BM$70,"",0,1),""),"")</f>
        <v>Sí</v>
      </c>
      <c r="AH57" s="12" t="str" cm="1">
        <f t="array" ref="AH57">IFERROR(_xlfn.XLOOKUP($I57,Borrador!$I$11:$I$70,_xlfn.XLOOKUP(AH$10,Borrador!$C$10:$BM$10,Borrador!$C$11:$BM$70,"",0,1),""),"")</f>
        <v>Sí</v>
      </c>
      <c r="AI57" s="12" t="str" cm="1">
        <f t="array" ref="AI57">IFERROR(_xlfn.XLOOKUP($I57,Borrador!$I$11:$I$70,_xlfn.XLOOKUP(AI$10,Borrador!$C$10:$BM$10,Borrador!$C$11:$BM$70,"",0,1),""),"")</f>
        <v/>
      </c>
      <c r="AJ57" s="12"/>
      <c r="AK57" s="12"/>
      <c r="AL57" s="11" t="str" cm="1">
        <f t="array" ref="AL57">IFERROR(_xlfn.XLOOKUP($I57,Borrador!$I$11:$I$70,_xlfn.XLOOKUP(AL$10,Borrador!$C$10:$BM$10,Borrador!$C$11:$BM$70,"",0,1),""),"")</f>
        <v>No aplica</v>
      </c>
      <c r="AM57" s="11" t="str" cm="1">
        <f t="array" ref="AM57">IFERROR(_xlfn.XLOOKUP($I57,Borrador!$I$11:$I$70,_xlfn.XLOOKUP(AM$10,Borrador!$C$10:$BM$10,Borrador!$C$11:$BM$70,"",0,1),""),"")</f>
        <v>No aplica</v>
      </c>
      <c r="AN57" s="11" t="str" cm="1">
        <f t="array" ref="AN57">IFERROR(_xlfn.XLOOKUP($I57,Borrador!$I$11:$I$70,_xlfn.XLOOKUP(AN$10,Borrador!$C$10:$BM$10,Borrador!$C$11:$BM$70,"",0,1),""),"")</f>
        <v>No aplica</v>
      </c>
      <c r="AO57" s="11" cm="1">
        <f t="array" ref="AO57">IFERROR(_xlfn.XLOOKUP($I57,Borrador!$I$11:$I$70,_xlfn.XLOOKUP(AO$10,Borrador!$C$10:$BM$10,Borrador!$C$11:$BM$70,"",0,1),""),"")</f>
        <v>0</v>
      </c>
      <c r="AP57" s="11" cm="1">
        <f t="array" ref="AP57">IFERROR(_xlfn.XLOOKUP($I57,Borrador!$I$11:$I$70,_xlfn.XLOOKUP(AP$10,Borrador!$C$10:$BM$10,Borrador!$C$11:$BM$70,"",0,1),""),"")</f>
        <v>0</v>
      </c>
      <c r="AQ57" s="11" t="str" cm="1">
        <f t="array" ref="AQ57">IFERROR(_xlfn.XLOOKUP($I57,Borrador!$I$11:$I$70,_xlfn.XLOOKUP(AQ$10,Borrador!$C$10:$BM$10,Borrador!$C$11:$BM$70,"",0,1),""),"")</f>
        <v>No aplica</v>
      </c>
      <c r="AR57" s="12" t="str" cm="1">
        <f t="array" ref="AR57">IFERROR(_xlfn.XLOOKUP($I57,Borrador!$I$11:$I$70,_xlfn.XLOOKUP(AR$10,Borrador!$C$10:$BM$10,Borrador!$C$11:$BM$70,"",0,1),""),"")</f>
        <v>No aplica</v>
      </c>
      <c r="AS57" s="12" t="str" cm="1">
        <f t="array" ref="AS57">IFERROR(_xlfn.XLOOKUP($I57,Borrador!$I$11:$I$70,_xlfn.XLOOKUP(AS$10,Borrador!$C$10:$BM$10,Borrador!$C$11:$BM$70,"",0,1),""),"")</f>
        <v>No aplica</v>
      </c>
      <c r="AT57" s="12" t="str" cm="1">
        <f t="array" ref="AT57">IFERROR(_xlfn.XLOOKUP($I57,Borrador!$I$11:$I$70,_xlfn.XLOOKUP(AT$10,Borrador!$C$10:$BM$10,Borrador!$C$11:$BM$70,"",0,1),""),"")</f>
        <v>No aplica</v>
      </c>
      <c r="AU57" s="12" t="str" cm="1">
        <f t="array" ref="AU57">IFERROR(_xlfn.XLOOKUP($I57,Borrador!$I$11:$I$70,_xlfn.XLOOKUP(AU$10,Borrador!$C$10:$BM$10,Borrador!$C$11:$BM$70,"",0,1),""),"")</f>
        <v>No aplica</v>
      </c>
      <c r="AV57" s="12" t="str" cm="1">
        <f t="array" ref="AV57">IFERROR(_xlfn.XLOOKUP($I57,Borrador!$I$11:$I$70,_xlfn.XLOOKUP(AV$10,Borrador!$C$10:$BM$10,Borrador!$C$11:$BM$70,"",0,1),""),"")</f>
        <v>No aplica</v>
      </c>
      <c r="AW57" s="12" t="str">
        <f>IFERROR(_xlfn.XLOOKUP($I57,Borrador!$I$11:$I$70,Borrador!$AR$11:$AR$70,""),"")</f>
        <v>No aplica</v>
      </c>
      <c r="AX57" s="12" t="str">
        <f>IFERROR(_xlfn.XLOOKUP($I57,Borrador!$I$11:$I$70,Borrador!$AS$11:$AS$70,""),"")</f>
        <v>No aplica</v>
      </c>
      <c r="AY57" s="12" t="str">
        <f>IFERROR(_xlfn.XLOOKUP($I57,Borrador!$I$11:$I$70,Borrador!$AT$11:$AT$70,""),"")</f>
        <v>No aplica</v>
      </c>
      <c r="AZ57" s="11" t="str" cm="1">
        <f t="array" ref="AZ57">IFERROR(_xlfn.XLOOKUP($I57,Borrador!$I$11:$I$70,_xlfn.XLOOKUP(AZ$10,Borrador!$C$10:$BM$10,Borrador!$C$11:$BM$70,"",0,1),""),"")</f>
        <v>No aplica</v>
      </c>
      <c r="BA57" s="11" t="str" cm="1">
        <f t="array" ref="BA57">IFERROR(_xlfn.XLOOKUP($I57,Borrador!$I$11:$I$70,_xlfn.XLOOKUP(BA$10,Borrador!$C$10:$BM$10,Borrador!$C$11:$BM$70,"",0,1),""),"")</f>
        <v>No aplica</v>
      </c>
      <c r="BB57" s="11">
        <f>IFERROR(_xlfn.XLOOKUP($I57,Borrador!$I$11:$I$70,Borrador!$BA$11:$BA$70,""),"")</f>
        <v>0</v>
      </c>
      <c r="BC57" s="11">
        <f>IFERROR(_xlfn.XLOOKUP($I57,Borrador!$I$11:$I$70,Borrador!$BB$11:$BB$70,""),"")</f>
        <v>0</v>
      </c>
      <c r="BD57" s="12" t="str" cm="1">
        <f t="array" ref="BD57">IFERROR(_xlfn.XLOOKUP($I57,Borrador!$I$11:$I$70,_xlfn.XLOOKUP(BD$10,Borrador!$C$10:$BM$10,Borrador!$C$11:$BM$70,"",0,1),""),"")</f>
        <v>No aplica</v>
      </c>
      <c r="BE57" s="12" t="str" cm="1">
        <f t="array" ref="BE57">IFERROR(_xlfn.XLOOKUP($I57,Borrador!$I$11:$I$70,_xlfn.XLOOKUP(BE$10,Borrador!$C$10:$BM$10,Borrador!$C$11:$BM$70,"",0,1),""),"")</f>
        <v>No aplica</v>
      </c>
      <c r="BF57" s="12" t="str" cm="1">
        <f t="array" ref="BF57">IFERROR(_xlfn.XLOOKUP($I57,Borrador!$I$11:$I$70,_xlfn.XLOOKUP(BF$10,Borrador!$C$10:$BM$10,Borrador!$C$11:$BM$70,"",0,1),""),"")</f>
        <v>No aplica</v>
      </c>
      <c r="BG57" s="12" t="str" cm="1">
        <f t="array" ref="BG57">IFERROR(_xlfn.XLOOKUP($I57,Borrador!$I$11:$I$70,_xlfn.XLOOKUP(BG$10,Borrador!$C$10:$BM$10,Borrador!$C$11:$BM$70,"",0,1),""),"")</f>
        <v>No aplica</v>
      </c>
      <c r="BH57" s="12" t="str" cm="1">
        <f t="array" ref="BH57">IFERROR(_xlfn.XLOOKUP($I57,Borrador!$I$11:$I$70,_xlfn.XLOOKUP(BH$10,Borrador!$C$10:$BM$10,Borrador!$C$11:$BM$70,"",0,1),""),"")</f>
        <v>No aplica</v>
      </c>
      <c r="BI57" s="12" t="str" cm="1">
        <f t="array" ref="BI57">IFERROR(_xlfn.XLOOKUP($I57,Borrador!$I$11:$I$70,_xlfn.XLOOKUP(BI$10,Borrador!$C$10:$BM$10,Borrador!$C$11:$BM$70,"",0,1),""),"")</f>
        <v>sin iniciar</v>
      </c>
      <c r="BJ57" s="12" t="str" cm="1">
        <f t="array" ref="BJ57">IFERROR(_xlfn.XLOOKUP($I57,Borrador!$I$11:$I$70,_xlfn.XLOOKUP(BJ$10,Borrador!$C$10:$BM$10,Borrador!$C$11:$BM$70,"",0,1),""),"")</f>
        <v>No aplica</v>
      </c>
      <c r="BK57" s="12" cm="1">
        <f t="array" ref="BK57">IFERROR(_xlfn.XLOOKUP($I57,Borrador!$I$11:$I$70,_xlfn.XLOOKUP(BK$10,Borrador!$C$10:$BM$10,Borrador!$C$11:$BM$70,"",0,1),""),"")</f>
        <v>0</v>
      </c>
      <c r="BL57" s="12" cm="1">
        <f t="array" ref="BL57">IFERROR(_xlfn.XLOOKUP($I57,Borrador!$I$11:$I$70,_xlfn.XLOOKUP(BL$10,Borrador!$C$10:$BM$10,Borrador!$C$11:$BM$70,"",0,1),""),"")</f>
        <v>0</v>
      </c>
      <c r="BM57" s="12">
        <f>IFERROR(_xlfn.XLOOKUP($I57,Borrador!$I$11:$I$70,Borrador!$BG$11:$BG$70,""),"")</f>
        <v>0</v>
      </c>
      <c r="BN57" s="12">
        <f>IFERROR(_xlfn.XLOOKUP($I57,Borrador!$I$11:$I$70,Borrador!$BH$11:$BH$70,""),"")</f>
        <v>0</v>
      </c>
      <c r="BO57" s="12">
        <f>IFERROR(_xlfn.XLOOKUP($I57,Borrador!$I$11:$I$70,Borrador!$BI$11:$BI$70,""),"")</f>
        <v>0</v>
      </c>
      <c r="BP57" s="12" t="str" cm="1">
        <f t="array" ref="BP57">IFERROR(_xlfn.XLOOKUP($I57,Borrador!$I$11:$I$70,_xlfn.XLOOKUP(BP$10,Borrador!$C$10:$BM$10,Borrador!$C$11:$BM$70,"",0,1),""),"")</f>
        <v>sin iniciar</v>
      </c>
      <c r="BQ57" s="12">
        <f>IFERROR(_xlfn.XLOOKUP($I57,Borrador!$I$11:$I$70,Borrador!$BD$11:$BD$70,""),"")</f>
        <v>0</v>
      </c>
      <c r="BR57" s="12">
        <f>IFERROR(_xlfn.XLOOKUP($I57,Borrador!$I$11:$I$70,Borrador!$BE$11:$BE$70,""),"")</f>
        <v>0</v>
      </c>
      <c r="BS57" s="12">
        <f>IFERROR(_xlfn.XLOOKUP($I57,Borrador!$I$11:$I$70,Borrador!$BF$11:$BF$70,""),"")</f>
        <v>0</v>
      </c>
      <c r="BT57" s="11">
        <f>IFERROR(_xlfn.XLOOKUP($I57,Borrador!$I$11:$I$70,Borrador!$BJ$11:$BJ$70,""),"")</f>
        <v>0</v>
      </c>
      <c r="BU57" s="11">
        <f>IFERROR(_xlfn.XLOOKUP($I57,Borrador!$I$11:$I$70,Borrador!$BK$11:$BK$70,""),"")</f>
        <v>0</v>
      </c>
      <c r="BV57" s="34" t="str">
        <f>IFERROR(_xlfn.XLOOKUP($I57,Borrador!$I$11:$I$70,Borrador!$BL$11:$BL$70,""),"")</f>
        <v>2027-2</v>
      </c>
      <c r="BW57" s="12">
        <f>IFERROR(_xlfn.XLOOKUP($I57,Borrador!$I$11:$I$70,Borrador!$BM$11:$BM$70,""),"")</f>
        <v>0</v>
      </c>
    </row>
    <row r="58" spans="3:75" ht="69.599999999999994" customHeight="1" x14ac:dyDescent="0.25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IFERROR(_xlfn.XLOOKUP($I58,Borrador!$I$11:$I$70,_xlfn.XLOOKUP(J$10,Borrador!$C$10:$BM$10,Borrador!$C$11:$BM$70,"",0,1),""),"")</f>
        <v>finalizado</v>
      </c>
      <c r="K58" s="12" t="str" cm="1">
        <f t="array" ref="K58">IFERROR(_xlfn.XLOOKUP($I58,Borrador!$I$11:$I$70,_xlfn.XLOOKUP(K$10,Borrador!$C$10:$BM$10,Borrador!$C$11:$BM$70,"",0,1),""),"")</f>
        <v>finalizado</v>
      </c>
      <c r="L58" s="12" t="str" cm="1">
        <f t="array" ref="L58">IFERROR(_xlfn.XLOOKUP($I58,Borrador!$I$11:$I$70,_xlfn.XLOOKUP(L$10,Borrador!$C$10:$BM$10,Borrador!$C$11:$BM$70,"",0,1),""),"")</f>
        <v>finalizado</v>
      </c>
      <c r="M58" s="38" t="str" cm="1">
        <f t="array" ref="M58">IFERROR(_xlfn.XLOOKUP($I58,Borrador!$I$11:$I$70,_xlfn.XLOOKUP(M$10,Borrador!$C$10:$BM$10,Borrador!$C$11:$BM$70,"",0,1),""),"")</f>
        <v>ok</v>
      </c>
      <c r="N58" s="39" t="str" cm="1">
        <f t="array" ref="N58">IFERROR(_xlfn.XLOOKUP($I58,Borrador!$I$11:$I$70,_xlfn.XLOOKUP(N$10,Borrador!$C$10:$BM$10,Borrador!$C$11:$BM$70,"",0,1),""),"")</f>
        <v>ok</v>
      </c>
      <c r="O58" s="12" cm="1">
        <f t="array" ref="O58">IFERROR(_xlfn.XLOOKUP($I58,Borrador!$I$11:$I$70,_xlfn.XLOOKUP(O$10,Borrador!$C$10:$BM$10,Borrador!$C$11:$BM$70,"",0,1),""),"")</f>
        <v>0</v>
      </c>
      <c r="P58" s="12" cm="1">
        <f t="array" ref="P58">IFERROR(_xlfn.XLOOKUP($I58,Borrador!$I$11:$I$70,_xlfn.XLOOKUP(P$10,Borrador!$C$10:$BM$10,Borrador!$C$11:$BM$70,"",0,1),""),"")</f>
        <v>0</v>
      </c>
      <c r="Q58" s="12" t="str" cm="1">
        <f t="array" ref="Q58">IFERROR(_xlfn.XLOOKUP($I58,Borrador!$I$11:$I$70,_xlfn.XLOOKUP(Q$10,Borrador!$C$10:$BM$10,Borrador!$C$11:$BM$70,"",0,1),""),"")</f>
        <v>No aplica</v>
      </c>
      <c r="R58" s="12" t="str" cm="1">
        <f t="array" ref="R58">IFERROR(_xlfn.XLOOKUP($I58,Borrador!$I$11:$I$70,_xlfn.XLOOKUP(R$10,Borrador!$C$10:$BM$10,Borrador!$C$11:$BM$70,"",0,1),""),"")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IFERROR(_xlfn.XLOOKUP($I58,Borrador!$I$11:$I$70,_xlfn.XLOOKUP(W$10,Borrador!$C$10:$BM$10,Borrador!$C$11:$BM$70,"",0,1),""),"")</f>
        <v>finalizado</v>
      </c>
      <c r="X58" s="76" cm="1">
        <f t="array" ref="X58">IFERROR(_xlfn.XLOOKUP($I58,Borrador!$I$11:$I$70,_xlfn.XLOOKUP(X$10,Borrador!$C$10:$BM$10,Borrador!$C$11:$BM$70,"",0,1),""),"")</f>
        <v>0</v>
      </c>
      <c r="Y58" s="76" t="str" cm="1">
        <f t="array" ref="Y58">IFERROR(_xlfn.XLOOKUP($I58,Borrador!$I$11:$I$70,_xlfn.XLOOKUP(Y$10,Borrador!$C$10:$BM$10,Borrador!$C$11:$BM$70,"",0,1),""),"")</f>
        <v>sin iniciar</v>
      </c>
      <c r="Z58" s="76" t="str" cm="1">
        <f t="array" ref="Z58">IFERROR(_xlfn.XLOOKUP($I58,Borrador!$I$11:$I$70,_xlfn.XLOOKUP(Z$10,Borrador!$C$10:$BM$10,Borrador!$C$11:$BM$70,"",0,1),""),"")</f>
        <v/>
      </c>
      <c r="AA58" s="76" t="str" cm="1">
        <f t="array" ref="AA58">IFERROR(_xlfn.XLOOKUP($I58,Borrador!$I$11:$I$70,_xlfn.XLOOKUP(AA$10,Borrador!$C$10:$BM$10,Borrador!$C$11:$BM$70,"",0,1),""),"")</f>
        <v>Renovación de Registro Calificado</v>
      </c>
      <c r="AB58" s="12" t="str" cm="1">
        <f t="array" ref="AB58">IFERROR(_xlfn.XLOOKUP($I58,Borrador!$I$11:$I$70,_xlfn.XLOOKUP(AB$10,Borrador!$C$10:$BM$10,Borrador!$C$11:$BM$70,"",0,1),""),"")</f>
        <v>Aprobado por el MEN</v>
      </c>
      <c r="AC58" s="54" t="str" cm="1">
        <f t="array" ref="AC58">IFERROR(_xlfn.XLOOKUP($I58,Borrador!$I$11:$I$70,_xlfn.XLOOKUP(AC$10,Borrador!$C$10:$BM$10,Borrador!$C$11:$BM$70,"",0,1),""),"")</f>
        <v>Diciembre de 2024</v>
      </c>
      <c r="AD58" s="12" t="str" cm="1">
        <f t="array" ref="AD58">IFERROR(_xlfn.XLOOKUP($I58,Borrador!$I$11:$I$70,_xlfn.XLOOKUP(AD$10,Borrador!$C$10:$BM$10,Borrador!$C$11:$BM$70,"",0,1),""),"")</f>
        <v>Noviembre de 2024</v>
      </c>
      <c r="AE58" s="12"/>
      <c r="AF58" s="12" t="str" cm="1">
        <f t="array" ref="AF58">IFERROR(_xlfn.XLOOKUP($I58,Borrador!$I$11:$I$70,_xlfn.XLOOKUP(AF$10,Borrador!$C$10:$BM$10,Borrador!$C$11:$BM$70,"",0,1),""),"")</f>
        <v>Sí</v>
      </c>
      <c r="AG58" s="12" t="str" cm="1">
        <f t="array" ref="AG58">IFERROR(_xlfn.XLOOKUP($I58,Borrador!$I$11:$I$70,_xlfn.XLOOKUP(AG$10,Borrador!$C$10:$BM$10,Borrador!$C$11:$BM$70,"",0,1),""),"")</f>
        <v>Sí</v>
      </c>
      <c r="AH58" s="12" t="str" cm="1">
        <f t="array" ref="AH58">IFERROR(_xlfn.XLOOKUP($I58,Borrador!$I$11:$I$70,_xlfn.XLOOKUP(AH$10,Borrador!$C$10:$BM$10,Borrador!$C$11:$BM$70,"",0,1),""),"")</f>
        <v>Sí</v>
      </c>
      <c r="AI58" s="12" t="str" cm="1">
        <f t="array" ref="AI58">IFERROR(_xlfn.XLOOKUP($I58,Borrador!$I$11:$I$70,_xlfn.XLOOKUP(AI$10,Borrador!$C$10:$BM$10,Borrador!$C$11:$BM$70,"",0,1),""),"")</f>
        <v/>
      </c>
      <c r="AJ58" s="12"/>
      <c r="AK58" s="12"/>
      <c r="AL58" s="11" t="str" cm="1">
        <f t="array" ref="AL58">IFERROR(_xlfn.XLOOKUP($I58,Borrador!$I$11:$I$70,_xlfn.XLOOKUP(AL$10,Borrador!$C$10:$BM$10,Borrador!$C$11:$BM$70,"",0,1),""),"")</f>
        <v>No aplica</v>
      </c>
      <c r="AM58" s="11" t="str" cm="1">
        <f t="array" ref="AM58">IFERROR(_xlfn.XLOOKUP($I58,Borrador!$I$11:$I$70,_xlfn.XLOOKUP(AM$10,Borrador!$C$10:$BM$10,Borrador!$C$11:$BM$70,"",0,1),""),"")</f>
        <v>No aplica</v>
      </c>
      <c r="AN58" s="11" t="str" cm="1">
        <f t="array" ref="AN58">IFERROR(_xlfn.XLOOKUP($I58,Borrador!$I$11:$I$70,_xlfn.XLOOKUP(AN$10,Borrador!$C$10:$BM$10,Borrador!$C$11:$BM$70,"",0,1),""),"")</f>
        <v>No aplica</v>
      </c>
      <c r="AO58" s="11" cm="1">
        <f t="array" ref="AO58">IFERROR(_xlfn.XLOOKUP($I58,Borrador!$I$11:$I$70,_xlfn.XLOOKUP(AO$10,Borrador!$C$10:$BM$10,Borrador!$C$11:$BM$70,"",0,1),""),"")</f>
        <v>0</v>
      </c>
      <c r="AP58" s="11" cm="1">
        <f t="array" ref="AP58">IFERROR(_xlfn.XLOOKUP($I58,Borrador!$I$11:$I$70,_xlfn.XLOOKUP(AP$10,Borrador!$C$10:$BM$10,Borrador!$C$11:$BM$70,"",0,1),""),"")</f>
        <v>0</v>
      </c>
      <c r="AQ58" s="11" t="str" cm="1">
        <f t="array" ref="AQ58">IFERROR(_xlfn.XLOOKUP($I58,Borrador!$I$11:$I$70,_xlfn.XLOOKUP(AQ$10,Borrador!$C$10:$BM$10,Borrador!$C$11:$BM$70,"",0,1),""),"")</f>
        <v>No aplica</v>
      </c>
      <c r="AR58" s="12" t="str" cm="1">
        <f t="array" ref="AR58">IFERROR(_xlfn.XLOOKUP($I58,Borrador!$I$11:$I$70,_xlfn.XLOOKUP(AR$10,Borrador!$C$10:$BM$10,Borrador!$C$11:$BM$70,"",0,1),""),"")</f>
        <v>No aplica</v>
      </c>
      <c r="AS58" s="12" t="str" cm="1">
        <f t="array" ref="AS58">IFERROR(_xlfn.XLOOKUP($I58,Borrador!$I$11:$I$70,_xlfn.XLOOKUP(AS$10,Borrador!$C$10:$BM$10,Borrador!$C$11:$BM$70,"",0,1),""),"")</f>
        <v>No aplica</v>
      </c>
      <c r="AT58" s="12" t="str" cm="1">
        <f t="array" ref="AT58">IFERROR(_xlfn.XLOOKUP($I58,Borrador!$I$11:$I$70,_xlfn.XLOOKUP(AT$10,Borrador!$C$10:$BM$10,Borrador!$C$11:$BM$70,"",0,1),""),"")</f>
        <v>No aplica</v>
      </c>
      <c r="AU58" s="12" t="str" cm="1">
        <f t="array" ref="AU58">IFERROR(_xlfn.XLOOKUP($I58,Borrador!$I$11:$I$70,_xlfn.XLOOKUP(AU$10,Borrador!$C$10:$BM$10,Borrador!$C$11:$BM$70,"",0,1),""),"")</f>
        <v>No aplica</v>
      </c>
      <c r="AV58" s="12" t="str" cm="1">
        <f t="array" ref="AV58">IFERROR(_xlfn.XLOOKUP($I58,Borrador!$I$11:$I$70,_xlfn.XLOOKUP(AV$10,Borrador!$C$10:$BM$10,Borrador!$C$11:$BM$70,"",0,1),""),"")</f>
        <v>No aplica</v>
      </c>
      <c r="AW58" s="12" t="str">
        <f>IFERROR(_xlfn.XLOOKUP($I58,Borrador!$I$11:$I$70,Borrador!$AR$11:$AR$70,""),"")</f>
        <v>No aplica</v>
      </c>
      <c r="AX58" s="12" t="str">
        <f>IFERROR(_xlfn.XLOOKUP($I58,Borrador!$I$11:$I$70,Borrador!$AS$11:$AS$70,""),"")</f>
        <v>No aplica</v>
      </c>
      <c r="AY58" s="12" t="str">
        <f>IFERROR(_xlfn.XLOOKUP($I58,Borrador!$I$11:$I$70,Borrador!$AT$11:$AT$70,""),"")</f>
        <v>No aplica</v>
      </c>
      <c r="AZ58" s="11" t="str" cm="1">
        <f t="array" ref="AZ58">IFERROR(_xlfn.XLOOKUP($I58,Borrador!$I$11:$I$70,_xlfn.XLOOKUP(AZ$10,Borrador!$C$10:$BM$10,Borrador!$C$11:$BM$70,"",0,1),""),"")</f>
        <v>No aplica</v>
      </c>
      <c r="BA58" s="11" t="str" cm="1">
        <f t="array" ref="BA58">IFERROR(_xlfn.XLOOKUP($I58,Borrador!$I$11:$I$70,_xlfn.XLOOKUP(BA$10,Borrador!$C$10:$BM$10,Borrador!$C$11:$BM$70,"",0,1),""),"")</f>
        <v>No aplica</v>
      </c>
      <c r="BB58" s="11">
        <f>IFERROR(_xlfn.XLOOKUP($I58,Borrador!$I$11:$I$70,Borrador!$BA$11:$BA$70,""),"")</f>
        <v>0</v>
      </c>
      <c r="BC58" s="11">
        <f>IFERROR(_xlfn.XLOOKUP($I58,Borrador!$I$11:$I$70,Borrador!$BB$11:$BB$70,""),"")</f>
        <v>0</v>
      </c>
      <c r="BD58" s="12" t="str" cm="1">
        <f t="array" ref="BD58">IFERROR(_xlfn.XLOOKUP($I58,Borrador!$I$11:$I$70,_xlfn.XLOOKUP(BD$10,Borrador!$C$10:$BM$10,Borrador!$C$11:$BM$70,"",0,1),""),"")</f>
        <v>No aplica</v>
      </c>
      <c r="BE58" s="12" t="str" cm="1">
        <f t="array" ref="BE58">IFERROR(_xlfn.XLOOKUP($I58,Borrador!$I$11:$I$70,_xlfn.XLOOKUP(BE$10,Borrador!$C$10:$BM$10,Borrador!$C$11:$BM$70,"",0,1),""),"")</f>
        <v>No aplica</v>
      </c>
      <c r="BF58" s="12" t="str" cm="1">
        <f t="array" ref="BF58">IFERROR(_xlfn.XLOOKUP($I58,Borrador!$I$11:$I$70,_xlfn.XLOOKUP(BF$10,Borrador!$C$10:$BM$10,Borrador!$C$11:$BM$70,"",0,1),""),"")</f>
        <v>No aplica</v>
      </c>
      <c r="BG58" s="12" t="str" cm="1">
        <f t="array" ref="BG58">IFERROR(_xlfn.XLOOKUP($I58,Borrador!$I$11:$I$70,_xlfn.XLOOKUP(BG$10,Borrador!$C$10:$BM$10,Borrador!$C$11:$BM$70,"",0,1),""),"")</f>
        <v>No aplica</v>
      </c>
      <c r="BH58" s="12" t="str" cm="1">
        <f t="array" ref="BH58">IFERROR(_xlfn.XLOOKUP($I58,Borrador!$I$11:$I$70,_xlfn.XLOOKUP(BH$10,Borrador!$C$10:$BM$10,Borrador!$C$11:$BM$70,"",0,1),""),"")</f>
        <v>No aplica</v>
      </c>
      <c r="BI58" s="12" t="str" cm="1">
        <f t="array" ref="BI58">IFERROR(_xlfn.XLOOKUP($I58,Borrador!$I$11:$I$70,_xlfn.XLOOKUP(BI$10,Borrador!$C$10:$BM$10,Borrador!$C$11:$BM$70,"",0,1),""),"")</f>
        <v>sin iniciar</v>
      </c>
      <c r="BJ58" s="12" t="str" cm="1">
        <f t="array" ref="BJ58">IFERROR(_xlfn.XLOOKUP($I58,Borrador!$I$11:$I$70,_xlfn.XLOOKUP(BJ$10,Borrador!$C$10:$BM$10,Borrador!$C$11:$BM$70,"",0,1),""),"")</f>
        <v>No aplica</v>
      </c>
      <c r="BK58" s="12" cm="1">
        <f t="array" ref="BK58">IFERROR(_xlfn.XLOOKUP($I58,Borrador!$I$11:$I$70,_xlfn.XLOOKUP(BK$10,Borrador!$C$10:$BM$10,Borrador!$C$11:$BM$70,"",0,1),""),"")</f>
        <v>0</v>
      </c>
      <c r="BL58" s="12" t="str" cm="1">
        <f t="array" ref="BL58">IFERROR(_xlfn.XLOOKUP($I58,Borrador!$I$11:$I$70,_xlfn.XLOOKUP(BL$10,Borrador!$C$10:$BM$10,Borrador!$C$11:$BM$70,"",0,1),""),"")</f>
        <v>Si</v>
      </c>
      <c r="BM58" s="12">
        <f>IFERROR(_xlfn.XLOOKUP($I58,Borrador!$I$11:$I$70,Borrador!$BG$11:$BG$70,""),"")</f>
        <v>0</v>
      </c>
      <c r="BN58" s="12">
        <f>IFERROR(_xlfn.XLOOKUP($I58,Borrador!$I$11:$I$70,Borrador!$BH$11:$BH$70,""),"")</f>
        <v>0</v>
      </c>
      <c r="BO58" s="12">
        <f>IFERROR(_xlfn.XLOOKUP($I58,Borrador!$I$11:$I$70,Borrador!$BI$11:$BI$70,""),"")</f>
        <v>1</v>
      </c>
      <c r="BP58" s="12" t="str" cm="1">
        <f t="array" ref="BP58">IFERROR(_xlfn.XLOOKUP($I58,Borrador!$I$11:$I$70,_xlfn.XLOOKUP(BP$10,Borrador!$C$10:$BM$10,Borrador!$C$11:$BM$70,"",0,1),""),"")</f>
        <v>sin iniciar</v>
      </c>
      <c r="BQ58" s="12">
        <f>IFERROR(_xlfn.XLOOKUP($I58,Borrador!$I$11:$I$70,Borrador!$BD$11:$BD$70,""),"")</f>
        <v>0</v>
      </c>
      <c r="BR58" s="12" t="str">
        <f>IFERROR(_xlfn.XLOOKUP($I58,Borrador!$I$11:$I$70,Borrador!$BE$11:$BE$70,""),"")</f>
        <v>Si</v>
      </c>
      <c r="BS58" s="12">
        <f>IFERROR(_xlfn.XLOOKUP($I58,Borrador!$I$11:$I$70,Borrador!$BF$11:$BF$70,""),"")</f>
        <v>0</v>
      </c>
      <c r="BT58" s="11">
        <f>IFERROR(_xlfn.XLOOKUP($I58,Borrador!$I$11:$I$70,Borrador!$BJ$11:$BJ$70,""),"")</f>
        <v>0</v>
      </c>
      <c r="BU58" s="11">
        <f>IFERROR(_xlfn.XLOOKUP($I58,Borrador!$I$11:$I$70,Borrador!$BK$11:$BK$70,""),"")</f>
        <v>0</v>
      </c>
      <c r="BV58" s="34" t="str">
        <f>IFERROR(_xlfn.XLOOKUP($I58,Borrador!$I$11:$I$70,Borrador!$BL$11:$BL$70,""),"")</f>
        <v>Ya está en oferta</v>
      </c>
      <c r="BW58" s="12">
        <f>IFERROR(_xlfn.XLOOKUP($I58,Borrador!$I$11:$I$70,Borrador!$BM$11:$BM$70,""),"")</f>
        <v>0</v>
      </c>
    </row>
    <row r="59" spans="3:75" ht="52.35" customHeight="1" x14ac:dyDescent="0.25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IFERROR(_xlfn.XLOOKUP($I59,Borrador!$I$11:$I$70,_xlfn.XLOOKUP(J$10,Borrador!$C$10:$BM$10,Borrador!$C$11:$BM$70,"",0,1),""),"")</f>
        <v>finalizado</v>
      </c>
      <c r="K59" s="12" t="str" cm="1">
        <f t="array" ref="K59">IFERROR(_xlfn.XLOOKUP($I59,Borrador!$I$11:$I$70,_xlfn.XLOOKUP(K$10,Borrador!$C$10:$BM$10,Borrador!$C$11:$BM$70,"",0,1),""),"")</f>
        <v>finalizado</v>
      </c>
      <c r="L59" s="12" t="str" cm="1">
        <f t="array" ref="L59">IFERROR(_xlfn.XLOOKUP($I59,Borrador!$I$11:$I$70,_xlfn.XLOOKUP(L$10,Borrador!$C$10:$BM$10,Borrador!$C$11:$BM$70,"",0,1),""),"")</f>
        <v>finalizado</v>
      </c>
      <c r="M59" s="38" t="str" cm="1">
        <f t="array" ref="M59">IFERROR(_xlfn.XLOOKUP($I59,Borrador!$I$11:$I$70,_xlfn.XLOOKUP(M$10,Borrador!$C$10:$BM$10,Borrador!$C$11:$BM$70,"",0,1),""),"")</f>
        <v>ok</v>
      </c>
      <c r="N59" s="39" t="str" cm="1">
        <f t="array" ref="N59">IFERROR(_xlfn.XLOOKUP($I59,Borrador!$I$11:$I$70,_xlfn.XLOOKUP(N$10,Borrador!$C$10:$BM$10,Borrador!$C$11:$BM$70,"",0,1),""),"")</f>
        <v>ok</v>
      </c>
      <c r="O59" s="12" cm="1">
        <f t="array" ref="O59">IFERROR(_xlfn.XLOOKUP($I59,Borrador!$I$11:$I$70,_xlfn.XLOOKUP(O$10,Borrador!$C$10:$BM$10,Borrador!$C$11:$BM$70,"",0,1),""),"")</f>
        <v>0</v>
      </c>
      <c r="P59" s="12" cm="1">
        <f t="array" ref="P59">IFERROR(_xlfn.XLOOKUP($I59,Borrador!$I$11:$I$70,_xlfn.XLOOKUP(P$10,Borrador!$C$10:$BM$10,Borrador!$C$11:$BM$70,"",0,1),""),"")</f>
        <v>0</v>
      </c>
      <c r="Q59" s="12" t="str" cm="1">
        <f t="array" ref="Q59">IFERROR(_xlfn.XLOOKUP($I59,Borrador!$I$11:$I$70,_xlfn.XLOOKUP(Q$10,Borrador!$C$10:$BM$10,Borrador!$C$11:$BM$70,"",0,1),""),"")</f>
        <v>No aplica</v>
      </c>
      <c r="R59" s="12" t="str" cm="1">
        <f t="array" ref="R59">IFERROR(_xlfn.XLOOKUP($I59,Borrador!$I$11:$I$70,_xlfn.XLOOKUP(R$10,Borrador!$C$10:$BM$10,Borrador!$C$11:$BM$70,"",0,1),""),"")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IFERROR(_xlfn.XLOOKUP($I59,Borrador!$I$11:$I$70,_xlfn.XLOOKUP(W$10,Borrador!$C$10:$BM$10,Borrador!$C$11:$BM$70,"",0,1),""),"")</f>
        <v>finalizado</v>
      </c>
      <c r="X59" s="76" cm="1">
        <f t="array" ref="X59">IFERROR(_xlfn.XLOOKUP($I59,Borrador!$I$11:$I$70,_xlfn.XLOOKUP(X$10,Borrador!$C$10:$BM$10,Borrador!$C$11:$BM$70,"",0,1),""),"")</f>
        <v>0</v>
      </c>
      <c r="Y59" s="76" t="str" cm="1">
        <f t="array" ref="Y59">IFERROR(_xlfn.XLOOKUP($I59,Borrador!$I$11:$I$70,_xlfn.XLOOKUP(Y$10,Borrador!$C$10:$BM$10,Borrador!$C$11:$BM$70,"",0,1),""),"")</f>
        <v>sin iniciar</v>
      </c>
      <c r="Z59" s="76" t="str" cm="1">
        <f t="array" ref="Z59">IFERROR(_xlfn.XLOOKUP($I59,Borrador!$I$11:$I$70,_xlfn.XLOOKUP(Z$10,Borrador!$C$10:$BM$10,Borrador!$C$11:$BM$70,"",0,1),""),"")</f>
        <v/>
      </c>
      <c r="AA59" s="76" t="str" cm="1">
        <f t="array" ref="AA59">IFERROR(_xlfn.XLOOKUP($I59,Borrador!$I$11:$I$70,_xlfn.XLOOKUP(AA$10,Borrador!$C$10:$BM$10,Borrador!$C$11:$BM$70,"",0,1),""),"")</f>
        <v>Renovación de Registro Calificado</v>
      </c>
      <c r="AB59" s="12" t="str" cm="1">
        <f t="array" ref="AB59">IFERROR(_xlfn.XLOOKUP($I59,Borrador!$I$11:$I$70,_xlfn.XLOOKUP(AB$10,Borrador!$C$10:$BM$10,Borrador!$C$11:$BM$70,"",0,1),""),"")</f>
        <v>En evaluación de sala</v>
      </c>
      <c r="AC59" s="54" t="str" cm="1">
        <f t="array" ref="AC59">IFERROR(_xlfn.XLOOKUP($I59,Borrador!$I$11:$I$70,_xlfn.XLOOKUP(AC$10,Borrador!$C$10:$BM$10,Borrador!$C$11:$BM$70,"",0,1),""),"")</f>
        <v>Diciembre de 2024</v>
      </c>
      <c r="AD59" s="12" t="str" cm="1">
        <f t="array" ref="AD59">IFERROR(_xlfn.XLOOKUP($I59,Borrador!$I$11:$I$70,_xlfn.XLOOKUP(AD$10,Borrador!$C$10:$BM$10,Borrador!$C$11:$BM$70,"",0,1),""),"")</f>
        <v>Noviembre de 2024</v>
      </c>
      <c r="AE59" s="12"/>
      <c r="AF59" s="12" t="str" cm="1">
        <f t="array" ref="AF59">IFERROR(_xlfn.XLOOKUP($I59,Borrador!$I$11:$I$70,_xlfn.XLOOKUP(AF$10,Borrador!$C$10:$BM$10,Borrador!$C$11:$BM$70,"",0,1),""),"")</f>
        <v>Sí</v>
      </c>
      <c r="AG59" s="12" t="str" cm="1">
        <f t="array" ref="AG59">IFERROR(_xlfn.XLOOKUP($I59,Borrador!$I$11:$I$70,_xlfn.XLOOKUP(AG$10,Borrador!$C$10:$BM$10,Borrador!$C$11:$BM$70,"",0,1),""),"")</f>
        <v>Sí</v>
      </c>
      <c r="AH59" s="12" t="str" cm="1">
        <f t="array" ref="AH59">IFERROR(_xlfn.XLOOKUP($I59,Borrador!$I$11:$I$70,_xlfn.XLOOKUP(AH$10,Borrador!$C$10:$BM$10,Borrador!$C$11:$BM$70,"",0,1),""),"")</f>
        <v>Pendiente</v>
      </c>
      <c r="AI59" s="12" t="str" cm="1">
        <f t="array" ref="AI59">IFERROR(_xlfn.XLOOKUP($I59,Borrador!$I$11:$I$70,_xlfn.XLOOKUP(AI$10,Borrador!$C$10:$BM$10,Borrador!$C$11:$BM$70,"",0,1),""),"")</f>
        <v/>
      </c>
      <c r="AJ59" s="12"/>
      <c r="AK59" s="12"/>
      <c r="AL59" s="11" t="str" cm="1">
        <f t="array" ref="AL59">IFERROR(_xlfn.XLOOKUP($I59,Borrador!$I$11:$I$70,_xlfn.XLOOKUP(AL$10,Borrador!$C$10:$BM$10,Borrador!$C$11:$BM$70,"",0,1),""),"")</f>
        <v>No aplica</v>
      </c>
      <c r="AM59" s="11" t="str" cm="1">
        <f t="array" ref="AM59">IFERROR(_xlfn.XLOOKUP($I59,Borrador!$I$11:$I$70,_xlfn.XLOOKUP(AM$10,Borrador!$C$10:$BM$10,Borrador!$C$11:$BM$70,"",0,1),""),"")</f>
        <v>No aplica</v>
      </c>
      <c r="AN59" s="11" t="str" cm="1">
        <f t="array" ref="AN59">IFERROR(_xlfn.XLOOKUP($I59,Borrador!$I$11:$I$70,_xlfn.XLOOKUP(AN$10,Borrador!$C$10:$BM$10,Borrador!$C$11:$BM$70,"",0,1),""),"")</f>
        <v>No aplica</v>
      </c>
      <c r="AO59" s="11" cm="1">
        <f t="array" ref="AO59">IFERROR(_xlfn.XLOOKUP($I59,Borrador!$I$11:$I$70,_xlfn.XLOOKUP(AO$10,Borrador!$C$10:$BM$10,Borrador!$C$11:$BM$70,"",0,1),""),"")</f>
        <v>0</v>
      </c>
      <c r="AP59" s="11" cm="1">
        <f t="array" ref="AP59">IFERROR(_xlfn.XLOOKUP($I59,Borrador!$I$11:$I$70,_xlfn.XLOOKUP(AP$10,Borrador!$C$10:$BM$10,Borrador!$C$11:$BM$70,"",0,1),""),"")</f>
        <v>0</v>
      </c>
      <c r="AQ59" s="11" t="str" cm="1">
        <f t="array" ref="AQ59">IFERROR(_xlfn.XLOOKUP($I59,Borrador!$I$11:$I$70,_xlfn.XLOOKUP(AQ$10,Borrador!$C$10:$BM$10,Borrador!$C$11:$BM$70,"",0,1),""),"")</f>
        <v>No aplica</v>
      </c>
      <c r="AR59" s="12" t="str" cm="1">
        <f t="array" ref="AR59">IFERROR(_xlfn.XLOOKUP($I59,Borrador!$I$11:$I$70,_xlfn.XLOOKUP(AR$10,Borrador!$C$10:$BM$10,Borrador!$C$11:$BM$70,"",0,1),""),"")</f>
        <v>No aplica</v>
      </c>
      <c r="AS59" s="12" t="str" cm="1">
        <f t="array" ref="AS59">IFERROR(_xlfn.XLOOKUP($I59,Borrador!$I$11:$I$70,_xlfn.XLOOKUP(AS$10,Borrador!$C$10:$BM$10,Borrador!$C$11:$BM$70,"",0,1),""),"")</f>
        <v>No aplica</v>
      </c>
      <c r="AT59" s="12" t="str" cm="1">
        <f t="array" ref="AT59">IFERROR(_xlfn.XLOOKUP($I59,Borrador!$I$11:$I$70,_xlfn.XLOOKUP(AT$10,Borrador!$C$10:$BM$10,Borrador!$C$11:$BM$70,"",0,1),""),"")</f>
        <v>No aplica</v>
      </c>
      <c r="AU59" s="12" t="str" cm="1">
        <f t="array" ref="AU59">IFERROR(_xlfn.XLOOKUP($I59,Borrador!$I$11:$I$70,_xlfn.XLOOKUP(AU$10,Borrador!$C$10:$BM$10,Borrador!$C$11:$BM$70,"",0,1),""),"")</f>
        <v>No aplica</v>
      </c>
      <c r="AV59" s="12" t="str" cm="1">
        <f t="array" ref="AV59">IFERROR(_xlfn.XLOOKUP($I59,Borrador!$I$11:$I$70,_xlfn.XLOOKUP(AV$10,Borrador!$C$10:$BM$10,Borrador!$C$11:$BM$70,"",0,1),""),"")</f>
        <v>No aplica</v>
      </c>
      <c r="AW59" s="12" t="str">
        <f>IFERROR(_xlfn.XLOOKUP($I59,Borrador!$I$11:$I$70,Borrador!$AR$11:$AR$70,""),"")</f>
        <v>No aplica</v>
      </c>
      <c r="AX59" s="12" t="str">
        <f>IFERROR(_xlfn.XLOOKUP($I59,Borrador!$I$11:$I$70,Borrador!$AS$11:$AS$70,""),"")</f>
        <v>No aplica</v>
      </c>
      <c r="AY59" s="12" t="str">
        <f>IFERROR(_xlfn.XLOOKUP($I59,Borrador!$I$11:$I$70,Borrador!$AT$11:$AT$70,""),"")</f>
        <v>No aplica</v>
      </c>
      <c r="AZ59" s="11" t="str" cm="1">
        <f t="array" ref="AZ59">IFERROR(_xlfn.XLOOKUP($I59,Borrador!$I$11:$I$70,_xlfn.XLOOKUP(AZ$10,Borrador!$C$10:$BM$10,Borrador!$C$11:$BM$70,"",0,1),""),"")</f>
        <v>No aplica</v>
      </c>
      <c r="BA59" s="11" t="str" cm="1">
        <f t="array" ref="BA59">IFERROR(_xlfn.XLOOKUP($I59,Borrador!$I$11:$I$70,_xlfn.XLOOKUP(BA$10,Borrador!$C$10:$BM$10,Borrador!$C$11:$BM$70,"",0,1),""),"")</f>
        <v>No aplica</v>
      </c>
      <c r="BB59" s="11">
        <f>IFERROR(_xlfn.XLOOKUP($I59,Borrador!$I$11:$I$70,Borrador!$BA$11:$BA$70,""),"")</f>
        <v>0</v>
      </c>
      <c r="BC59" s="11">
        <f>IFERROR(_xlfn.XLOOKUP($I59,Borrador!$I$11:$I$70,Borrador!$BB$11:$BB$70,""),"")</f>
        <v>0</v>
      </c>
      <c r="BD59" s="12" t="str" cm="1">
        <f t="array" ref="BD59">IFERROR(_xlfn.XLOOKUP($I59,Borrador!$I$11:$I$70,_xlfn.XLOOKUP(BD$10,Borrador!$C$10:$BM$10,Borrador!$C$11:$BM$70,"",0,1),""),"")</f>
        <v>No aplica</v>
      </c>
      <c r="BE59" s="12" t="str" cm="1">
        <f t="array" ref="BE59">IFERROR(_xlfn.XLOOKUP($I59,Borrador!$I$11:$I$70,_xlfn.XLOOKUP(BE$10,Borrador!$C$10:$BM$10,Borrador!$C$11:$BM$70,"",0,1),""),"")</f>
        <v>No aplica</v>
      </c>
      <c r="BF59" s="12" t="str" cm="1">
        <f t="array" ref="BF59">IFERROR(_xlfn.XLOOKUP($I59,Borrador!$I$11:$I$70,_xlfn.XLOOKUP(BF$10,Borrador!$C$10:$BM$10,Borrador!$C$11:$BM$70,"",0,1),""),"")</f>
        <v>No aplica</v>
      </c>
      <c r="BG59" s="12" t="str" cm="1">
        <f t="array" ref="BG59">IFERROR(_xlfn.XLOOKUP($I59,Borrador!$I$11:$I$70,_xlfn.XLOOKUP(BG$10,Borrador!$C$10:$BM$10,Borrador!$C$11:$BM$70,"",0,1),""),"")</f>
        <v>No aplica</v>
      </c>
      <c r="BH59" s="12" t="str" cm="1">
        <f t="array" ref="BH59">IFERROR(_xlfn.XLOOKUP($I59,Borrador!$I$11:$I$70,_xlfn.XLOOKUP(BH$10,Borrador!$C$10:$BM$10,Borrador!$C$11:$BM$70,"",0,1),""),"")</f>
        <v>No aplica</v>
      </c>
      <c r="BI59" s="12" t="str" cm="1">
        <f t="array" ref="BI59">IFERROR(_xlfn.XLOOKUP($I59,Borrador!$I$11:$I$70,_xlfn.XLOOKUP(BI$10,Borrador!$C$10:$BM$10,Borrador!$C$11:$BM$70,"",0,1),""),"")</f>
        <v>sin iniciar</v>
      </c>
      <c r="BJ59" s="12" t="str" cm="1">
        <f t="array" ref="BJ59">IFERROR(_xlfn.XLOOKUP($I59,Borrador!$I$11:$I$70,_xlfn.XLOOKUP(BJ$10,Borrador!$C$10:$BM$10,Borrador!$C$11:$BM$70,"",0,1),""),"")</f>
        <v>No aplica</v>
      </c>
      <c r="BK59" s="12" cm="1">
        <f t="array" ref="BK59">IFERROR(_xlfn.XLOOKUP($I59,Borrador!$I$11:$I$70,_xlfn.XLOOKUP(BK$10,Borrador!$C$10:$BM$10,Borrador!$C$11:$BM$70,"",0,1),""),"")</f>
        <v>0</v>
      </c>
      <c r="BL59" s="12" cm="1">
        <f t="array" ref="BL59">IFERROR(_xlfn.XLOOKUP($I59,Borrador!$I$11:$I$70,_xlfn.XLOOKUP(BL$10,Borrador!$C$10:$BM$10,Borrador!$C$11:$BM$70,"",0,1),""),"")</f>
        <v>0</v>
      </c>
      <c r="BM59" s="12">
        <f>IFERROR(_xlfn.XLOOKUP($I59,Borrador!$I$11:$I$70,Borrador!$BG$11:$BG$70,""),"")</f>
        <v>0</v>
      </c>
      <c r="BN59" s="12">
        <f>IFERROR(_xlfn.XLOOKUP($I59,Borrador!$I$11:$I$70,Borrador!$BH$11:$BH$70,""),"")</f>
        <v>0</v>
      </c>
      <c r="BO59" s="12">
        <f>IFERROR(_xlfn.XLOOKUP($I59,Borrador!$I$11:$I$70,Borrador!$BI$11:$BI$70,""),"")</f>
        <v>0</v>
      </c>
      <c r="BP59" s="12" t="str" cm="1">
        <f t="array" ref="BP59">IFERROR(_xlfn.XLOOKUP($I59,Borrador!$I$11:$I$70,_xlfn.XLOOKUP(BP$10,Borrador!$C$10:$BM$10,Borrador!$C$11:$BM$70,"",0,1),""),"")</f>
        <v>sin iniciar</v>
      </c>
      <c r="BQ59" s="12">
        <f>IFERROR(_xlfn.XLOOKUP($I59,Borrador!$I$11:$I$70,Borrador!$BD$11:$BD$70,""),"")</f>
        <v>0</v>
      </c>
      <c r="BR59" s="12">
        <f>IFERROR(_xlfn.XLOOKUP($I59,Borrador!$I$11:$I$70,Borrador!$BE$11:$BE$70,""),"")</f>
        <v>0</v>
      </c>
      <c r="BS59" s="12">
        <f>IFERROR(_xlfn.XLOOKUP($I59,Borrador!$I$11:$I$70,Borrador!$BF$11:$BF$70,""),"")</f>
        <v>0</v>
      </c>
      <c r="BT59" s="11">
        <f>IFERROR(_xlfn.XLOOKUP($I59,Borrador!$I$11:$I$70,Borrador!$BJ$11:$BJ$70,""),"")</f>
        <v>0</v>
      </c>
      <c r="BU59" s="11">
        <f>IFERROR(_xlfn.XLOOKUP($I59,Borrador!$I$11:$I$70,Borrador!$BK$11:$BK$70,""),"")</f>
        <v>0</v>
      </c>
      <c r="BV59" s="34" t="str">
        <f>IFERROR(_xlfn.XLOOKUP($I59,Borrador!$I$11:$I$70,Borrador!$BL$11:$BL$70,""),"")</f>
        <v>2027-2</v>
      </c>
      <c r="BW59" s="12">
        <f>IFERROR(_xlfn.XLOOKUP($I59,Borrador!$I$11:$I$70,Borrador!$BM$11:$BM$70,""),"")</f>
        <v>0</v>
      </c>
    </row>
    <row r="60" spans="3:75" ht="52.35" customHeight="1" x14ac:dyDescent="0.25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IFERROR(_xlfn.XLOOKUP($I60,Borrador!$I$11:$I$70,_xlfn.XLOOKUP(J$10,Borrador!$C$10:$BM$10,Borrador!$C$11:$BM$70,"",0,1),""),"")</f>
        <v>finalizado</v>
      </c>
      <c r="K60" s="12" t="str" cm="1">
        <f t="array" ref="K60">IFERROR(_xlfn.XLOOKUP($I60,Borrador!$I$11:$I$70,_xlfn.XLOOKUP(K$10,Borrador!$C$10:$BM$10,Borrador!$C$11:$BM$70,"",0,1),""),"")</f>
        <v>finalizado</v>
      </c>
      <c r="L60" s="12" t="str" cm="1">
        <f t="array" ref="L60">IFERROR(_xlfn.XLOOKUP($I60,Borrador!$I$11:$I$70,_xlfn.XLOOKUP(L$10,Borrador!$C$10:$BM$10,Borrador!$C$11:$BM$70,"",0,1),""),"")</f>
        <v>finalizado</v>
      </c>
      <c r="M60" s="38" t="str" cm="1">
        <f t="array" ref="M60">IFERROR(_xlfn.XLOOKUP($I60,Borrador!$I$11:$I$70,_xlfn.XLOOKUP(M$10,Borrador!$C$10:$BM$10,Borrador!$C$11:$BM$70,"",0,1),""),"")</f>
        <v>ok</v>
      </c>
      <c r="N60" s="39" t="str" cm="1">
        <f t="array" ref="N60">IFERROR(_xlfn.XLOOKUP($I60,Borrador!$I$11:$I$70,_xlfn.XLOOKUP(N$10,Borrador!$C$10:$BM$10,Borrador!$C$11:$BM$70,"",0,1),""),"")</f>
        <v>ok</v>
      </c>
      <c r="O60" s="12" cm="1">
        <f t="array" ref="O60">IFERROR(_xlfn.XLOOKUP($I60,Borrador!$I$11:$I$70,_xlfn.XLOOKUP(O$10,Borrador!$C$10:$BM$10,Borrador!$C$11:$BM$70,"",0,1),""),"")</f>
        <v>0</v>
      </c>
      <c r="P60" s="12" cm="1">
        <f t="array" ref="P60">IFERROR(_xlfn.XLOOKUP($I60,Borrador!$I$11:$I$70,_xlfn.XLOOKUP(P$10,Borrador!$C$10:$BM$10,Borrador!$C$11:$BM$70,"",0,1),""),"")</f>
        <v>0</v>
      </c>
      <c r="Q60" s="12" t="str" cm="1">
        <f t="array" ref="Q60">IFERROR(_xlfn.XLOOKUP($I60,Borrador!$I$11:$I$70,_xlfn.XLOOKUP(Q$10,Borrador!$C$10:$BM$10,Borrador!$C$11:$BM$70,"",0,1),""),"")</f>
        <v>No aplica</v>
      </c>
      <c r="R60" s="12" t="str" cm="1">
        <f t="array" ref="R60">IFERROR(_xlfn.XLOOKUP($I60,Borrador!$I$11:$I$70,_xlfn.XLOOKUP(R$10,Borrador!$C$10:$BM$10,Borrador!$C$11:$BM$70,"",0,1),""),"")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IFERROR(_xlfn.XLOOKUP($I60,Borrador!$I$11:$I$70,_xlfn.XLOOKUP(W$10,Borrador!$C$10:$BM$10,Borrador!$C$11:$BM$70,"",0,1),""),"")</f>
        <v>finalizado</v>
      </c>
      <c r="X60" s="76" cm="1">
        <f t="array" ref="X60">IFERROR(_xlfn.XLOOKUP($I60,Borrador!$I$11:$I$70,_xlfn.XLOOKUP(X$10,Borrador!$C$10:$BM$10,Borrador!$C$11:$BM$70,"",0,1),""),"")</f>
        <v>0</v>
      </c>
      <c r="Y60" s="76" t="str" cm="1">
        <f t="array" ref="Y60">IFERROR(_xlfn.XLOOKUP($I60,Borrador!$I$11:$I$70,_xlfn.XLOOKUP(Y$10,Borrador!$C$10:$BM$10,Borrador!$C$11:$BM$70,"",0,1),""),"")</f>
        <v>sin iniciar</v>
      </c>
      <c r="Z60" s="76" t="str" cm="1">
        <f t="array" ref="Z60">IFERROR(_xlfn.XLOOKUP($I60,Borrador!$I$11:$I$70,_xlfn.XLOOKUP(Z$10,Borrador!$C$10:$BM$10,Borrador!$C$11:$BM$70,"",0,1),""),"")</f>
        <v/>
      </c>
      <c r="AA60" s="76" t="str" cm="1">
        <f t="array" ref="AA60">IFERROR(_xlfn.XLOOKUP($I60,Borrador!$I$11:$I$70,_xlfn.XLOOKUP(AA$10,Borrador!$C$10:$BM$10,Borrador!$C$11:$BM$70,"",0,1),""),"")</f>
        <v>Renovación de Registro Calificado</v>
      </c>
      <c r="AB60" s="12" t="str" cm="1">
        <f t="array" ref="AB60">IFERROR(_xlfn.XLOOKUP($I60,Borrador!$I$11:$I$70,_xlfn.XLOOKUP(AB$10,Borrador!$C$10:$BM$10,Borrador!$C$11:$BM$70,"",0,1),""),"")</f>
        <v>En visita de pares académicos</v>
      </c>
      <c r="AC60" s="54" t="str" cm="1">
        <f t="array" ref="AC60">IFERROR(_xlfn.XLOOKUP($I60,Borrador!$I$11:$I$70,_xlfn.XLOOKUP(AC$10,Borrador!$C$10:$BM$10,Borrador!$C$11:$BM$70,"",0,1),""),"")</f>
        <v>Octubre de 2025</v>
      </c>
      <c r="AD60" s="12" t="str" cm="1">
        <f t="array" ref="AD60">IFERROR(_xlfn.XLOOKUP($I60,Borrador!$I$11:$I$70,_xlfn.XLOOKUP(AD$10,Borrador!$C$10:$BM$10,Borrador!$C$11:$BM$70,"",0,1),""),"")</f>
        <v>Septiembre de 2025</v>
      </c>
      <c r="AE60" s="12"/>
      <c r="AF60" s="12" t="str" cm="1">
        <f t="array" ref="AF60">IFERROR(_xlfn.XLOOKUP($I60,Borrador!$I$11:$I$70,_xlfn.XLOOKUP(AF$10,Borrador!$C$10:$BM$10,Borrador!$C$11:$BM$70,"",0,1),""),"")</f>
        <v>Sí</v>
      </c>
      <c r="AG60" s="12" t="str" cm="1">
        <f t="array" ref="AG60">IFERROR(_xlfn.XLOOKUP($I60,Borrador!$I$11:$I$70,_xlfn.XLOOKUP(AG$10,Borrador!$C$10:$BM$10,Borrador!$C$11:$BM$70,"",0,1),""),"")</f>
        <v>Sí</v>
      </c>
      <c r="AH60" s="12" t="str" cm="1">
        <f t="array" ref="AH60">IFERROR(_xlfn.XLOOKUP($I60,Borrador!$I$11:$I$70,_xlfn.XLOOKUP(AH$10,Borrador!$C$10:$BM$10,Borrador!$C$11:$BM$70,"",0,1),""),"")</f>
        <v>Pendiente</v>
      </c>
      <c r="AI60" s="12" t="str" cm="1">
        <f t="array" ref="AI60">IFERROR(_xlfn.XLOOKUP($I60,Borrador!$I$11:$I$70,_xlfn.XLOOKUP(AI$10,Borrador!$C$10:$BM$10,Borrador!$C$11:$BM$70,"",0,1),""),"")</f>
        <v/>
      </c>
      <c r="AJ60" s="12"/>
      <c r="AK60" s="12"/>
      <c r="AL60" s="11" t="str" cm="1">
        <f t="array" ref="AL60">IFERROR(_xlfn.XLOOKUP($I60,Borrador!$I$11:$I$70,_xlfn.XLOOKUP(AL$10,Borrador!$C$10:$BM$10,Borrador!$C$11:$BM$70,"",0,1),""),"")</f>
        <v>No aplica</v>
      </c>
      <c r="AM60" s="11" t="str" cm="1">
        <f t="array" ref="AM60">IFERROR(_xlfn.XLOOKUP($I60,Borrador!$I$11:$I$70,_xlfn.XLOOKUP(AM$10,Borrador!$C$10:$BM$10,Borrador!$C$11:$BM$70,"",0,1),""),"")</f>
        <v>No aplica</v>
      </c>
      <c r="AN60" s="11" t="str" cm="1">
        <f t="array" ref="AN60">IFERROR(_xlfn.XLOOKUP($I60,Borrador!$I$11:$I$70,_xlfn.XLOOKUP(AN$10,Borrador!$C$10:$BM$10,Borrador!$C$11:$BM$70,"",0,1),""),"")</f>
        <v>No aplica</v>
      </c>
      <c r="AO60" s="11" cm="1">
        <f t="array" ref="AO60">IFERROR(_xlfn.XLOOKUP($I60,Borrador!$I$11:$I$70,_xlfn.XLOOKUP(AO$10,Borrador!$C$10:$BM$10,Borrador!$C$11:$BM$70,"",0,1),""),"")</f>
        <v>0</v>
      </c>
      <c r="AP60" s="11" cm="1">
        <f t="array" ref="AP60">IFERROR(_xlfn.XLOOKUP($I60,Borrador!$I$11:$I$70,_xlfn.XLOOKUP(AP$10,Borrador!$C$10:$BM$10,Borrador!$C$11:$BM$70,"",0,1),""),"")</f>
        <v>0</v>
      </c>
      <c r="AQ60" s="11" cm="1">
        <f t="array" ref="AQ60">IFERROR(_xlfn.XLOOKUP($I60,Borrador!$I$11:$I$70,_xlfn.XLOOKUP(AQ$10,Borrador!$C$10:$BM$10,Borrador!$C$11:$BM$70,"",0,1),""),"")</f>
        <v>0</v>
      </c>
      <c r="AR60" s="12" t="str" cm="1">
        <f t="array" ref="AR60">IFERROR(_xlfn.XLOOKUP($I60,Borrador!$I$11:$I$70,_xlfn.XLOOKUP(AR$10,Borrador!$C$10:$BM$10,Borrador!$C$11:$BM$70,"",0,1),""),"")</f>
        <v>sin iniciar</v>
      </c>
      <c r="AS60" s="12" t="str" cm="1">
        <f t="array" ref="AS60">IFERROR(_xlfn.XLOOKUP($I60,Borrador!$I$11:$I$70,_xlfn.XLOOKUP(AS$10,Borrador!$C$10:$BM$10,Borrador!$C$11:$BM$70,"",0,1),""),"")</f>
        <v>sin iniciar</v>
      </c>
      <c r="AT60" s="12" t="str" cm="1">
        <f t="array" ref="AT60">IFERROR(_xlfn.XLOOKUP($I60,Borrador!$I$11:$I$70,_xlfn.XLOOKUP(AT$10,Borrador!$C$10:$BM$10,Borrador!$C$11:$BM$70,"",0,1),""),"")</f>
        <v>sin iniciar</v>
      </c>
      <c r="AU60" s="12" t="str" cm="1">
        <f t="array" ref="AU60">IFERROR(_xlfn.XLOOKUP($I60,Borrador!$I$11:$I$70,_xlfn.XLOOKUP(AU$10,Borrador!$C$10:$BM$10,Borrador!$C$11:$BM$70,"",0,1),""),"")</f>
        <v>sin iniciar</v>
      </c>
      <c r="AV60" s="12" t="str" cm="1">
        <f t="array" ref="AV60">IFERROR(_xlfn.XLOOKUP($I60,Borrador!$I$11:$I$70,_xlfn.XLOOKUP(AV$10,Borrador!$C$10:$BM$10,Borrador!$C$11:$BM$70,"",0,1),""),"")</f>
        <v>sin iniciar</v>
      </c>
      <c r="AW60" s="12">
        <f>IFERROR(_xlfn.XLOOKUP($I60,Borrador!$I$11:$I$70,Borrador!$AR$11:$AR$70,""),"")</f>
        <v>0</v>
      </c>
      <c r="AX60" s="12">
        <f>IFERROR(_xlfn.XLOOKUP($I60,Borrador!$I$11:$I$70,Borrador!$AS$11:$AS$70,""),"")</f>
        <v>0</v>
      </c>
      <c r="AY60" s="12">
        <f>IFERROR(_xlfn.XLOOKUP($I60,Borrador!$I$11:$I$70,Borrador!$AT$11:$AT$70,""),"")</f>
        <v>0</v>
      </c>
      <c r="AZ60" s="11" cm="1">
        <f t="array" ref="AZ60">IFERROR(_xlfn.XLOOKUP($I60,Borrador!$I$11:$I$70,_xlfn.XLOOKUP(AZ$10,Borrador!$C$10:$BM$10,Borrador!$C$11:$BM$70,"",0,1),""),"")</f>
        <v>0</v>
      </c>
      <c r="BA60" s="11" t="str" cm="1">
        <f t="array" ref="BA60">IFERROR(_xlfn.XLOOKUP($I60,Borrador!$I$11:$I$70,_xlfn.XLOOKUP(BA$10,Borrador!$C$10:$BM$10,Borrador!$C$11:$BM$70,"",0,1),""),"")</f>
        <v>No aplica</v>
      </c>
      <c r="BB60" s="11">
        <f>IFERROR(_xlfn.XLOOKUP($I60,Borrador!$I$11:$I$70,Borrador!$BA$11:$BA$70,""),"")</f>
        <v>0</v>
      </c>
      <c r="BC60" s="11">
        <f>IFERROR(_xlfn.XLOOKUP($I60,Borrador!$I$11:$I$70,Borrador!$BB$11:$BB$70,""),"")</f>
        <v>0</v>
      </c>
      <c r="BD60" s="12" t="str" cm="1">
        <f t="array" ref="BD60">IFERROR(_xlfn.XLOOKUP($I60,Borrador!$I$11:$I$70,_xlfn.XLOOKUP(BD$10,Borrador!$C$10:$BM$10,Borrador!$C$11:$BM$70,"",0,1),""),"")</f>
        <v>No aplica</v>
      </c>
      <c r="BE60" s="12" t="str" cm="1">
        <f t="array" ref="BE60">IFERROR(_xlfn.XLOOKUP($I60,Borrador!$I$11:$I$70,_xlfn.XLOOKUP(BE$10,Borrador!$C$10:$BM$10,Borrador!$C$11:$BM$70,"",0,1),""),"")</f>
        <v>No aplica</v>
      </c>
      <c r="BF60" s="12" t="str" cm="1">
        <f t="array" ref="BF60">IFERROR(_xlfn.XLOOKUP($I60,Borrador!$I$11:$I$70,_xlfn.XLOOKUP(BF$10,Borrador!$C$10:$BM$10,Borrador!$C$11:$BM$70,"",0,1),""),"")</f>
        <v>No aplica</v>
      </c>
      <c r="BG60" s="12" t="str" cm="1">
        <f t="array" ref="BG60">IFERROR(_xlfn.XLOOKUP($I60,Borrador!$I$11:$I$70,_xlfn.XLOOKUP(BG$10,Borrador!$C$10:$BM$10,Borrador!$C$11:$BM$70,"",0,1),""),"")</f>
        <v>No aplica</v>
      </c>
      <c r="BH60" s="12" t="str" cm="1">
        <f t="array" ref="BH60">IFERROR(_xlfn.XLOOKUP($I60,Borrador!$I$11:$I$70,_xlfn.XLOOKUP(BH$10,Borrador!$C$10:$BM$10,Borrador!$C$11:$BM$70,"",0,1),""),"")</f>
        <v>No aplica</v>
      </c>
      <c r="BI60" s="12" t="str" cm="1">
        <f t="array" ref="BI60">IFERROR(_xlfn.XLOOKUP($I60,Borrador!$I$11:$I$70,_xlfn.XLOOKUP(BI$10,Borrador!$C$10:$BM$10,Borrador!$C$11:$BM$70,"",0,1),""),"")</f>
        <v>sin iniciar</v>
      </c>
      <c r="BJ60" s="12" t="str" cm="1">
        <f t="array" ref="BJ60">IFERROR(_xlfn.XLOOKUP($I60,Borrador!$I$11:$I$70,_xlfn.XLOOKUP(BJ$10,Borrador!$C$10:$BM$10,Borrador!$C$11:$BM$70,"",0,1),""),"")</f>
        <v>No aplica</v>
      </c>
      <c r="BK60" s="12" cm="1">
        <f t="array" ref="BK60">IFERROR(_xlfn.XLOOKUP($I60,Borrador!$I$11:$I$70,_xlfn.XLOOKUP(BK$10,Borrador!$C$10:$BM$10,Borrador!$C$11:$BM$70,"",0,1),""),"")</f>
        <v>0</v>
      </c>
      <c r="BL60" s="12" cm="1">
        <f t="array" ref="BL60">IFERROR(_xlfn.XLOOKUP($I60,Borrador!$I$11:$I$70,_xlfn.XLOOKUP(BL$10,Borrador!$C$10:$BM$10,Borrador!$C$11:$BM$70,"",0,1),""),"")</f>
        <v>0</v>
      </c>
      <c r="BM60" s="12">
        <f>IFERROR(_xlfn.XLOOKUP($I60,Borrador!$I$11:$I$70,Borrador!$BG$11:$BG$70,""),"")</f>
        <v>0</v>
      </c>
      <c r="BN60" s="12">
        <f>IFERROR(_xlfn.XLOOKUP($I60,Borrador!$I$11:$I$70,Borrador!$BH$11:$BH$70,""),"")</f>
        <v>0</v>
      </c>
      <c r="BO60" s="12">
        <f>IFERROR(_xlfn.XLOOKUP($I60,Borrador!$I$11:$I$70,Borrador!$BI$11:$BI$70,""),"")</f>
        <v>0</v>
      </c>
      <c r="BP60" s="12" t="str" cm="1">
        <f t="array" ref="BP60">IFERROR(_xlfn.XLOOKUP($I60,Borrador!$I$11:$I$70,_xlfn.XLOOKUP(BP$10,Borrador!$C$10:$BM$10,Borrador!$C$11:$BM$70,"",0,1),""),"")</f>
        <v>sin iniciar</v>
      </c>
      <c r="BQ60" s="12">
        <f>IFERROR(_xlfn.XLOOKUP($I60,Borrador!$I$11:$I$70,Borrador!$BD$11:$BD$70,""),"")</f>
        <v>0</v>
      </c>
      <c r="BR60" s="12">
        <f>IFERROR(_xlfn.XLOOKUP($I60,Borrador!$I$11:$I$70,Borrador!$BE$11:$BE$70,""),"")</f>
        <v>0</v>
      </c>
      <c r="BS60" s="12">
        <f>IFERROR(_xlfn.XLOOKUP($I60,Borrador!$I$11:$I$70,Borrador!$BF$11:$BF$70,""),"")</f>
        <v>0</v>
      </c>
      <c r="BT60" s="11">
        <f>IFERROR(_xlfn.XLOOKUP($I60,Borrador!$I$11:$I$70,Borrador!$BJ$11:$BJ$70,""),"")</f>
        <v>0</v>
      </c>
      <c r="BU60" s="11">
        <f>IFERROR(_xlfn.XLOOKUP($I60,Borrador!$I$11:$I$70,Borrador!$BK$11:$BK$70,""),"")</f>
        <v>0</v>
      </c>
      <c r="BV60" s="34" t="str">
        <f>IFERROR(_xlfn.XLOOKUP($I60,Borrador!$I$11:$I$70,Borrador!$BL$11:$BL$70,""),"")</f>
        <v>2027-1</v>
      </c>
      <c r="BW60" s="12">
        <f>IFERROR(_xlfn.XLOOKUP($I60,Borrador!$I$11:$I$70,Borrador!$BM$11:$BM$70,""),"")</f>
        <v>0</v>
      </c>
    </row>
    <row r="61" spans="3:75" ht="52.35" customHeight="1" x14ac:dyDescent="0.25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IFERROR(_xlfn.XLOOKUP($I61,Borrador!$I$11:$I$70,_xlfn.XLOOKUP(J$10,Borrador!$C$10:$BM$10,Borrador!$C$11:$BM$70,"",0,1),""),"")</f>
        <v>finalizado</v>
      </c>
      <c r="K61" s="12" t="str" cm="1">
        <f t="array" ref="K61">IFERROR(_xlfn.XLOOKUP($I61,Borrador!$I$11:$I$70,_xlfn.XLOOKUP(K$10,Borrador!$C$10:$BM$10,Borrador!$C$11:$BM$70,"",0,1),""),"")</f>
        <v>finalizado</v>
      </c>
      <c r="L61" s="12" t="str" cm="1">
        <f t="array" ref="L61">IFERROR(_xlfn.XLOOKUP($I61,Borrador!$I$11:$I$70,_xlfn.XLOOKUP(L$10,Borrador!$C$10:$BM$10,Borrador!$C$11:$BM$70,"",0,1),""),"")</f>
        <v>finalizado</v>
      </c>
      <c r="M61" s="38" t="str" cm="1">
        <f t="array" ref="M61">IFERROR(_xlfn.XLOOKUP($I61,Borrador!$I$11:$I$70,_xlfn.XLOOKUP(M$10,Borrador!$C$10:$BM$10,Borrador!$C$11:$BM$70,"",0,1),""),"")</f>
        <v>ok</v>
      </c>
      <c r="N61" s="39" t="str" cm="1">
        <f t="array" ref="N61">IFERROR(_xlfn.XLOOKUP($I61,Borrador!$I$11:$I$70,_xlfn.XLOOKUP(N$10,Borrador!$C$10:$BM$10,Borrador!$C$11:$BM$70,"",0,1),""),"")</f>
        <v>ok</v>
      </c>
      <c r="O61" s="12" cm="1">
        <f t="array" ref="O61">IFERROR(_xlfn.XLOOKUP($I61,Borrador!$I$11:$I$70,_xlfn.XLOOKUP(O$10,Borrador!$C$10:$BM$10,Borrador!$C$11:$BM$70,"",0,1),""),"")</f>
        <v>0</v>
      </c>
      <c r="P61" s="12" t="str" cm="1">
        <f t="array" ref="P61">IFERROR(_xlfn.XLOOKUP($I61,Borrador!$I$11:$I$70,_xlfn.XLOOKUP(P$10,Borrador!$C$10:$BM$10,Borrador!$C$11:$BM$70,"",0,1),""),"")</f>
        <v>Si</v>
      </c>
      <c r="Q61" s="12" cm="1">
        <f t="array" ref="Q61">IFERROR(_xlfn.XLOOKUP($I61,Borrador!$I$11:$I$70,_xlfn.XLOOKUP(Q$10,Borrador!$C$10:$BM$10,Borrador!$C$11:$BM$70,"",0,1),""),"")</f>
        <v>13</v>
      </c>
      <c r="R61" s="12" t="str" cm="1">
        <f t="array" ref="R61">IFERROR(_xlfn.XLOOKUP($I61,Borrador!$I$11:$I$70,_xlfn.XLOOKUP(R$10,Borrador!$C$10:$BM$10,Borrador!$C$11:$BM$70,"",0,1),""),"")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IFERROR(_xlfn.XLOOKUP($I61,Borrador!$I$11:$I$70,_xlfn.XLOOKUP(W$10,Borrador!$C$10:$BM$10,Borrador!$C$11:$BM$70,"",0,1),""),"")</f>
        <v>finalizado</v>
      </c>
      <c r="X61" s="76" cm="1">
        <f t="array" ref="X61">IFERROR(_xlfn.XLOOKUP($I61,Borrador!$I$11:$I$70,_xlfn.XLOOKUP(X$10,Borrador!$C$10:$BM$10,Borrador!$C$11:$BM$70,"",0,1),""),"")</f>
        <v>0</v>
      </c>
      <c r="Y61" s="76" t="str" cm="1">
        <f t="array" ref="Y61">IFERROR(_xlfn.XLOOKUP($I61,Borrador!$I$11:$I$70,_xlfn.XLOOKUP(Y$10,Borrador!$C$10:$BM$10,Borrador!$C$11:$BM$70,"",0,1),""),"")</f>
        <v>Finalizado</v>
      </c>
      <c r="Z61" s="76" t="str" cm="1">
        <f t="array" ref="Z61">IFERROR(_xlfn.XLOOKUP($I61,Borrador!$I$11:$I$70,_xlfn.XLOOKUP(Z$10,Borrador!$C$10:$BM$10,Borrador!$C$11:$BM$70,"",0,1),""),"")</f>
        <v/>
      </c>
      <c r="AA61" s="76" t="str" cm="1">
        <f t="array" ref="AA61">IFERROR(_xlfn.XLOOKUP($I61,Borrador!$I$11:$I$70,_xlfn.XLOOKUP(AA$10,Borrador!$C$10:$BM$10,Borrador!$C$11:$BM$70,"",0,1),""),"")</f>
        <v>Renovación de Registro Calificado</v>
      </c>
      <c r="AB61" s="12" t="str" cm="1">
        <f t="array" ref="AB61">IFERROR(_xlfn.XLOOKUP($I61,Borrador!$I$11:$I$70,_xlfn.XLOOKUP(AB$10,Borrador!$C$10:$BM$10,Borrador!$C$11:$BM$70,"",0,1),""),"")</f>
        <v>En visita de pares</v>
      </c>
      <c r="AC61" s="54" t="str" cm="1">
        <f t="array" ref="AC61">IFERROR(_xlfn.XLOOKUP($I61,Borrador!$I$11:$I$70,_xlfn.XLOOKUP(AC$10,Borrador!$C$10:$BM$10,Borrador!$C$11:$BM$70,"",0,1),""),"")</f>
        <v>Diciembre de 2025</v>
      </c>
      <c r="AD61" s="12" t="str" cm="1">
        <f t="array" ref="AD61">IFERROR(_xlfn.XLOOKUP($I61,Borrador!$I$11:$I$70,_xlfn.XLOOKUP(AD$10,Borrador!$C$10:$BM$10,Borrador!$C$11:$BM$70,"",0,1),""),"")</f>
        <v>Noviembre de 2025</v>
      </c>
      <c r="AE61" s="12"/>
      <c r="AF61" s="12" t="str" cm="1">
        <f t="array" ref="AF61">IFERROR(_xlfn.XLOOKUP($I61,Borrador!$I$11:$I$70,_xlfn.XLOOKUP(AF$10,Borrador!$C$10:$BM$10,Borrador!$C$11:$BM$70,"",0,1),""),"")</f>
        <v>Sí</v>
      </c>
      <c r="AG61" s="12" t="str" cm="1">
        <f t="array" ref="AG61">IFERROR(_xlfn.XLOOKUP($I61,Borrador!$I$11:$I$70,_xlfn.XLOOKUP(AG$10,Borrador!$C$10:$BM$10,Borrador!$C$11:$BM$70,"",0,1),""),"")</f>
        <v>Sí</v>
      </c>
      <c r="AH61" s="12" t="str" cm="1">
        <f t="array" ref="AH61">IFERROR(_xlfn.XLOOKUP($I61,Borrador!$I$11:$I$70,_xlfn.XLOOKUP(AH$10,Borrador!$C$10:$BM$10,Borrador!$C$11:$BM$70,"",0,1),""),"")</f>
        <v>Pendiente</v>
      </c>
      <c r="AI61" s="12" t="str" cm="1">
        <f t="array" ref="AI61">IFERROR(_xlfn.XLOOKUP($I61,Borrador!$I$11:$I$70,_xlfn.XLOOKUP(AI$10,Borrador!$C$10:$BM$10,Borrador!$C$11:$BM$70,"",0,1),""),"")</f>
        <v/>
      </c>
      <c r="AJ61" s="12"/>
      <c r="AK61" s="12"/>
      <c r="AL61" s="11" cm="1">
        <f t="array" ref="AL61">IFERROR(_xlfn.XLOOKUP($I61,Borrador!$I$11:$I$70,_xlfn.XLOOKUP(AL$10,Borrador!$C$10:$BM$10,Borrador!$C$11:$BM$70,"",0,1),""),"")</f>
        <v>3</v>
      </c>
      <c r="AM61" s="11" cm="1">
        <f t="array" ref="AM61">IFERROR(_xlfn.XLOOKUP($I61,Borrador!$I$11:$I$70,_xlfn.XLOOKUP(AM$10,Borrador!$C$10:$BM$10,Borrador!$C$11:$BM$70,"",0,1),""),"")</f>
        <v>10</v>
      </c>
      <c r="AN61" s="11" cm="1">
        <f t="array" ref="AN61">IFERROR(_xlfn.XLOOKUP($I61,Borrador!$I$11:$I$70,_xlfn.XLOOKUP(AN$10,Borrador!$C$10:$BM$10,Borrador!$C$11:$BM$70,"",0,1),""),"")</f>
        <v>13</v>
      </c>
      <c r="AO61" s="11" cm="1">
        <f t="array" ref="AO61">IFERROR(_xlfn.XLOOKUP($I61,Borrador!$I$11:$I$70,_xlfn.XLOOKUP(AO$10,Borrador!$C$10:$BM$10,Borrador!$C$11:$BM$70,"",0,1),""),"")</f>
        <v>0</v>
      </c>
      <c r="AP61" s="11" cm="1">
        <f t="array" ref="AP61">IFERROR(_xlfn.XLOOKUP($I61,Borrador!$I$11:$I$70,_xlfn.XLOOKUP(AP$10,Borrador!$C$10:$BM$10,Borrador!$C$11:$BM$70,"",0,1),""),"")</f>
        <v>0</v>
      </c>
      <c r="AQ61" s="11" t="str" cm="1">
        <f t="array" ref="AQ61">IFERROR(_xlfn.XLOOKUP($I61,Borrador!$I$11:$I$70,_xlfn.XLOOKUP(AQ$10,Borrador!$C$10:$BM$10,Borrador!$C$11:$BM$70,"",0,1),""),"")</f>
        <v>No aplica</v>
      </c>
      <c r="AR61" s="12" t="str" cm="1">
        <f t="array" ref="AR61">IFERROR(_xlfn.XLOOKUP($I61,Borrador!$I$11:$I$70,_xlfn.XLOOKUP(AR$10,Borrador!$C$10:$BM$10,Borrador!$C$11:$BM$70,"",0,1),""),"")</f>
        <v>No aplica</v>
      </c>
      <c r="AS61" s="12" t="str" cm="1">
        <f t="array" ref="AS61">IFERROR(_xlfn.XLOOKUP($I61,Borrador!$I$11:$I$70,_xlfn.XLOOKUP(AS$10,Borrador!$C$10:$BM$10,Borrador!$C$11:$BM$70,"",0,1),""),"")</f>
        <v>No aplica</v>
      </c>
      <c r="AT61" s="12" t="str" cm="1">
        <f t="array" ref="AT61">IFERROR(_xlfn.XLOOKUP($I61,Borrador!$I$11:$I$70,_xlfn.XLOOKUP(AT$10,Borrador!$C$10:$BM$10,Borrador!$C$11:$BM$70,"",0,1),""),"")</f>
        <v>No aplica</v>
      </c>
      <c r="AU61" s="12" t="str" cm="1">
        <f t="array" ref="AU61">IFERROR(_xlfn.XLOOKUP($I61,Borrador!$I$11:$I$70,_xlfn.XLOOKUP(AU$10,Borrador!$C$10:$BM$10,Borrador!$C$11:$BM$70,"",0,1),""),"")</f>
        <v>No aplica</v>
      </c>
      <c r="AV61" s="12" t="str" cm="1">
        <f t="array" ref="AV61">IFERROR(_xlfn.XLOOKUP($I61,Borrador!$I$11:$I$70,_xlfn.XLOOKUP(AV$10,Borrador!$C$10:$BM$10,Borrador!$C$11:$BM$70,"",0,1),""),"")</f>
        <v>No aplica</v>
      </c>
      <c r="AW61" s="12" t="str">
        <f>IFERROR(_xlfn.XLOOKUP($I61,Borrador!$I$11:$I$70,Borrador!$AR$11:$AR$70,""),"")</f>
        <v>No aplica</v>
      </c>
      <c r="AX61" s="12" t="str">
        <f>IFERROR(_xlfn.XLOOKUP($I61,Borrador!$I$11:$I$70,Borrador!$AS$11:$AS$70,""),"")</f>
        <v>No aplica</v>
      </c>
      <c r="AY61" s="12" t="str">
        <f>IFERROR(_xlfn.XLOOKUP($I61,Borrador!$I$11:$I$70,Borrador!$AT$11:$AT$70,""),"")</f>
        <v>No aplica</v>
      </c>
      <c r="AZ61" s="11" t="str" cm="1">
        <f t="array" ref="AZ61">IFERROR(_xlfn.XLOOKUP($I61,Borrador!$I$11:$I$70,_xlfn.XLOOKUP(AZ$10,Borrador!$C$10:$BM$10,Borrador!$C$11:$BM$70,"",0,1),""),"")</f>
        <v>No aplica</v>
      </c>
      <c r="BA61" s="11" cm="1">
        <f t="array" ref="BA61">IFERROR(_xlfn.XLOOKUP($I61,Borrador!$I$11:$I$70,_xlfn.XLOOKUP(BA$10,Borrador!$C$10:$BM$10,Borrador!$C$11:$BM$70,"",0,1),""),"")</f>
        <v>0.1</v>
      </c>
      <c r="BB61" s="11">
        <f>IFERROR(_xlfn.XLOOKUP($I61,Borrador!$I$11:$I$70,Borrador!$BA$11:$BA$70,""),"")</f>
        <v>0</v>
      </c>
      <c r="BC61" s="11">
        <f>IFERROR(_xlfn.XLOOKUP($I61,Borrador!$I$11:$I$70,Borrador!$BB$11:$BB$70,""),"")</f>
        <v>0</v>
      </c>
      <c r="BD61" s="12" t="str" cm="1">
        <f t="array" ref="BD61">IFERROR(_xlfn.XLOOKUP($I61,Borrador!$I$11:$I$70,_xlfn.XLOOKUP(BD$10,Borrador!$C$10:$BM$10,Borrador!$C$11:$BM$70,"",0,1),""),"")</f>
        <v>sin iniciar</v>
      </c>
      <c r="BE61" s="12" t="str" cm="1">
        <f t="array" ref="BE61">IFERROR(_xlfn.XLOOKUP($I61,Borrador!$I$11:$I$70,_xlfn.XLOOKUP(BE$10,Borrador!$C$10:$BM$10,Borrador!$C$11:$BM$70,"",0,1),""),"")</f>
        <v>sin iniciar</v>
      </c>
      <c r="BF61" s="12" t="str" cm="1">
        <f t="array" ref="BF61">IFERROR(_xlfn.XLOOKUP($I61,Borrador!$I$11:$I$70,_xlfn.XLOOKUP(BF$10,Borrador!$C$10:$BM$10,Borrador!$C$11:$BM$70,"",0,1),""),"")</f>
        <v>sin iniciar</v>
      </c>
      <c r="BG61" s="12" cm="1">
        <f t="array" ref="BG61">IFERROR(_xlfn.XLOOKUP($I61,Borrador!$I$11:$I$70,_xlfn.XLOOKUP(BG$10,Borrador!$C$10:$BM$10,Borrador!$C$11:$BM$70,"",0,1),""),"")</f>
        <v>13</v>
      </c>
      <c r="BH61" s="12" cm="1">
        <f t="array" ref="BH61">IFERROR(_xlfn.XLOOKUP($I61,Borrador!$I$11:$I$70,_xlfn.XLOOKUP(BH$10,Borrador!$C$10:$BM$10,Borrador!$C$11:$BM$70,"",0,1),""),"")</f>
        <v>0</v>
      </c>
      <c r="BI61" s="12" t="str" cm="1">
        <f t="array" ref="BI61">IFERROR(_xlfn.XLOOKUP($I61,Borrador!$I$11:$I$70,_xlfn.XLOOKUP(BI$10,Borrador!$C$10:$BM$10,Borrador!$C$11:$BM$70,"",0,1),""),"")</f>
        <v>sin iniciar</v>
      </c>
      <c r="BJ61" s="12" cm="1">
        <f t="array" ref="BJ61">IFERROR(_xlfn.XLOOKUP($I61,Borrador!$I$11:$I$70,_xlfn.XLOOKUP(BJ$10,Borrador!$C$10:$BM$10,Borrador!$C$11:$BM$70,"",0,1),""),"")</f>
        <v>0</v>
      </c>
      <c r="BK61" s="12" cm="1">
        <f t="array" ref="BK61">IFERROR(_xlfn.XLOOKUP($I61,Borrador!$I$11:$I$70,_xlfn.XLOOKUP(BK$10,Borrador!$C$10:$BM$10,Borrador!$C$11:$BM$70,"",0,1),""),"")</f>
        <v>0</v>
      </c>
      <c r="BL61" s="12" cm="1">
        <f t="array" ref="BL61">IFERROR(_xlfn.XLOOKUP($I61,Borrador!$I$11:$I$70,_xlfn.XLOOKUP(BL$10,Borrador!$C$10:$BM$10,Borrador!$C$11:$BM$70,"",0,1),""),"")</f>
        <v>0</v>
      </c>
      <c r="BM61" s="12">
        <f>IFERROR(_xlfn.XLOOKUP($I61,Borrador!$I$11:$I$70,Borrador!$BG$11:$BG$70,""),"")</f>
        <v>0</v>
      </c>
      <c r="BN61" s="12">
        <f>IFERROR(_xlfn.XLOOKUP($I61,Borrador!$I$11:$I$70,Borrador!$BH$11:$BH$70,""),"")</f>
        <v>0</v>
      </c>
      <c r="BO61" s="12">
        <f>IFERROR(_xlfn.XLOOKUP($I61,Borrador!$I$11:$I$70,Borrador!$BI$11:$BI$70,""),"")</f>
        <v>0</v>
      </c>
      <c r="BP61" s="12" t="str" cm="1">
        <f t="array" ref="BP61">IFERROR(_xlfn.XLOOKUP($I61,Borrador!$I$11:$I$70,_xlfn.XLOOKUP(BP$10,Borrador!$C$10:$BM$10,Borrador!$C$11:$BM$70,"",0,1),""),"")</f>
        <v>sin iniciar</v>
      </c>
      <c r="BQ61" s="12">
        <f>IFERROR(_xlfn.XLOOKUP($I61,Borrador!$I$11:$I$70,Borrador!$BD$11:$BD$70,""),"")</f>
        <v>0</v>
      </c>
      <c r="BR61" s="12">
        <f>IFERROR(_xlfn.XLOOKUP($I61,Borrador!$I$11:$I$70,Borrador!$BE$11:$BE$70,""),"")</f>
        <v>0</v>
      </c>
      <c r="BS61" s="12">
        <f>IFERROR(_xlfn.XLOOKUP($I61,Borrador!$I$11:$I$70,Borrador!$BF$11:$BF$70,""),"")</f>
        <v>0</v>
      </c>
      <c r="BT61" s="11">
        <f>IFERROR(_xlfn.XLOOKUP($I61,Borrador!$I$11:$I$70,Borrador!$BJ$11:$BJ$70,""),"")</f>
        <v>0</v>
      </c>
      <c r="BU61" s="11">
        <f>IFERROR(_xlfn.XLOOKUP($I61,Borrador!$I$11:$I$70,Borrador!$BK$11:$BK$70,""),"")</f>
        <v>0</v>
      </c>
      <c r="BV61" s="34" t="str">
        <f>IFERROR(_xlfn.XLOOKUP($I61,Borrador!$I$11:$I$70,Borrador!$BL$11:$BL$70,""),"")</f>
        <v>2027-2</v>
      </c>
      <c r="BW61" s="12">
        <f>IFERROR(_xlfn.XLOOKUP($I61,Borrador!$I$11:$I$70,Borrador!$BM$11:$BM$70,""),"")</f>
        <v>0</v>
      </c>
    </row>
    <row r="62" spans="3:75" ht="52.35" customHeight="1" x14ac:dyDescent="0.25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IFERROR(_xlfn.XLOOKUP($I62,Borrador!$I$11:$I$70,_xlfn.XLOOKUP(J$10,Borrador!$C$10:$BM$10,Borrador!$C$11:$BM$70,"",0,1),""),"")</f>
        <v>finalizado</v>
      </c>
      <c r="K62" s="12" t="str" cm="1">
        <f t="array" ref="K62">IFERROR(_xlfn.XLOOKUP($I62,Borrador!$I$11:$I$70,_xlfn.XLOOKUP(K$10,Borrador!$C$10:$BM$10,Borrador!$C$11:$BM$70,"",0,1),""),"")</f>
        <v>finalizado</v>
      </c>
      <c r="L62" s="12" t="str" cm="1">
        <f t="array" ref="L62">IFERROR(_xlfn.XLOOKUP($I62,Borrador!$I$11:$I$70,_xlfn.XLOOKUP(L$10,Borrador!$C$10:$BM$10,Borrador!$C$11:$BM$70,"",0,1),""),"")</f>
        <v>finalizado</v>
      </c>
      <c r="M62" s="38" t="str" cm="1">
        <f t="array" ref="M62">IFERROR(_xlfn.XLOOKUP($I62,Borrador!$I$11:$I$70,_xlfn.XLOOKUP(M$10,Borrador!$C$10:$BM$10,Borrador!$C$11:$BM$70,"",0,1),""),"")</f>
        <v>ok</v>
      </c>
      <c r="N62" s="39" t="str" cm="1">
        <f t="array" ref="N62">IFERROR(_xlfn.XLOOKUP($I62,Borrador!$I$11:$I$70,_xlfn.XLOOKUP(N$10,Borrador!$C$10:$BM$10,Borrador!$C$11:$BM$70,"",0,1),""),"")</f>
        <v>ok</v>
      </c>
      <c r="O62" s="12" cm="1">
        <f t="array" ref="O62">IFERROR(_xlfn.XLOOKUP($I62,Borrador!$I$11:$I$70,_xlfn.XLOOKUP(O$10,Borrador!$C$10:$BM$10,Borrador!$C$11:$BM$70,"",0,1),""),"")</f>
        <v>0</v>
      </c>
      <c r="P62" s="12" cm="1">
        <f t="array" ref="P62">IFERROR(_xlfn.XLOOKUP($I62,Borrador!$I$11:$I$70,_xlfn.XLOOKUP(P$10,Borrador!$C$10:$BM$10,Borrador!$C$11:$BM$70,"",0,1),""),"")</f>
        <v>0</v>
      </c>
      <c r="Q62" s="12" t="str" cm="1">
        <f t="array" ref="Q62">IFERROR(_xlfn.XLOOKUP($I62,Borrador!$I$11:$I$70,_xlfn.XLOOKUP(Q$10,Borrador!$C$10:$BM$10,Borrador!$C$11:$BM$70,"",0,1),""),"")</f>
        <v>No aplica</v>
      </c>
      <c r="R62" s="12" t="str" cm="1">
        <f t="array" ref="R62">IFERROR(_xlfn.XLOOKUP($I62,Borrador!$I$11:$I$70,_xlfn.XLOOKUP(R$10,Borrador!$C$10:$BM$10,Borrador!$C$11:$BM$70,"",0,1),""),"")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IFERROR(_xlfn.XLOOKUP($I62,Borrador!$I$11:$I$70,_xlfn.XLOOKUP(W$10,Borrador!$C$10:$BM$10,Borrador!$C$11:$BM$70,"",0,1),""),"")</f>
        <v>finalizado</v>
      </c>
      <c r="X62" s="76" cm="1">
        <f t="array" ref="X62">IFERROR(_xlfn.XLOOKUP($I62,Borrador!$I$11:$I$70,_xlfn.XLOOKUP(X$10,Borrador!$C$10:$BM$10,Borrador!$C$11:$BM$70,"",0,1),""),"")</f>
        <v>0</v>
      </c>
      <c r="Y62" s="76" t="str" cm="1">
        <f t="array" ref="Y62">IFERROR(_xlfn.XLOOKUP($I62,Borrador!$I$11:$I$70,_xlfn.XLOOKUP(Y$10,Borrador!$C$10:$BM$10,Borrador!$C$11:$BM$70,"",0,1),""),"")</f>
        <v>sin iniciar</v>
      </c>
      <c r="Z62" s="76" t="str" cm="1">
        <f t="array" ref="Z62">IFERROR(_xlfn.XLOOKUP($I62,Borrador!$I$11:$I$70,_xlfn.XLOOKUP(Z$10,Borrador!$C$10:$BM$10,Borrador!$C$11:$BM$70,"",0,1),""),"")</f>
        <v/>
      </c>
      <c r="AA62" s="76" t="str" cm="1">
        <f t="array" ref="AA62">IFERROR(_xlfn.XLOOKUP($I62,Borrador!$I$11:$I$70,_xlfn.XLOOKUP(AA$10,Borrador!$C$10:$BM$10,Borrador!$C$11:$BM$70,"",0,1),""),"")</f>
        <v>Modificación de Registro Calificado</v>
      </c>
      <c r="AB62" s="12" t="str" cm="1">
        <f t="array" ref="AB62">IFERROR(_xlfn.XLOOKUP($I62,Borrador!$I$11:$I$70,_xlfn.XLOOKUP(AB$10,Borrador!$C$10:$BM$10,Borrador!$C$11:$BM$70,"",0,1),""),"")</f>
        <v>Notificado al MEN</v>
      </c>
      <c r="AC62" s="54" t="str" cm="1">
        <f t="array" ref="AC62">IFERROR(_xlfn.XLOOKUP($I62,Borrador!$I$11:$I$70,_xlfn.XLOOKUP(AC$10,Borrador!$C$10:$BM$10,Borrador!$C$11:$BM$70,"",0,1),""),"")</f>
        <v>Agosto de 2024</v>
      </c>
      <c r="AD62" s="12" t="str" cm="1">
        <f t="array" ref="AD62">IFERROR(_xlfn.XLOOKUP($I62,Borrador!$I$11:$I$70,_xlfn.XLOOKUP(AD$10,Borrador!$C$10:$BM$10,Borrador!$C$11:$BM$70,"",0,1),""),"")</f>
        <v>Agosto de 2024</v>
      </c>
      <c r="AE62" s="12"/>
      <c r="AF62" s="12" t="str" cm="1">
        <f t="array" ref="AF62">IFERROR(_xlfn.XLOOKUP($I62,Borrador!$I$11:$I$70,_xlfn.XLOOKUP(AF$10,Borrador!$C$10:$BM$10,Borrador!$C$11:$BM$70,"",0,1),""),"")</f>
        <v>Sí</v>
      </c>
      <c r="AG62" s="12" t="str" cm="1">
        <f t="array" ref="AG62">IFERROR(_xlfn.XLOOKUP($I62,Borrador!$I$11:$I$70,_xlfn.XLOOKUP(AG$10,Borrador!$C$10:$BM$10,Borrador!$C$11:$BM$70,"",0,1),""),"")</f>
        <v>Sí</v>
      </c>
      <c r="AH62" s="12" t="str" cm="1">
        <f t="array" ref="AH62">IFERROR(_xlfn.XLOOKUP($I62,Borrador!$I$11:$I$70,_xlfn.XLOOKUP(AH$10,Borrador!$C$10:$BM$10,Borrador!$C$11:$BM$70,"",0,1),""),"")</f>
        <v>No aplica</v>
      </c>
      <c r="AI62" s="12" t="str" cm="1">
        <f t="array" ref="AI62">IFERROR(_xlfn.XLOOKUP($I62,Borrador!$I$11:$I$70,_xlfn.XLOOKUP(AI$10,Borrador!$C$10:$BM$10,Borrador!$C$11:$BM$70,"",0,1),""),"")</f>
        <v/>
      </c>
      <c r="AJ62" s="12"/>
      <c r="AK62" s="12"/>
      <c r="AL62" s="11" t="str" cm="1">
        <f t="array" ref="AL62">IFERROR(_xlfn.XLOOKUP($I62,Borrador!$I$11:$I$70,_xlfn.XLOOKUP(AL$10,Borrador!$C$10:$BM$10,Borrador!$C$11:$BM$70,"",0,1),""),"")</f>
        <v>No aplica</v>
      </c>
      <c r="AM62" s="11" t="str" cm="1">
        <f t="array" ref="AM62">IFERROR(_xlfn.XLOOKUP($I62,Borrador!$I$11:$I$70,_xlfn.XLOOKUP(AM$10,Borrador!$C$10:$BM$10,Borrador!$C$11:$BM$70,"",0,1),""),"")</f>
        <v>No aplica</v>
      </c>
      <c r="AN62" s="11" t="str" cm="1">
        <f t="array" ref="AN62">IFERROR(_xlfn.XLOOKUP($I62,Borrador!$I$11:$I$70,_xlfn.XLOOKUP(AN$10,Borrador!$C$10:$BM$10,Borrador!$C$11:$BM$70,"",0,1),""),"")</f>
        <v>No aplica</v>
      </c>
      <c r="AO62" s="11" cm="1">
        <f t="array" ref="AO62">IFERROR(_xlfn.XLOOKUP($I62,Borrador!$I$11:$I$70,_xlfn.XLOOKUP(AO$10,Borrador!$C$10:$BM$10,Borrador!$C$11:$BM$70,"",0,1),""),"")</f>
        <v>0</v>
      </c>
      <c r="AP62" s="11" cm="1">
        <f t="array" ref="AP62">IFERROR(_xlfn.XLOOKUP($I62,Borrador!$I$11:$I$70,_xlfn.XLOOKUP(AP$10,Borrador!$C$10:$BM$10,Borrador!$C$11:$BM$70,"",0,1),""),"")</f>
        <v>0</v>
      </c>
      <c r="AQ62" s="11" t="str" cm="1">
        <f t="array" ref="AQ62">IFERROR(_xlfn.XLOOKUP($I62,Borrador!$I$11:$I$70,_xlfn.XLOOKUP(AQ$10,Borrador!$C$10:$BM$10,Borrador!$C$11:$BM$70,"",0,1),""),"")</f>
        <v>No aplica</v>
      </c>
      <c r="AR62" s="12" t="str" cm="1">
        <f t="array" ref="AR62">IFERROR(_xlfn.XLOOKUP($I62,Borrador!$I$11:$I$70,_xlfn.XLOOKUP(AR$10,Borrador!$C$10:$BM$10,Borrador!$C$11:$BM$70,"",0,1),""),"")</f>
        <v>No aplica</v>
      </c>
      <c r="AS62" s="12" t="str" cm="1">
        <f t="array" ref="AS62">IFERROR(_xlfn.XLOOKUP($I62,Borrador!$I$11:$I$70,_xlfn.XLOOKUP(AS$10,Borrador!$C$10:$BM$10,Borrador!$C$11:$BM$70,"",0,1),""),"")</f>
        <v>No aplica</v>
      </c>
      <c r="AT62" s="12" t="str" cm="1">
        <f t="array" ref="AT62">IFERROR(_xlfn.XLOOKUP($I62,Borrador!$I$11:$I$70,_xlfn.XLOOKUP(AT$10,Borrador!$C$10:$BM$10,Borrador!$C$11:$BM$70,"",0,1),""),"")</f>
        <v>No aplica</v>
      </c>
      <c r="AU62" s="12" t="str" cm="1">
        <f t="array" ref="AU62">IFERROR(_xlfn.XLOOKUP($I62,Borrador!$I$11:$I$70,_xlfn.XLOOKUP(AU$10,Borrador!$C$10:$BM$10,Borrador!$C$11:$BM$70,"",0,1),""),"")</f>
        <v>No aplica</v>
      </c>
      <c r="AV62" s="12" t="str" cm="1">
        <f t="array" ref="AV62">IFERROR(_xlfn.XLOOKUP($I62,Borrador!$I$11:$I$70,_xlfn.XLOOKUP(AV$10,Borrador!$C$10:$BM$10,Borrador!$C$11:$BM$70,"",0,1),""),"")</f>
        <v>No aplica</v>
      </c>
      <c r="AW62" s="12" t="str">
        <f>IFERROR(_xlfn.XLOOKUP($I62,Borrador!$I$11:$I$70,Borrador!$AR$11:$AR$70,""),"")</f>
        <v>No aplica</v>
      </c>
      <c r="AX62" s="12" t="str">
        <f>IFERROR(_xlfn.XLOOKUP($I62,Borrador!$I$11:$I$70,Borrador!$AS$11:$AS$70,""),"")</f>
        <v>No aplica</v>
      </c>
      <c r="AY62" s="12" t="str">
        <f>IFERROR(_xlfn.XLOOKUP($I62,Borrador!$I$11:$I$70,Borrador!$AT$11:$AT$70,""),"")</f>
        <v>No aplica</v>
      </c>
      <c r="AZ62" s="11" t="str" cm="1">
        <f t="array" ref="AZ62">IFERROR(_xlfn.XLOOKUP($I62,Borrador!$I$11:$I$70,_xlfn.XLOOKUP(AZ$10,Borrador!$C$10:$BM$10,Borrador!$C$11:$BM$70,"",0,1),""),"")</f>
        <v>No aplica</v>
      </c>
      <c r="BA62" s="11" t="str" cm="1">
        <f t="array" ref="BA62">IFERROR(_xlfn.XLOOKUP($I62,Borrador!$I$11:$I$70,_xlfn.XLOOKUP(BA$10,Borrador!$C$10:$BM$10,Borrador!$C$11:$BM$70,"",0,1),""),"")</f>
        <v>No aplica</v>
      </c>
      <c r="BB62" s="11">
        <f>IFERROR(_xlfn.XLOOKUP($I62,Borrador!$I$11:$I$70,Borrador!$BA$11:$BA$70,""),"")</f>
        <v>0</v>
      </c>
      <c r="BC62" s="11">
        <f>IFERROR(_xlfn.XLOOKUP($I62,Borrador!$I$11:$I$70,Borrador!$BB$11:$BB$70,""),"")</f>
        <v>0</v>
      </c>
      <c r="BD62" s="12" t="str" cm="1">
        <f t="array" ref="BD62">IFERROR(_xlfn.XLOOKUP($I62,Borrador!$I$11:$I$70,_xlfn.XLOOKUP(BD$10,Borrador!$C$10:$BM$10,Borrador!$C$11:$BM$70,"",0,1),""),"")</f>
        <v>No aplica</v>
      </c>
      <c r="BE62" s="12" t="str" cm="1">
        <f t="array" ref="BE62">IFERROR(_xlfn.XLOOKUP($I62,Borrador!$I$11:$I$70,_xlfn.XLOOKUP(BE$10,Borrador!$C$10:$BM$10,Borrador!$C$11:$BM$70,"",0,1),""),"")</f>
        <v>No aplica</v>
      </c>
      <c r="BF62" s="12" t="str" cm="1">
        <f t="array" ref="BF62">IFERROR(_xlfn.XLOOKUP($I62,Borrador!$I$11:$I$70,_xlfn.XLOOKUP(BF$10,Borrador!$C$10:$BM$10,Borrador!$C$11:$BM$70,"",0,1),""),"")</f>
        <v>No aplica</v>
      </c>
      <c r="BG62" s="12" t="str" cm="1">
        <f t="array" ref="BG62">IFERROR(_xlfn.XLOOKUP($I62,Borrador!$I$11:$I$70,_xlfn.XLOOKUP(BG$10,Borrador!$C$10:$BM$10,Borrador!$C$11:$BM$70,"",0,1),""),"")</f>
        <v>No aplica</v>
      </c>
      <c r="BH62" s="12" t="str" cm="1">
        <f t="array" ref="BH62">IFERROR(_xlfn.XLOOKUP($I62,Borrador!$I$11:$I$70,_xlfn.XLOOKUP(BH$10,Borrador!$C$10:$BM$10,Borrador!$C$11:$BM$70,"",0,1),""),"")</f>
        <v>No aplica</v>
      </c>
      <c r="BI62" s="12" t="str" cm="1">
        <f t="array" ref="BI62">IFERROR(_xlfn.XLOOKUP($I62,Borrador!$I$11:$I$70,_xlfn.XLOOKUP(BI$10,Borrador!$C$10:$BM$10,Borrador!$C$11:$BM$70,"",0,1),""),"")</f>
        <v>sin iniciar</v>
      </c>
      <c r="BJ62" s="12" t="str" cm="1">
        <f t="array" ref="BJ62">IFERROR(_xlfn.XLOOKUP($I62,Borrador!$I$11:$I$70,_xlfn.XLOOKUP(BJ$10,Borrador!$C$10:$BM$10,Borrador!$C$11:$BM$70,"",0,1),""),"")</f>
        <v>No aplica</v>
      </c>
      <c r="BK62" s="12" cm="1">
        <f t="array" ref="BK62">IFERROR(_xlfn.XLOOKUP($I62,Borrador!$I$11:$I$70,_xlfn.XLOOKUP(BK$10,Borrador!$C$10:$BM$10,Borrador!$C$11:$BM$70,"",0,1),""),"")</f>
        <v>0</v>
      </c>
      <c r="BL62" s="12" t="str" cm="1">
        <f t="array" ref="BL62">IFERROR(_xlfn.XLOOKUP($I62,Borrador!$I$11:$I$70,_xlfn.XLOOKUP(BL$10,Borrador!$C$10:$BM$10,Borrador!$C$11:$BM$70,"",0,1),""),"")</f>
        <v>Si</v>
      </c>
      <c r="BM62" s="12">
        <f>IFERROR(_xlfn.XLOOKUP($I62,Borrador!$I$11:$I$70,Borrador!$BG$11:$BG$70,""),"")</f>
        <v>0</v>
      </c>
      <c r="BN62" s="12">
        <f>IFERROR(_xlfn.XLOOKUP($I62,Borrador!$I$11:$I$70,Borrador!$BH$11:$BH$70,""),"")</f>
        <v>0</v>
      </c>
      <c r="BO62" s="12">
        <f>IFERROR(_xlfn.XLOOKUP($I62,Borrador!$I$11:$I$70,Borrador!$BI$11:$BI$70,""),"")</f>
        <v>1</v>
      </c>
      <c r="BP62" s="12" t="str" cm="1">
        <f t="array" ref="BP62">IFERROR(_xlfn.XLOOKUP($I62,Borrador!$I$11:$I$70,_xlfn.XLOOKUP(BP$10,Borrador!$C$10:$BM$10,Borrador!$C$11:$BM$70,"",0,1),""),"")</f>
        <v>sin iniciar</v>
      </c>
      <c r="BQ62" s="12">
        <f>IFERROR(_xlfn.XLOOKUP($I62,Borrador!$I$11:$I$70,Borrador!$BD$11:$BD$70,""),"")</f>
        <v>0</v>
      </c>
      <c r="BR62" s="12" t="str">
        <f>IFERROR(_xlfn.XLOOKUP($I62,Borrador!$I$11:$I$70,Borrador!$BE$11:$BE$70,""),"")</f>
        <v>Si</v>
      </c>
      <c r="BS62" s="12">
        <f>IFERROR(_xlfn.XLOOKUP($I62,Borrador!$I$11:$I$70,Borrador!$BF$11:$BF$70,""),"")</f>
        <v>0</v>
      </c>
      <c r="BT62" s="11">
        <f>IFERROR(_xlfn.XLOOKUP($I62,Borrador!$I$11:$I$70,Borrador!$BJ$11:$BJ$70,""),"")</f>
        <v>0</v>
      </c>
      <c r="BU62" s="11">
        <f>IFERROR(_xlfn.XLOOKUP($I62,Borrador!$I$11:$I$70,Borrador!$BK$11:$BK$70,""),"")</f>
        <v>0</v>
      </c>
      <c r="BV62" s="34" t="str">
        <f>IFERROR(_xlfn.XLOOKUP($I62,Borrador!$I$11:$I$70,Borrador!$BL$11:$BL$70,""),"")</f>
        <v>Ya está en oferta</v>
      </c>
      <c r="BW62" s="12">
        <f>IFERROR(_xlfn.XLOOKUP($I62,Borrador!$I$11:$I$70,Borrador!$BM$11:$BM$70,""),"")</f>
        <v>0</v>
      </c>
    </row>
    <row r="63" spans="3:75" ht="52.35" customHeight="1" x14ac:dyDescent="0.25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IFERROR(_xlfn.XLOOKUP($I63,Borrador!$I$11:$I$70,_xlfn.XLOOKUP(J$10,Borrador!$C$10:$BM$10,Borrador!$C$11:$BM$70,"",0,1),""),"")</f>
        <v>finalizado</v>
      </c>
      <c r="K63" s="12" t="str" cm="1">
        <f t="array" ref="K63">IFERROR(_xlfn.XLOOKUP($I63,Borrador!$I$11:$I$70,_xlfn.XLOOKUP(K$10,Borrador!$C$10:$BM$10,Borrador!$C$11:$BM$70,"",0,1),""),"")</f>
        <v>finalizado</v>
      </c>
      <c r="L63" s="12" t="str" cm="1">
        <f t="array" ref="L63">IFERROR(_xlfn.XLOOKUP($I63,Borrador!$I$11:$I$70,_xlfn.XLOOKUP(L$10,Borrador!$C$10:$BM$10,Borrador!$C$11:$BM$70,"",0,1),""),"")</f>
        <v>finalizado</v>
      </c>
      <c r="M63" s="38" t="str" cm="1">
        <f t="array" ref="M63">IFERROR(_xlfn.XLOOKUP($I63,Borrador!$I$11:$I$70,_xlfn.XLOOKUP(M$10,Borrador!$C$10:$BM$10,Borrador!$C$11:$BM$70,"",0,1),""),"")</f>
        <v>ok</v>
      </c>
      <c r="N63" s="39" t="str" cm="1">
        <f t="array" ref="N63">IFERROR(_xlfn.XLOOKUP($I63,Borrador!$I$11:$I$70,_xlfn.XLOOKUP(N$10,Borrador!$C$10:$BM$10,Borrador!$C$11:$BM$70,"",0,1),""),"")</f>
        <v>ok</v>
      </c>
      <c r="O63" s="12" cm="1">
        <f t="array" ref="O63">IFERROR(_xlfn.XLOOKUP($I63,Borrador!$I$11:$I$70,_xlfn.XLOOKUP(O$10,Borrador!$C$10:$BM$10,Borrador!$C$11:$BM$70,"",0,1),""),"")</f>
        <v>0</v>
      </c>
      <c r="P63" s="12" t="str" cm="1">
        <f t="array" ref="P63">IFERROR(_xlfn.XLOOKUP($I63,Borrador!$I$11:$I$70,_xlfn.XLOOKUP(P$10,Borrador!$C$10:$BM$10,Borrador!$C$11:$BM$70,"",0,1),""),"")</f>
        <v>Si</v>
      </c>
      <c r="Q63" s="12" cm="1">
        <f t="array" ref="Q63">IFERROR(_xlfn.XLOOKUP($I63,Borrador!$I$11:$I$70,_xlfn.XLOOKUP(Q$10,Borrador!$C$10:$BM$10,Borrador!$C$11:$BM$70,"",0,1),""),"")</f>
        <v>7</v>
      </c>
      <c r="R63" s="12" t="str" cm="1">
        <f t="array" ref="R63">IFERROR(_xlfn.XLOOKUP($I63,Borrador!$I$11:$I$70,_xlfn.XLOOKUP(R$10,Borrador!$C$10:$BM$10,Borrador!$C$11:$BM$70,"",0,1),""),"")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IFERROR(_xlfn.XLOOKUP($I63,Borrador!$I$11:$I$70,_xlfn.XLOOKUP(W$10,Borrador!$C$10:$BM$10,Borrador!$C$11:$BM$70,"",0,1),""),"")</f>
        <v>finalizado</v>
      </c>
      <c r="X63" s="76" cm="1">
        <f t="array" ref="X63">IFERROR(_xlfn.XLOOKUP($I63,Borrador!$I$11:$I$70,_xlfn.XLOOKUP(X$10,Borrador!$C$10:$BM$10,Borrador!$C$11:$BM$70,"",0,1),""),"")</f>
        <v>0</v>
      </c>
      <c r="Y63" s="76" t="str" cm="1">
        <f t="array" ref="Y63">IFERROR(_xlfn.XLOOKUP($I63,Borrador!$I$11:$I$70,_xlfn.XLOOKUP(Y$10,Borrador!$C$10:$BM$10,Borrador!$C$11:$BM$70,"",0,1),""),"")</f>
        <v>Finalizado</v>
      </c>
      <c r="Z63" s="76" t="str" cm="1">
        <f t="array" ref="Z63">IFERROR(_xlfn.XLOOKUP($I63,Borrador!$I$11:$I$70,_xlfn.XLOOKUP(Z$10,Borrador!$C$10:$BM$10,Borrador!$C$11:$BM$70,"",0,1),""),"")</f>
        <v/>
      </c>
      <c r="AA63" s="76" t="str" cm="1">
        <f t="array" ref="AA63">IFERROR(_xlfn.XLOOKUP($I63,Borrador!$I$11:$I$70,_xlfn.XLOOKUP(AA$10,Borrador!$C$10:$BM$10,Borrador!$C$11:$BM$70,"",0,1),""),"")</f>
        <v>Renovación de Registro Calificado</v>
      </c>
      <c r="AB63" s="12" t="str" cm="1">
        <f t="array" ref="AB63">IFERROR(_xlfn.XLOOKUP($I63,Borrador!$I$11:$I$70,_xlfn.XLOOKUP(AB$10,Borrador!$C$10:$BM$10,Borrador!$C$11:$BM$70,"",0,1),""),"")</f>
        <v>En evaluación de sala</v>
      </c>
      <c r="AC63" s="54" t="str" cm="1">
        <f t="array" ref="AC63">IFERROR(_xlfn.XLOOKUP($I63,Borrador!$I$11:$I$70,_xlfn.XLOOKUP(AC$10,Borrador!$C$10:$BM$10,Borrador!$C$11:$BM$70,"",0,1),""),"")</f>
        <v>Julio de 2025</v>
      </c>
      <c r="AD63" s="12" t="str" cm="1">
        <f t="array" ref="AD63">IFERROR(_xlfn.XLOOKUP($I63,Borrador!$I$11:$I$70,_xlfn.XLOOKUP(AD$10,Borrador!$C$10:$BM$10,Borrador!$C$11:$BM$70,"",0,1),""),"")</f>
        <v>Junio de 2025</v>
      </c>
      <c r="AE63" s="12"/>
      <c r="AF63" s="12" t="str" cm="1">
        <f t="array" ref="AF63">IFERROR(_xlfn.XLOOKUP($I63,Borrador!$I$11:$I$70,_xlfn.XLOOKUP(AF$10,Borrador!$C$10:$BM$10,Borrador!$C$11:$BM$70,"",0,1),""),"")</f>
        <v>Sí</v>
      </c>
      <c r="AG63" s="12" t="str" cm="1">
        <f t="array" ref="AG63">IFERROR(_xlfn.XLOOKUP($I63,Borrador!$I$11:$I$70,_xlfn.XLOOKUP(AG$10,Borrador!$C$10:$BM$10,Borrador!$C$11:$BM$70,"",0,1),""),"")</f>
        <v>Sí</v>
      </c>
      <c r="AH63" s="12" t="str" cm="1">
        <f t="array" ref="AH63">IFERROR(_xlfn.XLOOKUP($I63,Borrador!$I$11:$I$70,_xlfn.XLOOKUP(AH$10,Borrador!$C$10:$BM$10,Borrador!$C$11:$BM$70,"",0,1),""),"")</f>
        <v>Pendiente</v>
      </c>
      <c r="AI63" s="12" t="str" cm="1">
        <f t="array" ref="AI63">IFERROR(_xlfn.XLOOKUP($I63,Borrador!$I$11:$I$70,_xlfn.XLOOKUP(AI$10,Borrador!$C$10:$BM$10,Borrador!$C$11:$BM$70,"",0,1),""),"")</f>
        <v/>
      </c>
      <c r="AJ63" s="12"/>
      <c r="AK63" s="12"/>
      <c r="AL63" s="11" cm="1">
        <f t="array" ref="AL63">IFERROR(_xlfn.XLOOKUP($I63,Borrador!$I$11:$I$70,_xlfn.XLOOKUP(AL$10,Borrador!$C$10:$BM$10,Borrador!$C$11:$BM$70,"",0,1),""),"")</f>
        <v>1</v>
      </c>
      <c r="AM63" s="11" cm="1">
        <f t="array" ref="AM63">IFERROR(_xlfn.XLOOKUP($I63,Borrador!$I$11:$I$70,_xlfn.XLOOKUP(AM$10,Borrador!$C$10:$BM$10,Borrador!$C$11:$BM$70,"",0,1),""),"")</f>
        <v>6</v>
      </c>
      <c r="AN63" s="11" cm="1">
        <f t="array" ref="AN63">IFERROR(_xlfn.XLOOKUP($I63,Borrador!$I$11:$I$70,_xlfn.XLOOKUP(AN$10,Borrador!$C$10:$BM$10,Borrador!$C$11:$BM$70,"",0,1),""),"")</f>
        <v>7</v>
      </c>
      <c r="AO63" s="11" cm="1">
        <f t="array" ref="AO63">IFERROR(_xlfn.XLOOKUP($I63,Borrador!$I$11:$I$70,_xlfn.XLOOKUP(AO$10,Borrador!$C$10:$BM$10,Borrador!$C$11:$BM$70,"",0,1),""),"")</f>
        <v>46063</v>
      </c>
      <c r="AP63" s="11" cm="1">
        <f t="array" ref="AP63">IFERROR(_xlfn.XLOOKUP($I63,Borrador!$I$11:$I$70,_xlfn.XLOOKUP(AP$10,Borrador!$C$10:$BM$10,Borrador!$C$11:$BM$70,"",0,1),""),"")</f>
        <v>46122</v>
      </c>
      <c r="AQ63" s="11" cm="1">
        <f t="array" ref="AQ63">IFERROR(_xlfn.XLOOKUP($I63,Borrador!$I$11:$I$70,_xlfn.XLOOKUP(AQ$10,Borrador!$C$10:$BM$10,Borrador!$C$11:$BM$70,"",0,1),""),"")</f>
        <v>0</v>
      </c>
      <c r="AR63" s="12" t="str" cm="1">
        <f t="array" ref="AR63">IFERROR(_xlfn.XLOOKUP($I63,Borrador!$I$11:$I$70,_xlfn.XLOOKUP(AR$10,Borrador!$C$10:$BM$10,Borrador!$C$11:$BM$70,"",0,1),""),"")</f>
        <v>sin iniciar</v>
      </c>
      <c r="AS63" s="12" t="str" cm="1">
        <f t="array" ref="AS63">IFERROR(_xlfn.XLOOKUP($I63,Borrador!$I$11:$I$70,_xlfn.XLOOKUP(AS$10,Borrador!$C$10:$BM$10,Borrador!$C$11:$BM$70,"",0,1),""),"")</f>
        <v>sin iniciar</v>
      </c>
      <c r="AT63" s="12" t="str" cm="1">
        <f t="array" ref="AT63">IFERROR(_xlfn.XLOOKUP($I63,Borrador!$I$11:$I$70,_xlfn.XLOOKUP(AT$10,Borrador!$C$10:$BM$10,Borrador!$C$11:$BM$70,"",0,1),""),"")</f>
        <v>sin iniciar</v>
      </c>
      <c r="AU63" s="12" t="str" cm="1">
        <f t="array" ref="AU63">IFERROR(_xlfn.XLOOKUP($I63,Borrador!$I$11:$I$70,_xlfn.XLOOKUP(AU$10,Borrador!$C$10:$BM$10,Borrador!$C$11:$BM$70,"",0,1),""),"")</f>
        <v>sin iniciar</v>
      </c>
      <c r="AV63" s="12" t="str" cm="1">
        <f t="array" ref="AV63">IFERROR(_xlfn.XLOOKUP($I63,Borrador!$I$11:$I$70,_xlfn.XLOOKUP(AV$10,Borrador!$C$10:$BM$10,Borrador!$C$11:$BM$70,"",0,1),""),"")</f>
        <v>sin iniciar</v>
      </c>
      <c r="AW63" s="12">
        <f>IFERROR(_xlfn.XLOOKUP($I63,Borrador!$I$11:$I$70,Borrador!$AR$11:$AR$70,""),"")</f>
        <v>0</v>
      </c>
      <c r="AX63" s="12">
        <f>IFERROR(_xlfn.XLOOKUP($I63,Borrador!$I$11:$I$70,Borrador!$AS$11:$AS$70,""),"")</f>
        <v>0</v>
      </c>
      <c r="AY63" s="12">
        <f>IFERROR(_xlfn.XLOOKUP($I63,Borrador!$I$11:$I$70,Borrador!$AT$11:$AT$70,""),"")</f>
        <v>0</v>
      </c>
      <c r="AZ63" s="11" cm="1">
        <f t="array" ref="AZ63">IFERROR(_xlfn.XLOOKUP($I63,Borrador!$I$11:$I$70,_xlfn.XLOOKUP(AZ$10,Borrador!$C$10:$BM$10,Borrador!$C$11:$BM$70,"",0,1),""),"")</f>
        <v>0</v>
      </c>
      <c r="BA63" s="11" cm="1">
        <f t="array" ref="BA63">IFERROR(_xlfn.XLOOKUP($I63,Borrador!$I$11:$I$70,_xlfn.XLOOKUP(BA$10,Borrador!$C$10:$BM$10,Borrador!$C$11:$BM$70,"",0,1),""),"")</f>
        <v>0.98</v>
      </c>
      <c r="BB63" s="11">
        <f>IFERROR(_xlfn.XLOOKUP($I63,Borrador!$I$11:$I$70,Borrador!$BA$11:$BA$70,""),"")</f>
        <v>0</v>
      </c>
      <c r="BC63" s="11">
        <f>IFERROR(_xlfn.XLOOKUP($I63,Borrador!$I$11:$I$70,Borrador!$BB$11:$BB$70,""),"")</f>
        <v>0</v>
      </c>
      <c r="BD63" s="12" t="str" cm="1">
        <f t="array" ref="BD63">IFERROR(_xlfn.XLOOKUP($I63,Borrador!$I$11:$I$70,_xlfn.XLOOKUP(BD$10,Borrador!$C$10:$BM$10,Borrador!$C$11:$BM$70,"",0,1),""),"")</f>
        <v>en proceso</v>
      </c>
      <c r="BE63" s="12" t="str" cm="1">
        <f t="array" ref="BE63">IFERROR(_xlfn.XLOOKUP($I63,Borrador!$I$11:$I$70,_xlfn.XLOOKUP(BE$10,Borrador!$C$10:$BM$10,Borrador!$C$11:$BM$70,"",0,1),""),"")</f>
        <v>sin iniciar</v>
      </c>
      <c r="BF63" s="12" t="str" cm="1">
        <f t="array" ref="BF63">IFERROR(_xlfn.XLOOKUP($I63,Borrador!$I$11:$I$70,_xlfn.XLOOKUP(BF$10,Borrador!$C$10:$BM$10,Borrador!$C$11:$BM$70,"",0,1),""),"")</f>
        <v>sin iniciar</v>
      </c>
      <c r="BG63" s="12" cm="1">
        <f t="array" ref="BG63">IFERROR(_xlfn.XLOOKUP($I63,Borrador!$I$11:$I$70,_xlfn.XLOOKUP(BG$10,Borrador!$C$10:$BM$10,Borrador!$C$11:$BM$70,"",0,1),""),"")</f>
        <v>22</v>
      </c>
      <c r="BH63" s="12" cm="1">
        <f t="array" ref="BH63">IFERROR(_xlfn.XLOOKUP($I63,Borrador!$I$11:$I$70,_xlfn.XLOOKUP(BH$10,Borrador!$C$10:$BM$10,Borrador!$C$11:$BM$70,"",0,1),""),"")</f>
        <v>15</v>
      </c>
      <c r="BI63" s="12" t="str" cm="1">
        <f t="array" ref="BI63">IFERROR(_xlfn.XLOOKUP($I63,Borrador!$I$11:$I$70,_xlfn.XLOOKUP(BI$10,Borrador!$C$10:$BM$10,Borrador!$C$11:$BM$70,"",0,1),""),"")</f>
        <v>sin iniciar</v>
      </c>
      <c r="BJ63" s="12" cm="1">
        <f t="array" ref="BJ63">IFERROR(_xlfn.XLOOKUP($I63,Borrador!$I$11:$I$70,_xlfn.XLOOKUP(BJ$10,Borrador!$C$10:$BM$10,Borrador!$C$11:$BM$70,"",0,1),""),"")</f>
        <v>0.68181818181818177</v>
      </c>
      <c r="BK63" s="12" cm="1">
        <f t="array" ref="BK63">IFERROR(_xlfn.XLOOKUP($I63,Borrador!$I$11:$I$70,_xlfn.XLOOKUP(BK$10,Borrador!$C$10:$BM$10,Borrador!$C$11:$BM$70,"",0,1),""),"")</f>
        <v>0</v>
      </c>
      <c r="BL63" s="12" cm="1">
        <f t="array" ref="BL63">IFERROR(_xlfn.XLOOKUP($I63,Borrador!$I$11:$I$70,_xlfn.XLOOKUP(BL$10,Borrador!$C$10:$BM$10,Borrador!$C$11:$BM$70,"",0,1),""),"")</f>
        <v>0</v>
      </c>
      <c r="BM63" s="12">
        <f>IFERROR(_xlfn.XLOOKUP($I63,Borrador!$I$11:$I$70,Borrador!$BG$11:$BG$70,""),"")</f>
        <v>0</v>
      </c>
      <c r="BN63" s="12">
        <f>IFERROR(_xlfn.XLOOKUP($I63,Borrador!$I$11:$I$70,Borrador!$BH$11:$BH$70,""),"")</f>
        <v>0</v>
      </c>
      <c r="BO63" s="12">
        <f>IFERROR(_xlfn.XLOOKUP($I63,Borrador!$I$11:$I$70,Borrador!$BI$11:$BI$70,""),"")</f>
        <v>0</v>
      </c>
      <c r="BP63" s="12" t="str" cm="1">
        <f t="array" ref="BP63">IFERROR(_xlfn.XLOOKUP($I63,Borrador!$I$11:$I$70,_xlfn.XLOOKUP(BP$10,Borrador!$C$10:$BM$10,Borrador!$C$11:$BM$70,"",0,1),""),"")</f>
        <v>sin iniciar</v>
      </c>
      <c r="BQ63" s="12">
        <f>IFERROR(_xlfn.XLOOKUP($I63,Borrador!$I$11:$I$70,Borrador!$BD$11:$BD$70,""),"")</f>
        <v>0</v>
      </c>
      <c r="BR63" s="12">
        <f>IFERROR(_xlfn.XLOOKUP($I63,Borrador!$I$11:$I$70,Borrador!$BE$11:$BE$70,""),"")</f>
        <v>0</v>
      </c>
      <c r="BS63" s="12">
        <f>IFERROR(_xlfn.XLOOKUP($I63,Borrador!$I$11:$I$70,Borrador!$BF$11:$BF$70,""),"")</f>
        <v>0</v>
      </c>
      <c r="BT63" s="11">
        <f>IFERROR(_xlfn.XLOOKUP($I63,Borrador!$I$11:$I$70,Borrador!$BJ$11:$BJ$70,""),"")</f>
        <v>0</v>
      </c>
      <c r="BU63" s="11">
        <f>IFERROR(_xlfn.XLOOKUP($I63,Borrador!$I$11:$I$70,Borrador!$BK$11:$BK$70,""),"")</f>
        <v>0</v>
      </c>
      <c r="BV63" s="34" t="str">
        <f>IFERROR(_xlfn.XLOOKUP($I63,Borrador!$I$11:$I$70,Borrador!$BL$11:$BL$70,""),"")</f>
        <v>2027-1</v>
      </c>
      <c r="BW63" s="12">
        <f>IFERROR(_xlfn.XLOOKUP($I63,Borrador!$I$11:$I$70,Borrador!$BM$11:$BM$70,""),"")</f>
        <v>0</v>
      </c>
    </row>
    <row r="64" spans="3:75" ht="52.35" customHeight="1" x14ac:dyDescent="0.25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IFERROR(_xlfn.XLOOKUP($I64,Borrador!$I$11:$I$70,_xlfn.XLOOKUP(J$10,Borrador!$C$10:$BM$10,Borrador!$C$11:$BM$70,"",0,1),""),"")</f>
        <v>finalizado</v>
      </c>
      <c r="K64" s="12" t="str" cm="1">
        <f t="array" ref="K64">IFERROR(_xlfn.XLOOKUP($I64,Borrador!$I$11:$I$70,_xlfn.XLOOKUP(K$10,Borrador!$C$10:$BM$10,Borrador!$C$11:$BM$70,"",0,1),""),"")</f>
        <v>finalizado</v>
      </c>
      <c r="L64" s="12" t="str" cm="1">
        <f t="array" ref="L64">IFERROR(_xlfn.XLOOKUP($I64,Borrador!$I$11:$I$70,_xlfn.XLOOKUP(L$10,Borrador!$C$10:$BM$10,Borrador!$C$11:$BM$70,"",0,1),""),"")</f>
        <v>finalizado</v>
      </c>
      <c r="M64" s="38" t="str" cm="1">
        <f t="array" ref="M64">IFERROR(_xlfn.XLOOKUP($I64,Borrador!$I$11:$I$70,_xlfn.XLOOKUP(M$10,Borrador!$C$10:$BM$10,Borrador!$C$11:$BM$70,"",0,1),""),"")</f>
        <v>ok</v>
      </c>
      <c r="N64" s="39" t="str" cm="1">
        <f t="array" ref="N64">IFERROR(_xlfn.XLOOKUP($I64,Borrador!$I$11:$I$70,_xlfn.XLOOKUP(N$10,Borrador!$C$10:$BM$10,Borrador!$C$11:$BM$70,"",0,1),""),"")</f>
        <v>ok</v>
      </c>
      <c r="O64" s="12" cm="1">
        <f t="array" ref="O64">IFERROR(_xlfn.XLOOKUP($I64,Borrador!$I$11:$I$70,_xlfn.XLOOKUP(O$10,Borrador!$C$10:$BM$10,Borrador!$C$11:$BM$70,"",0,1),""),"")</f>
        <v>0</v>
      </c>
      <c r="P64" s="12" t="str" cm="1">
        <f t="array" ref="P64">IFERROR(_xlfn.XLOOKUP($I64,Borrador!$I$11:$I$70,_xlfn.XLOOKUP(P$10,Borrador!$C$10:$BM$10,Borrador!$C$11:$BM$70,"",0,1),""),"")</f>
        <v>Si</v>
      </c>
      <c r="Q64" s="12" cm="1">
        <f t="array" ref="Q64">IFERROR(_xlfn.XLOOKUP($I64,Borrador!$I$11:$I$70,_xlfn.XLOOKUP(Q$10,Borrador!$C$10:$BM$10,Borrador!$C$11:$BM$70,"",0,1),""),"")</f>
        <v>10</v>
      </c>
      <c r="R64" s="12" t="str" cm="1">
        <f t="array" ref="R64">IFERROR(_xlfn.XLOOKUP($I64,Borrador!$I$11:$I$70,_xlfn.XLOOKUP(R$10,Borrador!$C$10:$BM$10,Borrador!$C$11:$BM$70,"",0,1),""),"")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IFERROR(_xlfn.XLOOKUP($I64,Borrador!$I$11:$I$70,_xlfn.XLOOKUP(W$10,Borrador!$C$10:$BM$10,Borrador!$C$11:$BM$70,"",0,1),""),"")</f>
        <v>finalizado</v>
      </c>
      <c r="X64" s="76" cm="1">
        <f t="array" ref="X64">IFERROR(_xlfn.XLOOKUP($I64,Borrador!$I$11:$I$70,_xlfn.XLOOKUP(X$10,Borrador!$C$10:$BM$10,Borrador!$C$11:$BM$70,"",0,1),""),"")</f>
        <v>0</v>
      </c>
      <c r="Y64" s="76" t="str" cm="1">
        <f t="array" ref="Y64">IFERROR(_xlfn.XLOOKUP($I64,Borrador!$I$11:$I$70,_xlfn.XLOOKUP(Y$10,Borrador!$C$10:$BM$10,Borrador!$C$11:$BM$70,"",0,1),""),"")</f>
        <v>Finalizado</v>
      </c>
      <c r="Z64" s="76" t="str" cm="1">
        <f t="array" ref="Z64">IFERROR(_xlfn.XLOOKUP($I64,Borrador!$I$11:$I$70,_xlfn.XLOOKUP(Z$10,Borrador!$C$10:$BM$10,Borrador!$C$11:$BM$70,"",0,1),""),"")</f>
        <v/>
      </c>
      <c r="AA64" s="76" t="str" cm="1">
        <f t="array" ref="AA64">IFERROR(_xlfn.XLOOKUP($I64,Borrador!$I$11:$I$70,_xlfn.XLOOKUP(AA$10,Borrador!$C$10:$BM$10,Borrador!$C$11:$BM$70,"",0,1),""),"")</f>
        <v>No aplica</v>
      </c>
      <c r="AB64" s="12" t="str" cm="1">
        <f t="array" ref="AB64">IFERROR(_xlfn.XLOOKUP($I64,Borrador!$I$11:$I$70,_xlfn.XLOOKUP(AB$10,Borrador!$C$10:$BM$10,Borrador!$C$11:$BM$70,"",0,1),""),"")</f>
        <v>No aplica</v>
      </c>
      <c r="AC64" s="54" t="str" cm="1">
        <f t="array" ref="AC64">IFERROR(_xlfn.XLOOKUP($I64,Borrador!$I$11:$I$70,_xlfn.XLOOKUP(AC$10,Borrador!$C$10:$BM$10,Borrador!$C$11:$BM$70,"",0,1),""),"")</f>
        <v>No aplica</v>
      </c>
      <c r="AD64" s="12" t="str" cm="1">
        <f t="array" ref="AD64">IFERROR(_xlfn.XLOOKUP($I64,Borrador!$I$11:$I$70,_xlfn.XLOOKUP(AD$10,Borrador!$C$10:$BM$10,Borrador!$C$11:$BM$70,"",0,1),""),"")</f>
        <v>No aplica</v>
      </c>
      <c r="AE64" s="12"/>
      <c r="AF64" s="12" t="str" cm="1">
        <f t="array" ref="AF64">IFERROR(_xlfn.XLOOKUP($I64,Borrador!$I$11:$I$70,_xlfn.XLOOKUP(AF$10,Borrador!$C$10:$BM$10,Borrador!$C$11:$BM$70,"",0,1),""),"")</f>
        <v>No aplica</v>
      </c>
      <c r="AG64" s="12" t="str" cm="1">
        <f t="array" ref="AG64">IFERROR(_xlfn.XLOOKUP($I64,Borrador!$I$11:$I$70,_xlfn.XLOOKUP(AG$10,Borrador!$C$10:$BM$10,Borrador!$C$11:$BM$70,"",0,1),""),"")</f>
        <v>No</v>
      </c>
      <c r="AH64" s="12" t="str" cm="1">
        <f t="array" ref="AH64">IFERROR(_xlfn.XLOOKUP($I64,Borrador!$I$11:$I$70,_xlfn.XLOOKUP(AH$10,Borrador!$C$10:$BM$10,Borrador!$C$11:$BM$70,"",0,1),""),"")</f>
        <v>No aplica</v>
      </c>
      <c r="AI64" s="12" t="str" cm="1">
        <f t="array" ref="AI64">IFERROR(_xlfn.XLOOKUP($I64,Borrador!$I$11:$I$70,_xlfn.XLOOKUP(AI$10,Borrador!$C$10:$BM$10,Borrador!$C$11:$BM$70,"",0,1),""),"")</f>
        <v/>
      </c>
      <c r="AJ64" s="12"/>
      <c r="AK64" s="12"/>
      <c r="AL64" s="11" cm="1">
        <f t="array" ref="AL64">IFERROR(_xlfn.XLOOKUP($I64,Borrador!$I$11:$I$70,_xlfn.XLOOKUP(AL$10,Borrador!$C$10:$BM$10,Borrador!$C$11:$BM$70,"",0,1),""),"")</f>
        <v>1</v>
      </c>
      <c r="AM64" s="11" cm="1">
        <f t="array" ref="AM64">IFERROR(_xlfn.XLOOKUP($I64,Borrador!$I$11:$I$70,_xlfn.XLOOKUP(AM$10,Borrador!$C$10:$BM$10,Borrador!$C$11:$BM$70,"",0,1),""),"")</f>
        <v>9</v>
      </c>
      <c r="AN64" s="11" cm="1">
        <f t="array" ref="AN64">IFERROR(_xlfn.XLOOKUP($I64,Borrador!$I$11:$I$70,_xlfn.XLOOKUP(AN$10,Borrador!$C$10:$BM$10,Borrador!$C$11:$BM$70,"",0,1),""),"")</f>
        <v>10</v>
      </c>
      <c r="AO64" s="11" cm="1">
        <f t="array" ref="AO64">IFERROR(_xlfn.XLOOKUP($I64,Borrador!$I$11:$I$70,_xlfn.XLOOKUP(AO$10,Borrador!$C$10:$BM$10,Borrador!$C$11:$BM$70,"",0,1),""),"")</f>
        <v>0</v>
      </c>
      <c r="AP64" s="11" cm="1">
        <f t="array" ref="AP64">IFERROR(_xlfn.XLOOKUP($I64,Borrador!$I$11:$I$70,_xlfn.XLOOKUP(AP$10,Borrador!$C$10:$BM$10,Borrador!$C$11:$BM$70,"",0,1),""),"")</f>
        <v>0</v>
      </c>
      <c r="AQ64" s="11" t="str" cm="1">
        <f t="array" ref="AQ64">IFERROR(_xlfn.XLOOKUP($I64,Borrador!$I$11:$I$70,_xlfn.XLOOKUP(AQ$10,Borrador!$C$10:$BM$10,Borrador!$C$11:$BM$70,"",0,1),""),"")</f>
        <v>No aplica</v>
      </c>
      <c r="AR64" s="12" t="str" cm="1">
        <f t="array" ref="AR64">IFERROR(_xlfn.XLOOKUP($I64,Borrador!$I$11:$I$70,_xlfn.XLOOKUP(AR$10,Borrador!$C$10:$BM$10,Borrador!$C$11:$BM$70,"",0,1),""),"")</f>
        <v>No aplica</v>
      </c>
      <c r="AS64" s="12" t="str" cm="1">
        <f t="array" ref="AS64">IFERROR(_xlfn.XLOOKUP($I64,Borrador!$I$11:$I$70,_xlfn.XLOOKUP(AS$10,Borrador!$C$10:$BM$10,Borrador!$C$11:$BM$70,"",0,1),""),"")</f>
        <v>No aplica</v>
      </c>
      <c r="AT64" s="12" t="str" cm="1">
        <f t="array" ref="AT64">IFERROR(_xlfn.XLOOKUP($I64,Borrador!$I$11:$I$70,_xlfn.XLOOKUP(AT$10,Borrador!$C$10:$BM$10,Borrador!$C$11:$BM$70,"",0,1),""),"")</f>
        <v>No aplica</v>
      </c>
      <c r="AU64" s="12" t="str" cm="1">
        <f t="array" ref="AU64">IFERROR(_xlfn.XLOOKUP($I64,Borrador!$I$11:$I$70,_xlfn.XLOOKUP(AU$10,Borrador!$C$10:$BM$10,Borrador!$C$11:$BM$70,"",0,1),""),"")</f>
        <v>No aplica</v>
      </c>
      <c r="AV64" s="12" t="str" cm="1">
        <f t="array" ref="AV64">IFERROR(_xlfn.XLOOKUP($I64,Borrador!$I$11:$I$70,_xlfn.XLOOKUP(AV$10,Borrador!$C$10:$BM$10,Borrador!$C$11:$BM$70,"",0,1),""),"")</f>
        <v>No aplica</v>
      </c>
      <c r="AW64" s="12" t="str">
        <f>IFERROR(_xlfn.XLOOKUP($I64,Borrador!$I$11:$I$70,Borrador!$AR$11:$AR$70,""),"")</f>
        <v>No aplica</v>
      </c>
      <c r="AX64" s="12" t="str">
        <f>IFERROR(_xlfn.XLOOKUP($I64,Borrador!$I$11:$I$70,Borrador!$AS$11:$AS$70,""),"")</f>
        <v>No aplica</v>
      </c>
      <c r="AY64" s="12" t="str">
        <f>IFERROR(_xlfn.XLOOKUP($I64,Borrador!$I$11:$I$70,Borrador!$AT$11:$AT$70,""),"")</f>
        <v>No aplica</v>
      </c>
      <c r="AZ64" s="11" t="str" cm="1">
        <f t="array" ref="AZ64">IFERROR(_xlfn.XLOOKUP($I64,Borrador!$I$11:$I$70,_xlfn.XLOOKUP(AZ$10,Borrador!$C$10:$BM$10,Borrador!$C$11:$BM$70,"",0,1),""),"")</f>
        <v>No aplica</v>
      </c>
      <c r="BA64" s="11" cm="1">
        <f t="array" ref="BA64">IFERROR(_xlfn.XLOOKUP($I64,Borrador!$I$11:$I$70,_xlfn.XLOOKUP(BA$10,Borrador!$C$10:$BM$10,Borrador!$C$11:$BM$70,"",0,1),""),"")</f>
        <v>1</v>
      </c>
      <c r="BB64" s="11">
        <f>IFERROR(_xlfn.XLOOKUP($I64,Borrador!$I$11:$I$70,Borrador!$BA$11:$BA$70,""),"")</f>
        <v>0</v>
      </c>
      <c r="BC64" s="11">
        <f>IFERROR(_xlfn.XLOOKUP($I64,Borrador!$I$11:$I$70,Borrador!$BB$11:$BB$70,""),"")</f>
        <v>0</v>
      </c>
      <c r="BD64" s="12" t="str" cm="1">
        <f t="array" ref="BD64">IFERROR(_xlfn.XLOOKUP($I64,Borrador!$I$11:$I$70,_xlfn.XLOOKUP(BD$10,Borrador!$C$10:$BM$10,Borrador!$C$11:$BM$70,"",0,1),""),"")</f>
        <v>en proceso</v>
      </c>
      <c r="BE64" s="12" t="str" cm="1">
        <f t="array" ref="BE64">IFERROR(_xlfn.XLOOKUP($I64,Borrador!$I$11:$I$70,_xlfn.XLOOKUP(BE$10,Borrador!$C$10:$BM$10,Borrador!$C$11:$BM$70,"",0,1),""),"")</f>
        <v>finalizado</v>
      </c>
      <c r="BF64" s="12" t="str" cm="1">
        <f t="array" ref="BF64">IFERROR(_xlfn.XLOOKUP($I64,Borrador!$I$11:$I$70,_xlfn.XLOOKUP(BF$10,Borrador!$C$10:$BM$10,Borrador!$C$11:$BM$70,"",0,1),""),"")</f>
        <v>finalizado</v>
      </c>
      <c r="BG64" s="12" cm="1">
        <f t="array" ref="BG64">IFERROR(_xlfn.XLOOKUP($I64,Borrador!$I$11:$I$70,_xlfn.XLOOKUP(BG$10,Borrador!$C$10:$BM$10,Borrador!$C$11:$BM$70,"",0,1),""),"")</f>
        <v>10</v>
      </c>
      <c r="BH64" s="12" cm="1">
        <f t="array" ref="BH64">IFERROR(_xlfn.XLOOKUP($I64,Borrador!$I$11:$I$70,_xlfn.XLOOKUP(BH$10,Borrador!$C$10:$BM$10,Borrador!$C$11:$BM$70,"",0,1),""),"")</f>
        <v>10</v>
      </c>
      <c r="BI64" s="12" t="str" cm="1">
        <f t="array" ref="BI64">IFERROR(_xlfn.XLOOKUP($I64,Borrador!$I$11:$I$70,_xlfn.XLOOKUP(BI$10,Borrador!$C$10:$BM$10,Borrador!$C$11:$BM$70,"",0,1),""),"")</f>
        <v>sin iniciar</v>
      </c>
      <c r="BJ64" s="12" cm="1">
        <f t="array" ref="BJ64">IFERROR(_xlfn.XLOOKUP($I64,Borrador!$I$11:$I$70,_xlfn.XLOOKUP(BJ$10,Borrador!$C$10:$BM$10,Borrador!$C$11:$BM$70,"",0,1),""),"")</f>
        <v>1</v>
      </c>
      <c r="BK64" s="12" cm="1">
        <f t="array" ref="BK64">IFERROR(_xlfn.XLOOKUP($I64,Borrador!$I$11:$I$70,_xlfn.XLOOKUP(BK$10,Borrador!$C$10:$BM$10,Borrador!$C$11:$BM$70,"",0,1),""),"")</f>
        <v>0</v>
      </c>
      <c r="BL64" s="12" t="str" cm="1">
        <f t="array" ref="BL64">IFERROR(_xlfn.XLOOKUP($I64,Borrador!$I$11:$I$70,_xlfn.XLOOKUP(BL$10,Borrador!$C$10:$BM$10,Borrador!$C$11:$BM$70,"",0,1),""),"")</f>
        <v>Si</v>
      </c>
      <c r="BM64" s="12">
        <f>IFERROR(_xlfn.XLOOKUP($I64,Borrador!$I$11:$I$70,Borrador!$BG$11:$BG$70,""),"")</f>
        <v>0</v>
      </c>
      <c r="BN64" s="12">
        <f>IFERROR(_xlfn.XLOOKUP($I64,Borrador!$I$11:$I$70,Borrador!$BH$11:$BH$70,""),"")</f>
        <v>0</v>
      </c>
      <c r="BO64" s="12">
        <f>IFERROR(_xlfn.XLOOKUP($I64,Borrador!$I$11:$I$70,Borrador!$BI$11:$BI$70,""),"")</f>
        <v>1</v>
      </c>
      <c r="BP64" s="12" t="str" cm="1">
        <f t="array" ref="BP64">IFERROR(_xlfn.XLOOKUP($I64,Borrador!$I$11:$I$70,_xlfn.XLOOKUP(BP$10,Borrador!$C$10:$BM$10,Borrador!$C$11:$BM$70,"",0,1),""),"")</f>
        <v>sin iniciar</v>
      </c>
      <c r="BQ64" s="12">
        <f>IFERROR(_xlfn.XLOOKUP($I64,Borrador!$I$11:$I$70,Borrador!$BD$11:$BD$70,""),"")</f>
        <v>0</v>
      </c>
      <c r="BR64" s="12" t="str">
        <f>IFERROR(_xlfn.XLOOKUP($I64,Borrador!$I$11:$I$70,Borrador!$BE$11:$BE$70,""),"")</f>
        <v>Si</v>
      </c>
      <c r="BS64" s="12">
        <f>IFERROR(_xlfn.XLOOKUP($I64,Borrador!$I$11:$I$70,Borrador!$BF$11:$BF$70,""),"")</f>
        <v>0</v>
      </c>
      <c r="BT64" s="11">
        <f>IFERROR(_xlfn.XLOOKUP($I64,Borrador!$I$11:$I$70,Borrador!$BJ$11:$BJ$70,""),"")</f>
        <v>0</v>
      </c>
      <c r="BU64" s="11">
        <f>IFERROR(_xlfn.XLOOKUP($I64,Borrador!$I$11:$I$70,Borrador!$BK$11:$BK$70,""),"")</f>
        <v>0</v>
      </c>
      <c r="BV64" s="34" t="str">
        <f>IFERROR(_xlfn.XLOOKUP($I64,Borrador!$I$11:$I$70,Borrador!$BL$11:$BL$70,""),"")</f>
        <v>Ya está en oferta</v>
      </c>
      <c r="BW64" s="12">
        <f>IFERROR(_xlfn.XLOOKUP($I64,Borrador!$I$11:$I$70,Borrador!$BM$11:$BM$70,""),"")</f>
        <v>0</v>
      </c>
    </row>
    <row r="65" spans="3:75" ht="69.599999999999994" customHeight="1" x14ac:dyDescent="0.25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IFERROR(_xlfn.XLOOKUP($I65,Borrador!$I$11:$I$70,_xlfn.XLOOKUP(J$10,Borrador!$C$10:$BM$10,Borrador!$C$11:$BM$70,"",0,1),""),"")</f>
        <v>finalizado</v>
      </c>
      <c r="K65" s="12" t="str" cm="1">
        <f t="array" ref="K65">IFERROR(_xlfn.XLOOKUP($I65,Borrador!$I$11:$I$70,_xlfn.XLOOKUP(K$10,Borrador!$C$10:$BM$10,Borrador!$C$11:$BM$70,"",0,1),""),"")</f>
        <v>finalizado</v>
      </c>
      <c r="L65" s="12" t="str" cm="1">
        <f t="array" ref="L65">IFERROR(_xlfn.XLOOKUP($I65,Borrador!$I$11:$I$70,_xlfn.XLOOKUP(L$10,Borrador!$C$10:$BM$10,Borrador!$C$11:$BM$70,"",0,1),""),"")</f>
        <v>finalizado</v>
      </c>
      <c r="M65" s="38" cm="1">
        <f t="array" ref="M65">IFERROR(_xlfn.XLOOKUP($I65,Borrador!$I$11:$I$70,_xlfn.XLOOKUP(M$10,Borrador!$C$10:$BM$10,Borrador!$C$11:$BM$70,"",0,1),""),"")</f>
        <v>46111</v>
      </c>
      <c r="N65" s="39" cm="1">
        <f t="array" ref="N65">IFERROR(_xlfn.XLOOKUP($I65,Borrador!$I$11:$I$70,_xlfn.XLOOKUP(N$10,Borrador!$C$10:$BM$10,Borrador!$C$11:$BM$70,"",0,1),""),"")</f>
        <v>46111</v>
      </c>
      <c r="O65" s="12" cm="1">
        <f t="array" ref="O65">IFERROR(_xlfn.XLOOKUP($I65,Borrador!$I$11:$I$70,_xlfn.XLOOKUP(O$10,Borrador!$C$10:$BM$10,Borrador!$C$11:$BM$70,"",0,1),""),"")</f>
        <v>0</v>
      </c>
      <c r="P65" s="12" cm="1">
        <f t="array" ref="P65">IFERROR(_xlfn.XLOOKUP($I65,Borrador!$I$11:$I$70,_xlfn.XLOOKUP(P$10,Borrador!$C$10:$BM$10,Borrador!$C$11:$BM$70,"",0,1),""),"")</f>
        <v>0</v>
      </c>
      <c r="Q65" s="12" t="str" cm="1">
        <f t="array" ref="Q65">IFERROR(_xlfn.XLOOKUP($I65,Borrador!$I$11:$I$70,_xlfn.XLOOKUP(Q$10,Borrador!$C$10:$BM$10,Borrador!$C$11:$BM$70,"",0,1),""),"")</f>
        <v>No aplica</v>
      </c>
      <c r="R65" s="12" t="str" cm="1">
        <f t="array" ref="R65">IFERROR(_xlfn.XLOOKUP($I65,Borrador!$I$11:$I$70,_xlfn.XLOOKUP(R$10,Borrador!$C$10:$BM$10,Borrador!$C$11:$BM$70,"",0,1),""),"")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IFERROR(_xlfn.XLOOKUP($I65,Borrador!$I$11:$I$70,_xlfn.XLOOKUP(W$10,Borrador!$C$10:$BM$10,Borrador!$C$11:$BM$70,"",0,1),""),"")</f>
        <v>finalizado</v>
      </c>
      <c r="X65" s="76" cm="1">
        <f t="array" ref="X65">IFERROR(_xlfn.XLOOKUP($I65,Borrador!$I$11:$I$70,_xlfn.XLOOKUP(X$10,Borrador!$C$10:$BM$10,Borrador!$C$11:$BM$70,"",0,1),""),"")</f>
        <v>0</v>
      </c>
      <c r="Y65" s="76" t="str" cm="1">
        <f t="array" ref="Y65">IFERROR(_xlfn.XLOOKUP($I65,Borrador!$I$11:$I$70,_xlfn.XLOOKUP(Y$10,Borrador!$C$10:$BM$10,Borrador!$C$11:$BM$70,"",0,1),""),"")</f>
        <v>sin iniciar</v>
      </c>
      <c r="Z65" s="76" t="str" cm="1">
        <f t="array" ref="Z65">IFERROR(_xlfn.XLOOKUP($I65,Borrador!$I$11:$I$70,_xlfn.XLOOKUP(Z$10,Borrador!$C$10:$BM$10,Borrador!$C$11:$BM$70,"",0,1),""),"")</f>
        <v/>
      </c>
      <c r="AA65" s="76" t="str" cm="1">
        <f t="array" ref="AA65">IFERROR(_xlfn.XLOOKUP($I65,Borrador!$I$11:$I$70,_xlfn.XLOOKUP(AA$10,Borrador!$C$10:$BM$10,Borrador!$C$11:$BM$70,"",0,1),""),"")</f>
        <v>Modificación de Registro Calificado</v>
      </c>
      <c r="AB65" s="12" t="str" cm="1">
        <f t="array" ref="AB65">IFERROR(_xlfn.XLOOKUP($I65,Borrador!$I$11:$I$70,_xlfn.XLOOKUP(AB$10,Borrador!$C$10:$BM$10,Borrador!$C$11:$BM$70,"",0,1),""),"")</f>
        <v>En elaboración de documentación</v>
      </c>
      <c r="AC65" s="54" t="str" cm="1">
        <f t="array" ref="AC65">IFERROR(_xlfn.XLOOKUP($I65,Borrador!$I$11:$I$70,_xlfn.XLOOKUP(AC$10,Borrador!$C$10:$BM$10,Borrador!$C$11:$BM$70,"",0,1),""),"")</f>
        <v>Abril de 2026</v>
      </c>
      <c r="AD65" s="12" t="str" cm="1">
        <f t="array" ref="AD65">IFERROR(_xlfn.XLOOKUP($I65,Borrador!$I$11:$I$70,_xlfn.XLOOKUP(AD$10,Borrador!$C$10:$BM$10,Borrador!$C$11:$BM$70,"",0,1),""),"")</f>
        <v>Se tramita en marzo de 2026</v>
      </c>
      <c r="AE65" s="12"/>
      <c r="AF65" s="12" t="str" cm="1">
        <f t="array" ref="AF65">IFERROR(_xlfn.XLOOKUP($I65,Borrador!$I$11:$I$70,_xlfn.XLOOKUP(AF$10,Borrador!$C$10:$BM$10,Borrador!$C$11:$BM$70,"",0,1),""),"")</f>
        <v>Sí</v>
      </c>
      <c r="AG65" s="12" t="str" cm="1">
        <f t="array" ref="AG65">IFERROR(_xlfn.XLOOKUP($I65,Borrador!$I$11:$I$70,_xlfn.XLOOKUP(AG$10,Borrador!$C$10:$BM$10,Borrador!$C$11:$BM$70,"",0,1),""),"")</f>
        <v>No</v>
      </c>
      <c r="AH65" s="12" t="str" cm="1">
        <f t="array" ref="AH65">IFERROR(_xlfn.XLOOKUP($I65,Borrador!$I$11:$I$70,_xlfn.XLOOKUP(AH$10,Borrador!$C$10:$BM$10,Borrador!$C$11:$BM$70,"",0,1),""),"")</f>
        <v>No aplica</v>
      </c>
      <c r="AI65" s="12" t="str" cm="1">
        <f t="array" ref="AI65">IFERROR(_xlfn.XLOOKUP($I65,Borrador!$I$11:$I$70,_xlfn.XLOOKUP(AI$10,Borrador!$C$10:$BM$10,Borrador!$C$11:$BM$70,"",0,1),""),"")</f>
        <v/>
      </c>
      <c r="AJ65" s="12"/>
      <c r="AK65" s="12"/>
      <c r="AL65" s="11" t="str" cm="1">
        <f t="array" ref="AL65">IFERROR(_xlfn.XLOOKUP($I65,Borrador!$I$11:$I$70,_xlfn.XLOOKUP(AL$10,Borrador!$C$10:$BM$10,Borrador!$C$11:$BM$70,"",0,1),""),"")</f>
        <v>No aplica</v>
      </c>
      <c r="AM65" s="11" t="str" cm="1">
        <f t="array" ref="AM65">IFERROR(_xlfn.XLOOKUP($I65,Borrador!$I$11:$I$70,_xlfn.XLOOKUP(AM$10,Borrador!$C$10:$BM$10,Borrador!$C$11:$BM$70,"",0,1),""),"")</f>
        <v>No aplica</v>
      </c>
      <c r="AN65" s="11" t="str" cm="1">
        <f t="array" ref="AN65">IFERROR(_xlfn.XLOOKUP($I65,Borrador!$I$11:$I$70,_xlfn.XLOOKUP(AN$10,Borrador!$C$10:$BM$10,Borrador!$C$11:$BM$70,"",0,1),""),"")</f>
        <v>No aplica</v>
      </c>
      <c r="AO65" s="11" cm="1">
        <f t="array" ref="AO65">IFERROR(_xlfn.XLOOKUP($I65,Borrador!$I$11:$I$70,_xlfn.XLOOKUP(AO$10,Borrador!$C$10:$BM$10,Borrador!$C$11:$BM$70,"",0,1),""),"")</f>
        <v>0</v>
      </c>
      <c r="AP65" s="11" cm="1">
        <f t="array" ref="AP65">IFERROR(_xlfn.XLOOKUP($I65,Borrador!$I$11:$I$70,_xlfn.XLOOKUP(AP$10,Borrador!$C$10:$BM$10,Borrador!$C$11:$BM$70,"",0,1),""),"")</f>
        <v>0</v>
      </c>
      <c r="AQ65" s="11" t="str" cm="1">
        <f t="array" ref="AQ65">IFERROR(_xlfn.XLOOKUP($I65,Borrador!$I$11:$I$70,_xlfn.XLOOKUP(AQ$10,Borrador!$C$10:$BM$10,Borrador!$C$11:$BM$70,"",0,1),""),"")</f>
        <v>No aplica</v>
      </c>
      <c r="AR65" s="12" t="str" cm="1">
        <f t="array" ref="AR65">IFERROR(_xlfn.XLOOKUP($I65,Borrador!$I$11:$I$70,_xlfn.XLOOKUP(AR$10,Borrador!$C$10:$BM$10,Borrador!$C$11:$BM$70,"",0,1),""),"")</f>
        <v>No aplica</v>
      </c>
      <c r="AS65" s="12" t="str" cm="1">
        <f t="array" ref="AS65">IFERROR(_xlfn.XLOOKUP($I65,Borrador!$I$11:$I$70,_xlfn.XLOOKUP(AS$10,Borrador!$C$10:$BM$10,Borrador!$C$11:$BM$70,"",0,1),""),"")</f>
        <v>No aplica</v>
      </c>
      <c r="AT65" s="12" t="str" cm="1">
        <f t="array" ref="AT65">IFERROR(_xlfn.XLOOKUP($I65,Borrador!$I$11:$I$70,_xlfn.XLOOKUP(AT$10,Borrador!$C$10:$BM$10,Borrador!$C$11:$BM$70,"",0,1),""),"")</f>
        <v>No aplica</v>
      </c>
      <c r="AU65" s="12" t="str" cm="1">
        <f t="array" ref="AU65">IFERROR(_xlfn.XLOOKUP($I65,Borrador!$I$11:$I$70,_xlfn.XLOOKUP(AU$10,Borrador!$C$10:$BM$10,Borrador!$C$11:$BM$70,"",0,1),""),"")</f>
        <v>No aplica</v>
      </c>
      <c r="AV65" s="12" t="str" cm="1">
        <f t="array" ref="AV65">IFERROR(_xlfn.XLOOKUP($I65,Borrador!$I$11:$I$70,_xlfn.XLOOKUP(AV$10,Borrador!$C$10:$BM$10,Borrador!$C$11:$BM$70,"",0,1),""),"")</f>
        <v>No aplica</v>
      </c>
      <c r="AW65" s="12" t="str">
        <f>IFERROR(_xlfn.XLOOKUP($I65,Borrador!$I$11:$I$70,Borrador!$AR$11:$AR$70,""),"")</f>
        <v>No aplica</v>
      </c>
      <c r="AX65" s="12" t="str">
        <f>IFERROR(_xlfn.XLOOKUP($I65,Borrador!$I$11:$I$70,Borrador!$AS$11:$AS$70,""),"")</f>
        <v>No aplica</v>
      </c>
      <c r="AY65" s="12" t="str">
        <f>IFERROR(_xlfn.XLOOKUP($I65,Borrador!$I$11:$I$70,Borrador!$AT$11:$AT$70,""),"")</f>
        <v>No aplica</v>
      </c>
      <c r="AZ65" s="11" t="str" cm="1">
        <f t="array" ref="AZ65">IFERROR(_xlfn.XLOOKUP($I65,Borrador!$I$11:$I$70,_xlfn.XLOOKUP(AZ$10,Borrador!$C$10:$BM$10,Borrador!$C$11:$BM$70,"",0,1),""),"")</f>
        <v>No aplica</v>
      </c>
      <c r="BA65" s="11" t="str" cm="1">
        <f t="array" ref="BA65">IFERROR(_xlfn.XLOOKUP($I65,Borrador!$I$11:$I$70,_xlfn.XLOOKUP(BA$10,Borrador!$C$10:$BM$10,Borrador!$C$11:$BM$70,"",0,1),""),"")</f>
        <v>No aplica</v>
      </c>
      <c r="BB65" s="11">
        <f>IFERROR(_xlfn.XLOOKUP($I65,Borrador!$I$11:$I$70,Borrador!$BA$11:$BA$70,""),"")</f>
        <v>0</v>
      </c>
      <c r="BC65" s="11">
        <f>IFERROR(_xlfn.XLOOKUP($I65,Borrador!$I$11:$I$70,Borrador!$BB$11:$BB$70,""),"")</f>
        <v>0</v>
      </c>
      <c r="BD65" s="12" t="str" cm="1">
        <f t="array" ref="BD65">IFERROR(_xlfn.XLOOKUP($I65,Borrador!$I$11:$I$70,_xlfn.XLOOKUP(BD$10,Borrador!$C$10:$BM$10,Borrador!$C$11:$BM$70,"",0,1),""),"")</f>
        <v>No aplica</v>
      </c>
      <c r="BE65" s="12" t="str" cm="1">
        <f t="array" ref="BE65">IFERROR(_xlfn.XLOOKUP($I65,Borrador!$I$11:$I$70,_xlfn.XLOOKUP(BE$10,Borrador!$C$10:$BM$10,Borrador!$C$11:$BM$70,"",0,1),""),"")</f>
        <v>No aplica</v>
      </c>
      <c r="BF65" s="12" t="str" cm="1">
        <f t="array" ref="BF65">IFERROR(_xlfn.XLOOKUP($I65,Borrador!$I$11:$I$70,_xlfn.XLOOKUP(BF$10,Borrador!$C$10:$BM$10,Borrador!$C$11:$BM$70,"",0,1),""),"")</f>
        <v>No aplica</v>
      </c>
      <c r="BG65" s="12" t="str" cm="1">
        <f t="array" ref="BG65">IFERROR(_xlfn.XLOOKUP($I65,Borrador!$I$11:$I$70,_xlfn.XLOOKUP(BG$10,Borrador!$C$10:$BM$10,Borrador!$C$11:$BM$70,"",0,1),""),"")</f>
        <v>No aplica</v>
      </c>
      <c r="BH65" s="12" t="str" cm="1">
        <f t="array" ref="BH65">IFERROR(_xlfn.XLOOKUP($I65,Borrador!$I$11:$I$70,_xlfn.XLOOKUP(BH$10,Borrador!$C$10:$BM$10,Borrador!$C$11:$BM$70,"",0,1),""),"")</f>
        <v>No aplica</v>
      </c>
      <c r="BI65" s="12" t="str" cm="1">
        <f t="array" ref="BI65">IFERROR(_xlfn.XLOOKUP($I65,Borrador!$I$11:$I$70,_xlfn.XLOOKUP(BI$10,Borrador!$C$10:$BM$10,Borrador!$C$11:$BM$70,"",0,1),""),"")</f>
        <v>sin iniciar</v>
      </c>
      <c r="BJ65" s="12" t="str" cm="1">
        <f t="array" ref="BJ65">IFERROR(_xlfn.XLOOKUP($I65,Borrador!$I$11:$I$70,_xlfn.XLOOKUP(BJ$10,Borrador!$C$10:$BM$10,Borrador!$C$11:$BM$70,"",0,1),""),"")</f>
        <v>No aplica</v>
      </c>
      <c r="BK65" s="12" cm="1">
        <f t="array" ref="BK65">IFERROR(_xlfn.XLOOKUP($I65,Borrador!$I$11:$I$70,_xlfn.XLOOKUP(BK$10,Borrador!$C$10:$BM$10,Borrador!$C$11:$BM$70,"",0,1),""),"")</f>
        <v>0</v>
      </c>
      <c r="BL65" s="12" t="str" cm="1">
        <f t="array" ref="BL65">IFERROR(_xlfn.XLOOKUP($I65,Borrador!$I$11:$I$70,_xlfn.XLOOKUP(BL$10,Borrador!$C$10:$BM$10,Borrador!$C$11:$BM$70,"",0,1),""),"")</f>
        <v>Si</v>
      </c>
      <c r="BM65" s="12">
        <f>IFERROR(_xlfn.XLOOKUP($I65,Borrador!$I$11:$I$70,Borrador!$BG$11:$BG$70,""),"")</f>
        <v>0</v>
      </c>
      <c r="BN65" s="12">
        <f>IFERROR(_xlfn.XLOOKUP($I65,Borrador!$I$11:$I$70,Borrador!$BH$11:$BH$70,""),"")</f>
        <v>0</v>
      </c>
      <c r="BO65" s="12">
        <f>IFERROR(_xlfn.XLOOKUP($I65,Borrador!$I$11:$I$70,Borrador!$BI$11:$BI$70,""),"")</f>
        <v>1</v>
      </c>
      <c r="BP65" s="12" t="str" cm="1">
        <f t="array" ref="BP65">IFERROR(_xlfn.XLOOKUP($I65,Borrador!$I$11:$I$70,_xlfn.XLOOKUP(BP$10,Borrador!$C$10:$BM$10,Borrador!$C$11:$BM$70,"",0,1),""),"")</f>
        <v>sin iniciar</v>
      </c>
      <c r="BQ65" s="12">
        <f>IFERROR(_xlfn.XLOOKUP($I65,Borrador!$I$11:$I$70,Borrador!$BD$11:$BD$70,""),"")</f>
        <v>0</v>
      </c>
      <c r="BR65" s="12" t="str">
        <f>IFERROR(_xlfn.XLOOKUP($I65,Borrador!$I$11:$I$70,Borrador!$BE$11:$BE$70,""),"")</f>
        <v>Si</v>
      </c>
      <c r="BS65" s="12">
        <f>IFERROR(_xlfn.XLOOKUP($I65,Borrador!$I$11:$I$70,Borrador!$BF$11:$BF$70,""),"")</f>
        <v>0</v>
      </c>
      <c r="BT65" s="11">
        <f>IFERROR(_xlfn.XLOOKUP($I65,Borrador!$I$11:$I$70,Borrador!$BJ$11:$BJ$70,""),"")</f>
        <v>0</v>
      </c>
      <c r="BU65" s="11">
        <f>IFERROR(_xlfn.XLOOKUP($I65,Borrador!$I$11:$I$70,Borrador!$BK$11:$BK$70,""),"")</f>
        <v>0</v>
      </c>
      <c r="BV65" s="34" t="str">
        <f>IFERROR(_xlfn.XLOOKUP($I65,Borrador!$I$11:$I$70,Borrador!$BL$11:$BL$70,""),"")</f>
        <v>Ya está en oferta</v>
      </c>
      <c r="BW65" s="12">
        <f>IFERROR(_xlfn.XLOOKUP($I65,Borrador!$I$11:$I$70,Borrador!$BM$11:$BM$70,""),"")</f>
        <v>0</v>
      </c>
    </row>
    <row r="66" spans="3:75" ht="52.35" customHeight="1" x14ac:dyDescent="0.25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IFERROR(_xlfn.XLOOKUP($I66,Borrador!$I$11:$I$70,_xlfn.XLOOKUP(J$10,Borrador!$C$10:$BM$10,Borrador!$C$11:$BM$70,"",0,1),""),"")</f>
        <v>finalizado</v>
      </c>
      <c r="K66" s="12" t="str" cm="1">
        <f t="array" ref="K66">IFERROR(_xlfn.XLOOKUP($I66,Borrador!$I$11:$I$70,_xlfn.XLOOKUP(K$10,Borrador!$C$10:$BM$10,Borrador!$C$11:$BM$70,"",0,1),""),"")</f>
        <v>finalizado</v>
      </c>
      <c r="L66" s="12" t="str" cm="1">
        <f t="array" ref="L66">IFERROR(_xlfn.XLOOKUP($I66,Borrador!$I$11:$I$70,_xlfn.XLOOKUP(L$10,Borrador!$C$10:$BM$10,Borrador!$C$11:$BM$70,"",0,1),""),"")</f>
        <v>finalizado</v>
      </c>
      <c r="M66" s="38" cm="1">
        <f t="array" ref="M66">IFERROR(_xlfn.XLOOKUP($I66,Borrador!$I$11:$I$70,_xlfn.XLOOKUP(M$10,Borrador!$C$10:$BM$10,Borrador!$C$11:$BM$70,"",0,1),""),"")</f>
        <v>46112</v>
      </c>
      <c r="N66" s="39" cm="1">
        <f t="array" ref="N66">IFERROR(_xlfn.XLOOKUP($I66,Borrador!$I$11:$I$70,_xlfn.XLOOKUP(N$10,Borrador!$C$10:$BM$10,Borrador!$C$11:$BM$70,"",0,1),""),"")</f>
        <v>46142</v>
      </c>
      <c r="O66" s="12" cm="1">
        <f t="array" ref="O66">IFERROR(_xlfn.XLOOKUP($I66,Borrador!$I$11:$I$70,_xlfn.XLOOKUP(O$10,Borrador!$C$10:$BM$10,Borrador!$C$11:$BM$70,"",0,1),""),"")</f>
        <v>0</v>
      </c>
      <c r="P66" s="12" cm="1">
        <f t="array" ref="P66">IFERROR(_xlfn.XLOOKUP($I66,Borrador!$I$11:$I$70,_xlfn.XLOOKUP(P$10,Borrador!$C$10:$BM$10,Borrador!$C$11:$BM$70,"",0,1),""),"")</f>
        <v>0</v>
      </c>
      <c r="Q66" s="12" t="str" cm="1">
        <f t="array" ref="Q66">IFERROR(_xlfn.XLOOKUP($I66,Borrador!$I$11:$I$70,_xlfn.XLOOKUP(Q$10,Borrador!$C$10:$BM$10,Borrador!$C$11:$BM$70,"",0,1),""),"")</f>
        <v>No aplica</v>
      </c>
      <c r="R66" s="12" t="str" cm="1">
        <f t="array" ref="R66">IFERROR(_xlfn.XLOOKUP($I66,Borrador!$I$11:$I$70,_xlfn.XLOOKUP(R$10,Borrador!$C$10:$BM$10,Borrador!$C$11:$BM$70,"",0,1),""),"")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IFERROR(_xlfn.XLOOKUP($I66,Borrador!$I$11:$I$70,_xlfn.XLOOKUP(W$10,Borrador!$C$10:$BM$10,Borrador!$C$11:$BM$70,"",0,1),""),"")</f>
        <v>finalizado</v>
      </c>
      <c r="X66" s="76" cm="1">
        <f t="array" ref="X66">IFERROR(_xlfn.XLOOKUP($I66,Borrador!$I$11:$I$70,_xlfn.XLOOKUP(X$10,Borrador!$C$10:$BM$10,Borrador!$C$11:$BM$70,"",0,1),""),"")</f>
        <v>0</v>
      </c>
      <c r="Y66" s="76" t="str" cm="1">
        <f t="array" ref="Y66">IFERROR(_xlfn.XLOOKUP($I66,Borrador!$I$11:$I$70,_xlfn.XLOOKUP(Y$10,Borrador!$C$10:$BM$10,Borrador!$C$11:$BM$70,"",0,1),""),"")</f>
        <v>Finalizado</v>
      </c>
      <c r="Z66" s="76" t="str" cm="1">
        <f t="array" ref="Z66">IFERROR(_xlfn.XLOOKUP($I66,Borrador!$I$11:$I$70,_xlfn.XLOOKUP(Z$10,Borrador!$C$10:$BM$10,Borrador!$C$11:$BM$70,"",0,1),""),"")</f>
        <v/>
      </c>
      <c r="AA66" s="76" t="str" cm="1">
        <f t="array" ref="AA66">IFERROR(_xlfn.XLOOKUP($I66,Borrador!$I$11:$I$70,_xlfn.XLOOKUP(AA$10,Borrador!$C$10:$BM$10,Borrador!$C$11:$BM$70,"",0,1),""),"")</f>
        <v>Modificación de Registro Calificado</v>
      </c>
      <c r="AB66" s="12" t="str" cm="1">
        <f t="array" ref="AB66">IFERROR(_xlfn.XLOOKUP($I66,Borrador!$I$11:$I$70,_xlfn.XLOOKUP(AB$10,Borrador!$C$10:$BM$10,Borrador!$C$11:$BM$70,"",0,1),""),"")</f>
        <v>Notificado al MEN</v>
      </c>
      <c r="AC66" s="54" t="str" cm="1">
        <f t="array" ref="AC66">IFERROR(_xlfn.XLOOKUP($I66,Borrador!$I$11:$I$70,_xlfn.XLOOKUP(AC$10,Borrador!$C$10:$BM$10,Borrador!$C$11:$BM$70,"",0,1),""),"")</f>
        <v>Octubre de 2024</v>
      </c>
      <c r="AD66" s="12" t="str" cm="1">
        <f t="array" ref="AD66">IFERROR(_xlfn.XLOOKUP($I66,Borrador!$I$11:$I$70,_xlfn.XLOOKUP(AD$10,Borrador!$C$10:$BM$10,Borrador!$C$11:$BM$70,"",0,1),""),"")</f>
        <v>Junio de 2024</v>
      </c>
      <c r="AE66" s="12"/>
      <c r="AF66" s="12" t="str" cm="1">
        <f t="array" ref="AF66">IFERROR(_xlfn.XLOOKUP($I66,Borrador!$I$11:$I$70,_xlfn.XLOOKUP(AF$10,Borrador!$C$10:$BM$10,Borrador!$C$11:$BM$70,"",0,1),""),"")</f>
        <v>Sí</v>
      </c>
      <c r="AG66" s="12" t="str" cm="1">
        <f t="array" ref="AG66">IFERROR(_xlfn.XLOOKUP($I66,Borrador!$I$11:$I$70,_xlfn.XLOOKUP(AG$10,Borrador!$C$10:$BM$10,Borrador!$C$11:$BM$70,"",0,1),""),"")</f>
        <v>No</v>
      </c>
      <c r="AH66" s="12" t="str" cm="1">
        <f t="array" ref="AH66">IFERROR(_xlfn.XLOOKUP($I66,Borrador!$I$11:$I$70,_xlfn.XLOOKUP(AH$10,Borrador!$C$10:$BM$10,Borrador!$C$11:$BM$70,"",0,1),""),"")</f>
        <v>No aplica</v>
      </c>
      <c r="AI66" s="12" t="str" cm="1">
        <f t="array" ref="AI66">IFERROR(_xlfn.XLOOKUP($I66,Borrador!$I$11:$I$70,_xlfn.XLOOKUP(AI$10,Borrador!$C$10:$BM$10,Borrador!$C$11:$BM$70,"",0,1),""),"")</f>
        <v/>
      </c>
      <c r="AJ66" s="12"/>
      <c r="AK66" s="12"/>
      <c r="AL66" s="11" t="str" cm="1">
        <f t="array" ref="AL66">IFERROR(_xlfn.XLOOKUP($I66,Borrador!$I$11:$I$70,_xlfn.XLOOKUP(AL$10,Borrador!$C$10:$BM$10,Borrador!$C$11:$BM$70,"",0,1),""),"")</f>
        <v>No aplica</v>
      </c>
      <c r="AM66" s="11" t="str" cm="1">
        <f t="array" ref="AM66">IFERROR(_xlfn.XLOOKUP($I66,Borrador!$I$11:$I$70,_xlfn.XLOOKUP(AM$10,Borrador!$C$10:$BM$10,Borrador!$C$11:$BM$70,"",0,1),""),"")</f>
        <v>No aplica</v>
      </c>
      <c r="AN66" s="11" t="str" cm="1">
        <f t="array" ref="AN66">IFERROR(_xlfn.XLOOKUP($I66,Borrador!$I$11:$I$70,_xlfn.XLOOKUP(AN$10,Borrador!$C$10:$BM$10,Borrador!$C$11:$BM$70,"",0,1),""),"")</f>
        <v>No aplica</v>
      </c>
      <c r="AO66" s="11" cm="1">
        <f t="array" ref="AO66">IFERROR(_xlfn.XLOOKUP($I66,Borrador!$I$11:$I$70,_xlfn.XLOOKUP(AO$10,Borrador!$C$10:$BM$10,Borrador!$C$11:$BM$70,"",0,1),""),"")</f>
        <v>0</v>
      </c>
      <c r="AP66" s="11" cm="1">
        <f t="array" ref="AP66">IFERROR(_xlfn.XLOOKUP($I66,Borrador!$I$11:$I$70,_xlfn.XLOOKUP(AP$10,Borrador!$C$10:$BM$10,Borrador!$C$11:$BM$70,"",0,1),""),"")</f>
        <v>0</v>
      </c>
      <c r="AQ66" s="11" t="str" cm="1">
        <f t="array" ref="AQ66">IFERROR(_xlfn.XLOOKUP($I66,Borrador!$I$11:$I$70,_xlfn.XLOOKUP(AQ$10,Borrador!$C$10:$BM$10,Borrador!$C$11:$BM$70,"",0,1),""),"")</f>
        <v>No aplica</v>
      </c>
      <c r="AR66" s="12" t="str" cm="1">
        <f t="array" ref="AR66">IFERROR(_xlfn.XLOOKUP($I66,Borrador!$I$11:$I$70,_xlfn.XLOOKUP(AR$10,Borrador!$C$10:$BM$10,Borrador!$C$11:$BM$70,"",0,1),""),"")</f>
        <v>No aplica</v>
      </c>
      <c r="AS66" s="12" t="str" cm="1">
        <f t="array" ref="AS66">IFERROR(_xlfn.XLOOKUP($I66,Borrador!$I$11:$I$70,_xlfn.XLOOKUP(AS$10,Borrador!$C$10:$BM$10,Borrador!$C$11:$BM$70,"",0,1),""),"")</f>
        <v>No aplica</v>
      </c>
      <c r="AT66" s="12" t="str" cm="1">
        <f t="array" ref="AT66">IFERROR(_xlfn.XLOOKUP($I66,Borrador!$I$11:$I$70,_xlfn.XLOOKUP(AT$10,Borrador!$C$10:$BM$10,Borrador!$C$11:$BM$70,"",0,1),""),"")</f>
        <v>No aplica</v>
      </c>
      <c r="AU66" s="12" t="str" cm="1">
        <f t="array" ref="AU66">IFERROR(_xlfn.XLOOKUP($I66,Borrador!$I$11:$I$70,_xlfn.XLOOKUP(AU$10,Borrador!$C$10:$BM$10,Borrador!$C$11:$BM$70,"",0,1),""),"")</f>
        <v>No aplica</v>
      </c>
      <c r="AV66" s="12" t="str" cm="1">
        <f t="array" ref="AV66">IFERROR(_xlfn.XLOOKUP($I66,Borrador!$I$11:$I$70,_xlfn.XLOOKUP(AV$10,Borrador!$C$10:$BM$10,Borrador!$C$11:$BM$70,"",0,1),""),"")</f>
        <v>No aplica</v>
      </c>
      <c r="AW66" s="12" t="str">
        <f>IFERROR(_xlfn.XLOOKUP($I66,Borrador!$I$11:$I$70,Borrador!$AR$11:$AR$70,""),"")</f>
        <v>No aplica</v>
      </c>
      <c r="AX66" s="12" t="str">
        <f>IFERROR(_xlfn.XLOOKUP($I66,Borrador!$I$11:$I$70,Borrador!$AS$11:$AS$70,""),"")</f>
        <v>No aplica</v>
      </c>
      <c r="AY66" s="12" t="str">
        <f>IFERROR(_xlfn.XLOOKUP($I66,Borrador!$I$11:$I$70,Borrador!$AT$11:$AT$70,""),"")</f>
        <v>No aplica</v>
      </c>
      <c r="AZ66" s="11" t="str" cm="1">
        <f t="array" ref="AZ66">IFERROR(_xlfn.XLOOKUP($I66,Borrador!$I$11:$I$70,_xlfn.XLOOKUP(AZ$10,Borrador!$C$10:$BM$10,Borrador!$C$11:$BM$70,"",0,1),""),"")</f>
        <v>No aplica</v>
      </c>
      <c r="BA66" s="11" t="str" cm="1">
        <f t="array" ref="BA66">IFERROR(_xlfn.XLOOKUP($I66,Borrador!$I$11:$I$70,_xlfn.XLOOKUP(BA$10,Borrador!$C$10:$BM$10,Borrador!$C$11:$BM$70,"",0,1),""),"")</f>
        <v>No aplica</v>
      </c>
      <c r="BB66" s="11">
        <f>IFERROR(_xlfn.XLOOKUP($I66,Borrador!$I$11:$I$70,Borrador!$BA$11:$BA$70,""),"")</f>
        <v>0</v>
      </c>
      <c r="BC66" s="11">
        <f>IFERROR(_xlfn.XLOOKUP($I66,Borrador!$I$11:$I$70,Borrador!$BB$11:$BB$70,""),"")</f>
        <v>0</v>
      </c>
      <c r="BD66" s="12" t="str" cm="1">
        <f t="array" ref="BD66">IFERROR(_xlfn.XLOOKUP($I66,Borrador!$I$11:$I$70,_xlfn.XLOOKUP(BD$10,Borrador!$C$10:$BM$10,Borrador!$C$11:$BM$70,"",0,1),""),"")</f>
        <v>No aplica</v>
      </c>
      <c r="BE66" s="12" t="str" cm="1">
        <f t="array" ref="BE66">IFERROR(_xlfn.XLOOKUP($I66,Borrador!$I$11:$I$70,_xlfn.XLOOKUP(BE$10,Borrador!$C$10:$BM$10,Borrador!$C$11:$BM$70,"",0,1),""),"")</f>
        <v>No aplica</v>
      </c>
      <c r="BF66" s="12" t="str" cm="1">
        <f t="array" ref="BF66">IFERROR(_xlfn.XLOOKUP($I66,Borrador!$I$11:$I$70,_xlfn.XLOOKUP(BF$10,Borrador!$C$10:$BM$10,Borrador!$C$11:$BM$70,"",0,1),""),"")</f>
        <v>No aplica</v>
      </c>
      <c r="BG66" s="12" t="str" cm="1">
        <f t="array" ref="BG66">IFERROR(_xlfn.XLOOKUP($I66,Borrador!$I$11:$I$70,_xlfn.XLOOKUP(BG$10,Borrador!$C$10:$BM$10,Borrador!$C$11:$BM$70,"",0,1),""),"")</f>
        <v>No aplica</v>
      </c>
      <c r="BH66" s="12" t="str" cm="1">
        <f t="array" ref="BH66">IFERROR(_xlfn.XLOOKUP($I66,Borrador!$I$11:$I$70,_xlfn.XLOOKUP(BH$10,Borrador!$C$10:$BM$10,Borrador!$C$11:$BM$70,"",0,1),""),"")</f>
        <v>No aplica</v>
      </c>
      <c r="BI66" s="12" t="str" cm="1">
        <f t="array" ref="BI66">IFERROR(_xlfn.XLOOKUP($I66,Borrador!$I$11:$I$70,_xlfn.XLOOKUP(BI$10,Borrador!$C$10:$BM$10,Borrador!$C$11:$BM$70,"",0,1),""),"")</f>
        <v>sin iniciar</v>
      </c>
      <c r="BJ66" s="12" t="str" cm="1">
        <f t="array" ref="BJ66">IFERROR(_xlfn.XLOOKUP($I66,Borrador!$I$11:$I$70,_xlfn.XLOOKUP(BJ$10,Borrador!$C$10:$BM$10,Borrador!$C$11:$BM$70,"",0,1),""),"")</f>
        <v>No aplica</v>
      </c>
      <c r="BK66" s="12" cm="1">
        <f t="array" ref="BK66">IFERROR(_xlfn.XLOOKUP($I66,Borrador!$I$11:$I$70,_xlfn.XLOOKUP(BK$10,Borrador!$C$10:$BM$10,Borrador!$C$11:$BM$70,"",0,1),""),"")</f>
        <v>0</v>
      </c>
      <c r="BL66" s="12" cm="1">
        <f t="array" ref="BL66">IFERROR(_xlfn.XLOOKUP($I66,Borrador!$I$11:$I$70,_xlfn.XLOOKUP(BL$10,Borrador!$C$10:$BM$10,Borrador!$C$11:$BM$70,"",0,1),""),"")</f>
        <v>0</v>
      </c>
      <c r="BM66" s="12">
        <f>IFERROR(_xlfn.XLOOKUP($I66,Borrador!$I$11:$I$70,Borrador!$BG$11:$BG$70,""),"")</f>
        <v>0</v>
      </c>
      <c r="BN66" s="12">
        <f>IFERROR(_xlfn.XLOOKUP($I66,Borrador!$I$11:$I$70,Borrador!$BH$11:$BH$70,""),"")</f>
        <v>0</v>
      </c>
      <c r="BO66" s="12">
        <f>IFERROR(_xlfn.XLOOKUP($I66,Borrador!$I$11:$I$70,Borrador!$BI$11:$BI$70,""),"")</f>
        <v>0</v>
      </c>
      <c r="BP66" s="12" t="str" cm="1">
        <f t="array" ref="BP66">IFERROR(_xlfn.XLOOKUP($I66,Borrador!$I$11:$I$70,_xlfn.XLOOKUP(BP$10,Borrador!$C$10:$BM$10,Borrador!$C$11:$BM$70,"",0,1),""),"")</f>
        <v>sin iniciar</v>
      </c>
      <c r="BQ66" s="12">
        <f>IFERROR(_xlfn.XLOOKUP($I66,Borrador!$I$11:$I$70,Borrador!$BD$11:$BD$70,""),"")</f>
        <v>0</v>
      </c>
      <c r="BR66" s="12">
        <f>IFERROR(_xlfn.XLOOKUP($I66,Borrador!$I$11:$I$70,Borrador!$BE$11:$BE$70,""),"")</f>
        <v>0</v>
      </c>
      <c r="BS66" s="12">
        <f>IFERROR(_xlfn.XLOOKUP($I66,Borrador!$I$11:$I$70,Borrador!$BF$11:$BF$70,""),"")</f>
        <v>0</v>
      </c>
      <c r="BT66" s="11">
        <f>IFERROR(_xlfn.XLOOKUP($I66,Borrador!$I$11:$I$70,Borrador!$BJ$11:$BJ$70,""),"")</f>
        <v>0</v>
      </c>
      <c r="BU66" s="11">
        <f>IFERROR(_xlfn.XLOOKUP($I66,Borrador!$I$11:$I$70,Borrador!$BK$11:$BK$70,""),"")</f>
        <v>0</v>
      </c>
      <c r="BV66" s="34" t="str">
        <f>IFERROR(_xlfn.XLOOKUP($I66,Borrador!$I$11:$I$70,Borrador!$BL$11:$BL$70,""),"")</f>
        <v>2027-2</v>
      </c>
      <c r="BW66" s="12">
        <f>IFERROR(_xlfn.XLOOKUP($I66,Borrador!$I$11:$I$70,Borrador!$BM$11:$BM$70,""),"")</f>
        <v>0</v>
      </c>
    </row>
    <row r="67" spans="3:75" ht="69.599999999999994" customHeight="1" x14ac:dyDescent="0.25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IFERROR(_xlfn.XLOOKUP($I67,Borrador!$I$11:$I$70,_xlfn.XLOOKUP(J$10,Borrador!$C$10:$BM$10,Borrador!$C$11:$BM$70,"",0,1),""),"")</f>
        <v>finalizado</v>
      </c>
      <c r="K67" s="12" t="str" cm="1">
        <f t="array" ref="K67">IFERROR(_xlfn.XLOOKUP($I67,Borrador!$I$11:$I$70,_xlfn.XLOOKUP(K$10,Borrador!$C$10:$BM$10,Borrador!$C$11:$BM$70,"",0,1),""),"")</f>
        <v>finalizado</v>
      </c>
      <c r="L67" s="12" t="str" cm="1">
        <f t="array" ref="L67">IFERROR(_xlfn.XLOOKUP($I67,Borrador!$I$11:$I$70,_xlfn.XLOOKUP(L$10,Borrador!$C$10:$BM$10,Borrador!$C$11:$BM$70,"",0,1),""),"")</f>
        <v>finalizado</v>
      </c>
      <c r="M67" s="38" cm="1">
        <f t="array" ref="M67">IFERROR(_xlfn.XLOOKUP($I67,Borrador!$I$11:$I$70,_xlfn.XLOOKUP(M$10,Borrador!$C$10:$BM$10,Borrador!$C$11:$BM$70,"",0,1),""),"")</f>
        <v>46112</v>
      </c>
      <c r="N67" s="39" cm="1">
        <f t="array" ref="N67">IFERROR(_xlfn.XLOOKUP($I67,Borrador!$I$11:$I$70,_xlfn.XLOOKUP(N$10,Borrador!$C$10:$BM$10,Borrador!$C$11:$BM$70,"",0,1),""),"")</f>
        <v>46142</v>
      </c>
      <c r="O67" s="12" cm="1">
        <f t="array" ref="O67">IFERROR(_xlfn.XLOOKUP($I67,Borrador!$I$11:$I$70,_xlfn.XLOOKUP(O$10,Borrador!$C$10:$BM$10,Borrador!$C$11:$BM$70,"",0,1),""),"")</f>
        <v>0</v>
      </c>
      <c r="P67" s="12" cm="1">
        <f t="array" ref="P67">IFERROR(_xlfn.XLOOKUP($I67,Borrador!$I$11:$I$70,_xlfn.XLOOKUP(P$10,Borrador!$C$10:$BM$10,Borrador!$C$11:$BM$70,"",0,1),""),"")</f>
        <v>0</v>
      </c>
      <c r="Q67" s="12" t="str" cm="1">
        <f t="array" ref="Q67">IFERROR(_xlfn.XLOOKUP($I67,Borrador!$I$11:$I$70,_xlfn.XLOOKUP(Q$10,Borrador!$C$10:$BM$10,Borrador!$C$11:$BM$70,"",0,1),""),"")</f>
        <v>No aplica</v>
      </c>
      <c r="R67" s="12" t="str" cm="1">
        <f t="array" ref="R67">IFERROR(_xlfn.XLOOKUP($I67,Borrador!$I$11:$I$70,_xlfn.XLOOKUP(R$10,Borrador!$C$10:$BM$10,Borrador!$C$11:$BM$70,"",0,1),""),"")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IFERROR(_xlfn.XLOOKUP($I67,Borrador!$I$11:$I$70,_xlfn.XLOOKUP(W$10,Borrador!$C$10:$BM$10,Borrador!$C$11:$BM$70,"",0,1),""),"")</f>
        <v>finalizado</v>
      </c>
      <c r="X67" s="76" cm="1">
        <f t="array" ref="X67">IFERROR(_xlfn.XLOOKUP($I67,Borrador!$I$11:$I$70,_xlfn.XLOOKUP(X$10,Borrador!$C$10:$BM$10,Borrador!$C$11:$BM$70,"",0,1),""),"")</f>
        <v>0</v>
      </c>
      <c r="Y67" s="76" t="str" cm="1">
        <f t="array" ref="Y67">IFERROR(_xlfn.XLOOKUP($I67,Borrador!$I$11:$I$70,_xlfn.XLOOKUP(Y$10,Borrador!$C$10:$BM$10,Borrador!$C$11:$BM$70,"",0,1),""),"")</f>
        <v>Finalizado</v>
      </c>
      <c r="Z67" s="76" t="str" cm="1">
        <f t="array" ref="Z67">IFERROR(_xlfn.XLOOKUP($I67,Borrador!$I$11:$I$70,_xlfn.XLOOKUP(Z$10,Borrador!$C$10:$BM$10,Borrador!$C$11:$BM$70,"",0,1),""),"")</f>
        <v/>
      </c>
      <c r="AA67" s="76" t="str" cm="1">
        <f t="array" ref="AA67">IFERROR(_xlfn.XLOOKUP($I67,Borrador!$I$11:$I$70,_xlfn.XLOOKUP(AA$10,Borrador!$C$10:$BM$10,Borrador!$C$11:$BM$70,"",0,1),""),"")</f>
        <v>Modificación de Registro Calificado</v>
      </c>
      <c r="AB67" s="12" t="str" cm="1">
        <f t="array" ref="AB67">IFERROR(_xlfn.XLOOKUP($I67,Borrador!$I$11:$I$70,_xlfn.XLOOKUP(AB$10,Borrador!$C$10:$BM$10,Borrador!$C$11:$BM$70,"",0,1),""),"")</f>
        <v>En elaboración de documentación</v>
      </c>
      <c r="AC67" s="54" t="str" cm="1">
        <f t="array" ref="AC67">IFERROR(_xlfn.XLOOKUP($I67,Borrador!$I$11:$I$70,_xlfn.XLOOKUP(AC$10,Borrador!$C$10:$BM$10,Borrador!$C$11:$BM$70,"",0,1),""),"")</f>
        <v>Junio de 2026</v>
      </c>
      <c r="AD67" s="12" t="str" cm="1">
        <f t="array" ref="AD67">IFERROR(_xlfn.XLOOKUP($I67,Borrador!$I$11:$I$70,_xlfn.XLOOKUP(AD$10,Borrador!$C$10:$BM$10,Borrador!$C$11:$BM$70,"",0,1),""),"")</f>
        <v>Se tramita en mayo de 2026</v>
      </c>
      <c r="AE67" s="12"/>
      <c r="AF67" s="12" t="str" cm="1">
        <f t="array" ref="AF67">IFERROR(_xlfn.XLOOKUP($I67,Borrador!$I$11:$I$70,_xlfn.XLOOKUP(AF$10,Borrador!$C$10:$BM$10,Borrador!$C$11:$BM$70,"",0,1),""),"")</f>
        <v>Sí</v>
      </c>
      <c r="AG67" s="12" t="str" cm="1">
        <f t="array" ref="AG67">IFERROR(_xlfn.XLOOKUP($I67,Borrador!$I$11:$I$70,_xlfn.XLOOKUP(AG$10,Borrador!$C$10:$BM$10,Borrador!$C$11:$BM$70,"",0,1),""),"")</f>
        <v>No</v>
      </c>
      <c r="AH67" s="12" t="str" cm="1">
        <f t="array" ref="AH67">IFERROR(_xlfn.XLOOKUP($I67,Borrador!$I$11:$I$70,_xlfn.XLOOKUP(AH$10,Borrador!$C$10:$BM$10,Borrador!$C$11:$BM$70,"",0,1),""),"")</f>
        <v>No aplica</v>
      </c>
      <c r="AI67" s="12" t="str" cm="1">
        <f t="array" ref="AI67">IFERROR(_xlfn.XLOOKUP($I67,Borrador!$I$11:$I$70,_xlfn.XLOOKUP(AI$10,Borrador!$C$10:$BM$10,Borrador!$C$11:$BM$70,"",0,1),""),"")</f>
        <v/>
      </c>
      <c r="AJ67" s="12"/>
      <c r="AK67" s="12"/>
      <c r="AL67" s="11" t="str" cm="1">
        <f t="array" ref="AL67">IFERROR(_xlfn.XLOOKUP($I67,Borrador!$I$11:$I$70,_xlfn.XLOOKUP(AL$10,Borrador!$C$10:$BM$10,Borrador!$C$11:$BM$70,"",0,1),""),"")</f>
        <v>No aplica</v>
      </c>
      <c r="AM67" s="11" t="str" cm="1">
        <f t="array" ref="AM67">IFERROR(_xlfn.XLOOKUP($I67,Borrador!$I$11:$I$70,_xlfn.XLOOKUP(AM$10,Borrador!$C$10:$BM$10,Borrador!$C$11:$BM$70,"",0,1),""),"")</f>
        <v>No aplica</v>
      </c>
      <c r="AN67" s="11" t="str" cm="1">
        <f t="array" ref="AN67">IFERROR(_xlfn.XLOOKUP($I67,Borrador!$I$11:$I$70,_xlfn.XLOOKUP(AN$10,Borrador!$C$10:$BM$10,Borrador!$C$11:$BM$70,"",0,1),""),"")</f>
        <v>No aplica</v>
      </c>
      <c r="AO67" s="11" cm="1">
        <f t="array" ref="AO67">IFERROR(_xlfn.XLOOKUP($I67,Borrador!$I$11:$I$70,_xlfn.XLOOKUP(AO$10,Borrador!$C$10:$BM$10,Borrador!$C$11:$BM$70,"",0,1),""),"")</f>
        <v>0</v>
      </c>
      <c r="AP67" s="11" cm="1">
        <f t="array" ref="AP67">IFERROR(_xlfn.XLOOKUP($I67,Borrador!$I$11:$I$70,_xlfn.XLOOKUP(AP$10,Borrador!$C$10:$BM$10,Borrador!$C$11:$BM$70,"",0,1),""),"")</f>
        <v>0</v>
      </c>
      <c r="AQ67" s="11" t="str" cm="1">
        <f t="array" ref="AQ67">IFERROR(_xlfn.XLOOKUP($I67,Borrador!$I$11:$I$70,_xlfn.XLOOKUP(AQ$10,Borrador!$C$10:$BM$10,Borrador!$C$11:$BM$70,"",0,1),""),"")</f>
        <v>No aplica</v>
      </c>
      <c r="AR67" s="12" t="str" cm="1">
        <f t="array" ref="AR67">IFERROR(_xlfn.XLOOKUP($I67,Borrador!$I$11:$I$70,_xlfn.XLOOKUP(AR$10,Borrador!$C$10:$BM$10,Borrador!$C$11:$BM$70,"",0,1),""),"")</f>
        <v>No aplica</v>
      </c>
      <c r="AS67" s="12" t="str" cm="1">
        <f t="array" ref="AS67">IFERROR(_xlfn.XLOOKUP($I67,Borrador!$I$11:$I$70,_xlfn.XLOOKUP(AS$10,Borrador!$C$10:$BM$10,Borrador!$C$11:$BM$70,"",0,1),""),"")</f>
        <v>No aplica</v>
      </c>
      <c r="AT67" s="12" t="str" cm="1">
        <f t="array" ref="AT67">IFERROR(_xlfn.XLOOKUP($I67,Borrador!$I$11:$I$70,_xlfn.XLOOKUP(AT$10,Borrador!$C$10:$BM$10,Borrador!$C$11:$BM$70,"",0,1),""),"")</f>
        <v>No aplica</v>
      </c>
      <c r="AU67" s="12" t="str" cm="1">
        <f t="array" ref="AU67">IFERROR(_xlfn.XLOOKUP($I67,Borrador!$I$11:$I$70,_xlfn.XLOOKUP(AU$10,Borrador!$C$10:$BM$10,Borrador!$C$11:$BM$70,"",0,1),""),"")</f>
        <v>No aplica</v>
      </c>
      <c r="AV67" s="12" t="str" cm="1">
        <f t="array" ref="AV67">IFERROR(_xlfn.XLOOKUP($I67,Borrador!$I$11:$I$70,_xlfn.XLOOKUP(AV$10,Borrador!$C$10:$BM$10,Borrador!$C$11:$BM$70,"",0,1),""),"")</f>
        <v>No aplica</v>
      </c>
      <c r="AW67" s="12" t="str">
        <f>IFERROR(_xlfn.XLOOKUP($I67,Borrador!$I$11:$I$70,Borrador!$AR$11:$AR$70,""),"")</f>
        <v>No aplica</v>
      </c>
      <c r="AX67" s="12" t="str">
        <f>IFERROR(_xlfn.XLOOKUP($I67,Borrador!$I$11:$I$70,Borrador!$AS$11:$AS$70,""),"")</f>
        <v>No aplica</v>
      </c>
      <c r="AY67" s="12" t="str">
        <f>IFERROR(_xlfn.XLOOKUP($I67,Borrador!$I$11:$I$70,Borrador!$AT$11:$AT$70,""),"")</f>
        <v>No aplica</v>
      </c>
      <c r="AZ67" s="11" t="str" cm="1">
        <f t="array" ref="AZ67">IFERROR(_xlfn.XLOOKUP($I67,Borrador!$I$11:$I$70,_xlfn.XLOOKUP(AZ$10,Borrador!$C$10:$BM$10,Borrador!$C$11:$BM$70,"",0,1),""),"")</f>
        <v>No aplica</v>
      </c>
      <c r="BA67" s="11" t="str" cm="1">
        <f t="array" ref="BA67">IFERROR(_xlfn.XLOOKUP($I67,Borrador!$I$11:$I$70,_xlfn.XLOOKUP(BA$10,Borrador!$C$10:$BM$10,Borrador!$C$11:$BM$70,"",0,1),""),"")</f>
        <v>No aplica</v>
      </c>
      <c r="BB67" s="11">
        <f>IFERROR(_xlfn.XLOOKUP($I67,Borrador!$I$11:$I$70,Borrador!$BA$11:$BA$70,""),"")</f>
        <v>0</v>
      </c>
      <c r="BC67" s="11">
        <f>IFERROR(_xlfn.XLOOKUP($I67,Borrador!$I$11:$I$70,Borrador!$BB$11:$BB$70,""),"")</f>
        <v>0</v>
      </c>
      <c r="BD67" s="12" t="str" cm="1">
        <f t="array" ref="BD67">IFERROR(_xlfn.XLOOKUP($I67,Borrador!$I$11:$I$70,_xlfn.XLOOKUP(BD$10,Borrador!$C$10:$BM$10,Borrador!$C$11:$BM$70,"",0,1),""),"")</f>
        <v>No aplica</v>
      </c>
      <c r="BE67" s="12" t="str" cm="1">
        <f t="array" ref="BE67">IFERROR(_xlfn.XLOOKUP($I67,Borrador!$I$11:$I$70,_xlfn.XLOOKUP(BE$10,Borrador!$C$10:$BM$10,Borrador!$C$11:$BM$70,"",0,1),""),"")</f>
        <v>No aplica</v>
      </c>
      <c r="BF67" s="12" t="str" cm="1">
        <f t="array" ref="BF67">IFERROR(_xlfn.XLOOKUP($I67,Borrador!$I$11:$I$70,_xlfn.XLOOKUP(BF$10,Borrador!$C$10:$BM$10,Borrador!$C$11:$BM$70,"",0,1),""),"")</f>
        <v>No aplica</v>
      </c>
      <c r="BG67" s="12" t="str" cm="1">
        <f t="array" ref="BG67">IFERROR(_xlfn.XLOOKUP($I67,Borrador!$I$11:$I$70,_xlfn.XLOOKUP(BG$10,Borrador!$C$10:$BM$10,Borrador!$C$11:$BM$70,"",0,1),""),"")</f>
        <v>No aplica</v>
      </c>
      <c r="BH67" s="12" t="str" cm="1">
        <f t="array" ref="BH67">IFERROR(_xlfn.XLOOKUP($I67,Borrador!$I$11:$I$70,_xlfn.XLOOKUP(BH$10,Borrador!$C$10:$BM$10,Borrador!$C$11:$BM$70,"",0,1),""),"")</f>
        <v>No aplica</v>
      </c>
      <c r="BI67" s="12" t="str" cm="1">
        <f t="array" ref="BI67">IFERROR(_xlfn.XLOOKUP($I67,Borrador!$I$11:$I$70,_xlfn.XLOOKUP(BI$10,Borrador!$C$10:$BM$10,Borrador!$C$11:$BM$70,"",0,1),""),"")</f>
        <v>sin iniciar</v>
      </c>
      <c r="BJ67" s="12" t="str" cm="1">
        <f t="array" ref="BJ67">IFERROR(_xlfn.XLOOKUP($I67,Borrador!$I$11:$I$70,_xlfn.XLOOKUP(BJ$10,Borrador!$C$10:$BM$10,Borrador!$C$11:$BM$70,"",0,1),""),"")</f>
        <v>No aplica</v>
      </c>
      <c r="BK67" s="12" cm="1">
        <f t="array" ref="BK67">IFERROR(_xlfn.XLOOKUP($I67,Borrador!$I$11:$I$70,_xlfn.XLOOKUP(BK$10,Borrador!$C$10:$BM$10,Borrador!$C$11:$BM$70,"",0,1),""),"")</f>
        <v>0</v>
      </c>
      <c r="BL67" s="12" cm="1">
        <f t="array" ref="BL67">IFERROR(_xlfn.XLOOKUP($I67,Borrador!$I$11:$I$70,_xlfn.XLOOKUP(BL$10,Borrador!$C$10:$BM$10,Borrador!$C$11:$BM$70,"",0,1),""),"")</f>
        <v>0</v>
      </c>
      <c r="BM67" s="12">
        <f>IFERROR(_xlfn.XLOOKUP($I67,Borrador!$I$11:$I$70,Borrador!$BG$11:$BG$70,""),"")</f>
        <v>0</v>
      </c>
      <c r="BN67" s="12">
        <f>IFERROR(_xlfn.XLOOKUP($I67,Borrador!$I$11:$I$70,Borrador!$BH$11:$BH$70,""),"")</f>
        <v>0</v>
      </c>
      <c r="BO67" s="12">
        <f>IFERROR(_xlfn.XLOOKUP($I67,Borrador!$I$11:$I$70,Borrador!$BI$11:$BI$70,""),"")</f>
        <v>0</v>
      </c>
      <c r="BP67" s="12" t="str" cm="1">
        <f t="array" ref="BP67">IFERROR(_xlfn.XLOOKUP($I67,Borrador!$I$11:$I$70,_xlfn.XLOOKUP(BP$10,Borrador!$C$10:$BM$10,Borrador!$C$11:$BM$70,"",0,1),""),"")</f>
        <v>sin iniciar</v>
      </c>
      <c r="BQ67" s="12">
        <f>IFERROR(_xlfn.XLOOKUP($I67,Borrador!$I$11:$I$70,Borrador!$BD$11:$BD$70,""),"")</f>
        <v>0</v>
      </c>
      <c r="BR67" s="12">
        <f>IFERROR(_xlfn.XLOOKUP($I67,Borrador!$I$11:$I$70,Borrador!$BE$11:$BE$70,""),"")</f>
        <v>0</v>
      </c>
      <c r="BS67" s="12">
        <f>IFERROR(_xlfn.XLOOKUP($I67,Borrador!$I$11:$I$70,Borrador!$BF$11:$BF$70,""),"")</f>
        <v>0</v>
      </c>
      <c r="BT67" s="11">
        <f>IFERROR(_xlfn.XLOOKUP($I67,Borrador!$I$11:$I$70,Borrador!$BJ$11:$BJ$70,""),"")</f>
        <v>0</v>
      </c>
      <c r="BU67" s="11">
        <f>IFERROR(_xlfn.XLOOKUP($I67,Borrador!$I$11:$I$70,Borrador!$BK$11:$BK$70,""),"")</f>
        <v>0</v>
      </c>
      <c r="BV67" s="34" t="str">
        <f>IFERROR(_xlfn.XLOOKUP($I67,Borrador!$I$11:$I$70,Borrador!$BL$11:$BL$70,""),"")</f>
        <v>2027-1</v>
      </c>
      <c r="BW67" s="12">
        <f>IFERROR(_xlfn.XLOOKUP($I67,Borrador!$I$11:$I$70,Borrador!$BM$11:$BM$70,""),"")</f>
        <v>0</v>
      </c>
    </row>
    <row r="68" spans="3:75" ht="52.35" customHeight="1" x14ac:dyDescent="0.25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IFERROR(_xlfn.XLOOKUP($I68,Borrador!$I$11:$I$70,_xlfn.XLOOKUP(J$10,Borrador!$C$10:$BM$10,Borrador!$C$11:$BM$70,"",0,1),""),"")</f>
        <v>finalizado</v>
      </c>
      <c r="K68" s="12" t="str" cm="1">
        <f t="array" ref="K68">IFERROR(_xlfn.XLOOKUP($I68,Borrador!$I$11:$I$70,_xlfn.XLOOKUP(K$10,Borrador!$C$10:$BM$10,Borrador!$C$11:$BM$70,"",0,1),""),"")</f>
        <v>finalizado</v>
      </c>
      <c r="L68" s="12" t="str" cm="1">
        <f t="array" ref="L68">IFERROR(_xlfn.XLOOKUP($I68,Borrador!$I$11:$I$70,_xlfn.XLOOKUP(L$10,Borrador!$C$10:$BM$10,Borrador!$C$11:$BM$70,"",0,1),""),"")</f>
        <v>finalizado</v>
      </c>
      <c r="M68" s="38" cm="1">
        <f t="array" ref="M68">IFERROR(_xlfn.XLOOKUP($I68,Borrador!$I$11:$I$70,_xlfn.XLOOKUP(M$10,Borrador!$C$10:$BM$10,Borrador!$C$11:$BM$70,"",0,1),""),"")</f>
        <v>45960</v>
      </c>
      <c r="N68" s="39" t="str" cm="1">
        <f t="array" ref="N68">IFERROR(_xlfn.XLOOKUP($I68,Borrador!$I$11:$I$70,_xlfn.XLOOKUP(N$10,Borrador!$C$10:$BM$10,Borrador!$C$11:$BM$70,"",0,1),""),"")</f>
        <v>30/11/2025
05/12/2025</v>
      </c>
      <c r="O68" s="12" cm="1">
        <f t="array" ref="O68">IFERROR(_xlfn.XLOOKUP($I68,Borrador!$I$11:$I$70,_xlfn.XLOOKUP(O$10,Borrador!$C$10:$BM$10,Borrador!$C$11:$BM$70,"",0,1),""),"")</f>
        <v>0</v>
      </c>
      <c r="P68" s="12" t="str" cm="1">
        <f t="array" ref="P68">IFERROR(_xlfn.XLOOKUP($I68,Borrador!$I$11:$I$70,_xlfn.XLOOKUP(P$10,Borrador!$C$10:$BM$10,Borrador!$C$11:$BM$70,"",0,1),""),"")</f>
        <v>Si</v>
      </c>
      <c r="Q68" s="12" cm="1">
        <f t="array" ref="Q68">IFERROR(_xlfn.XLOOKUP($I68,Borrador!$I$11:$I$70,_xlfn.XLOOKUP(Q$10,Borrador!$C$10:$BM$10,Borrador!$C$11:$BM$70,"",0,1),""),"")</f>
        <v>3</v>
      </c>
      <c r="R68" s="12" t="str" cm="1">
        <f t="array" ref="R68">IFERROR(_xlfn.XLOOKUP($I68,Borrador!$I$11:$I$70,_xlfn.XLOOKUP(R$10,Borrador!$C$10:$BM$10,Borrador!$C$11:$BM$70,"",0,1),""),"")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IFERROR(_xlfn.XLOOKUP($I68,Borrador!$I$11:$I$70,_xlfn.XLOOKUP(W$10,Borrador!$C$10:$BM$10,Borrador!$C$11:$BM$70,"",0,1),""),"")</f>
        <v>finalizado</v>
      </c>
      <c r="X68" s="76" cm="1">
        <f t="array" ref="X68">IFERROR(_xlfn.XLOOKUP($I68,Borrador!$I$11:$I$70,_xlfn.XLOOKUP(X$10,Borrador!$C$10:$BM$10,Borrador!$C$11:$BM$70,"",0,1),""),"")</f>
        <v>0</v>
      </c>
      <c r="Y68" s="76" t="str" cm="1">
        <f t="array" ref="Y68">IFERROR(_xlfn.XLOOKUP($I68,Borrador!$I$11:$I$70,_xlfn.XLOOKUP(Y$10,Borrador!$C$10:$BM$10,Borrador!$C$11:$BM$70,"",0,1),""),"")</f>
        <v>sin iniciar</v>
      </c>
      <c r="Z68" s="76" t="str" cm="1">
        <f t="array" ref="Z68">IFERROR(_xlfn.XLOOKUP($I68,Borrador!$I$11:$I$70,_xlfn.XLOOKUP(Z$10,Borrador!$C$10:$BM$10,Borrador!$C$11:$BM$70,"",0,1),""),"")</f>
        <v/>
      </c>
      <c r="AA68" s="76" t="str" cm="1">
        <f t="array" ref="AA68">IFERROR(_xlfn.XLOOKUP($I68,Borrador!$I$11:$I$70,_xlfn.XLOOKUP(AA$10,Borrador!$C$10:$BM$10,Borrador!$C$11:$BM$70,"",0,1),""),"")</f>
        <v>Renovación de Registro Calificado</v>
      </c>
      <c r="AB68" s="12" t="str" cm="1">
        <f t="array" ref="AB68">IFERROR(_xlfn.XLOOKUP($I68,Borrador!$I$11:$I$70,_xlfn.XLOOKUP(AB$10,Borrador!$C$10:$BM$10,Borrador!$C$11:$BM$70,"",0,1),""),"")</f>
        <v>En elaboración de documentación</v>
      </c>
      <c r="AC68" s="54" t="str" cm="1">
        <f t="array" ref="AC68">IFERROR(_xlfn.XLOOKUP($I68,Borrador!$I$11:$I$70,_xlfn.XLOOKUP(AC$10,Borrador!$C$10:$BM$10,Borrador!$C$11:$BM$70,"",0,1),""),"")</f>
        <v>Diciembre de 2026</v>
      </c>
      <c r="AD68" s="12" t="str" cm="1">
        <f t="array" ref="AD68">IFERROR(_xlfn.XLOOKUP($I68,Borrador!$I$11:$I$70,_xlfn.XLOOKUP(AD$10,Borrador!$C$10:$BM$10,Borrador!$C$11:$BM$70,"",0,1),""),"")</f>
        <v>Se tramita en noviembre de 2026</v>
      </c>
      <c r="AE68" s="12"/>
      <c r="AF68" s="12" t="str" cm="1">
        <f t="array" ref="AF68">IFERROR(_xlfn.XLOOKUP($I68,Borrador!$I$11:$I$70,_xlfn.XLOOKUP(AF$10,Borrador!$C$10:$BM$10,Borrador!$C$11:$BM$70,"",0,1),""),"")</f>
        <v>Sí</v>
      </c>
      <c r="AG68" s="12" t="str" cm="1">
        <f t="array" ref="AG68">IFERROR(_xlfn.XLOOKUP($I68,Borrador!$I$11:$I$70,_xlfn.XLOOKUP(AG$10,Borrador!$C$10:$BM$10,Borrador!$C$11:$BM$70,"",0,1),""),"")</f>
        <v>Sí</v>
      </c>
      <c r="AH68" s="12" t="str" cm="1">
        <f t="array" ref="AH68">IFERROR(_xlfn.XLOOKUP($I68,Borrador!$I$11:$I$70,_xlfn.XLOOKUP(AH$10,Borrador!$C$10:$BM$10,Borrador!$C$11:$BM$70,"",0,1),""),"")</f>
        <v>Pendiente</v>
      </c>
      <c r="AI68" s="12" t="str" cm="1">
        <f t="array" ref="AI68">IFERROR(_xlfn.XLOOKUP($I68,Borrador!$I$11:$I$70,_xlfn.XLOOKUP(AI$10,Borrador!$C$10:$BM$10,Borrador!$C$11:$BM$70,"",0,1),""),"")</f>
        <v/>
      </c>
      <c r="AJ68" s="12"/>
      <c r="AK68" s="12"/>
      <c r="AL68" s="11" cm="1">
        <f t="array" ref="AL68">IFERROR(_xlfn.XLOOKUP($I68,Borrador!$I$11:$I$70,_xlfn.XLOOKUP(AL$10,Borrador!$C$10:$BM$10,Borrador!$C$11:$BM$70,"",0,1),""),"")</f>
        <v>0</v>
      </c>
      <c r="AM68" s="11" cm="1">
        <f t="array" ref="AM68">IFERROR(_xlfn.XLOOKUP($I68,Borrador!$I$11:$I$70,_xlfn.XLOOKUP(AM$10,Borrador!$C$10:$BM$10,Borrador!$C$11:$BM$70,"",0,1),""),"")</f>
        <v>3</v>
      </c>
      <c r="AN68" s="11" cm="1">
        <f t="array" ref="AN68">IFERROR(_xlfn.XLOOKUP($I68,Borrador!$I$11:$I$70,_xlfn.XLOOKUP(AN$10,Borrador!$C$10:$BM$10,Borrador!$C$11:$BM$70,"",0,1),""),"")</f>
        <v>3</v>
      </c>
      <c r="AO68" s="11" cm="1">
        <f t="array" ref="AO68">IFERROR(_xlfn.XLOOKUP($I68,Borrador!$I$11:$I$70,_xlfn.XLOOKUP(AO$10,Borrador!$C$10:$BM$10,Borrador!$C$11:$BM$70,"",0,1),""),"")</f>
        <v>46233</v>
      </c>
      <c r="AP68" s="11" cm="1">
        <f t="array" ref="AP68">IFERROR(_xlfn.XLOOKUP($I68,Borrador!$I$11:$I$70,_xlfn.XLOOKUP(AP$10,Borrador!$C$10:$BM$10,Borrador!$C$11:$BM$70,"",0,1),""),"")</f>
        <v>46325</v>
      </c>
      <c r="AQ68" s="11" t="str" cm="1">
        <f t="array" ref="AQ68">IFERROR(_xlfn.XLOOKUP($I68,Borrador!$I$11:$I$70,_xlfn.XLOOKUP(AQ$10,Borrador!$C$10:$BM$10,Borrador!$C$11:$BM$70,"",0,1),""),"")</f>
        <v>No aplica</v>
      </c>
      <c r="AR68" s="12" t="str" cm="1">
        <f t="array" ref="AR68">IFERROR(_xlfn.XLOOKUP($I68,Borrador!$I$11:$I$70,_xlfn.XLOOKUP(AR$10,Borrador!$C$10:$BM$10,Borrador!$C$11:$BM$70,"",0,1),""),"")</f>
        <v>No aplica</v>
      </c>
      <c r="AS68" s="12" t="str" cm="1">
        <f t="array" ref="AS68">IFERROR(_xlfn.XLOOKUP($I68,Borrador!$I$11:$I$70,_xlfn.XLOOKUP(AS$10,Borrador!$C$10:$BM$10,Borrador!$C$11:$BM$70,"",0,1),""),"")</f>
        <v>No aplica</v>
      </c>
      <c r="AT68" s="12" t="str" cm="1">
        <f t="array" ref="AT68">IFERROR(_xlfn.XLOOKUP($I68,Borrador!$I$11:$I$70,_xlfn.XLOOKUP(AT$10,Borrador!$C$10:$BM$10,Borrador!$C$11:$BM$70,"",0,1),""),"")</f>
        <v>No aplica</v>
      </c>
      <c r="AU68" s="12" t="str" cm="1">
        <f t="array" ref="AU68">IFERROR(_xlfn.XLOOKUP($I68,Borrador!$I$11:$I$70,_xlfn.XLOOKUP(AU$10,Borrador!$C$10:$BM$10,Borrador!$C$11:$BM$70,"",0,1),""),"")</f>
        <v>No aplica</v>
      </c>
      <c r="AV68" s="12" t="str" cm="1">
        <f t="array" ref="AV68">IFERROR(_xlfn.XLOOKUP($I68,Borrador!$I$11:$I$70,_xlfn.XLOOKUP(AV$10,Borrador!$C$10:$BM$10,Borrador!$C$11:$BM$70,"",0,1),""),"")</f>
        <v>No aplica</v>
      </c>
      <c r="AW68" s="12" t="str">
        <f>IFERROR(_xlfn.XLOOKUP($I68,Borrador!$I$11:$I$70,Borrador!$AR$11:$AR$70,""),"")</f>
        <v>No aplica</v>
      </c>
      <c r="AX68" s="12" t="str">
        <f>IFERROR(_xlfn.XLOOKUP($I68,Borrador!$I$11:$I$70,Borrador!$AS$11:$AS$70,""),"")</f>
        <v>No aplica</v>
      </c>
      <c r="AY68" s="12" t="str">
        <f>IFERROR(_xlfn.XLOOKUP($I68,Borrador!$I$11:$I$70,Borrador!$AT$11:$AT$70,""),"")</f>
        <v>No aplica</v>
      </c>
      <c r="AZ68" s="11" t="str" cm="1">
        <f t="array" ref="AZ68">IFERROR(_xlfn.XLOOKUP($I68,Borrador!$I$11:$I$70,_xlfn.XLOOKUP(AZ$10,Borrador!$C$10:$BM$10,Borrador!$C$11:$BM$70,"",0,1),""),"")</f>
        <v>No aplica</v>
      </c>
      <c r="BA68" s="11" cm="1">
        <f t="array" ref="BA68">IFERROR(_xlfn.XLOOKUP($I68,Borrador!$I$11:$I$70,_xlfn.XLOOKUP(BA$10,Borrador!$C$10:$BM$10,Borrador!$C$11:$BM$70,"",0,1),""),"")</f>
        <v>0</v>
      </c>
      <c r="BB68" s="11">
        <f>IFERROR(_xlfn.XLOOKUP($I68,Borrador!$I$11:$I$70,Borrador!$BA$11:$BA$70,""),"")</f>
        <v>0</v>
      </c>
      <c r="BC68" s="11">
        <f>IFERROR(_xlfn.XLOOKUP($I68,Borrador!$I$11:$I$70,Borrador!$BB$11:$BB$70,""),"")</f>
        <v>0</v>
      </c>
      <c r="BD68" s="12" t="str" cm="1">
        <f t="array" ref="BD68">IFERROR(_xlfn.XLOOKUP($I68,Borrador!$I$11:$I$70,_xlfn.XLOOKUP(BD$10,Borrador!$C$10:$BM$10,Borrador!$C$11:$BM$70,"",0,1),""),"")</f>
        <v>sin iniciar</v>
      </c>
      <c r="BE68" s="12" t="str" cm="1">
        <f t="array" ref="BE68">IFERROR(_xlfn.XLOOKUP($I68,Borrador!$I$11:$I$70,_xlfn.XLOOKUP(BE$10,Borrador!$C$10:$BM$10,Borrador!$C$11:$BM$70,"",0,1),""),"")</f>
        <v>sin iniciar</v>
      </c>
      <c r="BF68" s="12" t="str" cm="1">
        <f t="array" ref="BF68">IFERROR(_xlfn.XLOOKUP($I68,Borrador!$I$11:$I$70,_xlfn.XLOOKUP(BF$10,Borrador!$C$10:$BM$10,Borrador!$C$11:$BM$70,"",0,1),""),"")</f>
        <v>sin iniciar</v>
      </c>
      <c r="BG68" s="12" cm="1">
        <f t="array" ref="BG68">IFERROR(_xlfn.XLOOKUP($I68,Borrador!$I$11:$I$70,_xlfn.XLOOKUP(BG$10,Borrador!$C$10:$BM$10,Borrador!$C$11:$BM$70,"",0,1),""),"")</f>
        <v>3</v>
      </c>
      <c r="BH68" s="12" cm="1">
        <f t="array" ref="BH68">IFERROR(_xlfn.XLOOKUP($I68,Borrador!$I$11:$I$70,_xlfn.XLOOKUP(BH$10,Borrador!$C$10:$BM$10,Borrador!$C$11:$BM$70,"",0,1),""),"")</f>
        <v>0</v>
      </c>
      <c r="BI68" s="12" t="str" cm="1">
        <f t="array" ref="BI68">IFERROR(_xlfn.XLOOKUP($I68,Borrador!$I$11:$I$70,_xlfn.XLOOKUP(BI$10,Borrador!$C$10:$BM$10,Borrador!$C$11:$BM$70,"",0,1),""),"")</f>
        <v>sin iniciar</v>
      </c>
      <c r="BJ68" s="12" cm="1">
        <f t="array" ref="BJ68">IFERROR(_xlfn.XLOOKUP($I68,Borrador!$I$11:$I$70,_xlfn.XLOOKUP(BJ$10,Borrador!$C$10:$BM$10,Borrador!$C$11:$BM$70,"",0,1),""),"")</f>
        <v>0</v>
      </c>
      <c r="BK68" s="12" cm="1">
        <f t="array" ref="BK68">IFERROR(_xlfn.XLOOKUP($I68,Borrador!$I$11:$I$70,_xlfn.XLOOKUP(BK$10,Borrador!$C$10:$BM$10,Borrador!$C$11:$BM$70,"",0,1),""),"")</f>
        <v>0</v>
      </c>
      <c r="BL68" s="12" cm="1">
        <f t="array" ref="BL68">IFERROR(_xlfn.XLOOKUP($I68,Borrador!$I$11:$I$70,_xlfn.XLOOKUP(BL$10,Borrador!$C$10:$BM$10,Borrador!$C$11:$BM$70,"",0,1),""),"")</f>
        <v>0</v>
      </c>
      <c r="BM68" s="12">
        <f>IFERROR(_xlfn.XLOOKUP($I68,Borrador!$I$11:$I$70,Borrador!$BG$11:$BG$70,""),"")</f>
        <v>0</v>
      </c>
      <c r="BN68" s="12">
        <f>IFERROR(_xlfn.XLOOKUP($I68,Borrador!$I$11:$I$70,Borrador!$BH$11:$BH$70,""),"")</f>
        <v>0</v>
      </c>
      <c r="BO68" s="12">
        <f>IFERROR(_xlfn.XLOOKUP($I68,Borrador!$I$11:$I$70,Borrador!$BI$11:$BI$70,""),"")</f>
        <v>0</v>
      </c>
      <c r="BP68" s="12" t="str" cm="1">
        <f t="array" ref="BP68">IFERROR(_xlfn.XLOOKUP($I68,Borrador!$I$11:$I$70,_xlfn.XLOOKUP(BP$10,Borrador!$C$10:$BM$10,Borrador!$C$11:$BM$70,"",0,1),""),"")</f>
        <v>sin iniciar</v>
      </c>
      <c r="BQ68" s="12">
        <f>IFERROR(_xlfn.XLOOKUP($I68,Borrador!$I$11:$I$70,Borrador!$BD$11:$BD$70,""),"")</f>
        <v>0</v>
      </c>
      <c r="BR68" s="12">
        <f>IFERROR(_xlfn.XLOOKUP($I68,Borrador!$I$11:$I$70,Borrador!$BE$11:$BE$70,""),"")</f>
        <v>0</v>
      </c>
      <c r="BS68" s="12">
        <f>IFERROR(_xlfn.XLOOKUP($I68,Borrador!$I$11:$I$70,Borrador!$BF$11:$BF$70,""),"")</f>
        <v>0</v>
      </c>
      <c r="BT68" s="11">
        <f>IFERROR(_xlfn.XLOOKUP($I68,Borrador!$I$11:$I$70,Borrador!$BJ$11:$BJ$70,""),"")</f>
        <v>0</v>
      </c>
      <c r="BU68" s="11">
        <f>IFERROR(_xlfn.XLOOKUP($I68,Borrador!$I$11:$I$70,Borrador!$BK$11:$BK$70,""),"")</f>
        <v>0</v>
      </c>
      <c r="BV68" s="34" t="str">
        <f>IFERROR(_xlfn.XLOOKUP($I68,Borrador!$I$11:$I$70,Borrador!$BL$11:$BL$70,""),"")</f>
        <v>2027-2</v>
      </c>
      <c r="BW68" s="12">
        <f>IFERROR(_xlfn.XLOOKUP($I68,Borrador!$I$11:$I$70,Borrador!$BM$11:$BM$70,""),"")</f>
        <v>0</v>
      </c>
    </row>
    <row r="69" spans="3:75" ht="52.35" customHeight="1" x14ac:dyDescent="0.25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IFERROR(_xlfn.XLOOKUP($I69,Borrador!$I$11:$I$70,_xlfn.XLOOKUP(J$10,Borrador!$C$10:$BM$10,Borrador!$C$11:$BM$70,"",0,1),""),"")</f>
        <v>finalizado</v>
      </c>
      <c r="K69" s="12" t="str" cm="1">
        <f t="array" ref="K69">IFERROR(_xlfn.XLOOKUP($I69,Borrador!$I$11:$I$70,_xlfn.XLOOKUP(K$10,Borrador!$C$10:$BM$10,Borrador!$C$11:$BM$70,"",0,1),""),"")</f>
        <v>finalizado</v>
      </c>
      <c r="L69" s="12" t="str" cm="1">
        <f t="array" ref="L69">IFERROR(_xlfn.XLOOKUP($I69,Borrador!$I$11:$I$70,_xlfn.XLOOKUP(L$10,Borrador!$C$10:$BM$10,Borrador!$C$11:$BM$70,"",0,1),""),"")</f>
        <v>finalizado</v>
      </c>
      <c r="M69" s="38" cm="1">
        <f t="array" ref="M69">IFERROR(_xlfn.XLOOKUP($I69,Borrador!$I$11:$I$70,_xlfn.XLOOKUP(M$10,Borrador!$C$10:$BM$10,Borrador!$C$11:$BM$70,"",0,1),""),"")</f>
        <v>45960</v>
      </c>
      <c r="N69" s="39" t="str" cm="1">
        <f t="array" ref="N69">IFERROR(_xlfn.XLOOKUP($I69,Borrador!$I$11:$I$70,_xlfn.XLOOKUP(N$10,Borrador!$C$10:$BM$10,Borrador!$C$11:$BM$70,"",0,1),""),"")</f>
        <v>30/11/2025
05/12/2025</v>
      </c>
      <c r="O69" s="12" cm="1">
        <f t="array" ref="O69">IFERROR(_xlfn.XLOOKUP($I69,Borrador!$I$11:$I$70,_xlfn.XLOOKUP(O$10,Borrador!$C$10:$BM$10,Borrador!$C$11:$BM$70,"",0,1),""),"")</f>
        <v>0</v>
      </c>
      <c r="P69" s="12" t="str" cm="1">
        <f t="array" ref="P69">IFERROR(_xlfn.XLOOKUP($I69,Borrador!$I$11:$I$70,_xlfn.XLOOKUP(P$10,Borrador!$C$10:$BM$10,Borrador!$C$11:$BM$70,"",0,1),""),"")</f>
        <v>Si</v>
      </c>
      <c r="Q69" s="12" cm="1">
        <f t="array" ref="Q69">IFERROR(_xlfn.XLOOKUP($I69,Borrador!$I$11:$I$70,_xlfn.XLOOKUP(Q$10,Borrador!$C$10:$BM$10,Borrador!$C$11:$BM$70,"",0,1),""),"")</f>
        <v>3</v>
      </c>
      <c r="R69" s="12" t="str" cm="1">
        <f t="array" ref="R69">IFERROR(_xlfn.XLOOKUP($I69,Borrador!$I$11:$I$70,_xlfn.XLOOKUP(R$10,Borrador!$C$10:$BM$10,Borrador!$C$11:$BM$70,"",0,1),""),"")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IFERROR(_xlfn.XLOOKUP($I69,Borrador!$I$11:$I$70,_xlfn.XLOOKUP(W$10,Borrador!$C$10:$BM$10,Borrador!$C$11:$BM$70,"",0,1),""),"")</f>
        <v>finalizado</v>
      </c>
      <c r="X69" s="76" cm="1">
        <f t="array" ref="X69">IFERROR(_xlfn.XLOOKUP($I69,Borrador!$I$11:$I$70,_xlfn.XLOOKUP(X$10,Borrador!$C$10:$BM$10,Borrador!$C$11:$BM$70,"",0,1),""),"")</f>
        <v>0</v>
      </c>
      <c r="Y69" s="76" t="str" cm="1">
        <f t="array" ref="Y69">IFERROR(_xlfn.XLOOKUP($I69,Borrador!$I$11:$I$70,_xlfn.XLOOKUP(Y$10,Borrador!$C$10:$BM$10,Borrador!$C$11:$BM$70,"",0,1),""),"")</f>
        <v>sin iniciar</v>
      </c>
      <c r="Z69" s="76" t="str" cm="1">
        <f t="array" ref="Z69">IFERROR(_xlfn.XLOOKUP($I69,Borrador!$I$11:$I$70,_xlfn.XLOOKUP(Z$10,Borrador!$C$10:$BM$10,Borrador!$C$11:$BM$70,"",0,1),""),"")</f>
        <v/>
      </c>
      <c r="AA69" s="76" t="str" cm="1">
        <f t="array" ref="AA69">IFERROR(_xlfn.XLOOKUP($I69,Borrador!$I$11:$I$70,_xlfn.XLOOKUP(AA$10,Borrador!$C$10:$BM$10,Borrador!$C$11:$BM$70,"",0,1),""),"")</f>
        <v>Renovación de Registro Calificado</v>
      </c>
      <c r="AB69" s="12" t="str" cm="1">
        <f t="array" ref="AB69">IFERROR(_xlfn.XLOOKUP($I69,Borrador!$I$11:$I$70,_xlfn.XLOOKUP(AB$10,Borrador!$C$10:$BM$10,Borrador!$C$11:$BM$70,"",0,1),""),"")</f>
        <v>En elaboración de documentación</v>
      </c>
      <c r="AC69" s="54" t="str" cm="1">
        <f t="array" ref="AC69">IFERROR(_xlfn.XLOOKUP($I69,Borrador!$I$11:$I$70,_xlfn.XLOOKUP(AC$10,Borrador!$C$10:$BM$10,Borrador!$C$11:$BM$70,"",0,1),""),"")</f>
        <v>Diciembre de 2026</v>
      </c>
      <c r="AD69" s="12" t="str" cm="1">
        <f t="array" ref="AD69">IFERROR(_xlfn.XLOOKUP($I69,Borrador!$I$11:$I$70,_xlfn.XLOOKUP(AD$10,Borrador!$C$10:$BM$10,Borrador!$C$11:$BM$70,"",0,1),""),"")</f>
        <v>Se tramita en noviembre de 2026</v>
      </c>
      <c r="AE69" s="12"/>
      <c r="AF69" s="12" t="str" cm="1">
        <f t="array" ref="AF69">IFERROR(_xlfn.XLOOKUP($I69,Borrador!$I$11:$I$70,_xlfn.XLOOKUP(AF$10,Borrador!$C$10:$BM$10,Borrador!$C$11:$BM$70,"",0,1),""),"")</f>
        <v>Sí</v>
      </c>
      <c r="AG69" s="12" t="str" cm="1">
        <f t="array" ref="AG69">IFERROR(_xlfn.XLOOKUP($I69,Borrador!$I$11:$I$70,_xlfn.XLOOKUP(AG$10,Borrador!$C$10:$BM$10,Borrador!$C$11:$BM$70,"",0,1),""),"")</f>
        <v>Sí</v>
      </c>
      <c r="AH69" s="12" t="str" cm="1">
        <f t="array" ref="AH69">IFERROR(_xlfn.XLOOKUP($I69,Borrador!$I$11:$I$70,_xlfn.XLOOKUP(AH$10,Borrador!$C$10:$BM$10,Borrador!$C$11:$BM$70,"",0,1),""),"")</f>
        <v>Pendiente</v>
      </c>
      <c r="AI69" s="12" t="str" cm="1">
        <f t="array" ref="AI69">IFERROR(_xlfn.XLOOKUP($I69,Borrador!$I$11:$I$70,_xlfn.XLOOKUP(AI$10,Borrador!$C$10:$BM$10,Borrador!$C$11:$BM$70,"",0,1),""),"")</f>
        <v/>
      </c>
      <c r="AJ69" s="12"/>
      <c r="AK69" s="12"/>
      <c r="AL69" s="11" cm="1">
        <f t="array" ref="AL69">IFERROR(_xlfn.XLOOKUP($I69,Borrador!$I$11:$I$70,_xlfn.XLOOKUP(AL$10,Borrador!$C$10:$BM$10,Borrador!$C$11:$BM$70,"",0,1),""),"")</f>
        <v>0</v>
      </c>
      <c r="AM69" s="11" cm="1">
        <f t="array" ref="AM69">IFERROR(_xlfn.XLOOKUP($I69,Borrador!$I$11:$I$70,_xlfn.XLOOKUP(AM$10,Borrador!$C$10:$BM$10,Borrador!$C$11:$BM$70,"",0,1),""),"")</f>
        <v>3</v>
      </c>
      <c r="AN69" s="11" cm="1">
        <f t="array" ref="AN69">IFERROR(_xlfn.XLOOKUP($I69,Borrador!$I$11:$I$70,_xlfn.XLOOKUP(AN$10,Borrador!$C$10:$BM$10,Borrador!$C$11:$BM$70,"",0,1),""),"")</f>
        <v>3</v>
      </c>
      <c r="AO69" s="11" cm="1">
        <f t="array" ref="AO69">IFERROR(_xlfn.XLOOKUP($I69,Borrador!$I$11:$I$70,_xlfn.XLOOKUP(AO$10,Borrador!$C$10:$BM$10,Borrador!$C$11:$BM$70,"",0,1),""),"")</f>
        <v>46233</v>
      </c>
      <c r="AP69" s="11" cm="1">
        <f t="array" ref="AP69">IFERROR(_xlfn.XLOOKUP($I69,Borrador!$I$11:$I$70,_xlfn.XLOOKUP(AP$10,Borrador!$C$10:$BM$10,Borrador!$C$11:$BM$70,"",0,1),""),"")</f>
        <v>46325</v>
      </c>
      <c r="AQ69" s="11" t="str" cm="1">
        <f t="array" ref="AQ69">IFERROR(_xlfn.XLOOKUP($I69,Borrador!$I$11:$I$70,_xlfn.XLOOKUP(AQ$10,Borrador!$C$10:$BM$10,Borrador!$C$11:$BM$70,"",0,1),""),"")</f>
        <v>No aplica</v>
      </c>
      <c r="AR69" s="12" t="str" cm="1">
        <f t="array" ref="AR69">IFERROR(_xlfn.XLOOKUP($I69,Borrador!$I$11:$I$70,_xlfn.XLOOKUP(AR$10,Borrador!$C$10:$BM$10,Borrador!$C$11:$BM$70,"",0,1),""),"")</f>
        <v>No aplica</v>
      </c>
      <c r="AS69" s="12" t="str" cm="1">
        <f t="array" ref="AS69">IFERROR(_xlfn.XLOOKUP($I69,Borrador!$I$11:$I$70,_xlfn.XLOOKUP(AS$10,Borrador!$C$10:$BM$10,Borrador!$C$11:$BM$70,"",0,1),""),"")</f>
        <v>No aplica</v>
      </c>
      <c r="AT69" s="12" t="str" cm="1">
        <f t="array" ref="AT69">IFERROR(_xlfn.XLOOKUP($I69,Borrador!$I$11:$I$70,_xlfn.XLOOKUP(AT$10,Borrador!$C$10:$BM$10,Borrador!$C$11:$BM$70,"",0,1),""),"")</f>
        <v>No aplica</v>
      </c>
      <c r="AU69" s="12" t="str" cm="1">
        <f t="array" ref="AU69">IFERROR(_xlfn.XLOOKUP($I69,Borrador!$I$11:$I$70,_xlfn.XLOOKUP(AU$10,Borrador!$C$10:$BM$10,Borrador!$C$11:$BM$70,"",0,1),""),"")</f>
        <v>No aplica</v>
      </c>
      <c r="AV69" s="12" t="str" cm="1">
        <f t="array" ref="AV69">IFERROR(_xlfn.XLOOKUP($I69,Borrador!$I$11:$I$70,_xlfn.XLOOKUP(AV$10,Borrador!$C$10:$BM$10,Borrador!$C$11:$BM$70,"",0,1),""),"")</f>
        <v>No aplica</v>
      </c>
      <c r="AW69" s="12" t="str">
        <f>IFERROR(_xlfn.XLOOKUP($I69,Borrador!$I$11:$I$70,Borrador!$AR$11:$AR$70,""),"")</f>
        <v>No aplica</v>
      </c>
      <c r="AX69" s="12" t="str">
        <f>IFERROR(_xlfn.XLOOKUP($I69,Borrador!$I$11:$I$70,Borrador!$AS$11:$AS$70,""),"")</f>
        <v>No aplica</v>
      </c>
      <c r="AY69" s="12" t="str">
        <f>IFERROR(_xlfn.XLOOKUP($I69,Borrador!$I$11:$I$70,Borrador!$AT$11:$AT$70,""),"")</f>
        <v>No aplica</v>
      </c>
      <c r="AZ69" s="11" t="str" cm="1">
        <f t="array" ref="AZ69">IFERROR(_xlfn.XLOOKUP($I69,Borrador!$I$11:$I$70,_xlfn.XLOOKUP(AZ$10,Borrador!$C$10:$BM$10,Borrador!$C$11:$BM$70,"",0,1),""),"")</f>
        <v>No aplica</v>
      </c>
      <c r="BA69" s="11" cm="1">
        <f t="array" ref="BA69">IFERROR(_xlfn.XLOOKUP($I69,Borrador!$I$11:$I$70,_xlfn.XLOOKUP(BA$10,Borrador!$C$10:$BM$10,Borrador!$C$11:$BM$70,"",0,1),""),"")</f>
        <v>0</v>
      </c>
      <c r="BB69" s="11">
        <f>IFERROR(_xlfn.XLOOKUP($I69,Borrador!$I$11:$I$70,Borrador!$BA$11:$BA$70,""),"")</f>
        <v>0</v>
      </c>
      <c r="BC69" s="11">
        <f>IFERROR(_xlfn.XLOOKUP($I69,Borrador!$I$11:$I$70,Borrador!$BB$11:$BB$70,""),"")</f>
        <v>0</v>
      </c>
      <c r="BD69" s="12" t="str" cm="1">
        <f t="array" ref="BD69">IFERROR(_xlfn.XLOOKUP($I69,Borrador!$I$11:$I$70,_xlfn.XLOOKUP(BD$10,Borrador!$C$10:$BM$10,Borrador!$C$11:$BM$70,"",0,1),""),"")</f>
        <v>sin iniciar</v>
      </c>
      <c r="BE69" s="12" t="str" cm="1">
        <f t="array" ref="BE69">IFERROR(_xlfn.XLOOKUP($I69,Borrador!$I$11:$I$70,_xlfn.XLOOKUP(BE$10,Borrador!$C$10:$BM$10,Borrador!$C$11:$BM$70,"",0,1),""),"")</f>
        <v>sin iniciar</v>
      </c>
      <c r="BF69" s="12" t="str" cm="1">
        <f t="array" ref="BF69">IFERROR(_xlfn.XLOOKUP($I69,Borrador!$I$11:$I$70,_xlfn.XLOOKUP(BF$10,Borrador!$C$10:$BM$10,Borrador!$C$11:$BM$70,"",0,1),""),"")</f>
        <v>sin iniciar</v>
      </c>
      <c r="BG69" s="12" cm="1">
        <f t="array" ref="BG69">IFERROR(_xlfn.XLOOKUP($I69,Borrador!$I$11:$I$70,_xlfn.XLOOKUP(BG$10,Borrador!$C$10:$BM$10,Borrador!$C$11:$BM$70,"",0,1),""),"")</f>
        <v>3</v>
      </c>
      <c r="BH69" s="12" cm="1">
        <f t="array" ref="BH69">IFERROR(_xlfn.XLOOKUP($I69,Borrador!$I$11:$I$70,_xlfn.XLOOKUP(BH$10,Borrador!$C$10:$BM$10,Borrador!$C$11:$BM$70,"",0,1),""),"")</f>
        <v>0</v>
      </c>
      <c r="BI69" s="12" t="str" cm="1">
        <f t="array" ref="BI69">IFERROR(_xlfn.XLOOKUP($I69,Borrador!$I$11:$I$70,_xlfn.XLOOKUP(BI$10,Borrador!$C$10:$BM$10,Borrador!$C$11:$BM$70,"",0,1),""),"")</f>
        <v>sin iniciar</v>
      </c>
      <c r="BJ69" s="12" cm="1">
        <f t="array" ref="BJ69">IFERROR(_xlfn.XLOOKUP($I69,Borrador!$I$11:$I$70,_xlfn.XLOOKUP(BJ$10,Borrador!$C$10:$BM$10,Borrador!$C$11:$BM$70,"",0,1),""),"")</f>
        <v>0</v>
      </c>
      <c r="BK69" s="12" cm="1">
        <f t="array" ref="BK69">IFERROR(_xlfn.XLOOKUP($I69,Borrador!$I$11:$I$70,_xlfn.XLOOKUP(BK$10,Borrador!$C$10:$BM$10,Borrador!$C$11:$BM$70,"",0,1),""),"")</f>
        <v>0</v>
      </c>
      <c r="BL69" s="12" cm="1">
        <f t="array" ref="BL69">IFERROR(_xlfn.XLOOKUP($I69,Borrador!$I$11:$I$70,_xlfn.XLOOKUP(BL$10,Borrador!$C$10:$BM$10,Borrador!$C$11:$BM$70,"",0,1),""),"")</f>
        <v>0</v>
      </c>
      <c r="BM69" s="12">
        <f>IFERROR(_xlfn.XLOOKUP($I69,Borrador!$I$11:$I$70,Borrador!$BG$11:$BG$70,""),"")</f>
        <v>0</v>
      </c>
      <c r="BN69" s="12">
        <f>IFERROR(_xlfn.XLOOKUP($I69,Borrador!$I$11:$I$70,Borrador!$BH$11:$BH$70,""),"")</f>
        <v>0</v>
      </c>
      <c r="BO69" s="12">
        <f>IFERROR(_xlfn.XLOOKUP($I69,Borrador!$I$11:$I$70,Borrador!$BI$11:$BI$70,""),"")</f>
        <v>0</v>
      </c>
      <c r="BP69" s="12" t="str" cm="1">
        <f t="array" ref="BP69">IFERROR(_xlfn.XLOOKUP($I69,Borrador!$I$11:$I$70,_xlfn.XLOOKUP(BP$10,Borrador!$C$10:$BM$10,Borrador!$C$11:$BM$70,"",0,1),""),"")</f>
        <v>sin iniciar</v>
      </c>
      <c r="BQ69" s="12">
        <f>IFERROR(_xlfn.XLOOKUP($I69,Borrador!$I$11:$I$70,Borrador!$BD$11:$BD$70,""),"")</f>
        <v>0</v>
      </c>
      <c r="BR69" s="12">
        <f>IFERROR(_xlfn.XLOOKUP($I69,Borrador!$I$11:$I$70,Borrador!$BE$11:$BE$70,""),"")</f>
        <v>0</v>
      </c>
      <c r="BS69" s="12">
        <f>IFERROR(_xlfn.XLOOKUP($I69,Borrador!$I$11:$I$70,Borrador!$BF$11:$BF$70,""),"")</f>
        <v>0</v>
      </c>
      <c r="BT69" s="11">
        <f>IFERROR(_xlfn.XLOOKUP($I69,Borrador!$I$11:$I$70,Borrador!$BJ$11:$BJ$70,""),"")</f>
        <v>0</v>
      </c>
      <c r="BU69" s="11">
        <f>IFERROR(_xlfn.XLOOKUP($I69,Borrador!$I$11:$I$70,Borrador!$BK$11:$BK$70,""),"")</f>
        <v>0</v>
      </c>
      <c r="BV69" s="34" t="str">
        <f>IFERROR(_xlfn.XLOOKUP($I69,Borrador!$I$11:$I$70,Borrador!$BL$11:$BL$70,""),"")</f>
        <v>2027-2</v>
      </c>
      <c r="BW69" s="12">
        <f>IFERROR(_xlfn.XLOOKUP($I69,Borrador!$I$11:$I$70,Borrador!$BM$11:$BM$70,""),"")</f>
        <v>0</v>
      </c>
    </row>
    <row r="70" spans="3:75" ht="56.25" x14ac:dyDescent="0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IFERROR(_xlfn.XLOOKUP($I70,Borrador!$I$11:$I$70,_xlfn.XLOOKUP(J$10,Borrador!$A$10:$BN$10,Borrador!$A$11:$BN$70,"",0,1),""),"")</f>
        <v>finalizado</v>
      </c>
      <c r="K70" s="12" t="str" cm="1">
        <f t="array" ref="K70">IFERROR(_xlfn.XLOOKUP($I70,Borrador!$I$11:$I$70,_xlfn.XLOOKUP(K$10,Borrador!$A$10:$BN$10,Borrador!$A$11:$BN$70,"",0,1),""),"")</f>
        <v>finalizado</v>
      </c>
      <c r="L70" s="12" t="str" cm="1">
        <f t="array" ref="L70">IFERROR(_xlfn.XLOOKUP($I70,Borrador!$I$11:$I$70,_xlfn.XLOOKUP(L$10,Borrador!$A$10:$BN$10,Borrador!$A$11:$BN$70,"",0,1),""),"")</f>
        <v>finalizado</v>
      </c>
      <c r="M70" s="38" cm="1">
        <f t="array" ref="M70">IFERROR(_xlfn.XLOOKUP($I70,Borrador!$I$11:$I$70,_xlfn.XLOOKUP(M$10,Borrador!$A$10:$BN$10,Borrador!$A$11:$BN$70,"",0,1),""),"")</f>
        <v>45961</v>
      </c>
      <c r="N70" s="38" cm="1">
        <f t="array" ref="N70">IFERROR(_xlfn.XLOOKUP($I70,Borrador!$I$11:$I$70,_xlfn.XLOOKUP(N$10,Borrador!$A$10:$BN$10,Borrador!$A$11:$BN$70,"",0,1),""),"")</f>
        <v>45991</v>
      </c>
      <c r="O70" s="12" cm="1">
        <f t="array" ref="O70">IFERROR(_xlfn.XLOOKUP($I70,Borrador!$I$11:$I$70,_xlfn.XLOOKUP(O$10,Borrador!$A$10:$BN$10,Borrador!$A$11:$BN$70,"",0,1),""),"")</f>
        <v>0</v>
      </c>
      <c r="P70" s="12" t="str" cm="1">
        <f t="array" ref="P70">IFERROR(_xlfn.XLOOKUP($I70,Borrador!$I$11:$I$70,_xlfn.XLOOKUP(P$10,Borrador!$A$10:$BN$10,Borrador!$A$11:$BN$70,"",0,1),""),"")</f>
        <v>Si</v>
      </c>
      <c r="Q70" s="12" cm="1">
        <f t="array" ref="Q70">IFERROR(_xlfn.XLOOKUP($I70,Borrador!$I$11:$I$70,_xlfn.XLOOKUP(Q$10,Borrador!$A$10:$BN$10,Borrador!$A$11:$BN$70,"",0,1),""),"")</f>
        <v>0</v>
      </c>
      <c r="R70" s="12" t="str" cm="1">
        <f t="array" ref="R70">IFERROR(_xlfn.XLOOKUP($I70,Borrador!$I$11:$I$70,_xlfn.XLOOKUP(R$10,Borrador!$A$10:$BN$10,Borrador!$A$11:$BN$70,"",0,1),""),"")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IFERROR(_xlfn.XLOOKUP($I70,Borrador!$I$11:$I$70,_xlfn.XLOOKUP(W$10,Borrador!$A$10:$BN$10,Borrador!$A$11:$BN$70,"",0,1),""),"")</f>
        <v>finalizado</v>
      </c>
      <c r="X70" s="76" cm="1">
        <f t="array" ref="X70">IFERROR(_xlfn.XLOOKUP($I70,Borrador!$I$11:$I$70,_xlfn.XLOOKUP(X$10,Borrador!$A$10:$BN$10,Borrador!$A$11:$BN$70,"",0,1),""),"")</f>
        <v>0</v>
      </c>
      <c r="Y70" s="76" t="str" cm="1">
        <f t="array" ref="Y70">IFERROR(_xlfn.XLOOKUP($I70,Borrador!$I$11:$I$70,_xlfn.XLOOKUP(Y$10,Borrador!$A$10:$BN$10,Borrador!$A$11:$BN$70,"",0,1),""),"")</f>
        <v>Finalizado</v>
      </c>
      <c r="Z70" s="76" t="str" cm="1">
        <f t="array" ref="Z70">IFERROR(_xlfn.XLOOKUP($I70,Borrador!$I$11:$I$70,_xlfn.XLOOKUP(Z$10,Borrador!$A$10:$BN$10,Borrador!$A$11:$BN$70,"",0,1),""),"")</f>
        <v/>
      </c>
      <c r="AA70" s="76" t="str" cm="1">
        <f t="array" ref="AA70">IFERROR(_xlfn.XLOOKUP($I70,Borrador!$I$11:$I$70,_xlfn.XLOOKUP(AA$10,Borrador!$A$10:$BN$10,Borrador!$A$11:$BN$70,"",0,1),""),"")</f>
        <v>Renovación de Registro Calificado</v>
      </c>
      <c r="AB70" s="12" t="str" cm="1">
        <f t="array" ref="AB70">IFERROR(_xlfn.XLOOKUP($I70,Borrador!$I$11:$I$70,_xlfn.XLOOKUP(AB$10,Borrador!$A$10:$BN$10,Borrador!$A$11:$BN$70,"",0,1),""),"")</f>
        <v>En elaboración de documentación</v>
      </c>
      <c r="AC70" s="66" t="str" cm="1">
        <f t="array" ref="AC70">IFERROR(_xlfn.XLOOKUP($I70,Borrador!$I$11:$I$70,_xlfn.XLOOKUP(AC$10,Borrador!$A$10:$BN$10,Borrador!$A$11:$BN$70,"",0,1),""),"")</f>
        <v>Diciembre de 2026</v>
      </c>
      <c r="AD70" s="12" t="str" cm="1">
        <f t="array" ref="AD70">IFERROR(_xlfn.XLOOKUP($I70,Borrador!$I$11:$I$70,_xlfn.XLOOKUP(AD$10,Borrador!$A$10:$BN$10,Borrador!$A$11:$BN$70,"",0,1),""),"")</f>
        <v>Se tramita en noviembre de 2026</v>
      </c>
      <c r="AE70" s="12"/>
      <c r="AF70" s="12" t="str" cm="1">
        <f t="array" ref="AF70">IFERROR(_xlfn.XLOOKUP($I70,Borrador!$I$11:$I$70,_xlfn.XLOOKUP(AF$10,Borrador!$A$10:$BN$10,Borrador!$A$11:$BN$70,"",0,1),""),"")</f>
        <v>Sí</v>
      </c>
      <c r="AG70" s="12" t="str" cm="1">
        <f t="array" ref="AG70">IFERROR(_xlfn.XLOOKUP($I70,Borrador!$I$11:$I$70,_xlfn.XLOOKUP(AG$10,Borrador!$A$10:$BN$10,Borrador!$A$11:$BN$70,"",0,1),""),"")</f>
        <v>Sí</v>
      </c>
      <c r="AH70" s="12" t="str" cm="1">
        <f t="array" ref="AH70">IFERROR(_xlfn.XLOOKUP($I70,Borrador!$I$11:$I$70,_xlfn.XLOOKUP(AH$10,Borrador!$A$10:$BN$10,Borrador!$A$11:$BN$70,"",0,1),""),"")</f>
        <v>Pendiente</v>
      </c>
      <c r="AI70" s="12" t="str" cm="1">
        <f t="array" ref="AI70">IFERROR(_xlfn.XLOOKUP($I70,Borrador!$I$11:$I$70,_xlfn.XLOOKUP(AI$10,Borrador!$A$10:$BN$10,Borrador!$A$11:$BN$70,"",0,1),""),"")</f>
        <v/>
      </c>
      <c r="AJ70" s="12"/>
      <c r="AK70" s="12"/>
      <c r="AL70" s="11" cm="1">
        <f t="array" ref="AL70">IFERROR(_xlfn.XLOOKUP($I70,Borrador!$I$11:$I$70,_xlfn.XLOOKUP(AL$10,Borrador!$A$10:$BN$10,Borrador!$A$11:$BN$70,"",0,1),""),"")</f>
        <v>1</v>
      </c>
      <c r="AM70" s="11" cm="1">
        <f t="array" ref="AM70">IFERROR(_xlfn.XLOOKUP($I70,Borrador!$I$11:$I$70,_xlfn.XLOOKUP(AM$10,Borrador!$A$10:$BN$10,Borrador!$A$11:$BN$70,"",0,1),""),"")</f>
        <v>6</v>
      </c>
      <c r="AN70" s="11" cm="1">
        <f t="array" ref="AN70">IFERROR(_xlfn.XLOOKUP($I70,Borrador!$I$11:$I$70,_xlfn.XLOOKUP(AN$10,Borrador!$A$10:$BN$10,Borrador!$A$11:$BN$70,"",0,1),""),"")</f>
        <v>7</v>
      </c>
      <c r="AO70" s="11" cm="1">
        <f t="array" ref="AO70">IFERROR(_xlfn.XLOOKUP($I70,Borrador!$I$11:$I$70,_xlfn.XLOOKUP(AO$10,Borrador!$A$10:$BN$10,Borrador!$A$11:$BN$70,"",0,1),""),"")</f>
        <v>46233</v>
      </c>
      <c r="AP70" s="11" cm="1">
        <f t="array" ref="AP70">IFERROR(_xlfn.XLOOKUP($I70,Borrador!$I$11:$I$70,_xlfn.XLOOKUP(AP$10,Borrador!$A$10:$BN$10,Borrador!$A$11:$BN$70,"",0,1),""),"")</f>
        <v>46325</v>
      </c>
      <c r="AQ70" s="70" t="str" cm="1">
        <f t="array" ref="AQ70">IFERROR(_xlfn.XLOOKUP($I70,Borrador!$I$11:$I$70,_xlfn.XLOOKUP(AQ$10,Borrador!$A$10:$BN$10,Borrador!$A$11:$BN$70,"",0,1),""),"")</f>
        <v>No aplica</v>
      </c>
      <c r="AR70" s="12" t="str" cm="1">
        <f t="array" ref="AR70">IFERROR(_xlfn.XLOOKUP($I70,Borrador!$I$11:$I$70,_xlfn.XLOOKUP(AR$10,Borrador!$A$10:$BN$10,Borrador!$A$11:$BN$70,"",0,1),""),"")</f>
        <v>No aplica</v>
      </c>
      <c r="AS70" s="12" t="str" cm="1">
        <f t="array" ref="AS70">IFERROR(_xlfn.XLOOKUP($I70,Borrador!$I$11:$I$70,_xlfn.XLOOKUP(AS$10,Borrador!$A$10:$BN$10,Borrador!$A$11:$BN$70,"",0,1),""),"")</f>
        <v>No aplica</v>
      </c>
      <c r="AT70" s="12" t="str" cm="1">
        <f t="array" ref="AT70">IFERROR(_xlfn.XLOOKUP($I70,Borrador!$I$11:$I$70,_xlfn.XLOOKUP(AT$10,Borrador!$A$10:$BN$10,Borrador!$A$11:$BN$70,"",0,1),""),"")</f>
        <v>No aplica</v>
      </c>
      <c r="AU70" s="12" t="str" cm="1">
        <f t="array" ref="AU70">IFERROR(_xlfn.XLOOKUP($I70,Borrador!$I$11:$I$70,_xlfn.XLOOKUP(AU$10,Borrador!$A$10:$BN$10,Borrador!$A$11:$BN$70,"",0,1),""),"")</f>
        <v>No aplica</v>
      </c>
      <c r="AV70" s="12" t="str" cm="1">
        <f t="array" ref="AV70">IFERROR(_xlfn.XLOOKUP($I70,Borrador!$I$11:$I$70,_xlfn.XLOOKUP(AV$10,Borrador!$A$10:$BN$10,Borrador!$A$11:$BN$70,"",0,1),""),"")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IFERROR(_xlfn.XLOOKUP($I70,Borrador!$I$11:$I$70,_xlfn.XLOOKUP(AZ$10,Borrador!$A$10:$BN$10,Borrador!$A$11:$BN$70,"",0,1),""),"")</f>
        <v>No aplica</v>
      </c>
      <c r="BA70" s="11" cm="1">
        <f t="array" ref="BA70">IFERROR(_xlfn.XLOOKUP($I70,Borrador!$I$11:$I$70,_xlfn.XLOOKUP(BA$10,Borrador!$A$10:$BN$10,Borrador!$A$11:$BN$70,"",0,1),""),"")</f>
        <v>0</v>
      </c>
      <c r="BB70" s="11"/>
      <c r="BC70" s="11"/>
      <c r="BD70" s="12" t="str" cm="1">
        <f t="array" ref="BD70">IFERROR(_xlfn.XLOOKUP($I70,Borrador!$I$11:$I$70,_xlfn.XLOOKUP(BD$10,Borrador!$A$10:$BN$10,Borrador!$A$11:$BN$70,"",0,1),""),"")</f>
        <v>sin iniciar</v>
      </c>
      <c r="BE70" s="12" t="str" cm="1">
        <f t="array" ref="BE70">IFERROR(_xlfn.XLOOKUP($I70,Borrador!$I$11:$I$70,_xlfn.XLOOKUP(BE$10,Borrador!$A$10:$BN$10,Borrador!$A$11:$BN$70,"",0,1),""),"")</f>
        <v>sin iniciar</v>
      </c>
      <c r="BF70" s="12" t="str" cm="1">
        <f t="array" ref="BF70">IFERROR(_xlfn.XLOOKUP($I70,Borrador!$I$11:$I$70,_xlfn.XLOOKUP(BF$10,Borrador!$A$10:$BN$10,Borrador!$A$11:$BN$70,"",0,1),""),"")</f>
        <v>sin iniciar</v>
      </c>
      <c r="BG70" s="12" cm="1">
        <f t="array" ref="BG70">IFERROR(_xlfn.XLOOKUP($I70,Borrador!$I$11:$I$70,_xlfn.XLOOKUP(BG$10,Borrador!$A$10:$BN$10,Borrador!$A$11:$BN$70,"",0,1),""),"")</f>
        <v>7</v>
      </c>
      <c r="BH70" s="12" cm="1">
        <f t="array" ref="BH70">IFERROR(_xlfn.XLOOKUP($I70,Borrador!$I$11:$I$70,_xlfn.XLOOKUP(BH$10,Borrador!$A$10:$BN$10,Borrador!$A$11:$BN$70,"",0,1),""),"")</f>
        <v>0</v>
      </c>
      <c r="BI70" s="12" t="str" cm="1">
        <f t="array" ref="BI70">IFERROR(_xlfn.XLOOKUP($I70,Borrador!$I$11:$I$70,_xlfn.XLOOKUP(BI$10,Borrador!$A$10:$BN$10,Borrador!$A$11:$BN$70,"",0,1),""),"")</f>
        <v>sin iniciar</v>
      </c>
      <c r="BJ70" s="12" cm="1">
        <f t="array" ref="BJ70">IFERROR(_xlfn.XLOOKUP($I70,Borrador!$I$11:$I$70,_xlfn.XLOOKUP(BJ$10,Borrador!$A$10:$BN$10,Borrador!$A$11:$BN$70,"",0,1),""),"")</f>
        <v>0</v>
      </c>
      <c r="BK70" s="12" cm="1">
        <f t="array" ref="BK70">IFERROR(_xlfn.XLOOKUP($I70,Borrador!$I$11:$I$70,_xlfn.XLOOKUP(BK$10,Borrador!$A$10:$BN$10,Borrador!$A$11:$BN$70,"",0,1),""),"")</f>
        <v>0</v>
      </c>
      <c r="BL70" s="12" cm="1">
        <f t="array" ref="BL70">IFERROR(_xlfn.XLOOKUP($I70,Borrador!$I$11:$I$70,_xlfn.XLOOKUP(BL$10,Borrador!$A$10:$BN$10,Borrador!$A$11:$BN$70,"",0,1),""),"")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25">
      <c r="AB71" s="12"/>
    </row>
    <row r="72" spans="3:75" x14ac:dyDescent="0.25">
      <c r="AB72" s="12"/>
    </row>
    <row r="73" spans="3:75" x14ac:dyDescent="0.25">
      <c r="AB73" s="12"/>
    </row>
    <row r="74" spans="3:75" x14ac:dyDescent="0.25">
      <c r="AB74" s="12"/>
    </row>
    <row r="75" spans="3:75" x14ac:dyDescent="0.25">
      <c r="AB75" s="12"/>
    </row>
    <row r="76" spans="3:75" x14ac:dyDescent="0.25">
      <c r="AB76" s="12"/>
    </row>
    <row r="77" spans="3:75" x14ac:dyDescent="0.25">
      <c r="AB77" s="12"/>
    </row>
    <row r="78" spans="3:75" x14ac:dyDescent="0.25">
      <c r="AB78" s="12"/>
    </row>
    <row r="79" spans="3:75" x14ac:dyDescent="0.25">
      <c r="AB79" s="12"/>
    </row>
    <row r="80" spans="3:75" x14ac:dyDescent="0.25">
      <c r="AB80" s="12"/>
    </row>
    <row r="81" spans="28:28" x14ac:dyDescent="0.25">
      <c r="AB81" s="12"/>
    </row>
    <row r="82" spans="28:28" x14ac:dyDescent="0.25">
      <c r="AB82" s="12"/>
    </row>
    <row r="83" spans="28:28" x14ac:dyDescent="0.25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5" zeroHeight="1" x14ac:dyDescent="0.25"/>
  <cols>
    <col min="1" max="13" width="11.5703125" customWidth="1"/>
    <col min="14" max="16384" width="11.5703125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N83"/>
  <sheetViews>
    <sheetView showGridLines="0" tabSelected="1" topLeftCell="A9" zoomScale="70" zoomScaleNormal="70" workbookViewId="0">
      <pane xSplit="9" ySplit="2" topLeftCell="AM24" activePane="bottomRight" state="frozen"/>
      <selection pane="topRight" activeCell="J9" sqref="J9"/>
      <selection pane="bottomLeft" activeCell="A11" sqref="A11"/>
      <selection pane="bottomRight" activeCell="BC29" sqref="BC29"/>
    </sheetView>
  </sheetViews>
  <sheetFormatPr baseColWidth="10" defaultColWidth="11.42578125" defaultRowHeight="15" customHeight="1" x14ac:dyDescent="0.25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855468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bestFit="1" customWidth="1"/>
    <col min="37" max="37" width="14.42578125" style="316" bestFit="1" customWidth="1"/>
    <col min="38" max="38" width="17.42578125" style="316" customWidth="1"/>
    <col min="39" max="39" width="13.5703125" style="316" customWidth="1"/>
    <col min="40" max="40" width="19.5703125" style="316" customWidth="1"/>
    <col min="41" max="41" width="25.5703125" style="316" customWidth="1"/>
    <col min="42" max="42" width="17.42578125" style="316" customWidth="1"/>
    <col min="43" max="45" width="14.5703125" style="316" customWidth="1"/>
    <col min="46" max="46" width="21.5703125" style="334" customWidth="1"/>
    <col min="47" max="48" width="11.42578125" style="316"/>
    <col min="49" max="50" width="11.42578125" style="78"/>
    <col min="51" max="54" width="11.42578125" style="316"/>
    <col min="55" max="55" width="11.42578125" style="78"/>
    <col min="56" max="60" width="11.42578125" style="316"/>
    <col min="61" max="61" width="18.5703125" style="316" customWidth="1"/>
    <col min="62" max="62" width="19.5703125" style="316" bestFit="1" customWidth="1"/>
    <col min="63" max="63" width="17.5703125" style="316" bestFit="1" customWidth="1"/>
    <col min="64" max="64" width="18.42578125" style="316" bestFit="1" customWidth="1"/>
    <col min="65" max="65" width="11.42578125" style="316"/>
    <col min="66" max="66" width="14.85546875" style="316" customWidth="1"/>
    <col min="67" max="16384" width="11.42578125" style="316"/>
  </cols>
  <sheetData>
    <row r="1" spans="3:66" ht="15" customHeight="1" x14ac:dyDescent="0.25">
      <c r="AT1" s="316"/>
    </row>
    <row r="2" spans="3:66" ht="15" customHeight="1" x14ac:dyDescent="0.25">
      <c r="AT2" s="316"/>
    </row>
    <row r="3" spans="3:66" ht="32.85" customHeight="1" x14ac:dyDescent="0.25">
      <c r="O3" s="368" t="s">
        <v>191</v>
      </c>
      <c r="P3" s="368"/>
      <c r="Q3" s="368"/>
      <c r="R3" s="368"/>
      <c r="S3" s="368"/>
      <c r="T3" s="368"/>
      <c r="U3" s="368"/>
      <c r="V3" s="368"/>
      <c r="W3" s="368"/>
      <c r="X3" s="368"/>
      <c r="Y3" s="368"/>
      <c r="AT3" s="316"/>
    </row>
    <row r="4" spans="3:66" x14ac:dyDescent="0.25">
      <c r="J4" s="318" t="s">
        <v>192</v>
      </c>
      <c r="O4" s="368"/>
      <c r="P4" s="368"/>
      <c r="Q4" s="368"/>
      <c r="R4" s="368"/>
      <c r="S4" s="368"/>
      <c r="T4" s="368"/>
      <c r="U4" s="368"/>
      <c r="V4" s="368"/>
      <c r="W4" s="368"/>
      <c r="X4" s="368"/>
      <c r="Y4" s="368"/>
      <c r="AT4" s="316"/>
    </row>
    <row r="5" spans="3:66" x14ac:dyDescent="0.25">
      <c r="J5" s="318" t="s">
        <v>193</v>
      </c>
      <c r="AT5" s="316"/>
    </row>
    <row r="6" spans="3:66" x14ac:dyDescent="0.25">
      <c r="J6" s="318" t="s">
        <v>194</v>
      </c>
      <c r="AT6" s="316"/>
    </row>
    <row r="7" spans="3:66" ht="14.85" customHeight="1" x14ac:dyDescent="0.25">
      <c r="C7" s="4"/>
      <c r="D7" s="4"/>
      <c r="E7" s="4"/>
      <c r="F7" s="4"/>
      <c r="G7" s="4"/>
      <c r="H7" s="4"/>
      <c r="I7" s="77"/>
      <c r="AT7" s="316"/>
    </row>
    <row r="8" spans="3:66" ht="43.5" customHeight="1" x14ac:dyDescent="0.25">
      <c r="C8" s="4"/>
      <c r="D8" s="4"/>
      <c r="E8" s="4"/>
      <c r="F8" s="4"/>
      <c r="G8" s="4"/>
      <c r="H8" s="4"/>
      <c r="I8" s="77"/>
      <c r="J8" s="359" t="s">
        <v>195</v>
      </c>
      <c r="K8" s="359"/>
      <c r="L8" s="359"/>
      <c r="M8" s="359"/>
      <c r="N8" s="359"/>
      <c r="O8" s="359"/>
      <c r="P8" s="359"/>
      <c r="Q8" s="359"/>
      <c r="R8" s="5" t="s">
        <v>196</v>
      </c>
      <c r="S8" s="5"/>
      <c r="T8" s="5"/>
      <c r="U8" s="18" t="s">
        <v>197</v>
      </c>
      <c r="V8" s="75"/>
      <c r="W8" s="75"/>
      <c r="X8" s="75"/>
      <c r="Y8" s="360" t="s">
        <v>198</v>
      </c>
      <c r="Z8" s="361"/>
      <c r="AA8" s="361"/>
      <c r="AB8" s="361"/>
      <c r="AC8" s="362"/>
      <c r="AD8" s="369" t="s">
        <v>199</v>
      </c>
      <c r="AE8" s="170"/>
      <c r="AF8" s="170"/>
      <c r="AG8" s="371" t="s">
        <v>200</v>
      </c>
      <c r="AH8" s="372"/>
      <c r="AI8" s="372"/>
      <c r="AJ8" s="372"/>
      <c r="AK8" s="372"/>
      <c r="AL8" s="372"/>
      <c r="AM8" s="363" t="s">
        <v>201</v>
      </c>
      <c r="AN8" s="363"/>
      <c r="AO8" s="363"/>
      <c r="AP8" s="363"/>
      <c r="AQ8" s="363"/>
      <c r="AR8" s="363"/>
      <c r="AS8" s="363"/>
      <c r="AT8" s="363"/>
      <c r="AU8" s="356" t="s">
        <v>202</v>
      </c>
      <c r="AV8" s="356"/>
      <c r="AW8" s="356"/>
      <c r="AX8" s="356"/>
      <c r="AY8" s="356"/>
      <c r="AZ8" s="356"/>
      <c r="BA8" s="356"/>
      <c r="BB8" s="356"/>
      <c r="BC8" s="356"/>
      <c r="BD8" s="357" t="s">
        <v>203</v>
      </c>
      <c r="BE8" s="357"/>
      <c r="BF8" s="357"/>
      <c r="BG8" s="357"/>
      <c r="BH8" s="357"/>
      <c r="BI8" s="357"/>
      <c r="BJ8" s="14"/>
      <c r="BK8" s="14"/>
      <c r="BL8" s="14"/>
      <c r="BM8" s="14"/>
    </row>
    <row r="9" spans="3:66" s="319" customFormat="1" ht="23.25" customHeight="1" x14ac:dyDescent="0.25">
      <c r="C9" s="358" t="s">
        <v>204</v>
      </c>
      <c r="D9" s="358"/>
      <c r="E9" s="358"/>
      <c r="F9" s="358"/>
      <c r="G9" s="358"/>
      <c r="H9" s="358"/>
      <c r="I9" s="358"/>
      <c r="J9" s="359" t="s">
        <v>18</v>
      </c>
      <c r="K9" s="359"/>
      <c r="L9" s="359"/>
      <c r="M9" s="359"/>
      <c r="N9" s="359"/>
      <c r="O9" s="359"/>
      <c r="P9" s="359"/>
      <c r="Q9" s="359"/>
      <c r="R9" s="81"/>
      <c r="S9" s="82"/>
      <c r="T9" s="82"/>
      <c r="U9" s="82"/>
      <c r="V9" s="360" t="s">
        <v>208</v>
      </c>
      <c r="W9" s="361"/>
      <c r="X9" s="361"/>
      <c r="Y9" s="361"/>
      <c r="Z9" s="361"/>
      <c r="AA9" s="361"/>
      <c r="AB9" s="361"/>
      <c r="AC9" s="362"/>
      <c r="AD9" s="370"/>
      <c r="AE9" s="365" t="s">
        <v>209</v>
      </c>
      <c r="AF9" s="366"/>
      <c r="AG9" s="366"/>
      <c r="AH9" s="366"/>
      <c r="AI9" s="366"/>
      <c r="AJ9" s="366"/>
      <c r="AK9" s="366"/>
      <c r="AL9" s="367"/>
      <c r="AM9" s="364" t="s">
        <v>201</v>
      </c>
      <c r="AN9" s="364"/>
      <c r="AO9" s="364"/>
      <c r="AP9" s="364"/>
      <c r="AQ9" s="364"/>
      <c r="AR9" s="364"/>
      <c r="AS9" s="364"/>
      <c r="AT9" s="364"/>
      <c r="AU9" s="352" t="s">
        <v>210</v>
      </c>
      <c r="AV9" s="352"/>
      <c r="AW9" s="352"/>
      <c r="AX9" s="352"/>
      <c r="AY9" s="352"/>
      <c r="AZ9" s="353"/>
      <c r="BA9" s="353"/>
      <c r="BB9" s="353"/>
      <c r="BC9" s="353"/>
      <c r="BD9" s="354" t="s">
        <v>211</v>
      </c>
      <c r="BE9" s="355"/>
      <c r="BF9" s="355"/>
      <c r="BG9" s="355"/>
      <c r="BH9" s="355"/>
      <c r="BI9" s="355"/>
      <c r="BJ9" s="83" t="s">
        <v>212</v>
      </c>
      <c r="BK9" s="83" t="s">
        <v>213</v>
      </c>
      <c r="BL9" s="83" t="s">
        <v>214</v>
      </c>
      <c r="BM9" s="84" t="s">
        <v>215</v>
      </c>
      <c r="BN9" s="84" t="s">
        <v>263</v>
      </c>
    </row>
    <row r="10" spans="3:66" ht="62.85" customHeight="1" x14ac:dyDescent="0.2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6" t="s">
        <v>468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264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M10" s="88" t="s">
        <v>159</v>
      </c>
      <c r="AN10" s="88" t="s">
        <v>248</v>
      </c>
      <c r="AO10" s="15" t="s">
        <v>249</v>
      </c>
      <c r="AP10" s="15" t="s">
        <v>250</v>
      </c>
      <c r="AQ10" s="15" t="s">
        <v>251</v>
      </c>
      <c r="AR10" s="15" t="s">
        <v>245</v>
      </c>
      <c r="AS10" s="15" t="s">
        <v>246</v>
      </c>
      <c r="AT10" s="88" t="s">
        <v>247</v>
      </c>
      <c r="AU10" s="15" t="s">
        <v>252</v>
      </c>
      <c r="AV10" s="15" t="s">
        <v>163</v>
      </c>
      <c r="AW10" s="182" t="s">
        <v>253</v>
      </c>
      <c r="AX10" s="182" t="s">
        <v>254</v>
      </c>
      <c r="AY10" s="15" t="s">
        <v>164</v>
      </c>
      <c r="AZ10" s="88" t="s">
        <v>255</v>
      </c>
      <c r="BA10" s="15" t="s">
        <v>245</v>
      </c>
      <c r="BB10" s="15" t="s">
        <v>246</v>
      </c>
      <c r="BC10" s="178" t="s">
        <v>256</v>
      </c>
      <c r="BD10" s="320" t="s">
        <v>257</v>
      </c>
      <c r="BE10" s="321" t="s">
        <v>258</v>
      </c>
      <c r="BF10" s="320" t="s">
        <v>259</v>
      </c>
      <c r="BG10" s="320" t="s">
        <v>245</v>
      </c>
      <c r="BH10" s="88" t="s">
        <v>246</v>
      </c>
      <c r="BI10" s="320" t="s">
        <v>256</v>
      </c>
      <c r="BJ10" s="83" t="s">
        <v>212</v>
      </c>
      <c r="BK10" s="83" t="s">
        <v>213</v>
      </c>
      <c r="BL10" s="88" t="s">
        <v>214</v>
      </c>
      <c r="BM10" s="84" t="s">
        <v>215</v>
      </c>
      <c r="BN10" s="84" t="s">
        <v>263</v>
      </c>
    </row>
    <row r="11" spans="3:66" customFormat="1" ht="56.25" x14ac:dyDescent="0.25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6"/>
      <c r="Y11" s="188" t="s">
        <v>271</v>
      </c>
      <c r="Z11" s="189" t="s">
        <v>272</v>
      </c>
      <c r="AA11" s="189" t="s">
        <v>273</v>
      </c>
      <c r="AB11" s="189" t="s">
        <v>273</v>
      </c>
      <c r="AC11" s="189" t="s">
        <v>274</v>
      </c>
      <c r="AD11" s="12" t="s">
        <v>275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 t="s">
        <v>268</v>
      </c>
      <c r="AJ11" s="11"/>
      <c r="AK11" s="11"/>
      <c r="AL11" s="11" t="s">
        <v>268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 t="s">
        <v>194</v>
      </c>
      <c r="AR11" s="12"/>
      <c r="AS11" s="12"/>
      <c r="AT11" s="331">
        <v>0</v>
      </c>
      <c r="AU11" s="12" t="s">
        <v>194</v>
      </c>
      <c r="AV11" s="12" t="s">
        <v>194</v>
      </c>
      <c r="AW11" s="11" t="str">
        <f t="shared" ref="AW11:AW41" si="0">AI11</f>
        <v>No aplica</v>
      </c>
      <c r="AX11" s="180" t="s">
        <v>268</v>
      </c>
      <c r="AY11" s="76" t="s">
        <v>194</v>
      </c>
      <c r="AZ11" s="12" t="s">
        <v>194</v>
      </c>
      <c r="BA11" s="12"/>
      <c r="BB11" s="12"/>
      <c r="BC11" s="184" t="s">
        <v>268</v>
      </c>
      <c r="BD11" s="12"/>
      <c r="BE11" s="177"/>
      <c r="BF11" s="177"/>
      <c r="BG11" s="177"/>
      <c r="BH11" s="177"/>
      <c r="BI11" s="12"/>
      <c r="BJ11" s="11"/>
      <c r="BK11" s="11"/>
      <c r="BL11" s="34" t="s">
        <v>15</v>
      </c>
      <c r="BM11" s="12"/>
    </row>
    <row r="12" spans="3:66" customFormat="1" ht="75" x14ac:dyDescent="0.25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6"/>
      <c r="Y12" s="188" t="s">
        <v>280</v>
      </c>
      <c r="Z12" s="189" t="s">
        <v>281</v>
      </c>
      <c r="AA12" s="189" t="s">
        <v>273</v>
      </c>
      <c r="AB12" s="189" t="s">
        <v>282</v>
      </c>
      <c r="AC12" s="189" t="s">
        <v>268</v>
      </c>
      <c r="AD12" s="12" t="s">
        <v>275</v>
      </c>
      <c r="AE12" s="176" t="s">
        <v>283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 t="s">
        <v>194</v>
      </c>
      <c r="AR12" s="12"/>
      <c r="AS12" s="12"/>
      <c r="AT12" s="331">
        <v>0</v>
      </c>
      <c r="AU12" s="12" t="s">
        <v>194</v>
      </c>
      <c r="AV12" s="12" t="s">
        <v>194</v>
      </c>
      <c r="AW12" s="79">
        <v>13</v>
      </c>
      <c r="AX12" s="183">
        <v>0</v>
      </c>
      <c r="AY12" s="76" t="s">
        <v>194</v>
      </c>
      <c r="AZ12" s="336">
        <v>0.22</v>
      </c>
      <c r="BA12" s="12"/>
      <c r="BB12" s="12"/>
      <c r="BC12" s="184">
        <f>IFERROR(AX12/AW12,"Validar datos de Aulas Master")</f>
        <v>0</v>
      </c>
      <c r="BD12" s="12"/>
      <c r="BE12" s="177"/>
      <c r="BF12" s="177"/>
      <c r="BG12" s="177"/>
      <c r="BH12" s="177"/>
      <c r="BI12" s="12"/>
      <c r="BJ12" s="340">
        <v>46199</v>
      </c>
      <c r="BK12" s="11"/>
      <c r="BL12" s="34" t="s">
        <v>15</v>
      </c>
      <c r="BM12" s="12"/>
      <c r="BN12" s="322" t="s">
        <v>471</v>
      </c>
    </row>
    <row r="13" spans="3:66" customFormat="1" ht="56.25" x14ac:dyDescent="0.25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37" t="s">
        <v>420</v>
      </c>
      <c r="U13" s="12"/>
      <c r="V13" s="186" t="s">
        <v>278</v>
      </c>
      <c r="W13" s="187" t="s">
        <v>467</v>
      </c>
      <c r="X13" s="186" t="s">
        <v>469</v>
      </c>
      <c r="Y13" s="335" t="s">
        <v>284</v>
      </c>
      <c r="Z13" s="335" t="s">
        <v>284</v>
      </c>
      <c r="AA13" s="189" t="s">
        <v>273</v>
      </c>
      <c r="AB13" s="189" t="s">
        <v>282</v>
      </c>
      <c r="AC13" s="189" t="s">
        <v>268</v>
      </c>
      <c r="AD13" s="12" t="s">
        <v>275</v>
      </c>
      <c r="AE13" s="12" t="s">
        <v>277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12" t="s">
        <v>268</v>
      </c>
      <c r="AT13" s="333" t="s">
        <v>268</v>
      </c>
      <c r="AU13" s="12" t="s">
        <v>194</v>
      </c>
      <c r="AV13" s="12" t="s">
        <v>194</v>
      </c>
      <c r="AW13" s="79">
        <v>3</v>
      </c>
      <c r="AX13" s="183">
        <v>1</v>
      </c>
      <c r="AY13" s="76" t="s">
        <v>194</v>
      </c>
      <c r="AZ13" s="336">
        <v>0.9</v>
      </c>
      <c r="BA13" s="12"/>
      <c r="BB13" s="12"/>
      <c r="BC13" s="184">
        <f>IFERROR(AX13/AW13,"Validar datos de Aulas Master")</f>
        <v>0.33333333333333331</v>
      </c>
      <c r="BD13" s="12"/>
      <c r="BE13" s="177"/>
      <c r="BF13" s="177"/>
      <c r="BG13" s="177"/>
      <c r="BH13" s="177"/>
      <c r="BI13" s="12"/>
      <c r="BJ13" s="340">
        <v>46199</v>
      </c>
      <c r="BK13" s="11"/>
      <c r="BL13" s="34" t="s">
        <v>14</v>
      </c>
      <c r="BM13" s="12"/>
    </row>
    <row r="14" spans="3:66" customFormat="1" ht="56.25" x14ac:dyDescent="0.25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418</v>
      </c>
      <c r="X14" s="186"/>
      <c r="Y14" s="188" t="s">
        <v>286</v>
      </c>
      <c r="Z14" s="189" t="s">
        <v>287</v>
      </c>
      <c r="AA14" s="189" t="s">
        <v>273</v>
      </c>
      <c r="AB14" s="189" t="s">
        <v>273</v>
      </c>
      <c r="AC14" s="189" t="s">
        <v>274</v>
      </c>
      <c r="AD14" s="12" t="s">
        <v>275</v>
      </c>
      <c r="AE14" s="12" t="s">
        <v>277</v>
      </c>
      <c r="AF14" s="12"/>
      <c r="AG14" s="79"/>
      <c r="AH14" s="79"/>
      <c r="AI14" s="79"/>
      <c r="AJ14" s="11"/>
      <c r="AK14" s="11"/>
      <c r="AL14" s="11" t="s">
        <v>268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 t="s">
        <v>194</v>
      </c>
      <c r="AR14" s="12"/>
      <c r="AS14" s="12"/>
      <c r="AT14" s="331"/>
      <c r="AU14" s="12" t="s">
        <v>194</v>
      </c>
      <c r="AV14" s="12" t="s">
        <v>194</v>
      </c>
      <c r="AW14" s="79">
        <f t="shared" si="0"/>
        <v>0</v>
      </c>
      <c r="AX14" s="183">
        <v>0</v>
      </c>
      <c r="AY14" s="76" t="s">
        <v>194</v>
      </c>
      <c r="AZ14" s="12" t="s">
        <v>194</v>
      </c>
      <c r="BA14" s="12"/>
      <c r="BB14" s="12"/>
      <c r="BC14" s="184" t="s">
        <v>268</v>
      </c>
      <c r="BD14" s="12"/>
      <c r="BE14" s="177"/>
      <c r="BF14" s="177"/>
      <c r="BG14" s="177"/>
      <c r="BH14" s="177"/>
      <c r="BI14" s="12"/>
      <c r="BJ14" s="11"/>
      <c r="BK14" s="11"/>
      <c r="BL14" s="34" t="s">
        <v>15</v>
      </c>
      <c r="BM14" s="12"/>
    </row>
    <row r="15" spans="3:66" customFormat="1" ht="131.25" x14ac:dyDescent="0.25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86"/>
      <c r="Y15" s="191" t="s">
        <v>289</v>
      </c>
      <c r="Z15" s="189" t="s">
        <v>290</v>
      </c>
      <c r="AA15" s="189" t="s">
        <v>273</v>
      </c>
      <c r="AB15" s="189" t="s">
        <v>282</v>
      </c>
      <c r="AC15" s="189" t="s">
        <v>268</v>
      </c>
      <c r="AD15" s="12" t="s">
        <v>275</v>
      </c>
      <c r="AE15" s="12" t="s">
        <v>277</v>
      </c>
      <c r="AF15" s="12"/>
      <c r="AG15" s="79"/>
      <c r="AH15" s="79"/>
      <c r="AI15" s="79"/>
      <c r="AJ15" s="11"/>
      <c r="AK15" s="11"/>
      <c r="AL15" s="11" t="s">
        <v>268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 t="s">
        <v>194</v>
      </c>
      <c r="AR15" s="12"/>
      <c r="AS15" s="12"/>
      <c r="AT15" s="331">
        <v>0</v>
      </c>
      <c r="AU15" s="12" t="s">
        <v>194</v>
      </c>
      <c r="AV15" s="12" t="s">
        <v>194</v>
      </c>
      <c r="AW15" s="79">
        <f t="shared" si="0"/>
        <v>0</v>
      </c>
      <c r="AX15" s="183">
        <v>0</v>
      </c>
      <c r="AY15" s="76" t="s">
        <v>194</v>
      </c>
      <c r="AZ15" s="12" t="s">
        <v>194</v>
      </c>
      <c r="BA15" s="12"/>
      <c r="BB15" s="12"/>
      <c r="BC15" s="184" t="s">
        <v>268</v>
      </c>
      <c r="BD15" s="12"/>
      <c r="BE15" s="177"/>
      <c r="BF15" s="177"/>
      <c r="BG15" s="177"/>
      <c r="BH15" s="177"/>
      <c r="BI15" s="12"/>
      <c r="BJ15" s="13"/>
      <c r="BK15" s="13"/>
      <c r="BL15" s="20" t="s">
        <v>15</v>
      </c>
      <c r="BM15" s="12"/>
      <c r="BN15" s="20" t="s">
        <v>291</v>
      </c>
    </row>
    <row r="16" spans="3:66" customFormat="1" ht="56.25" x14ac:dyDescent="0.25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37" t="s">
        <v>419</v>
      </c>
      <c r="U16" s="12"/>
      <c r="V16" s="186" t="s">
        <v>278</v>
      </c>
      <c r="W16" s="187" t="s">
        <v>294</v>
      </c>
      <c r="X16" s="186"/>
      <c r="Y16" s="192" t="s">
        <v>295</v>
      </c>
      <c r="Z16" s="189" t="s">
        <v>274</v>
      </c>
      <c r="AA16" s="189" t="s">
        <v>273</v>
      </c>
      <c r="AB16" s="189" t="s">
        <v>282</v>
      </c>
      <c r="AC16" s="189" t="s">
        <v>268</v>
      </c>
      <c r="AD16" s="12" t="s">
        <v>275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 t="s">
        <v>268</v>
      </c>
      <c r="AJ16" s="11"/>
      <c r="AK16" s="11"/>
      <c r="AL16" s="11" t="s">
        <v>268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 t="s">
        <v>194</v>
      </c>
      <c r="AR16" s="12"/>
      <c r="AS16" s="12"/>
      <c r="AT16" s="331">
        <v>0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1" t="s">
        <v>268</v>
      </c>
      <c r="AZ16" s="12" t="s">
        <v>194</v>
      </c>
      <c r="BA16" s="12"/>
      <c r="BB16" s="12"/>
      <c r="BC16" s="184" t="s">
        <v>268</v>
      </c>
      <c r="BD16" s="12"/>
      <c r="BE16" s="177"/>
      <c r="BF16" s="177"/>
      <c r="BG16" s="177"/>
      <c r="BH16" s="177"/>
      <c r="BI16" s="12"/>
      <c r="BJ16" s="13"/>
      <c r="BK16" s="13"/>
      <c r="BL16" s="34" t="s">
        <v>15</v>
      </c>
      <c r="BM16" s="12"/>
    </row>
    <row r="17" spans="3:66" customFormat="1" ht="56.25" x14ac:dyDescent="0.25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37" t="s">
        <v>420</v>
      </c>
      <c r="U17" s="12"/>
      <c r="V17" s="186" t="s">
        <v>278</v>
      </c>
      <c r="W17" s="187" t="s">
        <v>279</v>
      </c>
      <c r="X17" s="186"/>
      <c r="Y17" s="188" t="s">
        <v>280</v>
      </c>
      <c r="Z17" s="189" t="s">
        <v>281</v>
      </c>
      <c r="AA17" s="189" t="s">
        <v>273</v>
      </c>
      <c r="AB17" s="189" t="s">
        <v>282</v>
      </c>
      <c r="AC17" s="189" t="s">
        <v>268</v>
      </c>
      <c r="AD17" s="12" t="s">
        <v>275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 t="s">
        <v>268</v>
      </c>
      <c r="AJ17" s="11"/>
      <c r="AK17" s="11"/>
      <c r="AL17" s="11" t="s">
        <v>268</v>
      </c>
      <c r="AM17" s="11" t="s">
        <v>268</v>
      </c>
      <c r="AN17" s="11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12" t="s">
        <v>268</v>
      </c>
      <c r="AT17" s="333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1" t="s">
        <v>268</v>
      </c>
      <c r="AZ17" s="12" t="s">
        <v>194</v>
      </c>
      <c r="BA17" s="12"/>
      <c r="BB17" s="12"/>
      <c r="BC17" s="184" t="s">
        <v>268</v>
      </c>
      <c r="BD17" s="12"/>
      <c r="BE17" s="177"/>
      <c r="BF17" s="177"/>
      <c r="BG17" s="177"/>
      <c r="BH17" s="177"/>
      <c r="BI17" s="12"/>
      <c r="BJ17" s="13"/>
      <c r="BK17" s="13"/>
      <c r="BL17" s="34" t="s">
        <v>15</v>
      </c>
      <c r="BM17" s="12"/>
    </row>
    <row r="18" spans="3:66" customFormat="1" ht="75" x14ac:dyDescent="0.25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37" t="s">
        <v>420</v>
      </c>
      <c r="U18" s="12"/>
      <c r="V18" s="186" t="s">
        <v>269</v>
      </c>
      <c r="W18" s="187" t="s">
        <v>299</v>
      </c>
      <c r="X18" s="186"/>
      <c r="Y18" s="188" t="s">
        <v>300</v>
      </c>
      <c r="Z18" s="189" t="s">
        <v>301</v>
      </c>
      <c r="AA18" s="189" t="s">
        <v>273</v>
      </c>
      <c r="AB18" s="189" t="s">
        <v>273</v>
      </c>
      <c r="AC18" s="189" t="s">
        <v>274</v>
      </c>
      <c r="AD18" s="12" t="s">
        <v>275</v>
      </c>
      <c r="AE18" s="12" t="s">
        <v>277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 t="s">
        <v>194</v>
      </c>
      <c r="AR18" s="12"/>
      <c r="AS18" s="12"/>
      <c r="AT18" s="331">
        <v>0</v>
      </c>
      <c r="AU18" s="12" t="s">
        <v>194</v>
      </c>
      <c r="AV18" s="12" t="s">
        <v>194</v>
      </c>
      <c r="AW18" s="79">
        <f t="shared" si="0"/>
        <v>1</v>
      </c>
      <c r="AX18" s="183">
        <v>0</v>
      </c>
      <c r="AY18" s="76" t="s">
        <v>194</v>
      </c>
      <c r="AZ18" s="12" t="s">
        <v>194</v>
      </c>
      <c r="BA18" s="12"/>
      <c r="BB18" s="12"/>
      <c r="BC18" s="184">
        <f>IFERROR(AX18/AW18,"Validar datos de Aulas Master")</f>
        <v>0</v>
      </c>
      <c r="BD18" s="12"/>
      <c r="BE18" s="177"/>
      <c r="BF18" s="177"/>
      <c r="BG18" s="177"/>
      <c r="BH18" s="177"/>
      <c r="BI18" s="12"/>
      <c r="BJ18" s="13"/>
      <c r="BK18" s="13"/>
      <c r="BL18" s="34" t="s">
        <v>15</v>
      </c>
      <c r="BM18" s="12"/>
    </row>
    <row r="19" spans="3:66" customFormat="1" ht="56.25" x14ac:dyDescent="0.2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37" t="s">
        <v>419</v>
      </c>
      <c r="U19" s="12"/>
      <c r="V19" s="186" t="s">
        <v>278</v>
      </c>
      <c r="W19" s="187" t="s">
        <v>279</v>
      </c>
      <c r="X19" s="186"/>
      <c r="Y19" s="191" t="s">
        <v>280</v>
      </c>
      <c r="Z19" s="189" t="s">
        <v>281</v>
      </c>
      <c r="AA19" s="189" t="s">
        <v>273</v>
      </c>
      <c r="AB19" s="189" t="s">
        <v>273</v>
      </c>
      <c r="AC19" s="189" t="s">
        <v>274</v>
      </c>
      <c r="AD19" s="12" t="s">
        <v>275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 t="s">
        <v>268</v>
      </c>
      <c r="AJ19" s="11"/>
      <c r="AK19" s="11"/>
      <c r="AL19" s="11" t="s">
        <v>268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 t="s">
        <v>194</v>
      </c>
      <c r="AR19" s="12"/>
      <c r="AS19" s="12"/>
      <c r="AT19" s="331">
        <v>0</v>
      </c>
      <c r="AU19" s="12"/>
      <c r="AV19" s="11" t="s">
        <v>268</v>
      </c>
      <c r="AW19" s="11" t="s">
        <v>268</v>
      </c>
      <c r="AX19" s="11" t="s">
        <v>268</v>
      </c>
      <c r="AY19" s="11" t="s">
        <v>268</v>
      </c>
      <c r="AZ19" s="12" t="s">
        <v>194</v>
      </c>
      <c r="BA19" s="12"/>
      <c r="BB19" s="12"/>
      <c r="BC19" s="184" t="s">
        <v>268</v>
      </c>
      <c r="BD19" s="12"/>
      <c r="BE19" s="177"/>
      <c r="BF19" s="177"/>
      <c r="BG19" s="177"/>
      <c r="BH19" s="177"/>
      <c r="BI19" s="12"/>
      <c r="BJ19" s="13"/>
      <c r="BK19" s="13"/>
      <c r="BL19" s="34" t="s">
        <v>15</v>
      </c>
      <c r="BM19" s="12"/>
    </row>
    <row r="20" spans="3:66" customFormat="1" ht="93.75" x14ac:dyDescent="0.25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37" t="s">
        <v>420</v>
      </c>
      <c r="U20" s="12"/>
      <c r="V20" s="186" t="s">
        <v>278</v>
      </c>
      <c r="W20" s="187" t="s">
        <v>279</v>
      </c>
      <c r="X20" s="186"/>
      <c r="Y20" s="191" t="s">
        <v>280</v>
      </c>
      <c r="Z20" s="189" t="s">
        <v>281</v>
      </c>
      <c r="AA20" s="189" t="s">
        <v>273</v>
      </c>
      <c r="AB20" s="189" t="s">
        <v>282</v>
      </c>
      <c r="AC20" s="189" t="s">
        <v>268</v>
      </c>
      <c r="AD20" s="12" t="s">
        <v>275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 t="s">
        <v>268</v>
      </c>
      <c r="AJ20" s="11"/>
      <c r="AK20" s="11"/>
      <c r="AL20" s="11" t="s">
        <v>268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 t="s">
        <v>194</v>
      </c>
      <c r="AR20" s="12"/>
      <c r="AS20" s="12"/>
      <c r="AT20" s="331">
        <v>0</v>
      </c>
      <c r="AU20" s="12"/>
      <c r="AV20" s="11" t="s">
        <v>268</v>
      </c>
      <c r="AW20" s="11" t="s">
        <v>268</v>
      </c>
      <c r="AX20" s="11" t="s">
        <v>268</v>
      </c>
      <c r="AY20" s="11" t="s">
        <v>268</v>
      </c>
      <c r="AZ20" s="12" t="s">
        <v>194</v>
      </c>
      <c r="BA20" s="12"/>
      <c r="BB20" s="12"/>
      <c r="BC20" s="184" t="s">
        <v>268</v>
      </c>
      <c r="BD20" s="12"/>
      <c r="BE20" s="177"/>
      <c r="BF20" s="177"/>
      <c r="BG20" s="177"/>
      <c r="BH20" s="177"/>
      <c r="BI20" s="12"/>
      <c r="BJ20" s="13"/>
      <c r="BK20" s="13"/>
      <c r="BL20" s="34" t="s">
        <v>15</v>
      </c>
      <c r="BM20" s="12"/>
    </row>
    <row r="21" spans="3:66" customFormat="1" ht="75" x14ac:dyDescent="0.25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37" t="s">
        <v>420</v>
      </c>
      <c r="U21" s="12"/>
      <c r="V21" s="186" t="s">
        <v>278</v>
      </c>
      <c r="W21" s="187" t="s">
        <v>279</v>
      </c>
      <c r="X21" s="186"/>
      <c r="Y21" s="191" t="s">
        <v>280</v>
      </c>
      <c r="Z21" s="189" t="s">
        <v>281</v>
      </c>
      <c r="AA21" s="189" t="s">
        <v>273</v>
      </c>
      <c r="AB21" s="189" t="s">
        <v>282</v>
      </c>
      <c r="AC21" s="189" t="s">
        <v>268</v>
      </c>
      <c r="AD21" s="12" t="s">
        <v>275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 t="s">
        <v>268</v>
      </c>
      <c r="AJ21" s="11"/>
      <c r="AK21" s="11"/>
      <c r="AL21" s="11" t="s">
        <v>268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 t="s">
        <v>194</v>
      </c>
      <c r="AR21" s="12"/>
      <c r="AS21" s="12"/>
      <c r="AT21" s="331">
        <v>0</v>
      </c>
      <c r="AU21" s="12"/>
      <c r="AV21" s="11" t="s">
        <v>268</v>
      </c>
      <c r="AW21" s="11" t="s">
        <v>268</v>
      </c>
      <c r="AX21" s="11" t="s">
        <v>268</v>
      </c>
      <c r="AY21" s="11" t="s">
        <v>268</v>
      </c>
      <c r="AZ21" s="12" t="s">
        <v>194</v>
      </c>
      <c r="BA21" s="12"/>
      <c r="BB21" s="12"/>
      <c r="BC21" s="184" t="s">
        <v>268</v>
      </c>
      <c r="BD21" s="12"/>
      <c r="BE21" s="177"/>
      <c r="BF21" s="177"/>
      <c r="BG21" s="177"/>
      <c r="BH21" s="177"/>
      <c r="BI21" s="12"/>
      <c r="BJ21" s="11"/>
      <c r="BK21" s="11"/>
      <c r="BL21" s="34" t="s">
        <v>15</v>
      </c>
      <c r="BM21" s="12"/>
    </row>
    <row r="22" spans="3:66" customFormat="1" ht="75" x14ac:dyDescent="0.25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37" t="s">
        <v>420</v>
      </c>
      <c r="U22" s="12"/>
      <c r="V22" s="186" t="s">
        <v>269</v>
      </c>
      <c r="W22" s="186" t="s">
        <v>306</v>
      </c>
      <c r="X22" s="186"/>
      <c r="Y22" s="191" t="s">
        <v>286</v>
      </c>
      <c r="Z22" s="189" t="s">
        <v>307</v>
      </c>
      <c r="AA22" s="189" t="s">
        <v>273</v>
      </c>
      <c r="AB22" s="189" t="s">
        <v>282</v>
      </c>
      <c r="AC22" s="189" t="s">
        <v>274</v>
      </c>
      <c r="AD22" s="12" t="s">
        <v>275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 t="s">
        <v>268</v>
      </c>
      <c r="AJ22" s="11"/>
      <c r="AK22" s="11"/>
      <c r="AL22" s="11" t="s">
        <v>268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 t="s">
        <v>194</v>
      </c>
      <c r="AR22" s="12"/>
      <c r="AS22" s="12"/>
      <c r="AT22" s="331">
        <v>0</v>
      </c>
      <c r="AU22" s="12"/>
      <c r="AV22" s="11" t="s">
        <v>268</v>
      </c>
      <c r="AW22" s="11" t="s">
        <v>268</v>
      </c>
      <c r="AX22" s="11" t="s">
        <v>268</v>
      </c>
      <c r="AY22" s="11" t="s">
        <v>268</v>
      </c>
      <c r="AZ22" s="12" t="s">
        <v>194</v>
      </c>
      <c r="BA22" s="12"/>
      <c r="BB22" s="12"/>
      <c r="BC22" s="184" t="s">
        <v>268</v>
      </c>
      <c r="BD22" s="12"/>
      <c r="BE22" s="177"/>
      <c r="BF22" s="177"/>
      <c r="BG22" s="177"/>
      <c r="BH22" s="177"/>
      <c r="BI22" s="12"/>
      <c r="BJ22" s="11"/>
      <c r="BK22" s="11"/>
      <c r="BL22" s="34" t="s">
        <v>15</v>
      </c>
      <c r="BM22" s="12"/>
    </row>
    <row r="23" spans="3:66" customFormat="1" ht="75" x14ac:dyDescent="0.25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37" t="s">
        <v>420</v>
      </c>
      <c r="U23" s="12"/>
      <c r="V23" s="186" t="s">
        <v>269</v>
      </c>
      <c r="W23" s="187" t="s">
        <v>418</v>
      </c>
      <c r="X23" s="186"/>
      <c r="Y23" s="192" t="s">
        <v>295</v>
      </c>
      <c r="Z23" s="189" t="s">
        <v>274</v>
      </c>
      <c r="AA23" s="189" t="s">
        <v>273</v>
      </c>
      <c r="AB23" s="189" t="s">
        <v>282</v>
      </c>
      <c r="AC23" s="189" t="s">
        <v>274</v>
      </c>
      <c r="AD23" s="12" t="s">
        <v>275</v>
      </c>
      <c r="AE23" s="12" t="s">
        <v>283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9">
        <v>0.1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 t="s">
        <v>194</v>
      </c>
      <c r="AR23" s="12"/>
      <c r="AS23" s="12"/>
      <c r="AT23" s="331">
        <v>0</v>
      </c>
      <c r="AU23" s="12" t="s">
        <v>194</v>
      </c>
      <c r="AV23" s="12" t="s">
        <v>194</v>
      </c>
      <c r="AW23" s="79">
        <f t="shared" si="0"/>
        <v>8</v>
      </c>
      <c r="AX23" s="183">
        <v>0</v>
      </c>
      <c r="AY23" s="76" t="s">
        <v>194</v>
      </c>
      <c r="AZ23" s="12" t="s">
        <v>194</v>
      </c>
      <c r="BA23" s="12"/>
      <c r="BB23" s="12"/>
      <c r="BC23" s="184">
        <f>IFERROR(AX23/AW23,"Validar datos de Aulas Master")</f>
        <v>0</v>
      </c>
      <c r="BD23" s="12"/>
      <c r="BE23" s="177"/>
      <c r="BF23" s="177"/>
      <c r="BG23" s="177"/>
      <c r="BH23" s="177"/>
      <c r="BI23" s="12"/>
      <c r="BJ23" s="11"/>
      <c r="BK23" s="11"/>
      <c r="BL23" s="36" t="s">
        <v>16</v>
      </c>
      <c r="BM23" s="12"/>
    </row>
    <row r="24" spans="3:66" customFormat="1" ht="56.25" x14ac:dyDescent="0.25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419</v>
      </c>
      <c r="U24" s="12"/>
      <c r="V24" s="186" t="s">
        <v>278</v>
      </c>
      <c r="W24" s="187" t="s">
        <v>279</v>
      </c>
      <c r="X24" s="186"/>
      <c r="Y24" s="191" t="s">
        <v>280</v>
      </c>
      <c r="Z24" s="189" t="s">
        <v>281</v>
      </c>
      <c r="AA24" s="189" t="s">
        <v>273</v>
      </c>
      <c r="AB24" s="189" t="s">
        <v>282</v>
      </c>
      <c r="AC24" s="189" t="s">
        <v>268</v>
      </c>
      <c r="AD24" s="12" t="s">
        <v>275</v>
      </c>
      <c r="AE24" s="12" t="s">
        <v>277</v>
      </c>
      <c r="AF24" s="12"/>
      <c r="AG24" s="79"/>
      <c r="AH24" s="79"/>
      <c r="AI24" s="79"/>
      <c r="AJ24" s="11"/>
      <c r="AK24" s="11"/>
      <c r="AL24" s="11" t="s">
        <v>268</v>
      </c>
      <c r="AM24" s="11" t="s">
        <v>268</v>
      </c>
      <c r="AN24" s="11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12" t="s">
        <v>268</v>
      </c>
      <c r="AT24" s="333" t="s">
        <v>268</v>
      </c>
      <c r="AU24" s="12" t="s">
        <v>194</v>
      </c>
      <c r="AV24" s="12" t="s">
        <v>194</v>
      </c>
      <c r="AW24" s="79">
        <f t="shared" si="0"/>
        <v>0</v>
      </c>
      <c r="AX24" s="183">
        <v>0</v>
      </c>
      <c r="AY24" s="76" t="s">
        <v>194</v>
      </c>
      <c r="AZ24" s="12" t="s">
        <v>194</v>
      </c>
      <c r="BA24" s="12"/>
      <c r="BB24" s="12"/>
      <c r="BC24" s="184" t="s">
        <v>268</v>
      </c>
      <c r="BD24" s="12"/>
      <c r="BE24" s="177"/>
      <c r="BF24" s="177"/>
      <c r="BG24" s="177"/>
      <c r="BH24" s="177"/>
      <c r="BI24" s="12"/>
      <c r="BJ24" s="11"/>
      <c r="BK24" s="11"/>
      <c r="BL24" s="34" t="s">
        <v>15</v>
      </c>
      <c r="BM24" s="12"/>
    </row>
    <row r="25" spans="3:66" customFormat="1" ht="93.75" x14ac:dyDescent="0.25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37" t="s">
        <v>419</v>
      </c>
      <c r="U25" s="12"/>
      <c r="V25" s="186" t="s">
        <v>278</v>
      </c>
      <c r="W25" s="187" t="s">
        <v>279</v>
      </c>
      <c r="X25" s="186"/>
      <c r="Y25" s="191" t="s">
        <v>280</v>
      </c>
      <c r="Z25" s="189" t="s">
        <v>281</v>
      </c>
      <c r="AA25" s="189" t="s">
        <v>273</v>
      </c>
      <c r="AB25" s="189" t="s">
        <v>282</v>
      </c>
      <c r="AC25" s="189" t="s">
        <v>268</v>
      </c>
      <c r="AD25" s="12" t="s">
        <v>275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 t="s">
        <v>268</v>
      </c>
      <c r="AJ25" s="11"/>
      <c r="AK25" s="11"/>
      <c r="AL25" s="11" t="s">
        <v>268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 t="s">
        <v>194</v>
      </c>
      <c r="AR25" s="12"/>
      <c r="AS25" s="12"/>
      <c r="AT25" s="331">
        <v>0</v>
      </c>
      <c r="AU25" s="12"/>
      <c r="AV25" s="11" t="s">
        <v>268</v>
      </c>
      <c r="AW25" s="11" t="s">
        <v>268</v>
      </c>
      <c r="AX25" s="11" t="s">
        <v>268</v>
      </c>
      <c r="AY25" s="11" t="s">
        <v>268</v>
      </c>
      <c r="AZ25" s="12" t="s">
        <v>194</v>
      </c>
      <c r="BA25" s="12"/>
      <c r="BB25" s="12"/>
      <c r="BC25" s="184" t="s">
        <v>268</v>
      </c>
      <c r="BD25" s="12"/>
      <c r="BE25" s="177"/>
      <c r="BF25" s="177"/>
      <c r="BG25" s="177"/>
      <c r="BH25" s="177"/>
      <c r="BI25" s="12"/>
      <c r="BJ25" s="11"/>
      <c r="BK25" s="11"/>
      <c r="BL25" s="34" t="s">
        <v>15</v>
      </c>
      <c r="BM25" s="12"/>
    </row>
    <row r="26" spans="3:66" customFormat="1" ht="56.25" x14ac:dyDescent="0.25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420</v>
      </c>
      <c r="U26" s="12"/>
      <c r="V26" s="186" t="s">
        <v>278</v>
      </c>
      <c r="W26" s="187" t="s">
        <v>279</v>
      </c>
      <c r="X26" s="186"/>
      <c r="Y26" s="191" t="s">
        <v>280</v>
      </c>
      <c r="Z26" s="189" t="s">
        <v>281</v>
      </c>
      <c r="AA26" s="189" t="s">
        <v>273</v>
      </c>
      <c r="AB26" s="189" t="s">
        <v>282</v>
      </c>
      <c r="AC26" s="189" t="s">
        <v>268</v>
      </c>
      <c r="AD26" s="12" t="s">
        <v>275</v>
      </c>
      <c r="AE26" s="12" t="s">
        <v>277</v>
      </c>
      <c r="AF26" s="12"/>
      <c r="AG26" s="79"/>
      <c r="AH26" s="79"/>
      <c r="AI26" s="79"/>
      <c r="AJ26" s="11"/>
      <c r="AK26" s="11"/>
      <c r="AL26" s="11" t="s">
        <v>268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 t="s">
        <v>194</v>
      </c>
      <c r="AR26" s="12"/>
      <c r="AS26" s="12"/>
      <c r="AT26" s="331">
        <v>0</v>
      </c>
      <c r="AU26" s="12" t="s">
        <v>194</v>
      </c>
      <c r="AV26" s="12" t="s">
        <v>194</v>
      </c>
      <c r="AW26" s="79">
        <f t="shared" si="0"/>
        <v>0</v>
      </c>
      <c r="AX26" s="183">
        <v>0</v>
      </c>
      <c r="AY26" s="76" t="s">
        <v>194</v>
      </c>
      <c r="AZ26" s="12" t="s">
        <v>194</v>
      </c>
      <c r="BA26" s="12"/>
      <c r="BB26" s="12"/>
      <c r="BC26" s="184" t="s">
        <v>268</v>
      </c>
      <c r="BD26" s="12"/>
      <c r="BE26" s="177"/>
      <c r="BF26" s="177"/>
      <c r="BG26" s="177"/>
      <c r="BH26" s="177"/>
      <c r="BI26" s="12"/>
      <c r="BJ26" s="11"/>
      <c r="BK26" s="11"/>
      <c r="BL26" s="34" t="s">
        <v>15</v>
      </c>
      <c r="BM26" s="12"/>
    </row>
    <row r="27" spans="3:66" customFormat="1" ht="56.25" x14ac:dyDescent="0.25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86"/>
      <c r="Y27" s="191" t="s">
        <v>280</v>
      </c>
      <c r="Z27" s="189" t="s">
        <v>281</v>
      </c>
      <c r="AA27" s="189" t="s">
        <v>273</v>
      </c>
      <c r="AB27" s="189" t="s">
        <v>282</v>
      </c>
      <c r="AC27" s="189" t="s">
        <v>268</v>
      </c>
      <c r="AD27" s="12" t="s">
        <v>275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 t="s">
        <v>268</v>
      </c>
      <c r="AJ27" s="11"/>
      <c r="AK27" s="11"/>
      <c r="AL27" s="11" t="s">
        <v>268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 t="s">
        <v>194</v>
      </c>
      <c r="AR27" s="12"/>
      <c r="AS27" s="12"/>
      <c r="AT27" s="331">
        <v>0</v>
      </c>
      <c r="AU27" s="12"/>
      <c r="AV27" s="11" t="s">
        <v>268</v>
      </c>
      <c r="AW27" s="11" t="s">
        <v>268</v>
      </c>
      <c r="AX27" s="11" t="s">
        <v>268</v>
      </c>
      <c r="AY27" s="11" t="s">
        <v>268</v>
      </c>
      <c r="AZ27" s="12" t="s">
        <v>194</v>
      </c>
      <c r="BA27" s="12"/>
      <c r="BB27" s="12"/>
      <c r="BC27" s="184" t="s">
        <v>268</v>
      </c>
      <c r="BD27" s="12"/>
      <c r="BE27" s="177"/>
      <c r="BF27" s="177"/>
      <c r="BG27" s="177"/>
      <c r="BH27" s="177"/>
      <c r="BI27" s="12"/>
      <c r="BJ27" s="11"/>
      <c r="BK27" s="11"/>
      <c r="BL27" s="34" t="s">
        <v>15</v>
      </c>
      <c r="BM27" s="12"/>
    </row>
    <row r="28" spans="3:66" customFormat="1" ht="56.25" x14ac:dyDescent="0.25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359</v>
      </c>
      <c r="X28" s="187" t="s">
        <v>470</v>
      </c>
      <c r="Y28" s="189" t="s">
        <v>300</v>
      </c>
      <c r="Z28" s="189" t="s">
        <v>301</v>
      </c>
      <c r="AA28" s="189" t="s">
        <v>273</v>
      </c>
      <c r="AB28" s="189" t="s">
        <v>273</v>
      </c>
      <c r="AC28" s="189" t="s">
        <v>466</v>
      </c>
      <c r="AD28" s="12" t="s">
        <v>275</v>
      </c>
      <c r="AE28" s="12" t="s">
        <v>277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 t="s">
        <v>194</v>
      </c>
      <c r="AR28" s="12"/>
      <c r="AS28" s="12"/>
      <c r="AT28" s="331">
        <v>0</v>
      </c>
      <c r="AU28" s="12" t="s">
        <v>194</v>
      </c>
      <c r="AV28" s="12" t="s">
        <v>194</v>
      </c>
      <c r="AW28" s="79">
        <f t="shared" si="0"/>
        <v>5</v>
      </c>
      <c r="AX28" s="183">
        <v>0</v>
      </c>
      <c r="AY28" s="76" t="s">
        <v>194</v>
      </c>
      <c r="AZ28" s="12">
        <v>58</v>
      </c>
      <c r="BA28" s="12"/>
      <c r="BB28" s="12"/>
      <c r="BC28" s="184">
        <f>IFERROR(AX28/AW28,"Validar datos de Aulas Master")</f>
        <v>0</v>
      </c>
      <c r="BD28" s="12"/>
      <c r="BE28" s="177"/>
      <c r="BF28" s="177"/>
      <c r="BG28" s="177"/>
      <c r="BH28" s="177"/>
      <c r="BI28" s="12"/>
      <c r="BJ28" s="11"/>
      <c r="BK28" s="11"/>
      <c r="BL28" s="34" t="s">
        <v>14</v>
      </c>
      <c r="BM28" s="12"/>
    </row>
    <row r="29" spans="3:66" customFormat="1" ht="93.75" x14ac:dyDescent="0.25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37" t="s">
        <v>420</v>
      </c>
      <c r="U29" s="12"/>
      <c r="V29" s="186" t="s">
        <v>278</v>
      </c>
      <c r="W29" s="187" t="s">
        <v>279</v>
      </c>
      <c r="X29" s="186"/>
      <c r="Y29" s="191" t="s">
        <v>280</v>
      </c>
      <c r="Z29" s="189" t="s">
        <v>281</v>
      </c>
      <c r="AA29" s="189" t="s">
        <v>273</v>
      </c>
      <c r="AB29" s="189" t="s">
        <v>282</v>
      </c>
      <c r="AC29" s="189" t="s">
        <v>268</v>
      </c>
      <c r="AD29" s="12" t="s">
        <v>275</v>
      </c>
      <c r="AE29" s="12" t="s">
        <v>316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 t="s">
        <v>194</v>
      </c>
      <c r="AR29" s="12"/>
      <c r="AS29" s="12"/>
      <c r="AT29" s="331">
        <v>0</v>
      </c>
      <c r="AU29" s="12" t="s">
        <v>194</v>
      </c>
      <c r="AV29" s="12" t="s">
        <v>194</v>
      </c>
      <c r="AW29" s="79">
        <v>9</v>
      </c>
      <c r="AX29" s="183">
        <v>0</v>
      </c>
      <c r="AY29" s="76" t="s">
        <v>194</v>
      </c>
      <c r="AZ29" s="336">
        <v>0.35</v>
      </c>
      <c r="BA29" s="12"/>
      <c r="BB29" s="12"/>
      <c r="BC29" s="184">
        <f>IFERROR(AX29/AW29,"Validar datos de Aulas Master")</f>
        <v>0</v>
      </c>
      <c r="BD29" s="12"/>
      <c r="BE29" s="177"/>
      <c r="BF29" s="177"/>
      <c r="BG29" s="177"/>
      <c r="BH29" s="177"/>
      <c r="BI29" s="12"/>
      <c r="BJ29" s="340">
        <v>46199</v>
      </c>
      <c r="BK29" s="11"/>
      <c r="BL29" s="34" t="s">
        <v>15</v>
      </c>
      <c r="BM29" s="76"/>
      <c r="BN29" s="322" t="s">
        <v>471</v>
      </c>
    </row>
    <row r="30" spans="3:66" customFormat="1" ht="56.25" x14ac:dyDescent="0.25">
      <c r="C30" s="22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86"/>
      <c r="Y30" s="191" t="s">
        <v>280</v>
      </c>
      <c r="Z30" s="189" t="s">
        <v>281</v>
      </c>
      <c r="AA30" s="189" t="s">
        <v>273</v>
      </c>
      <c r="AB30" s="189" t="s">
        <v>282</v>
      </c>
      <c r="AC30" s="189" t="s">
        <v>268</v>
      </c>
      <c r="AD30" s="12" t="s">
        <v>275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 t="s">
        <v>268</v>
      </c>
      <c r="AJ30" s="11"/>
      <c r="AK30" s="11"/>
      <c r="AL30" s="11" t="s">
        <v>268</v>
      </c>
      <c r="AM30" s="11" t="s">
        <v>194</v>
      </c>
      <c r="AN30" s="11" t="s">
        <v>194</v>
      </c>
      <c r="AO30" s="12" t="s">
        <v>194</v>
      </c>
      <c r="AP30" s="12" t="s">
        <v>194</v>
      </c>
      <c r="AQ30" s="12" t="s">
        <v>194</v>
      </c>
      <c r="AR30" s="12"/>
      <c r="AS30" s="12"/>
      <c r="AT30" s="331">
        <v>0</v>
      </c>
      <c r="AU30" s="11" t="str">
        <f>AG30</f>
        <v>No aplica</v>
      </c>
      <c r="AV30" s="11" t="str">
        <f>AH30</f>
        <v>No aplica</v>
      </c>
      <c r="AW30" s="11" t="str">
        <f>AI30</f>
        <v>No aplica</v>
      </c>
      <c r="AX30" s="11" t="s">
        <v>268</v>
      </c>
      <c r="AY30" s="76"/>
      <c r="AZ30" s="12" t="s">
        <v>194</v>
      </c>
      <c r="BA30" s="12"/>
      <c r="BB30" s="12"/>
      <c r="BC30" s="184" t="s">
        <v>268</v>
      </c>
      <c r="BD30" s="12"/>
      <c r="BE30" s="177"/>
      <c r="BF30" s="177"/>
      <c r="BG30" s="177"/>
      <c r="BH30" s="177"/>
      <c r="BI30" s="12"/>
      <c r="BJ30" s="11"/>
      <c r="BK30" s="11"/>
      <c r="BL30" s="34" t="s">
        <v>15</v>
      </c>
      <c r="BM30" s="12"/>
    </row>
    <row r="31" spans="3:66" customFormat="1" ht="56.25" x14ac:dyDescent="0.25">
      <c r="C31" s="22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86" t="s">
        <v>469</v>
      </c>
      <c r="Y31" s="191" t="s">
        <v>280</v>
      </c>
      <c r="Z31" s="189" t="s">
        <v>281</v>
      </c>
      <c r="AA31" s="189" t="s">
        <v>273</v>
      </c>
      <c r="AB31" s="189" t="s">
        <v>282</v>
      </c>
      <c r="AC31" s="189" t="s">
        <v>268</v>
      </c>
      <c r="AD31" s="12" t="s">
        <v>275</v>
      </c>
      <c r="AE31" s="12" t="s">
        <v>277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 t="s">
        <v>194</v>
      </c>
      <c r="AR31" s="12"/>
      <c r="AS31" s="12"/>
      <c r="AT31" s="331">
        <v>0</v>
      </c>
      <c r="AU31" s="12" t="s">
        <v>194</v>
      </c>
      <c r="AV31" s="12" t="s">
        <v>194</v>
      </c>
      <c r="AW31" s="79">
        <v>21</v>
      </c>
      <c r="AX31" s="183">
        <v>0</v>
      </c>
      <c r="AY31" s="76" t="s">
        <v>194</v>
      </c>
      <c r="AZ31" s="336">
        <v>0.57999999999999996</v>
      </c>
      <c r="BA31" s="12"/>
      <c r="BB31" s="12"/>
      <c r="BC31" s="184">
        <f>IFERROR(AX31/AW31,"Validar datos de Aulas Master")</f>
        <v>0</v>
      </c>
      <c r="BD31" s="12"/>
      <c r="BE31" s="177"/>
      <c r="BF31" s="177"/>
      <c r="BG31" s="177"/>
      <c r="BH31" s="177"/>
      <c r="BI31" s="12"/>
      <c r="BJ31" s="340">
        <v>46199</v>
      </c>
      <c r="BK31" s="11"/>
      <c r="BL31" s="34" t="s">
        <v>14</v>
      </c>
      <c r="BM31" s="12"/>
    </row>
    <row r="32" spans="3:66" customFormat="1" ht="56.25" x14ac:dyDescent="0.25">
      <c r="C32" s="22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86" t="s">
        <v>469</v>
      </c>
      <c r="Y32" s="191" t="s">
        <v>280</v>
      </c>
      <c r="Z32" s="189" t="s">
        <v>281</v>
      </c>
      <c r="AA32" s="189" t="s">
        <v>273</v>
      </c>
      <c r="AB32" s="189" t="s">
        <v>282</v>
      </c>
      <c r="AC32" s="189" t="s">
        <v>268</v>
      </c>
      <c r="AD32" s="12" t="s">
        <v>275</v>
      </c>
      <c r="AE32" s="12" t="s">
        <v>277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 t="s">
        <v>194</v>
      </c>
      <c r="AR32" s="12"/>
      <c r="AS32" s="12"/>
      <c r="AT32" s="331">
        <v>0.1</v>
      </c>
      <c r="AU32" s="12" t="s">
        <v>194</v>
      </c>
      <c r="AV32" s="12" t="s">
        <v>194</v>
      </c>
      <c r="AW32" s="79">
        <f t="shared" si="0"/>
        <v>22</v>
      </c>
      <c r="AX32" s="183">
        <v>0</v>
      </c>
      <c r="AY32" s="76" t="s">
        <v>194</v>
      </c>
      <c r="AZ32" s="336">
        <v>0.57999999999999996</v>
      </c>
      <c r="BA32" s="12"/>
      <c r="BB32" s="12"/>
      <c r="BC32" s="184">
        <f>IFERROR(AX32/AW32,"Validar datos de Aulas Master")</f>
        <v>0</v>
      </c>
      <c r="BD32" s="12"/>
      <c r="BE32" s="177"/>
      <c r="BF32" s="177"/>
      <c r="BG32" s="177"/>
      <c r="BH32" s="177"/>
      <c r="BI32" s="12"/>
      <c r="BJ32" s="340">
        <v>46199</v>
      </c>
      <c r="BK32" s="11"/>
      <c r="BL32" s="34" t="s">
        <v>14</v>
      </c>
      <c r="BM32" s="12"/>
    </row>
    <row r="33" spans="3:66" customFormat="1" ht="56.25" x14ac:dyDescent="0.25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 t="s">
        <v>268</v>
      </c>
      <c r="R33" s="12" t="s">
        <v>193</v>
      </c>
      <c r="S33" s="12"/>
      <c r="T33" s="337" t="s">
        <v>420</v>
      </c>
      <c r="U33" s="12"/>
      <c r="V33" s="186" t="s">
        <v>278</v>
      </c>
      <c r="W33" s="187" t="s">
        <v>279</v>
      </c>
      <c r="X33" s="186"/>
      <c r="Y33" s="191" t="s">
        <v>280</v>
      </c>
      <c r="Z33" s="189" t="s">
        <v>281</v>
      </c>
      <c r="AA33" s="189" t="s">
        <v>273</v>
      </c>
      <c r="AB33" s="189" t="s">
        <v>282</v>
      </c>
      <c r="AC33" s="189" t="s">
        <v>268</v>
      </c>
      <c r="AD33" s="12" t="s">
        <v>275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 t="s">
        <v>268</v>
      </c>
      <c r="AJ33" s="11"/>
      <c r="AK33" s="11"/>
      <c r="AL33" s="11" t="s">
        <v>268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 t="s">
        <v>194</v>
      </c>
      <c r="AR33" s="12"/>
      <c r="AS33" s="12"/>
      <c r="AT33" s="331">
        <v>0</v>
      </c>
      <c r="AU33" s="12"/>
      <c r="AV33" s="11" t="s">
        <v>268</v>
      </c>
      <c r="AW33" s="11" t="s">
        <v>268</v>
      </c>
      <c r="AX33" s="11" t="s">
        <v>268</v>
      </c>
      <c r="AY33" s="11" t="s">
        <v>268</v>
      </c>
      <c r="AZ33" s="12" t="s">
        <v>194</v>
      </c>
      <c r="BA33" s="12"/>
      <c r="BB33" s="12"/>
      <c r="BC33" s="184" t="s">
        <v>268</v>
      </c>
      <c r="BD33" s="12"/>
      <c r="BE33" s="177"/>
      <c r="BF33" s="177"/>
      <c r="BG33" s="177"/>
      <c r="BH33" s="177"/>
      <c r="BI33" s="12"/>
      <c r="BJ33" s="11"/>
      <c r="BK33" s="11"/>
      <c r="BL33" s="34" t="s">
        <v>15</v>
      </c>
      <c r="BM33" s="12"/>
    </row>
    <row r="34" spans="3:66" customFormat="1" ht="93.75" x14ac:dyDescent="0.25">
      <c r="C34" s="23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 t="s">
        <v>268</v>
      </c>
      <c r="R34" s="12" t="s">
        <v>193</v>
      </c>
      <c r="S34" s="12"/>
      <c r="T34" s="337" t="s">
        <v>420</v>
      </c>
      <c r="U34" s="12"/>
      <c r="V34" s="186" t="s">
        <v>278</v>
      </c>
      <c r="W34" s="187" t="s">
        <v>279</v>
      </c>
      <c r="X34" s="186"/>
      <c r="Y34" s="192" t="s">
        <v>289</v>
      </c>
      <c r="Z34" s="189" t="s">
        <v>290</v>
      </c>
      <c r="AA34" s="189" t="s">
        <v>273</v>
      </c>
      <c r="AB34" s="189" t="s">
        <v>282</v>
      </c>
      <c r="AC34" s="189" t="s">
        <v>268</v>
      </c>
      <c r="AD34" s="12" t="s">
        <v>275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 t="s">
        <v>268</v>
      </c>
      <c r="AJ34" s="11"/>
      <c r="AK34" s="11"/>
      <c r="AL34" s="11" t="s">
        <v>268</v>
      </c>
      <c r="AM34" s="11" t="s">
        <v>268</v>
      </c>
      <c r="AN34" s="11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12" t="s">
        <v>268</v>
      </c>
      <c r="AT34" s="333" t="s">
        <v>268</v>
      </c>
      <c r="AU34" s="11" t="str">
        <f>AG34</f>
        <v>No aplica</v>
      </c>
      <c r="AV34" s="11" t="s">
        <v>268</v>
      </c>
      <c r="AW34" s="11" t="s">
        <v>268</v>
      </c>
      <c r="AX34" s="11" t="s">
        <v>268</v>
      </c>
      <c r="AY34" s="11" t="s">
        <v>268</v>
      </c>
      <c r="AZ34" s="12" t="s">
        <v>194</v>
      </c>
      <c r="BA34" s="12"/>
      <c r="BB34" s="12"/>
      <c r="BC34" s="184" t="s">
        <v>268</v>
      </c>
      <c r="BD34" s="12"/>
      <c r="BE34" s="177"/>
      <c r="BF34" s="177"/>
      <c r="BG34" s="177"/>
      <c r="BH34" s="177"/>
      <c r="BI34" s="12"/>
      <c r="BJ34" s="11"/>
      <c r="BK34" s="11"/>
      <c r="BL34" s="34" t="s">
        <v>15</v>
      </c>
      <c r="BM34" s="12"/>
    </row>
    <row r="35" spans="3:66" customFormat="1" ht="93.75" x14ac:dyDescent="0.25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 t="s">
        <v>268</v>
      </c>
      <c r="R35" s="12" t="s">
        <v>193</v>
      </c>
      <c r="S35" s="12"/>
      <c r="T35" s="337" t="s">
        <v>420</v>
      </c>
      <c r="U35" s="12"/>
      <c r="V35" s="186" t="s">
        <v>278</v>
      </c>
      <c r="W35" s="187" t="s">
        <v>279</v>
      </c>
      <c r="X35" s="186"/>
      <c r="Y35" s="192" t="s">
        <v>289</v>
      </c>
      <c r="Z35" s="189" t="s">
        <v>290</v>
      </c>
      <c r="AA35" s="189" t="s">
        <v>273</v>
      </c>
      <c r="AB35" s="189" t="s">
        <v>282</v>
      </c>
      <c r="AC35" s="189" t="s">
        <v>268</v>
      </c>
      <c r="AD35" s="12" t="s">
        <v>275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 t="s">
        <v>268</v>
      </c>
      <c r="AJ35" s="11"/>
      <c r="AK35" s="11"/>
      <c r="AL35" s="11" t="s">
        <v>268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 t="s">
        <v>194</v>
      </c>
      <c r="AR35" s="12"/>
      <c r="AS35" s="12"/>
      <c r="AT35" s="331">
        <v>0</v>
      </c>
      <c r="AU35" s="12"/>
      <c r="AV35" s="11" t="s">
        <v>268</v>
      </c>
      <c r="AW35" s="11" t="s">
        <v>268</v>
      </c>
      <c r="AX35" s="11" t="s">
        <v>268</v>
      </c>
      <c r="AY35" s="11" t="s">
        <v>268</v>
      </c>
      <c r="AZ35" s="12" t="s">
        <v>194</v>
      </c>
      <c r="BA35" s="12"/>
      <c r="BB35" s="12"/>
      <c r="BC35" s="184" t="s">
        <v>268</v>
      </c>
      <c r="BD35" s="12"/>
      <c r="BE35" s="177"/>
      <c r="BF35" s="177"/>
      <c r="BG35" s="177"/>
      <c r="BH35" s="177"/>
      <c r="BI35" s="12"/>
      <c r="BJ35" s="11"/>
      <c r="BK35" s="11"/>
      <c r="BL35" s="34" t="s">
        <v>15</v>
      </c>
      <c r="BM35" s="12"/>
    </row>
    <row r="36" spans="3:66" customFormat="1" ht="56.25" x14ac:dyDescent="0.25">
      <c r="C36" s="24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337" t="s">
        <v>420</v>
      </c>
      <c r="U36" s="12"/>
      <c r="V36" s="186" t="s">
        <v>278</v>
      </c>
      <c r="W36" s="187" t="s">
        <v>279</v>
      </c>
      <c r="X36" s="186"/>
      <c r="Y36" s="192" t="s">
        <v>326</v>
      </c>
      <c r="Z36" s="189" t="s">
        <v>327</v>
      </c>
      <c r="AA36" s="189" t="s">
        <v>273</v>
      </c>
      <c r="AB36" s="189" t="s">
        <v>282</v>
      </c>
      <c r="AC36" s="189" t="s">
        <v>268</v>
      </c>
      <c r="AD36" s="12" t="s">
        <v>275</v>
      </c>
      <c r="AE36" s="12" t="s">
        <v>316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12" t="s">
        <v>268</v>
      </c>
      <c r="AT36" s="333" t="s">
        <v>268</v>
      </c>
      <c r="AU36" s="12" t="s">
        <v>194</v>
      </c>
      <c r="AV36" s="12" t="s">
        <v>194</v>
      </c>
      <c r="AW36" s="79">
        <f t="shared" si="0"/>
        <v>2</v>
      </c>
      <c r="AX36" s="183">
        <v>0</v>
      </c>
      <c r="AY36" s="76" t="s">
        <v>194</v>
      </c>
      <c r="AZ36" s="12" t="s">
        <v>194</v>
      </c>
      <c r="BA36" s="12"/>
      <c r="BB36" s="12"/>
      <c r="BC36" s="184">
        <f>IFERROR(AX36/AW36,"Validar datos de Aulas Master")</f>
        <v>0</v>
      </c>
      <c r="BD36" s="12"/>
      <c r="BE36" s="177"/>
      <c r="BF36" s="177"/>
      <c r="BG36" s="177"/>
      <c r="BH36" s="177"/>
      <c r="BI36" s="12"/>
      <c r="BJ36" s="11"/>
      <c r="BK36" s="11"/>
      <c r="BL36" s="34" t="s">
        <v>15</v>
      </c>
      <c r="BM36" s="351"/>
    </row>
    <row r="37" spans="3:66" customFormat="1" ht="56.25" x14ac:dyDescent="0.25">
      <c r="C37" s="24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337" t="s">
        <v>419</v>
      </c>
      <c r="U37" s="12"/>
      <c r="V37" s="186" t="s">
        <v>278</v>
      </c>
      <c r="W37" s="187" t="s">
        <v>279</v>
      </c>
      <c r="X37" s="186"/>
      <c r="Y37" s="191" t="s">
        <v>280</v>
      </c>
      <c r="Z37" s="193" t="s">
        <v>281</v>
      </c>
      <c r="AA37" s="189" t="s">
        <v>273</v>
      </c>
      <c r="AB37" s="189" t="s">
        <v>282</v>
      </c>
      <c r="AC37" s="189" t="s">
        <v>268</v>
      </c>
      <c r="AD37" s="12" t="s">
        <v>275</v>
      </c>
      <c r="AE37" s="12" t="s">
        <v>316</v>
      </c>
      <c r="AF37" s="12"/>
      <c r="AG37" s="79"/>
      <c r="AH37" s="79"/>
      <c r="AI37" s="79"/>
      <c r="AJ37" s="11"/>
      <c r="AK37" s="11"/>
      <c r="AL37" s="11" t="s">
        <v>268</v>
      </c>
      <c r="AM37" s="12" t="s">
        <v>194</v>
      </c>
      <c r="AN37" s="12" t="s">
        <v>194</v>
      </c>
      <c r="AO37" s="12" t="s">
        <v>194</v>
      </c>
      <c r="AP37" s="12" t="s">
        <v>194</v>
      </c>
      <c r="AQ37" s="12" t="s">
        <v>194</v>
      </c>
      <c r="AR37" s="12"/>
      <c r="AS37" s="12"/>
      <c r="AT37" s="331">
        <v>0.1</v>
      </c>
      <c r="AU37" s="12" t="s">
        <v>194</v>
      </c>
      <c r="AV37" s="12" t="s">
        <v>194</v>
      </c>
      <c r="AW37" s="79">
        <f t="shared" si="0"/>
        <v>0</v>
      </c>
      <c r="AX37" s="183">
        <v>0</v>
      </c>
      <c r="AY37" s="76" t="s">
        <v>194</v>
      </c>
      <c r="AZ37" s="12" t="s">
        <v>194</v>
      </c>
      <c r="BA37" s="12"/>
      <c r="BB37" s="12"/>
      <c r="BC37" s="184" t="s">
        <v>268</v>
      </c>
      <c r="BD37" s="12"/>
      <c r="BE37" s="177"/>
      <c r="BF37" s="177"/>
      <c r="BG37" s="177"/>
      <c r="BH37" s="177"/>
      <c r="BI37" s="12"/>
      <c r="BJ37" s="11"/>
      <c r="BK37" s="11"/>
      <c r="BL37" s="347" t="s">
        <v>15</v>
      </c>
      <c r="BM37" s="11"/>
    </row>
    <row r="38" spans="3:66" customFormat="1" ht="56.25" x14ac:dyDescent="0.25">
      <c r="C38" s="24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 t="s">
        <v>268</v>
      </c>
      <c r="R38" s="12" t="s">
        <v>193</v>
      </c>
      <c r="S38" s="12"/>
      <c r="T38" s="337" t="s">
        <v>419</v>
      </c>
      <c r="U38" s="12"/>
      <c r="V38" s="186" t="s">
        <v>278</v>
      </c>
      <c r="W38" s="187" t="s">
        <v>279</v>
      </c>
      <c r="X38" s="186" t="s">
        <v>469</v>
      </c>
      <c r="Y38" s="191" t="s">
        <v>280</v>
      </c>
      <c r="Z38" s="189" t="s">
        <v>281</v>
      </c>
      <c r="AA38" s="189" t="s">
        <v>273</v>
      </c>
      <c r="AB38" s="189" t="s">
        <v>282</v>
      </c>
      <c r="AC38" s="189" t="s">
        <v>268</v>
      </c>
      <c r="AD38" s="12" t="s">
        <v>275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 t="s">
        <v>268</v>
      </c>
      <c r="AJ38" s="11"/>
      <c r="AK38" s="11"/>
      <c r="AL38" s="11" t="s">
        <v>268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 t="s">
        <v>192</v>
      </c>
      <c r="AR38" s="12"/>
      <c r="AS38" s="12"/>
      <c r="AT38" s="331">
        <v>0.25</v>
      </c>
      <c r="AU38" s="12"/>
      <c r="AV38" s="11" t="s">
        <v>268</v>
      </c>
      <c r="AW38" s="11" t="s">
        <v>268</v>
      </c>
      <c r="AX38" s="11" t="s">
        <v>268</v>
      </c>
      <c r="AY38" s="11" t="s">
        <v>268</v>
      </c>
      <c r="AZ38" s="12" t="s">
        <v>193</v>
      </c>
      <c r="BA38" s="12"/>
      <c r="BB38" s="12"/>
      <c r="BC38" s="184">
        <v>1</v>
      </c>
      <c r="BD38" s="12"/>
      <c r="BE38" s="177"/>
      <c r="BF38" s="177"/>
      <c r="BG38" s="177"/>
      <c r="BH38" s="177"/>
      <c r="BI38" s="12"/>
      <c r="BJ38" s="340">
        <v>46199</v>
      </c>
      <c r="BK38" s="11"/>
      <c r="BL38" s="347" t="s">
        <v>14</v>
      </c>
      <c r="BM38" s="11"/>
    </row>
    <row r="39" spans="3:66" customFormat="1" ht="56.25" x14ac:dyDescent="0.25">
      <c r="C39" s="24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337" t="s">
        <v>420</v>
      </c>
      <c r="U39" s="12"/>
      <c r="V39" s="186" t="s">
        <v>278</v>
      </c>
      <c r="W39" s="187" t="s">
        <v>279</v>
      </c>
      <c r="X39" s="186"/>
      <c r="Y39" s="192" t="s">
        <v>326</v>
      </c>
      <c r="Z39" s="189" t="s">
        <v>327</v>
      </c>
      <c r="AA39" s="189" t="s">
        <v>273</v>
      </c>
      <c r="AB39" s="189" t="s">
        <v>282</v>
      </c>
      <c r="AC39" s="189" t="s">
        <v>268</v>
      </c>
      <c r="AD39" s="12" t="s">
        <v>275</v>
      </c>
      <c r="AE39" s="12" t="s">
        <v>283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 t="s">
        <v>194</v>
      </c>
      <c r="AR39" s="12"/>
      <c r="AS39" s="12"/>
      <c r="AT39" s="331">
        <v>0</v>
      </c>
      <c r="AU39" s="12" t="s">
        <v>194</v>
      </c>
      <c r="AV39" s="12" t="s">
        <v>194</v>
      </c>
      <c r="AW39" s="79">
        <f t="shared" si="0"/>
        <v>9</v>
      </c>
      <c r="AX39" s="183">
        <v>0</v>
      </c>
      <c r="AY39" s="76" t="s">
        <v>194</v>
      </c>
      <c r="AZ39" s="12" t="s">
        <v>194</v>
      </c>
      <c r="BA39" s="12"/>
      <c r="BB39" s="12"/>
      <c r="BC39" s="184">
        <f>IFERROR(AX39/AW39,"Validar datos de Aulas Master")</f>
        <v>0</v>
      </c>
      <c r="BD39" s="12"/>
      <c r="BE39" s="177"/>
      <c r="BF39" s="177"/>
      <c r="BG39" s="177"/>
      <c r="BH39" s="177"/>
      <c r="BI39" s="12"/>
      <c r="BJ39" s="11"/>
      <c r="BK39" s="11"/>
      <c r="BL39" s="347" t="s">
        <v>15</v>
      </c>
      <c r="BM39" s="11"/>
    </row>
    <row r="40" spans="3:66" customFormat="1" ht="93.75" x14ac:dyDescent="0.25">
      <c r="C40" s="22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279</v>
      </c>
      <c r="X40" s="186" t="s">
        <v>469</v>
      </c>
      <c r="Y40" s="191" t="s">
        <v>280</v>
      </c>
      <c r="Z40" s="189" t="s">
        <v>281</v>
      </c>
      <c r="AA40" s="189" t="s">
        <v>273</v>
      </c>
      <c r="AB40" s="189" t="s">
        <v>282</v>
      </c>
      <c r="AC40" s="189" t="s">
        <v>466</v>
      </c>
      <c r="AD40" s="12" t="s">
        <v>275</v>
      </c>
      <c r="AE40" s="12" t="s">
        <v>277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 t="s">
        <v>194</v>
      </c>
      <c r="AR40" s="12"/>
      <c r="AS40" s="12"/>
      <c r="AT40" s="331">
        <v>0</v>
      </c>
      <c r="AU40" s="12" t="s">
        <v>194</v>
      </c>
      <c r="AV40" s="12" t="s">
        <v>194</v>
      </c>
      <c r="AW40" s="79">
        <v>20</v>
      </c>
      <c r="AX40" s="183">
        <v>0</v>
      </c>
      <c r="AY40" s="76" t="s">
        <v>194</v>
      </c>
      <c r="AZ40" s="336">
        <v>0.55000000000000004</v>
      </c>
      <c r="BA40" s="12"/>
      <c r="BB40" s="12"/>
      <c r="BC40" s="184">
        <f>IFERROR(AX40/AW40,"Validar datos de Aulas Master")</f>
        <v>0</v>
      </c>
      <c r="BD40" s="12"/>
      <c r="BE40" s="177"/>
      <c r="BF40" s="177"/>
      <c r="BG40" s="177"/>
      <c r="BH40" s="177"/>
      <c r="BI40" s="12"/>
      <c r="BJ40" s="340">
        <v>46199</v>
      </c>
      <c r="BK40" s="11"/>
      <c r="BL40" s="347" t="s">
        <v>14</v>
      </c>
      <c r="BM40" s="11"/>
    </row>
    <row r="41" spans="3:66" customFormat="1" ht="56.25" x14ac:dyDescent="0.25">
      <c r="C41" s="22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37" t="s">
        <v>420</v>
      </c>
      <c r="U41" s="12"/>
      <c r="V41" s="186" t="s">
        <v>278</v>
      </c>
      <c r="W41" s="187" t="s">
        <v>279</v>
      </c>
      <c r="X41" s="186"/>
      <c r="Y41" s="191" t="s">
        <v>280</v>
      </c>
      <c r="Z41" s="189" t="s">
        <v>281</v>
      </c>
      <c r="AA41" s="189" t="s">
        <v>273</v>
      </c>
      <c r="AB41" s="189" t="s">
        <v>282</v>
      </c>
      <c r="AC41" s="189" t="s">
        <v>268</v>
      </c>
      <c r="AD41" s="12" t="s">
        <v>275</v>
      </c>
      <c r="AE41" s="12" t="s">
        <v>283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12" t="s">
        <v>268</v>
      </c>
      <c r="AT41" s="333" t="s">
        <v>268</v>
      </c>
      <c r="AU41" s="12" t="s">
        <v>194</v>
      </c>
      <c r="AV41" s="12" t="s">
        <v>194</v>
      </c>
      <c r="AW41" s="79">
        <f t="shared" si="0"/>
        <v>12</v>
      </c>
      <c r="AX41" s="183">
        <v>0</v>
      </c>
      <c r="AY41" s="76" t="s">
        <v>194</v>
      </c>
      <c r="AZ41" s="12" t="s">
        <v>194</v>
      </c>
      <c r="BA41" s="12"/>
      <c r="BB41" s="12"/>
      <c r="BC41" s="184">
        <f>IFERROR(AX41/AW41,"Validar datos de Aulas Master")</f>
        <v>0</v>
      </c>
      <c r="BD41" s="12"/>
      <c r="BE41" s="177"/>
      <c r="BF41" s="177"/>
      <c r="BG41" s="177"/>
      <c r="BH41" s="177"/>
      <c r="BI41" s="12"/>
      <c r="BJ41" s="11"/>
      <c r="BK41" s="11"/>
      <c r="BL41" s="347" t="s">
        <v>15</v>
      </c>
      <c r="BM41" s="11"/>
    </row>
    <row r="42" spans="3:66" customFormat="1" ht="56.25" x14ac:dyDescent="0.25">
      <c r="C42" s="23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 t="s">
        <v>268</v>
      </c>
      <c r="R42" s="12" t="s">
        <v>193</v>
      </c>
      <c r="S42" s="12"/>
      <c r="T42" s="337" t="s">
        <v>420</v>
      </c>
      <c r="U42" s="12"/>
      <c r="V42" s="186" t="s">
        <v>278</v>
      </c>
      <c r="W42" s="187" t="s">
        <v>279</v>
      </c>
      <c r="X42" s="186"/>
      <c r="Y42" s="191" t="s">
        <v>280</v>
      </c>
      <c r="Z42" s="189" t="s">
        <v>281</v>
      </c>
      <c r="AA42" s="189" t="s">
        <v>273</v>
      </c>
      <c r="AB42" s="189" t="s">
        <v>282</v>
      </c>
      <c r="AC42" s="189" t="s">
        <v>268</v>
      </c>
      <c r="AD42" s="12" t="s">
        <v>275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 t="s">
        <v>268</v>
      </c>
      <c r="AJ42" s="11"/>
      <c r="AK42" s="11"/>
      <c r="AL42" s="11" t="s">
        <v>268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 t="s">
        <v>194</v>
      </c>
      <c r="AR42" s="12"/>
      <c r="AS42" s="12"/>
      <c r="AT42" s="331">
        <v>0</v>
      </c>
      <c r="AU42" s="12"/>
      <c r="AV42" s="11" t="s">
        <v>268</v>
      </c>
      <c r="AW42" s="11" t="s">
        <v>268</v>
      </c>
      <c r="AX42" s="11" t="s">
        <v>268</v>
      </c>
      <c r="AY42" s="11" t="s">
        <v>268</v>
      </c>
      <c r="AZ42" s="12" t="s">
        <v>194</v>
      </c>
      <c r="BA42" s="12"/>
      <c r="BB42" s="12"/>
      <c r="BC42" s="184" t="s">
        <v>268</v>
      </c>
      <c r="BD42" s="12"/>
      <c r="BE42" s="177"/>
      <c r="BF42" s="177"/>
      <c r="BG42" s="177"/>
      <c r="BH42" s="177"/>
      <c r="BI42" s="12"/>
      <c r="BJ42" s="11"/>
      <c r="BK42" s="11"/>
      <c r="BL42" s="347" t="s">
        <v>15</v>
      </c>
      <c r="BM42" s="11"/>
    </row>
    <row r="43" spans="3:66" customFormat="1" ht="75" x14ac:dyDescent="0.2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337" t="s">
        <v>420</v>
      </c>
      <c r="U43" s="12"/>
      <c r="V43" s="186" t="s">
        <v>278</v>
      </c>
      <c r="W43" s="187" t="s">
        <v>279</v>
      </c>
      <c r="X43" s="186"/>
      <c r="Y43" s="191" t="s">
        <v>280</v>
      </c>
      <c r="Z43" s="189" t="s">
        <v>281</v>
      </c>
      <c r="AA43" s="189" t="s">
        <v>273</v>
      </c>
      <c r="AB43" s="189" t="s">
        <v>282</v>
      </c>
      <c r="AC43" s="189" t="s">
        <v>268</v>
      </c>
      <c r="AD43" s="12" t="s">
        <v>275</v>
      </c>
      <c r="AE43" s="12" t="s">
        <v>316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 t="s">
        <v>194</v>
      </c>
      <c r="AR43" s="12"/>
      <c r="AS43" s="12"/>
      <c r="AT43" s="331">
        <v>0.25</v>
      </c>
      <c r="AU43" s="12" t="s">
        <v>194</v>
      </c>
      <c r="AV43" s="12" t="s">
        <v>194</v>
      </c>
      <c r="AW43" s="79">
        <v>18</v>
      </c>
      <c r="AX43" s="79">
        <v>0</v>
      </c>
      <c r="AY43" s="76" t="s">
        <v>194</v>
      </c>
      <c r="AZ43" s="336">
        <v>0.3</v>
      </c>
      <c r="BA43" s="12"/>
      <c r="BB43" s="12"/>
      <c r="BC43" s="184">
        <f>IFERROR(AX43/AW43,"Validar datos de Aulas Master")</f>
        <v>0</v>
      </c>
      <c r="BD43" s="12"/>
      <c r="BE43" s="177"/>
      <c r="BF43" s="177"/>
      <c r="BG43" s="177"/>
      <c r="BH43" s="177"/>
      <c r="BI43" s="12"/>
      <c r="BJ43" s="340">
        <v>46199</v>
      </c>
      <c r="BK43" s="11"/>
      <c r="BL43" s="347" t="s">
        <v>15</v>
      </c>
      <c r="BM43" s="180"/>
      <c r="BN43" s="322" t="s">
        <v>471</v>
      </c>
    </row>
    <row r="44" spans="3:66" customFormat="1" ht="56.25" x14ac:dyDescent="0.25">
      <c r="C44" s="22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86"/>
      <c r="Y44" s="192" t="s">
        <v>335</v>
      </c>
      <c r="Z44" s="192" t="s">
        <v>274</v>
      </c>
      <c r="AA44" s="189" t="s">
        <v>273</v>
      </c>
      <c r="AB44" s="189" t="s">
        <v>273</v>
      </c>
      <c r="AC44" s="189" t="s">
        <v>274</v>
      </c>
      <c r="AD44" s="12" t="s">
        <v>275</v>
      </c>
      <c r="AE44" s="12" t="s">
        <v>283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12" t="s">
        <v>268</v>
      </c>
      <c r="AT44" s="333" t="s">
        <v>268</v>
      </c>
      <c r="AU44" s="12" t="s">
        <v>194</v>
      </c>
      <c r="AV44" s="12" t="s">
        <v>194</v>
      </c>
      <c r="AW44" s="79">
        <f t="shared" ref="AW44:AW70" si="1">AI44</f>
        <v>9</v>
      </c>
      <c r="AX44" s="183">
        <v>0</v>
      </c>
      <c r="AY44" s="76" t="s">
        <v>194</v>
      </c>
      <c r="AZ44" s="12" t="s">
        <v>194</v>
      </c>
      <c r="BA44" s="12"/>
      <c r="BB44" s="12"/>
      <c r="BC44" s="184">
        <f>IFERROR(AX44/AW44,"Validar datos de Aulas Master")</f>
        <v>0</v>
      </c>
      <c r="BD44" s="12"/>
      <c r="BE44" s="177"/>
      <c r="BF44" s="177"/>
      <c r="BG44" s="177"/>
      <c r="BH44" s="177"/>
      <c r="BI44" s="12"/>
      <c r="BJ44" s="11"/>
      <c r="BK44" s="11"/>
      <c r="BL44" s="348" t="s">
        <v>16</v>
      </c>
      <c r="BM44" s="11"/>
    </row>
    <row r="45" spans="3:66" customFormat="1" ht="56.25" x14ac:dyDescent="0.25">
      <c r="C45" s="24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37" t="s">
        <v>419</v>
      </c>
      <c r="U45" s="12"/>
      <c r="V45" s="186" t="s">
        <v>278</v>
      </c>
      <c r="W45" s="187" t="s">
        <v>279</v>
      </c>
      <c r="X45" s="186"/>
      <c r="Y45" s="192" t="s">
        <v>326</v>
      </c>
      <c r="Z45" s="189" t="s">
        <v>327</v>
      </c>
      <c r="AA45" s="189" t="s">
        <v>273</v>
      </c>
      <c r="AB45" s="189" t="s">
        <v>282</v>
      </c>
      <c r="AC45" s="189" t="s">
        <v>268</v>
      </c>
      <c r="AD45" s="12" t="s">
        <v>275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 t="s">
        <v>268</v>
      </c>
      <c r="AJ45" s="11"/>
      <c r="AK45" s="11"/>
      <c r="AL45" s="11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12" t="s">
        <v>268</v>
      </c>
      <c r="AT45" s="333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1" t="s">
        <v>268</v>
      </c>
      <c r="AZ45" s="12" t="s">
        <v>194</v>
      </c>
      <c r="BA45" s="12"/>
      <c r="BB45" s="12"/>
      <c r="BC45" s="184" t="s">
        <v>268</v>
      </c>
      <c r="BD45" s="12"/>
      <c r="BE45" s="177"/>
      <c r="BF45" s="177"/>
      <c r="BG45" s="177"/>
      <c r="BH45" s="177"/>
      <c r="BI45" s="12"/>
      <c r="BJ45" s="11"/>
      <c r="BK45" s="11"/>
      <c r="BL45" s="347" t="s">
        <v>15</v>
      </c>
      <c r="BM45" s="11"/>
    </row>
    <row r="46" spans="3:66" customFormat="1" ht="56.25" x14ac:dyDescent="0.25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37" t="s">
        <v>420</v>
      </c>
      <c r="U46" s="12"/>
      <c r="V46" s="186" t="s">
        <v>278</v>
      </c>
      <c r="W46" s="187" t="s">
        <v>279</v>
      </c>
      <c r="X46" s="186" t="s">
        <v>469</v>
      </c>
      <c r="Y46" s="191" t="s">
        <v>280</v>
      </c>
      <c r="Z46" s="189" t="s">
        <v>281</v>
      </c>
      <c r="AA46" s="189" t="s">
        <v>273</v>
      </c>
      <c r="AB46" s="189" t="s">
        <v>282</v>
      </c>
      <c r="AC46" s="189" t="s">
        <v>268</v>
      </c>
      <c r="AD46" s="12" t="s">
        <v>275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 t="s">
        <v>268</v>
      </c>
      <c r="AJ46" s="11"/>
      <c r="AK46" s="11"/>
      <c r="AL46" s="11" t="s">
        <v>268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 t="s">
        <v>192</v>
      </c>
      <c r="AR46" s="12"/>
      <c r="AS46" s="12"/>
      <c r="AT46" s="331">
        <v>0.25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1" t="s">
        <v>268</v>
      </c>
      <c r="AZ46" s="12" t="s">
        <v>193</v>
      </c>
      <c r="BA46" s="12"/>
      <c r="BB46" s="12"/>
      <c r="BC46" s="184">
        <v>1</v>
      </c>
      <c r="BD46" s="12"/>
      <c r="BE46" s="177"/>
      <c r="BF46" s="177"/>
      <c r="BG46" s="177"/>
      <c r="BH46" s="177"/>
      <c r="BI46" s="12"/>
      <c r="BJ46" s="340">
        <v>46199</v>
      </c>
      <c r="BK46" s="11"/>
      <c r="BL46" s="347" t="s">
        <v>14</v>
      </c>
      <c r="BM46" s="11"/>
    </row>
    <row r="47" spans="3:66" customFormat="1" ht="56.25" x14ac:dyDescent="0.25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37" t="s">
        <v>420</v>
      </c>
      <c r="U47" s="12"/>
      <c r="V47" s="186" t="s">
        <v>278</v>
      </c>
      <c r="W47" s="187" t="s">
        <v>279</v>
      </c>
      <c r="X47" s="186" t="s">
        <v>469</v>
      </c>
      <c r="Y47" s="191" t="s">
        <v>280</v>
      </c>
      <c r="Z47" s="189" t="s">
        <v>281</v>
      </c>
      <c r="AA47" s="189" t="s">
        <v>273</v>
      </c>
      <c r="AB47" s="189" t="s">
        <v>282</v>
      </c>
      <c r="AC47" s="189" t="s">
        <v>268</v>
      </c>
      <c r="AD47" s="12" t="s">
        <v>275</v>
      </c>
      <c r="AE47" s="12" t="s">
        <v>283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 t="s">
        <v>192</v>
      </c>
      <c r="AR47" s="12"/>
      <c r="AS47" s="12"/>
      <c r="AT47" s="331">
        <v>0.25</v>
      </c>
      <c r="AU47" s="12" t="s">
        <v>194</v>
      </c>
      <c r="AV47" s="12" t="s">
        <v>194</v>
      </c>
      <c r="AW47" s="79">
        <v>12</v>
      </c>
      <c r="AX47" s="183">
        <v>0</v>
      </c>
      <c r="AY47" s="76" t="s">
        <v>194</v>
      </c>
      <c r="AZ47" s="336">
        <v>0.6</v>
      </c>
      <c r="BA47" s="12"/>
      <c r="BB47" s="12"/>
      <c r="BC47" s="184">
        <f>IFERROR(AX47/AW47,"Validar datos de Aulas Master")</f>
        <v>0</v>
      </c>
      <c r="BD47" s="12"/>
      <c r="BE47" s="177"/>
      <c r="BF47" s="177"/>
      <c r="BG47" s="177"/>
      <c r="BH47" s="177"/>
      <c r="BI47" s="12"/>
      <c r="BJ47" s="340">
        <v>46199</v>
      </c>
      <c r="BK47" s="11"/>
      <c r="BL47" s="347" t="s">
        <v>14</v>
      </c>
      <c r="BM47" s="11"/>
    </row>
    <row r="48" spans="3:66" customFormat="1" ht="56.25" x14ac:dyDescent="0.25">
      <c r="C48" s="24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37" t="s">
        <v>420</v>
      </c>
      <c r="U48" s="12"/>
      <c r="V48" s="186" t="s">
        <v>269</v>
      </c>
      <c r="W48" s="187" t="s">
        <v>279</v>
      </c>
      <c r="X48" s="186"/>
      <c r="Y48" s="192" t="s">
        <v>339</v>
      </c>
      <c r="Z48" s="189" t="s">
        <v>340</v>
      </c>
      <c r="AA48" s="189" t="s">
        <v>273</v>
      </c>
      <c r="AB48" s="189" t="s">
        <v>273</v>
      </c>
      <c r="AC48" s="189" t="s">
        <v>274</v>
      </c>
      <c r="AD48" s="12" t="s">
        <v>275</v>
      </c>
      <c r="AE48" s="12" t="s">
        <v>283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12" t="s">
        <v>268</v>
      </c>
      <c r="AT48" s="333" t="s">
        <v>268</v>
      </c>
      <c r="AU48" s="12" t="s">
        <v>194</v>
      </c>
      <c r="AV48" s="12" t="s">
        <v>194</v>
      </c>
      <c r="AW48" s="79">
        <f t="shared" si="1"/>
        <v>2</v>
      </c>
      <c r="AX48" s="183">
        <v>0</v>
      </c>
      <c r="AY48" s="76" t="s">
        <v>194</v>
      </c>
      <c r="AZ48" s="12" t="s">
        <v>194</v>
      </c>
      <c r="BA48" s="12"/>
      <c r="BB48" s="12"/>
      <c r="BC48" s="184">
        <f>IFERROR(AX48/AW48,"Validar datos de Aulas Master")</f>
        <v>0</v>
      </c>
      <c r="BD48" s="12"/>
      <c r="BE48" s="177"/>
      <c r="BF48" s="177"/>
      <c r="BG48" s="177"/>
      <c r="BH48" s="177"/>
      <c r="BI48" s="12"/>
      <c r="BJ48" s="11"/>
      <c r="BK48" s="11"/>
      <c r="BL48" s="348" t="s">
        <v>16</v>
      </c>
      <c r="BM48" s="11"/>
    </row>
    <row r="49" spans="3:65" customFormat="1" ht="56.25" x14ac:dyDescent="0.25">
      <c r="C49" s="22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37" t="s">
        <v>420</v>
      </c>
      <c r="U49" s="12"/>
      <c r="V49" s="186" t="s">
        <v>269</v>
      </c>
      <c r="W49" s="187" t="s">
        <v>279</v>
      </c>
      <c r="X49" s="186"/>
      <c r="Y49" s="192" t="s">
        <v>339</v>
      </c>
      <c r="Z49" s="189" t="s">
        <v>340</v>
      </c>
      <c r="AA49" s="189" t="s">
        <v>273</v>
      </c>
      <c r="AB49" s="189" t="s">
        <v>273</v>
      </c>
      <c r="AC49" s="189" t="s">
        <v>274</v>
      </c>
      <c r="AD49" s="12" t="s">
        <v>275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 t="s">
        <v>268</v>
      </c>
      <c r="AJ49" s="11"/>
      <c r="AK49" s="11"/>
      <c r="AL49" s="11" t="s">
        <v>268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 t="s">
        <v>275</v>
      </c>
      <c r="AR49" s="12"/>
      <c r="AS49" s="12"/>
      <c r="AT49" s="331">
        <v>0</v>
      </c>
      <c r="AU49" s="11" t="str">
        <f>AG49</f>
        <v>No aplica</v>
      </c>
      <c r="AV49" s="11" t="str">
        <f>AH49</f>
        <v>No aplica</v>
      </c>
      <c r="AW49" s="11" t="str">
        <f t="shared" si="1"/>
        <v>No aplica</v>
      </c>
      <c r="AX49" s="11" t="s">
        <v>268</v>
      </c>
      <c r="AY49" s="76"/>
      <c r="AZ49" s="12" t="s">
        <v>194</v>
      </c>
      <c r="BA49" s="12"/>
      <c r="BB49" s="12"/>
      <c r="BC49" s="184" t="s">
        <v>268</v>
      </c>
      <c r="BD49" s="12"/>
      <c r="BE49" s="177"/>
      <c r="BF49" s="177"/>
      <c r="BG49" s="177"/>
      <c r="BH49" s="177"/>
      <c r="BI49" s="12"/>
      <c r="BJ49" s="11"/>
      <c r="BK49" s="11"/>
      <c r="BL49" s="348" t="s">
        <v>16</v>
      </c>
      <c r="BM49" s="11"/>
    </row>
    <row r="50" spans="3:65" customFormat="1" ht="56.25" x14ac:dyDescent="0.25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37" t="s">
        <v>420</v>
      </c>
      <c r="U50" s="12"/>
      <c r="V50" s="186" t="s">
        <v>269</v>
      </c>
      <c r="W50" s="187" t="s">
        <v>279</v>
      </c>
      <c r="X50" s="186"/>
      <c r="Y50" s="192" t="s">
        <v>339</v>
      </c>
      <c r="Z50" s="189" t="s">
        <v>340</v>
      </c>
      <c r="AA50" s="189" t="s">
        <v>273</v>
      </c>
      <c r="AB50" s="189" t="s">
        <v>273</v>
      </c>
      <c r="AC50" s="189" t="s">
        <v>274</v>
      </c>
      <c r="AD50" s="12" t="s">
        <v>275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 t="s">
        <v>268</v>
      </c>
      <c r="AJ50" s="11"/>
      <c r="AK50" s="11"/>
      <c r="AL50" s="11" t="s">
        <v>268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 t="s">
        <v>194</v>
      </c>
      <c r="AR50" s="12"/>
      <c r="AS50" s="12"/>
      <c r="AT50" s="331">
        <v>0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1" t="s">
        <v>268</v>
      </c>
      <c r="AZ50" s="12" t="s">
        <v>194</v>
      </c>
      <c r="BA50" s="12"/>
      <c r="BB50" s="12"/>
      <c r="BC50" s="184" t="s">
        <v>268</v>
      </c>
      <c r="BD50" s="12"/>
      <c r="BE50" s="177"/>
      <c r="BF50" s="177"/>
      <c r="BG50" s="177"/>
      <c r="BH50" s="177"/>
      <c r="BI50" s="12"/>
      <c r="BJ50" s="11"/>
      <c r="BK50" s="11"/>
      <c r="BL50" s="348" t="s">
        <v>16</v>
      </c>
      <c r="BM50" s="11"/>
    </row>
    <row r="51" spans="3:65" customFormat="1" ht="56.25" x14ac:dyDescent="0.25">
      <c r="C51" s="24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37" t="s">
        <v>420</v>
      </c>
      <c r="U51" s="12"/>
      <c r="V51" s="186" t="s">
        <v>269</v>
      </c>
      <c r="W51" s="187" t="s">
        <v>279</v>
      </c>
      <c r="X51" s="186"/>
      <c r="Y51" s="192" t="s">
        <v>339</v>
      </c>
      <c r="Z51" s="189" t="s">
        <v>340</v>
      </c>
      <c r="AA51" s="189" t="s">
        <v>273</v>
      </c>
      <c r="AB51" s="189" t="s">
        <v>273</v>
      </c>
      <c r="AC51" s="189" t="s">
        <v>274</v>
      </c>
      <c r="AD51" s="12" t="s">
        <v>275</v>
      </c>
      <c r="AE51" s="12" t="s">
        <v>316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 t="s">
        <v>194</v>
      </c>
      <c r="AR51" s="12"/>
      <c r="AS51" s="12"/>
      <c r="AT51" s="331">
        <v>0</v>
      </c>
      <c r="AU51" s="12" t="s">
        <v>194</v>
      </c>
      <c r="AV51" s="12" t="s">
        <v>194</v>
      </c>
      <c r="AW51" s="79">
        <f t="shared" si="1"/>
        <v>6</v>
      </c>
      <c r="AX51" s="183">
        <v>0</v>
      </c>
      <c r="AY51" s="76" t="s">
        <v>194</v>
      </c>
      <c r="AZ51" s="12" t="s">
        <v>194</v>
      </c>
      <c r="BA51" s="12"/>
      <c r="BB51" s="12"/>
      <c r="BC51" s="184">
        <f>IFERROR(AX51/AW51,"Validar datos de Aulas Master")</f>
        <v>0</v>
      </c>
      <c r="BD51" s="12"/>
      <c r="BE51" s="177"/>
      <c r="BF51" s="177"/>
      <c r="BG51" s="177"/>
      <c r="BH51" s="177"/>
      <c r="BI51" s="12"/>
      <c r="BJ51" s="11"/>
      <c r="BK51" s="11"/>
      <c r="BL51" s="348" t="s">
        <v>16</v>
      </c>
      <c r="BM51" s="11"/>
    </row>
    <row r="52" spans="3:65" customFormat="1" ht="93.75" x14ac:dyDescent="0.25">
      <c r="C52" s="22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6"/>
      <c r="Y52" s="188" t="s">
        <v>343</v>
      </c>
      <c r="Z52" s="189" t="s">
        <v>344</v>
      </c>
      <c r="AA52" s="189" t="s">
        <v>273</v>
      </c>
      <c r="AB52" s="189" t="s">
        <v>273</v>
      </c>
      <c r="AC52" s="189" t="s">
        <v>274</v>
      </c>
      <c r="AD52" s="12" t="s">
        <v>275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 t="s">
        <v>268</v>
      </c>
      <c r="AJ52" s="11"/>
      <c r="AK52" s="11"/>
      <c r="AL52" s="11" t="s">
        <v>268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 t="s">
        <v>194</v>
      </c>
      <c r="AR52" s="12"/>
      <c r="AS52" s="12"/>
      <c r="AT52" s="331">
        <v>0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1" t="s">
        <v>268</v>
      </c>
      <c r="AZ52" s="12" t="s">
        <v>194</v>
      </c>
      <c r="BA52" s="12"/>
      <c r="BB52" s="12"/>
      <c r="BC52" s="184" t="s">
        <v>268</v>
      </c>
      <c r="BD52" s="12"/>
      <c r="BE52" s="177"/>
      <c r="BF52" s="177"/>
      <c r="BG52" s="177"/>
      <c r="BH52" s="177"/>
      <c r="BI52" s="12"/>
      <c r="BJ52" s="11"/>
      <c r="BK52" s="11"/>
      <c r="BL52" s="348" t="s">
        <v>16</v>
      </c>
      <c r="BM52" s="11"/>
    </row>
    <row r="53" spans="3:65" customFormat="1" ht="93.75" x14ac:dyDescent="0.25">
      <c r="C53" s="22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345</v>
      </c>
      <c r="X53" s="187"/>
      <c r="Y53" s="189" t="s">
        <v>339</v>
      </c>
      <c r="Z53" s="194" t="s">
        <v>346</v>
      </c>
      <c r="AA53" s="189" t="s">
        <v>273</v>
      </c>
      <c r="AB53" s="189" t="s">
        <v>282</v>
      </c>
      <c r="AC53" s="189" t="s">
        <v>268</v>
      </c>
      <c r="AD53" s="12" t="s">
        <v>275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 t="s">
        <v>268</v>
      </c>
      <c r="AJ53" s="11"/>
      <c r="AK53" s="11"/>
      <c r="AL53" s="11" t="s">
        <v>268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 t="s">
        <v>194</v>
      </c>
      <c r="AR53" s="12"/>
      <c r="AS53" s="12"/>
      <c r="AT53" s="331">
        <v>0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1" t="s">
        <v>268</v>
      </c>
      <c r="AZ53" s="12" t="s">
        <v>194</v>
      </c>
      <c r="BA53" s="12"/>
      <c r="BB53" s="12"/>
      <c r="BC53" s="184" t="s">
        <v>268</v>
      </c>
      <c r="BD53" s="12"/>
      <c r="BE53" s="177"/>
      <c r="BF53" s="177"/>
      <c r="BG53" s="177"/>
      <c r="BH53" s="177"/>
      <c r="BI53" s="12"/>
      <c r="BJ53" s="11"/>
      <c r="BK53" s="11"/>
      <c r="BL53" s="348" t="s">
        <v>16</v>
      </c>
      <c r="BM53" s="11"/>
    </row>
    <row r="54" spans="3:65" customFormat="1" ht="93.75" x14ac:dyDescent="0.25">
      <c r="C54" s="22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86"/>
      <c r="Y54" s="192" t="s">
        <v>335</v>
      </c>
      <c r="Z54" s="189" t="s">
        <v>347</v>
      </c>
      <c r="AA54" s="189" t="s">
        <v>273</v>
      </c>
      <c r="AB54" s="189" t="s">
        <v>273</v>
      </c>
      <c r="AC54" s="189" t="s">
        <v>274</v>
      </c>
      <c r="AD54" s="12" t="s">
        <v>275</v>
      </c>
      <c r="AE54" s="12" t="s">
        <v>283</v>
      </c>
      <c r="AF54" s="12"/>
      <c r="AG54" s="79"/>
      <c r="AH54" s="79"/>
      <c r="AI54" s="79"/>
      <c r="AJ54" s="11"/>
      <c r="AK54" s="11"/>
      <c r="AL54" s="70">
        <v>1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 t="s">
        <v>194</v>
      </c>
      <c r="AR54" s="12"/>
      <c r="AS54" s="12"/>
      <c r="AT54" s="331">
        <v>0</v>
      </c>
      <c r="AU54" s="12" t="s">
        <v>194</v>
      </c>
      <c r="AV54" s="12" t="s">
        <v>194</v>
      </c>
      <c r="AW54" s="79">
        <f>AI54</f>
        <v>0</v>
      </c>
      <c r="AX54" s="183">
        <v>0</v>
      </c>
      <c r="AY54" s="76" t="s">
        <v>194</v>
      </c>
      <c r="AZ54" s="12" t="s">
        <v>194</v>
      </c>
      <c r="BA54" s="12"/>
      <c r="BB54" s="12"/>
      <c r="BC54" s="184" t="s">
        <v>268</v>
      </c>
      <c r="BD54" s="12"/>
      <c r="BE54" s="177"/>
      <c r="BF54" s="177"/>
      <c r="BG54" s="177"/>
      <c r="BH54" s="177"/>
      <c r="BI54" s="12"/>
      <c r="BJ54" s="11"/>
      <c r="BK54" s="11"/>
      <c r="BL54" s="348" t="s">
        <v>16</v>
      </c>
      <c r="BM54" s="11"/>
    </row>
    <row r="55" spans="3:65" customFormat="1" ht="56.25" x14ac:dyDescent="0.25">
      <c r="C55" s="24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37" t="s">
        <v>420</v>
      </c>
      <c r="U55" s="12"/>
      <c r="V55" s="186" t="s">
        <v>278</v>
      </c>
      <c r="W55" s="187" t="s">
        <v>345</v>
      </c>
      <c r="X55" s="187"/>
      <c r="Y55" s="189" t="s">
        <v>339</v>
      </c>
      <c r="Z55" s="194" t="s">
        <v>346</v>
      </c>
      <c r="AA55" s="189" t="s">
        <v>273</v>
      </c>
      <c r="AB55" s="189" t="s">
        <v>282</v>
      </c>
      <c r="AC55" s="189" t="s">
        <v>268</v>
      </c>
      <c r="AD55" s="12" t="s">
        <v>275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 t="s">
        <v>268</v>
      </c>
      <c r="AJ55" s="11"/>
      <c r="AK55" s="11"/>
      <c r="AL55" s="11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12" t="s">
        <v>268</v>
      </c>
      <c r="AT55" s="333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1" t="s">
        <v>268</v>
      </c>
      <c r="AZ55" s="12" t="s">
        <v>194</v>
      </c>
      <c r="BA55" s="12"/>
      <c r="BB55" s="12"/>
      <c r="BC55" s="184" t="s">
        <v>268</v>
      </c>
      <c r="BD55" s="12"/>
      <c r="BE55" s="177"/>
      <c r="BF55" s="177"/>
      <c r="BG55" s="177"/>
      <c r="BH55" s="177"/>
      <c r="BI55" s="12"/>
      <c r="BJ55" s="11"/>
      <c r="BK55" s="11"/>
      <c r="BL55" s="348" t="s">
        <v>16</v>
      </c>
      <c r="BM55" s="11"/>
    </row>
    <row r="56" spans="3:65" customFormat="1" ht="56.25" x14ac:dyDescent="0.25">
      <c r="C56" s="23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337" t="s">
        <v>420</v>
      </c>
      <c r="U56" s="12"/>
      <c r="V56" s="186" t="s">
        <v>268</v>
      </c>
      <c r="W56" s="187" t="s">
        <v>268</v>
      </c>
      <c r="X56" s="186"/>
      <c r="Y56" s="190" t="s">
        <v>268</v>
      </c>
      <c r="Z56" s="189" t="s">
        <v>268</v>
      </c>
      <c r="AA56" s="189" t="s">
        <v>268</v>
      </c>
      <c r="AB56" s="189" t="s">
        <v>282</v>
      </c>
      <c r="AC56" s="189" t="s">
        <v>268</v>
      </c>
      <c r="AD56" s="12" t="s">
        <v>275</v>
      </c>
      <c r="AE56" s="12" t="s">
        <v>283</v>
      </c>
      <c r="AF56" s="12"/>
      <c r="AG56" s="79"/>
      <c r="AH56" s="79"/>
      <c r="AI56" s="79"/>
      <c r="AJ56" s="11"/>
      <c r="AK56" s="11"/>
      <c r="AL56" s="70">
        <v>1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12" t="s">
        <v>268</v>
      </c>
      <c r="AT56" s="333" t="s">
        <v>268</v>
      </c>
      <c r="AU56" s="12" t="s">
        <v>193</v>
      </c>
      <c r="AV56" s="12" t="s">
        <v>193</v>
      </c>
      <c r="AW56" s="79">
        <f t="shared" si="1"/>
        <v>0</v>
      </c>
      <c r="AX56" s="183">
        <v>0</v>
      </c>
      <c r="AY56" s="76" t="s">
        <v>193</v>
      </c>
      <c r="AZ56" s="12" t="s">
        <v>194</v>
      </c>
      <c r="BA56" s="12"/>
      <c r="BB56" s="12"/>
      <c r="BC56" s="184">
        <v>1</v>
      </c>
      <c r="BD56" s="12"/>
      <c r="BE56" s="177" t="s">
        <v>277</v>
      </c>
      <c r="BF56" s="177"/>
      <c r="BG56" s="177"/>
      <c r="BH56" s="177"/>
      <c r="BI56" s="336">
        <v>1</v>
      </c>
      <c r="BJ56" s="11"/>
      <c r="BK56" s="11"/>
      <c r="BL56" s="348" t="s">
        <v>13</v>
      </c>
      <c r="BM56" s="11"/>
    </row>
    <row r="57" spans="3:65" customFormat="1" ht="75" x14ac:dyDescent="0.25">
      <c r="C57" s="23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337" t="s">
        <v>420</v>
      </c>
      <c r="U57" s="12"/>
      <c r="V57" s="186" t="s">
        <v>269</v>
      </c>
      <c r="W57" s="187" t="s">
        <v>352</v>
      </c>
      <c r="X57" s="186"/>
      <c r="Y57" s="190" t="s">
        <v>353</v>
      </c>
      <c r="Z57" s="189" t="s">
        <v>354</v>
      </c>
      <c r="AA57" s="189" t="s">
        <v>273</v>
      </c>
      <c r="AB57" s="189" t="s">
        <v>273</v>
      </c>
      <c r="AC57" s="189" t="s">
        <v>273</v>
      </c>
      <c r="AD57" s="12" t="s">
        <v>275</v>
      </c>
      <c r="AE57" s="12" t="s">
        <v>283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12" t="s">
        <v>268</v>
      </c>
      <c r="AT57" s="333" t="s">
        <v>268</v>
      </c>
      <c r="AU57" s="12" t="s">
        <v>192</v>
      </c>
      <c r="AV57" s="12" t="s">
        <v>193</v>
      </c>
      <c r="AW57" s="79">
        <f t="shared" si="1"/>
        <v>2</v>
      </c>
      <c r="AX57" s="183">
        <v>2</v>
      </c>
      <c r="AY57" s="76" t="s">
        <v>193</v>
      </c>
      <c r="AZ57" s="12" t="s">
        <v>194</v>
      </c>
      <c r="BA57" s="12"/>
      <c r="BB57" s="12"/>
      <c r="BC57" s="184">
        <f>IFERROR(AX57/AW57,"Validar datos de Aulas Master")</f>
        <v>1</v>
      </c>
      <c r="BD57" s="12"/>
      <c r="BE57" s="177" t="s">
        <v>277</v>
      </c>
      <c r="BF57" s="177"/>
      <c r="BG57" s="177"/>
      <c r="BH57" s="177"/>
      <c r="BI57" s="336">
        <v>1</v>
      </c>
      <c r="BJ57" s="11"/>
      <c r="BK57" s="11"/>
      <c r="BL57" s="348" t="s">
        <v>13</v>
      </c>
      <c r="BM57" s="11"/>
    </row>
    <row r="58" spans="3:65" customFormat="1" ht="75" x14ac:dyDescent="0.25">
      <c r="C58" s="23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 t="s">
        <v>268</v>
      </c>
      <c r="R58" s="12" t="s">
        <v>193</v>
      </c>
      <c r="S58" s="12"/>
      <c r="T58" s="337" t="s">
        <v>420</v>
      </c>
      <c r="U58" s="12"/>
      <c r="V58" s="186" t="s">
        <v>269</v>
      </c>
      <c r="W58" s="187" t="s">
        <v>270</v>
      </c>
      <c r="X58" s="186"/>
      <c r="Y58" s="190" t="s">
        <v>356</v>
      </c>
      <c r="Z58" s="189" t="s">
        <v>357</v>
      </c>
      <c r="AA58" s="189" t="s">
        <v>273</v>
      </c>
      <c r="AB58" s="189" t="s">
        <v>273</v>
      </c>
      <c r="AC58" s="189" t="s">
        <v>273</v>
      </c>
      <c r="AD58" s="12" t="s">
        <v>275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 t="s">
        <v>268</v>
      </c>
      <c r="AJ58" s="11"/>
      <c r="AK58" s="11"/>
      <c r="AL58" s="11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12" t="s">
        <v>268</v>
      </c>
      <c r="AT58" s="333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1" t="s">
        <v>268</v>
      </c>
      <c r="AZ58" s="12" t="s">
        <v>194</v>
      </c>
      <c r="BA58" s="12"/>
      <c r="BB58" s="12"/>
      <c r="BC58" s="184" t="s">
        <v>268</v>
      </c>
      <c r="BD58" s="12"/>
      <c r="BE58" s="177"/>
      <c r="BF58" s="177"/>
      <c r="BG58" s="177"/>
      <c r="BH58" s="177"/>
      <c r="BI58" s="12"/>
      <c r="BJ58" s="11"/>
      <c r="BK58" s="11"/>
      <c r="BL58" s="348" t="s">
        <v>16</v>
      </c>
      <c r="BM58" s="11"/>
    </row>
    <row r="59" spans="3:65" customFormat="1" ht="56.25" x14ac:dyDescent="0.25">
      <c r="C59" s="24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359</v>
      </c>
      <c r="X59" s="187"/>
      <c r="Y59" s="189" t="s">
        <v>300</v>
      </c>
      <c r="Z59" s="189" t="s">
        <v>301</v>
      </c>
      <c r="AA59" s="189" t="s">
        <v>273</v>
      </c>
      <c r="AB59" s="189" t="s">
        <v>273</v>
      </c>
      <c r="AC59" s="189" t="s">
        <v>273</v>
      </c>
      <c r="AD59" s="12" t="s">
        <v>275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 t="s">
        <v>268</v>
      </c>
      <c r="AJ59" s="11"/>
      <c r="AK59" s="11"/>
      <c r="AL59" s="11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12" t="s">
        <v>268</v>
      </c>
      <c r="AT59" s="333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1" t="s">
        <v>268</v>
      </c>
      <c r="AZ59" s="12" t="s">
        <v>194</v>
      </c>
      <c r="BA59" s="12"/>
      <c r="BB59" s="12"/>
      <c r="BC59" s="184" t="s">
        <v>268</v>
      </c>
      <c r="BD59" s="12"/>
      <c r="BE59" s="177" t="s">
        <v>277</v>
      </c>
      <c r="BF59" s="177"/>
      <c r="BG59" s="177"/>
      <c r="BH59" s="177"/>
      <c r="BI59" s="336">
        <v>1</v>
      </c>
      <c r="BJ59" s="11"/>
      <c r="BK59" s="11"/>
      <c r="BL59" s="349" t="s">
        <v>13</v>
      </c>
      <c r="BM59" s="11"/>
    </row>
    <row r="60" spans="3:65" customFormat="1" ht="56.25" x14ac:dyDescent="0.25">
      <c r="C60" s="24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7"/>
      <c r="Y60" s="189" t="s">
        <v>300</v>
      </c>
      <c r="Z60" s="189" t="s">
        <v>301</v>
      </c>
      <c r="AA60" s="189" t="s">
        <v>273</v>
      </c>
      <c r="AB60" s="189" t="s">
        <v>273</v>
      </c>
      <c r="AC60" s="189" t="s">
        <v>274</v>
      </c>
      <c r="AD60" s="12" t="s">
        <v>275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 t="s">
        <v>268</v>
      </c>
      <c r="AJ60" s="11"/>
      <c r="AK60" s="11"/>
      <c r="AL60" s="11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12" t="s">
        <v>268</v>
      </c>
      <c r="AT60" s="333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1" t="s">
        <v>268</v>
      </c>
      <c r="AZ60" s="12" t="s">
        <v>194</v>
      </c>
      <c r="BA60" s="12"/>
      <c r="BB60" s="12"/>
      <c r="BC60" s="184" t="s">
        <v>268</v>
      </c>
      <c r="BD60" s="12"/>
      <c r="BE60" s="177"/>
      <c r="BF60" s="177"/>
      <c r="BG60" s="177"/>
      <c r="BH60" s="177"/>
      <c r="BI60" s="12"/>
      <c r="BJ60" s="11"/>
      <c r="BK60" s="11"/>
      <c r="BL60" s="348" t="s">
        <v>16</v>
      </c>
      <c r="BM60" s="11"/>
    </row>
    <row r="61" spans="3:65" customFormat="1" ht="56.25" x14ac:dyDescent="0.25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7"/>
      <c r="Y61" s="189" t="s">
        <v>361</v>
      </c>
      <c r="Z61" s="189" t="s">
        <v>362</v>
      </c>
      <c r="AA61" s="189" t="s">
        <v>273</v>
      </c>
      <c r="AB61" s="189" t="s">
        <v>273</v>
      </c>
      <c r="AC61" s="189" t="s">
        <v>274</v>
      </c>
      <c r="AD61" s="12" t="s">
        <v>275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 t="s">
        <v>268</v>
      </c>
      <c r="AJ61" s="11"/>
      <c r="AK61" s="11"/>
      <c r="AL61" s="11" t="s">
        <v>268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 t="s">
        <v>194</v>
      </c>
      <c r="AR61" s="12"/>
      <c r="AS61" s="12"/>
      <c r="AT61" s="331">
        <v>0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1" t="s">
        <v>268</v>
      </c>
      <c r="AZ61" s="12" t="s">
        <v>194</v>
      </c>
      <c r="BA61" s="12"/>
      <c r="BB61" s="12"/>
      <c r="BC61" s="184" t="s">
        <v>268</v>
      </c>
      <c r="BD61" s="12"/>
      <c r="BE61" s="177"/>
      <c r="BF61" s="177"/>
      <c r="BG61" s="177"/>
      <c r="BH61" s="177"/>
      <c r="BI61" s="12"/>
      <c r="BJ61" s="11"/>
      <c r="BK61" s="11"/>
      <c r="BL61" s="347" t="s">
        <v>15</v>
      </c>
      <c r="BM61" s="11"/>
    </row>
    <row r="62" spans="3:65" customFormat="1" ht="56.25" x14ac:dyDescent="0.25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337" t="s">
        <v>420</v>
      </c>
      <c r="U62" s="12"/>
      <c r="V62" s="186" t="s">
        <v>269</v>
      </c>
      <c r="W62" s="187" t="s">
        <v>363</v>
      </c>
      <c r="X62" s="186"/>
      <c r="Y62" s="188" t="s">
        <v>286</v>
      </c>
      <c r="Z62" s="189" t="s">
        <v>307</v>
      </c>
      <c r="AA62" s="189" t="s">
        <v>273</v>
      </c>
      <c r="AB62" s="189" t="s">
        <v>273</v>
      </c>
      <c r="AC62" s="189" t="s">
        <v>274</v>
      </c>
      <c r="AD62" s="12" t="s">
        <v>275</v>
      </c>
      <c r="AE62" s="12" t="s">
        <v>283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12" t="s">
        <v>268</v>
      </c>
      <c r="AT62" s="333" t="s">
        <v>268</v>
      </c>
      <c r="AU62" s="12" t="s">
        <v>194</v>
      </c>
      <c r="AV62" s="12" t="s">
        <v>194</v>
      </c>
      <c r="AW62" s="79">
        <f t="shared" si="1"/>
        <v>13</v>
      </c>
      <c r="AX62" s="183">
        <v>0</v>
      </c>
      <c r="AY62" s="76" t="s">
        <v>194</v>
      </c>
      <c r="AZ62" s="12" t="s">
        <v>194</v>
      </c>
      <c r="BA62" s="12"/>
      <c r="BB62" s="12"/>
      <c r="BC62" s="184">
        <f>IFERROR(AX62/AW62,"Validar datos de Aulas Master")</f>
        <v>0</v>
      </c>
      <c r="BD62" s="12"/>
      <c r="BE62" s="177"/>
      <c r="BF62" s="177"/>
      <c r="BG62" s="177"/>
      <c r="BH62" s="177"/>
      <c r="BI62" s="12"/>
      <c r="BJ62" s="11"/>
      <c r="BK62" s="11"/>
      <c r="BL62" s="348" t="s">
        <v>16</v>
      </c>
      <c r="BM62" s="11"/>
    </row>
    <row r="63" spans="3:65" customFormat="1" ht="56.25" x14ac:dyDescent="0.25">
      <c r="C63" s="22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371</v>
      </c>
      <c r="X63" s="186"/>
      <c r="Y63" s="190" t="s">
        <v>365</v>
      </c>
      <c r="Z63" s="190" t="s">
        <v>365</v>
      </c>
      <c r="AA63" s="189" t="s">
        <v>273</v>
      </c>
      <c r="AB63" s="189" t="s">
        <v>273</v>
      </c>
      <c r="AC63" s="189" t="s">
        <v>268</v>
      </c>
      <c r="AD63" s="12" t="s">
        <v>275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 t="s">
        <v>268</v>
      </c>
      <c r="AJ63" s="11"/>
      <c r="AK63" s="11"/>
      <c r="AL63" s="11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12" t="s">
        <v>268</v>
      </c>
      <c r="AT63" s="333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1" t="s">
        <v>268</v>
      </c>
      <c r="AZ63" s="12" t="s">
        <v>194</v>
      </c>
      <c r="BA63" s="12"/>
      <c r="BB63" s="12"/>
      <c r="BC63" s="184" t="s">
        <v>268</v>
      </c>
      <c r="BD63" s="12"/>
      <c r="BE63" s="177" t="s">
        <v>277</v>
      </c>
      <c r="BF63" s="177"/>
      <c r="BG63" s="177"/>
      <c r="BH63" s="177"/>
      <c r="BI63" s="336">
        <v>1</v>
      </c>
      <c r="BJ63" s="11"/>
      <c r="BK63" s="11"/>
      <c r="BL63" s="347" t="s">
        <v>13</v>
      </c>
      <c r="BM63" s="11"/>
    </row>
    <row r="64" spans="3:65" ht="56.25" x14ac:dyDescent="0.25">
      <c r="C64" s="22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350</v>
      </c>
      <c r="N64" s="39" t="s">
        <v>350</v>
      </c>
      <c r="O64" s="322"/>
      <c r="P64" s="322" t="s">
        <v>277</v>
      </c>
      <c r="Q64" s="322" t="s">
        <v>193</v>
      </c>
      <c r="R64" s="322" t="s">
        <v>193</v>
      </c>
      <c r="S64" s="322"/>
      <c r="T64" s="338" t="s">
        <v>420</v>
      </c>
      <c r="U64" s="322"/>
      <c r="V64" s="186" t="s">
        <v>269</v>
      </c>
      <c r="W64" s="187" t="s">
        <v>270</v>
      </c>
      <c r="X64" s="186"/>
      <c r="Y64" s="188" t="s">
        <v>367</v>
      </c>
      <c r="Z64" s="189" t="s">
        <v>356</v>
      </c>
      <c r="AA64" s="189" t="s">
        <v>273</v>
      </c>
      <c r="AB64" s="189" t="s">
        <v>273</v>
      </c>
      <c r="AC64" s="189" t="s">
        <v>274</v>
      </c>
      <c r="AD64" s="322" t="s">
        <v>275</v>
      </c>
      <c r="AE64" s="322" t="s">
        <v>283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 t="s">
        <v>194</v>
      </c>
      <c r="AR64" s="322"/>
      <c r="AS64" s="322"/>
      <c r="AT64" s="332">
        <v>0</v>
      </c>
      <c r="AU64" s="322" t="s">
        <v>192</v>
      </c>
      <c r="AV64" s="322" t="s">
        <v>194</v>
      </c>
      <c r="AW64" s="79">
        <v>22</v>
      </c>
      <c r="AX64" s="183">
        <v>15</v>
      </c>
      <c r="AY64" s="326" t="s">
        <v>194</v>
      </c>
      <c r="AZ64" s="322" t="s">
        <v>194</v>
      </c>
      <c r="BA64" s="322"/>
      <c r="BB64" s="322"/>
      <c r="BC64" s="184">
        <f>IFERROR(AX64/AW64,"Validar datos de Aulas Master")</f>
        <v>0.68181818181818177</v>
      </c>
      <c r="BD64" s="322"/>
      <c r="BE64" s="327"/>
      <c r="BF64" s="327"/>
      <c r="BG64" s="327"/>
      <c r="BH64" s="327"/>
      <c r="BI64" s="322"/>
      <c r="BJ64" s="323"/>
      <c r="BK64" s="323"/>
      <c r="BL64" s="347" t="s">
        <v>15</v>
      </c>
      <c r="BM64" s="323"/>
    </row>
    <row r="65" spans="3:65" customFormat="1" ht="93.75" x14ac:dyDescent="0.25">
      <c r="C65" s="22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337" t="s">
        <v>420</v>
      </c>
      <c r="U65" s="12"/>
      <c r="V65" s="186" t="s">
        <v>268</v>
      </c>
      <c r="W65" s="187" t="s">
        <v>268</v>
      </c>
      <c r="X65" s="186"/>
      <c r="Y65" s="190" t="s">
        <v>268</v>
      </c>
      <c r="Z65" s="189" t="s">
        <v>268</v>
      </c>
      <c r="AA65" s="189" t="s">
        <v>268</v>
      </c>
      <c r="AB65" s="189" t="s">
        <v>282</v>
      </c>
      <c r="AC65" s="189" t="s">
        <v>268</v>
      </c>
      <c r="AD65" s="12" t="s">
        <v>275</v>
      </c>
      <c r="AE65" s="12" t="s">
        <v>283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12" t="s">
        <v>268</v>
      </c>
      <c r="AT65" s="333" t="s">
        <v>268</v>
      </c>
      <c r="AU65" s="12" t="s">
        <v>192</v>
      </c>
      <c r="AV65" s="12" t="s">
        <v>193</v>
      </c>
      <c r="AW65" s="79">
        <f t="shared" si="1"/>
        <v>10</v>
      </c>
      <c r="AX65" s="183">
        <v>10</v>
      </c>
      <c r="AY65" s="76" t="s">
        <v>193</v>
      </c>
      <c r="AZ65" s="12" t="s">
        <v>194</v>
      </c>
      <c r="BA65" s="12"/>
      <c r="BB65" s="12"/>
      <c r="BC65" s="184">
        <f>IFERROR(AX65/AW65,"Validar datos de Aulas Master")</f>
        <v>1</v>
      </c>
      <c r="BD65" s="12"/>
      <c r="BE65" s="177" t="s">
        <v>277</v>
      </c>
      <c r="BF65" s="177"/>
      <c r="BG65" s="177"/>
      <c r="BH65" s="177"/>
      <c r="BI65" s="336">
        <v>1</v>
      </c>
      <c r="BJ65" s="11"/>
      <c r="BK65" s="11"/>
      <c r="BL65" s="347" t="s">
        <v>13</v>
      </c>
      <c r="BM65" s="11"/>
    </row>
    <row r="66" spans="3:65" customFormat="1" ht="56.25" x14ac:dyDescent="0.25">
      <c r="C66" s="24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86"/>
      <c r="Y66" s="191" t="s">
        <v>280</v>
      </c>
      <c r="Z66" s="189" t="s">
        <v>281</v>
      </c>
      <c r="AA66" s="189" t="s">
        <v>273</v>
      </c>
      <c r="AB66" s="189" t="s">
        <v>282</v>
      </c>
      <c r="AC66" s="189" t="s">
        <v>268</v>
      </c>
      <c r="AD66" s="12" t="s">
        <v>275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 t="s">
        <v>268</v>
      </c>
      <c r="AJ66" s="11"/>
      <c r="AK66" s="11"/>
      <c r="AL66" s="11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12" t="s">
        <v>268</v>
      </c>
      <c r="AT66" s="333" t="s">
        <v>268</v>
      </c>
      <c r="AU66" s="11" t="str">
        <f>AG66</f>
        <v>No aplica</v>
      </c>
      <c r="AV66" s="11" t="s">
        <v>268</v>
      </c>
      <c r="AW66" s="11" t="s">
        <v>268</v>
      </c>
      <c r="AX66" s="11" t="s">
        <v>268</v>
      </c>
      <c r="AY66" s="11" t="s">
        <v>268</v>
      </c>
      <c r="AZ66" s="12" t="s">
        <v>194</v>
      </c>
      <c r="BA66" s="12"/>
      <c r="BB66" s="12"/>
      <c r="BC66" s="184" t="s">
        <v>268</v>
      </c>
      <c r="BD66" s="12"/>
      <c r="BE66" s="177" t="s">
        <v>277</v>
      </c>
      <c r="BF66" s="177"/>
      <c r="BG66" s="177"/>
      <c r="BH66" s="177"/>
      <c r="BI66" s="336">
        <v>1</v>
      </c>
      <c r="BJ66" s="11"/>
      <c r="BK66" s="11"/>
      <c r="BL66" s="350" t="s">
        <v>13</v>
      </c>
      <c r="BM66" s="11"/>
    </row>
    <row r="67" spans="3:65" customFormat="1" ht="75" x14ac:dyDescent="0.25">
      <c r="C67" s="22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37" t="s">
        <v>420</v>
      </c>
      <c r="U67" s="12"/>
      <c r="V67" s="186" t="s">
        <v>278</v>
      </c>
      <c r="W67" s="187" t="s">
        <v>371</v>
      </c>
      <c r="X67" s="186"/>
      <c r="Y67" s="190" t="s">
        <v>372</v>
      </c>
      <c r="Z67" s="189" t="s">
        <v>354</v>
      </c>
      <c r="AA67" s="189" t="s">
        <v>273</v>
      </c>
      <c r="AB67" s="189" t="s">
        <v>282</v>
      </c>
      <c r="AC67" s="189" t="s">
        <v>268</v>
      </c>
      <c r="AD67" s="12" t="s">
        <v>275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 t="s">
        <v>268</v>
      </c>
      <c r="AJ67" s="11"/>
      <c r="AK67" s="11"/>
      <c r="AL67" s="11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12" t="s">
        <v>268</v>
      </c>
      <c r="AT67" s="333" t="s">
        <v>268</v>
      </c>
      <c r="AU67" s="11" t="str">
        <f>AG67</f>
        <v>No aplica</v>
      </c>
      <c r="AV67" s="11" t="s">
        <v>268</v>
      </c>
      <c r="AW67" s="11" t="str">
        <f t="shared" si="1"/>
        <v>No aplica</v>
      </c>
      <c r="AX67" s="11" t="s">
        <v>268</v>
      </c>
      <c r="AY67" s="11" t="s">
        <v>268</v>
      </c>
      <c r="AZ67" s="12" t="s">
        <v>194</v>
      </c>
      <c r="BA67" s="12"/>
      <c r="BB67" s="12"/>
      <c r="BC67" s="184" t="s">
        <v>268</v>
      </c>
      <c r="BD67" s="12"/>
      <c r="BE67" s="177"/>
      <c r="BF67" s="177"/>
      <c r="BG67" s="177"/>
      <c r="BH67" s="177"/>
      <c r="BI67" s="12"/>
      <c r="BJ67" s="11"/>
      <c r="BK67" s="11"/>
      <c r="BL67" s="348" t="s">
        <v>16</v>
      </c>
      <c r="BM67" s="11"/>
    </row>
    <row r="68" spans="3:65" customFormat="1" ht="56.25" x14ac:dyDescent="0.25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37" t="s">
        <v>420</v>
      </c>
      <c r="U68" s="12"/>
      <c r="V68" s="186" t="s">
        <v>278</v>
      </c>
      <c r="W68" s="187" t="s">
        <v>279</v>
      </c>
      <c r="X68" s="186"/>
      <c r="Y68" s="192" t="s">
        <v>326</v>
      </c>
      <c r="Z68" s="189" t="s">
        <v>327</v>
      </c>
      <c r="AA68" s="189" t="s">
        <v>273</v>
      </c>
      <c r="AB68" s="189" t="s">
        <v>282</v>
      </c>
      <c r="AC68" s="189" t="s">
        <v>268</v>
      </c>
      <c r="AD68" s="12" t="s">
        <v>275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 t="s">
        <v>268</v>
      </c>
      <c r="AJ68" s="11"/>
      <c r="AK68" s="11"/>
      <c r="AL68" s="11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12" t="s">
        <v>268</v>
      </c>
      <c r="AT68" s="333" t="s">
        <v>268</v>
      </c>
      <c r="AU68" s="11" t="str">
        <f>AG68</f>
        <v>No aplica</v>
      </c>
      <c r="AV68" s="11" t="s">
        <v>268</v>
      </c>
      <c r="AW68" s="11" t="str">
        <f t="shared" si="1"/>
        <v>No aplica</v>
      </c>
      <c r="AX68" s="11" t="s">
        <v>268</v>
      </c>
      <c r="AY68" s="11" t="s">
        <v>268</v>
      </c>
      <c r="AZ68" s="12" t="s">
        <v>194</v>
      </c>
      <c r="BA68" s="12"/>
      <c r="BB68" s="12"/>
      <c r="BC68" s="184" t="s">
        <v>268</v>
      </c>
      <c r="BD68" s="12"/>
      <c r="BE68" s="177"/>
      <c r="BF68" s="177"/>
      <c r="BG68" s="177"/>
      <c r="BH68" s="177"/>
      <c r="BI68" s="12"/>
      <c r="BJ68" s="11"/>
      <c r="BK68" s="11"/>
      <c r="BL68" s="347" t="s">
        <v>15</v>
      </c>
      <c r="BM68" s="11"/>
    </row>
    <row r="69" spans="3:65" customFormat="1" ht="56.25" x14ac:dyDescent="0.25">
      <c r="C69" s="22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7"/>
      <c r="Y69" s="189" t="s">
        <v>374</v>
      </c>
      <c r="Z69" s="189" t="s">
        <v>347</v>
      </c>
      <c r="AA69" s="189" t="s">
        <v>273</v>
      </c>
      <c r="AB69" s="189" t="s">
        <v>273</v>
      </c>
      <c r="AC69" s="189" t="s">
        <v>274</v>
      </c>
      <c r="AD69" s="12" t="s">
        <v>275</v>
      </c>
      <c r="AE69" s="12" t="s">
        <v>283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12" t="s">
        <v>268</v>
      </c>
      <c r="AT69" s="333" t="s">
        <v>268</v>
      </c>
      <c r="AU69" s="12" t="s">
        <v>194</v>
      </c>
      <c r="AV69" s="12" t="s">
        <v>194</v>
      </c>
      <c r="AW69" s="79">
        <f t="shared" si="1"/>
        <v>3</v>
      </c>
      <c r="AX69" s="183">
        <v>0</v>
      </c>
      <c r="AY69" s="76" t="s">
        <v>194</v>
      </c>
      <c r="AZ69" s="12" t="s">
        <v>194</v>
      </c>
      <c r="BA69" s="12"/>
      <c r="BB69" s="12"/>
      <c r="BC69" s="184">
        <f>IFERROR(AX69/AW69,"Validar datos de Aulas Master")</f>
        <v>0</v>
      </c>
      <c r="BD69" s="12"/>
      <c r="BE69" s="177"/>
      <c r="BF69" s="177"/>
      <c r="BG69" s="177"/>
      <c r="BH69" s="177"/>
      <c r="BI69" s="12"/>
      <c r="BJ69" s="11"/>
      <c r="BK69" s="11"/>
      <c r="BL69" s="348" t="s">
        <v>16</v>
      </c>
      <c r="BM69" s="11"/>
    </row>
    <row r="70" spans="3:65" customFormat="1" ht="56.25" x14ac:dyDescent="0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37" t="s">
        <v>420</v>
      </c>
      <c r="U70" s="12"/>
      <c r="V70" s="186" t="s">
        <v>269</v>
      </c>
      <c r="W70" s="187" t="s">
        <v>279</v>
      </c>
      <c r="X70" s="187"/>
      <c r="Y70" s="189" t="s">
        <v>335</v>
      </c>
      <c r="Z70" s="189" t="s">
        <v>347</v>
      </c>
      <c r="AA70" s="189" t="s">
        <v>273</v>
      </c>
      <c r="AB70" s="189" t="s">
        <v>273</v>
      </c>
      <c r="AC70" s="189" t="s">
        <v>274</v>
      </c>
      <c r="AD70" s="12" t="s">
        <v>275</v>
      </c>
      <c r="AE70" s="12" t="s">
        <v>316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12" t="s">
        <v>268</v>
      </c>
      <c r="AT70" s="333" t="s">
        <v>268</v>
      </c>
      <c r="AU70" s="12" t="s">
        <v>194</v>
      </c>
      <c r="AV70" s="12" t="s">
        <v>194</v>
      </c>
      <c r="AW70" s="79">
        <f t="shared" si="1"/>
        <v>7</v>
      </c>
      <c r="AX70" s="183">
        <v>0</v>
      </c>
      <c r="AY70" s="76" t="s">
        <v>194</v>
      </c>
      <c r="AZ70" s="12" t="s">
        <v>194</v>
      </c>
      <c r="BA70" s="12"/>
      <c r="BB70" s="12"/>
      <c r="BC70" s="184">
        <f>IFERROR(AX70/AW70,"Validar datos de Aulas Master")</f>
        <v>0</v>
      </c>
      <c r="BD70" s="12"/>
      <c r="BE70" s="177"/>
      <c r="BF70" s="177"/>
      <c r="BG70" s="177"/>
      <c r="BH70" s="177"/>
      <c r="BI70" s="12"/>
      <c r="BJ70" s="11"/>
      <c r="BK70" s="11"/>
      <c r="BL70" s="348" t="s">
        <v>16</v>
      </c>
      <c r="BM70" s="11"/>
    </row>
    <row r="71" spans="3:65" x14ac:dyDescent="0.25">
      <c r="BC71" s="315"/>
    </row>
    <row r="72" spans="3:65" x14ac:dyDescent="0.25"/>
    <row r="73" spans="3:65" x14ac:dyDescent="0.25"/>
    <row r="74" spans="3:65" x14ac:dyDescent="0.25"/>
    <row r="75" spans="3:65" x14ac:dyDescent="0.25"/>
    <row r="76" spans="3:65" x14ac:dyDescent="0.25"/>
    <row r="77" spans="3:65" x14ac:dyDescent="0.25"/>
    <row r="78" spans="3:65" x14ac:dyDescent="0.25"/>
    <row r="79" spans="3:65" x14ac:dyDescent="0.25"/>
    <row r="80" spans="3:65" x14ac:dyDescent="0.25"/>
    <row r="81" x14ac:dyDescent="0.25"/>
    <row r="82" x14ac:dyDescent="0.25"/>
    <row r="83" x14ac:dyDescent="0.25"/>
  </sheetData>
  <autoFilter ref="C10:BN70" xr:uid="{FBC881F8-DB0A-4697-B988-05828068AF4E}"/>
  <mergeCells count="15">
    <mergeCell ref="O3:Y4"/>
    <mergeCell ref="J8:Q8"/>
    <mergeCell ref="Y8:AC8"/>
    <mergeCell ref="AD8:AD9"/>
    <mergeCell ref="AG8:AL8"/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2578125" defaultRowHeight="15" x14ac:dyDescent="0.25"/>
  <cols>
    <col min="4" max="4" width="27.140625" bestFit="1" customWidth="1"/>
  </cols>
  <sheetData>
    <row r="10" spans="4:5" x14ac:dyDescent="0.25">
      <c r="D10" s="385" t="s">
        <v>14</v>
      </c>
      <c r="E10" s="385"/>
    </row>
    <row r="11" spans="4:5" x14ac:dyDescent="0.25">
      <c r="D11" s="328" t="s">
        <v>182</v>
      </c>
      <c r="E11" s="328" t="s">
        <v>375</v>
      </c>
    </row>
    <row r="12" spans="4:5" x14ac:dyDescent="0.25">
      <c r="D12" s="11" t="s">
        <v>376</v>
      </c>
      <c r="E12" s="11" t="s">
        <v>88</v>
      </c>
    </row>
    <row r="13" spans="4:5" x14ac:dyDescent="0.25">
      <c r="D13" s="11" t="s">
        <v>377</v>
      </c>
      <c r="E13" s="11" t="s">
        <v>88</v>
      </c>
    </row>
    <row r="14" spans="4:5" x14ac:dyDescent="0.25">
      <c r="D14" s="11" t="s">
        <v>378</v>
      </c>
      <c r="E14" s="11" t="s">
        <v>88</v>
      </c>
    </row>
    <row r="15" spans="4:5" x14ac:dyDescent="0.25">
      <c r="D15" s="11" t="s">
        <v>379</v>
      </c>
      <c r="E15" s="11" t="s">
        <v>100</v>
      </c>
    </row>
    <row r="16" spans="4:5" x14ac:dyDescent="0.25">
      <c r="D16" s="11" t="s">
        <v>380</v>
      </c>
      <c r="E16" s="11" t="s">
        <v>100</v>
      </c>
    </row>
    <row r="17" spans="4:5" x14ac:dyDescent="0.25">
      <c r="D17" s="329" t="s">
        <v>380</v>
      </c>
      <c r="E17" s="329" t="s">
        <v>88</v>
      </c>
    </row>
    <row r="18" spans="4:5" x14ac:dyDescent="0.25">
      <c r="D18" s="330" t="s">
        <v>381</v>
      </c>
      <c r="E18" s="11" t="s">
        <v>88</v>
      </c>
    </row>
    <row r="19" spans="4:5" x14ac:dyDescent="0.25">
      <c r="D19" s="330" t="s">
        <v>382</v>
      </c>
      <c r="E19" s="11" t="s">
        <v>88</v>
      </c>
    </row>
    <row r="20" spans="4:5" x14ac:dyDescent="0.25">
      <c r="D20" s="330" t="s">
        <v>382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2578125" defaultRowHeight="15" x14ac:dyDescent="0.25"/>
  <sheetData>
    <row r="1" spans="1:4" ht="60" x14ac:dyDescent="0.25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6.25" x14ac:dyDescent="0.25">
      <c r="A2" s="29" t="s">
        <v>124</v>
      </c>
      <c r="B2" s="12" t="s">
        <v>316</v>
      </c>
      <c r="C2" s="70">
        <v>0.11</v>
      </c>
      <c r="D2" s="34" t="s">
        <v>14</v>
      </c>
    </row>
    <row r="3" spans="1:4" ht="75" x14ac:dyDescent="0.25">
      <c r="A3" s="21" t="s">
        <v>324</v>
      </c>
      <c r="B3" s="12" t="s">
        <v>316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O1" workbookViewId="0">
      <selection activeCell="O5" sqref="O5"/>
    </sheetView>
  </sheetViews>
  <sheetFormatPr baseColWidth="10" defaultColWidth="12.42578125" defaultRowHeight="15" x14ac:dyDescent="0.25"/>
  <cols>
    <col min="3" max="3" width="13.85546875" customWidth="1"/>
    <col min="9" max="9" width="19.85546875" customWidth="1"/>
    <col min="10" max="10" width="17.140625" customWidth="1"/>
    <col min="11" max="11" width="14.140625" customWidth="1"/>
    <col min="12" max="12" width="21" customWidth="1"/>
    <col min="13" max="13" width="18.140625" customWidth="1"/>
    <col min="15" max="15" width="16.85546875" customWidth="1"/>
    <col min="22" max="22" width="22.85546875" customWidth="1"/>
    <col min="23" max="23" width="12.85546875" customWidth="1"/>
    <col min="25" max="25" width="18.85546875" customWidth="1"/>
    <col min="32" max="32" width="21.42578125" customWidth="1"/>
    <col min="33" max="37" width="21.140625" customWidth="1"/>
    <col min="43" max="43" width="18" customWidth="1"/>
  </cols>
  <sheetData>
    <row r="4" spans="2:86" ht="14.45" customHeight="1" x14ac:dyDescent="0.25">
      <c r="B4" s="358" t="s">
        <v>204</v>
      </c>
      <c r="C4" s="358"/>
      <c r="D4" s="358"/>
      <c r="E4" s="358"/>
      <c r="F4" s="358"/>
      <c r="G4" s="358"/>
      <c r="H4" s="358"/>
      <c r="I4" s="389" t="s">
        <v>458</v>
      </c>
      <c r="J4" s="390"/>
      <c r="K4" s="390"/>
      <c r="L4" s="390"/>
      <c r="M4" s="391" t="s">
        <v>459</v>
      </c>
      <c r="N4" s="391"/>
      <c r="O4" s="391"/>
      <c r="P4" s="391"/>
      <c r="Q4" s="391"/>
      <c r="R4" s="391"/>
      <c r="T4" s="388" t="s">
        <v>458</v>
      </c>
      <c r="U4" s="388"/>
      <c r="V4" s="344" t="s">
        <v>459</v>
      </c>
      <c r="W4" s="345" t="s">
        <v>460</v>
      </c>
      <c r="X4" s="343" t="s">
        <v>461</v>
      </c>
      <c r="Y4" s="392" t="s">
        <v>462</v>
      </c>
      <c r="Z4" s="392"/>
      <c r="AA4" s="392"/>
      <c r="AB4" s="392"/>
      <c r="AC4" s="392"/>
      <c r="AD4" s="386" t="s">
        <v>463</v>
      </c>
      <c r="AE4" s="386"/>
      <c r="AF4" s="386"/>
      <c r="AG4" s="386"/>
      <c r="AH4" s="386"/>
      <c r="AI4" s="386"/>
      <c r="AJ4" s="386"/>
      <c r="AK4" s="386"/>
      <c r="AL4" s="387" t="s">
        <v>464</v>
      </c>
      <c r="AM4" s="387"/>
      <c r="AN4" s="387"/>
      <c r="AO4" s="387"/>
      <c r="AP4" s="387"/>
      <c r="AQ4" s="387"/>
      <c r="AR4" s="388" t="s">
        <v>465</v>
      </c>
      <c r="AS4" s="388"/>
      <c r="AT4" s="388"/>
    </row>
    <row r="5" spans="2:86" ht="33" customHeight="1" x14ac:dyDescent="0.25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41" t="s">
        <v>422</v>
      </c>
      <c r="J5" s="341" t="s">
        <v>421</v>
      </c>
      <c r="K5" s="341" t="s">
        <v>423</v>
      </c>
      <c r="L5" s="341" t="s">
        <v>424</v>
      </c>
      <c r="M5" s="341" t="s">
        <v>425</v>
      </c>
      <c r="N5" s="341" t="s">
        <v>426</v>
      </c>
      <c r="O5" s="341" t="s">
        <v>428</v>
      </c>
      <c r="P5" s="341" t="s">
        <v>427</v>
      </c>
      <c r="Q5" s="341" t="s">
        <v>440</v>
      </c>
      <c r="R5" s="341" t="s">
        <v>429</v>
      </c>
      <c r="S5" s="341" t="s">
        <v>430</v>
      </c>
      <c r="T5" s="341" t="s">
        <v>431</v>
      </c>
      <c r="U5" s="341" t="s">
        <v>239</v>
      </c>
      <c r="V5" s="341" t="s">
        <v>432</v>
      </c>
      <c r="W5" s="341" t="s">
        <v>433</v>
      </c>
      <c r="X5" s="341" t="s">
        <v>434</v>
      </c>
      <c r="Y5" s="341" t="s">
        <v>435</v>
      </c>
      <c r="Z5" s="341" t="s">
        <v>439</v>
      </c>
      <c r="AA5" s="341" t="s">
        <v>436</v>
      </c>
      <c r="AB5" s="341" t="s">
        <v>437</v>
      </c>
      <c r="AC5" s="341" t="s">
        <v>438</v>
      </c>
      <c r="AD5" s="341" t="s">
        <v>446</v>
      </c>
      <c r="AE5" s="341" t="s">
        <v>445</v>
      </c>
      <c r="AF5" s="341" t="s">
        <v>444</v>
      </c>
      <c r="AG5" s="341" t="s">
        <v>447</v>
      </c>
      <c r="AH5" s="341" t="s">
        <v>448</v>
      </c>
      <c r="AI5" s="341" t="s">
        <v>449</v>
      </c>
      <c r="AJ5" s="341" t="s">
        <v>450</v>
      </c>
      <c r="AK5" s="341" t="s">
        <v>451</v>
      </c>
      <c r="AL5" s="341" t="s">
        <v>452</v>
      </c>
      <c r="AM5" s="341" t="s">
        <v>453</v>
      </c>
      <c r="AN5" s="341" t="s">
        <v>441</v>
      </c>
      <c r="AO5" s="341" t="s">
        <v>442</v>
      </c>
      <c r="AP5" s="341" t="s">
        <v>443</v>
      </c>
      <c r="AQ5" s="341" t="s">
        <v>454</v>
      </c>
      <c r="AR5" s="341" t="s">
        <v>455</v>
      </c>
      <c r="AS5" s="341" t="s">
        <v>456</v>
      </c>
      <c r="AT5" s="341" t="s">
        <v>457</v>
      </c>
      <c r="AU5" s="342"/>
      <c r="AV5" s="342"/>
      <c r="AW5" s="342"/>
      <c r="AX5" s="342"/>
      <c r="AY5" s="342"/>
      <c r="AZ5" s="342"/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2"/>
      <c r="BL5" s="342"/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2"/>
      <c r="BX5" s="342"/>
      <c r="BY5" s="342"/>
      <c r="BZ5" s="342"/>
      <c r="CA5" s="342"/>
      <c r="CB5" s="342"/>
      <c r="CC5" s="342"/>
      <c r="CD5" s="342"/>
      <c r="CE5" s="342"/>
      <c r="CF5" s="342"/>
      <c r="CG5" s="342"/>
      <c r="CH5" s="342"/>
    </row>
    <row r="6" spans="2:86" ht="75" x14ac:dyDescent="0.25">
      <c r="B6" s="22" t="s">
        <v>4</v>
      </c>
      <c r="C6" s="19" t="s">
        <v>265</v>
      </c>
      <c r="D6" s="25" t="s">
        <v>266</v>
      </c>
      <c r="E6" s="19" t="s">
        <v>100</v>
      </c>
      <c r="F6" s="19" t="s">
        <v>89</v>
      </c>
      <c r="G6" s="19" t="s">
        <v>267</v>
      </c>
      <c r="H6" s="79">
        <v>108274</v>
      </c>
      <c r="P6" s="34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50E12-1164-4156-88DE-36459DB004EC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2578125" defaultRowHeight="15" x14ac:dyDescent="0.2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855468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85546875" customWidth="1"/>
    <col min="38" max="38" width="37" customWidth="1"/>
    <col min="39" max="39" width="44" customWidth="1"/>
    <col min="40" max="40" width="21.5703125" customWidth="1"/>
    <col min="41" max="41" width="19.855468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 x14ac:dyDescent="0.25">
      <c r="O3" s="368" t="s">
        <v>191</v>
      </c>
      <c r="P3" s="368"/>
      <c r="Q3" s="368"/>
      <c r="R3" s="368"/>
      <c r="S3" s="368"/>
      <c r="T3" s="368"/>
      <c r="U3" s="368"/>
      <c r="V3" s="368"/>
      <c r="W3" s="368"/>
      <c r="X3" s="368"/>
    </row>
    <row r="4" spans="3:54" x14ac:dyDescent="0.25">
      <c r="J4" s="3" t="s">
        <v>192</v>
      </c>
      <c r="O4" s="368"/>
      <c r="P4" s="368"/>
      <c r="Q4" s="368"/>
      <c r="R4" s="368"/>
      <c r="S4" s="368"/>
      <c r="T4" s="368"/>
      <c r="U4" s="368"/>
      <c r="V4" s="368"/>
      <c r="W4" s="368"/>
      <c r="X4" s="368"/>
    </row>
    <row r="5" spans="3:54" x14ac:dyDescent="0.25">
      <c r="J5" s="3" t="s">
        <v>193</v>
      </c>
    </row>
    <row r="6" spans="3:54" x14ac:dyDescent="0.25">
      <c r="J6" s="3" t="s">
        <v>194</v>
      </c>
    </row>
    <row r="7" spans="3:54" ht="14.85" customHeight="1" x14ac:dyDescent="0.25">
      <c r="C7" s="4"/>
      <c r="D7" s="4"/>
      <c r="E7" s="4"/>
      <c r="F7" s="4"/>
      <c r="G7" s="4"/>
      <c r="H7" s="4"/>
      <c r="I7" s="77"/>
    </row>
    <row r="8" spans="3:54" ht="43.5" customHeight="1" x14ac:dyDescent="0.25">
      <c r="C8" s="4"/>
      <c r="D8" s="4"/>
      <c r="E8" s="4"/>
      <c r="F8" s="4"/>
      <c r="G8" s="4"/>
      <c r="H8" s="4"/>
      <c r="I8" s="77"/>
      <c r="J8" s="359" t="s">
        <v>195</v>
      </c>
      <c r="K8" s="359"/>
      <c r="L8" s="359"/>
      <c r="M8" s="359"/>
      <c r="N8" s="359"/>
      <c r="O8" s="359"/>
      <c r="P8" s="359"/>
      <c r="Q8" s="359"/>
      <c r="R8" s="5" t="s">
        <v>196</v>
      </c>
      <c r="S8" s="5"/>
      <c r="T8" s="5"/>
      <c r="U8" s="18" t="s">
        <v>197</v>
      </c>
      <c r="V8" s="75"/>
      <c r="W8" s="75"/>
      <c r="X8" s="360" t="s">
        <v>198</v>
      </c>
      <c r="Y8" s="361"/>
      <c r="Z8" s="361"/>
      <c r="AA8" s="362"/>
      <c r="AB8" s="369" t="s">
        <v>199</v>
      </c>
      <c r="AC8" s="371" t="s">
        <v>200</v>
      </c>
      <c r="AD8" s="372"/>
      <c r="AE8" s="372"/>
      <c r="AF8" s="372"/>
      <c r="AG8" s="372"/>
      <c r="AH8" s="372"/>
      <c r="AI8" s="363" t="s">
        <v>201</v>
      </c>
      <c r="AJ8" s="363"/>
      <c r="AK8" s="363"/>
      <c r="AL8" s="363"/>
      <c r="AM8" s="363"/>
      <c r="AN8" s="363"/>
      <c r="AO8" s="356" t="s">
        <v>202</v>
      </c>
      <c r="AP8" s="356"/>
      <c r="AQ8" s="356"/>
      <c r="AR8" s="356"/>
      <c r="AS8" s="357" t="s">
        <v>203</v>
      </c>
      <c r="AT8" s="357"/>
      <c r="AU8" s="357"/>
      <c r="AV8" s="14"/>
      <c r="AW8" s="14"/>
      <c r="AX8" s="14"/>
      <c r="AY8" s="14"/>
    </row>
    <row r="9" spans="3:54" s="2" customFormat="1" ht="58.35" customHeight="1" x14ac:dyDescent="0.25">
      <c r="C9" s="358" t="s">
        <v>204</v>
      </c>
      <c r="D9" s="358"/>
      <c r="E9" s="358"/>
      <c r="F9" s="358"/>
      <c r="G9" s="358"/>
      <c r="H9" s="358"/>
      <c r="I9" s="358"/>
      <c r="J9" s="359" t="s">
        <v>18</v>
      </c>
      <c r="K9" s="359"/>
      <c r="L9" s="359"/>
      <c r="M9" s="359"/>
      <c r="N9" s="359"/>
      <c r="O9" s="359"/>
      <c r="P9" s="359"/>
      <c r="Q9" s="359"/>
      <c r="R9" s="81"/>
      <c r="S9" s="82"/>
      <c r="T9" s="82"/>
      <c r="U9" s="82"/>
      <c r="V9" s="360" t="s">
        <v>208</v>
      </c>
      <c r="W9" s="361"/>
      <c r="X9" s="361"/>
      <c r="Y9" s="361"/>
      <c r="Z9" s="361"/>
      <c r="AA9" s="362"/>
      <c r="AB9" s="370"/>
      <c r="AC9" s="381" t="s">
        <v>209</v>
      </c>
      <c r="AD9" s="381"/>
      <c r="AE9" s="381"/>
      <c r="AF9" s="381"/>
      <c r="AG9" s="381"/>
      <c r="AH9" s="381"/>
      <c r="AI9" s="364" t="s">
        <v>201</v>
      </c>
      <c r="AJ9" s="364"/>
      <c r="AK9" s="364"/>
      <c r="AL9" s="364"/>
      <c r="AM9" s="364"/>
      <c r="AN9" s="364"/>
      <c r="AO9" s="352" t="s">
        <v>210</v>
      </c>
      <c r="AP9" s="352"/>
      <c r="AQ9" s="352"/>
      <c r="AR9" s="352"/>
      <c r="AS9" s="355" t="s">
        <v>211</v>
      </c>
      <c r="AT9" s="355"/>
      <c r="AU9" s="355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25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6.25" x14ac:dyDescent="0.25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6.25" x14ac:dyDescent="0.25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6.25" x14ac:dyDescent="0.25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6.25" x14ac:dyDescent="0.25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6.25" x14ac:dyDescent="0.2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112.5" x14ac:dyDescent="0.25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6.25" x14ac:dyDescent="0.25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385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75" x14ac:dyDescent="0.25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6.25" x14ac:dyDescent="0.2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385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93.75" x14ac:dyDescent="0.25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385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75" x14ac:dyDescent="0.25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385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75" x14ac:dyDescent="0.25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112.5" x14ac:dyDescent="0.25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6.25" x14ac:dyDescent="0.25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93.75" x14ac:dyDescent="0.25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385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6.25" x14ac:dyDescent="0.25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6.25" x14ac:dyDescent="0.25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385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6.25" x14ac:dyDescent="0.25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93.75" x14ac:dyDescent="0.25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6.25" x14ac:dyDescent="0.25">
      <c r="C30" s="90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385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6.25" x14ac:dyDescent="0.25">
      <c r="C31" s="90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6.25" x14ac:dyDescent="0.25">
      <c r="C32" s="90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6.25" x14ac:dyDescent="0.2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385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93.75" x14ac:dyDescent="0.25">
      <c r="C34" s="91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384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93.75" x14ac:dyDescent="0.25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384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6.25" x14ac:dyDescent="0.25">
      <c r="C36" s="92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6.25" x14ac:dyDescent="0.25">
      <c r="C37" s="92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6.25" x14ac:dyDescent="0.25">
      <c r="C38" s="92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6.25" x14ac:dyDescent="0.25">
      <c r="C39" s="92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93.75" x14ac:dyDescent="0.25">
      <c r="C40" s="90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60" x14ac:dyDescent="0.25">
      <c r="C41" s="90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 t="s">
        <v>387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6.25" x14ac:dyDescent="0.25">
      <c r="C42" s="91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385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6.25" x14ac:dyDescent="0.2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6.25" x14ac:dyDescent="0.25">
      <c r="C44" s="90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6.25" x14ac:dyDescent="0.25">
      <c r="C45" s="92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386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6.25" x14ac:dyDescent="0.25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385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6.25" x14ac:dyDescent="0.25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6.25" x14ac:dyDescent="0.25">
      <c r="C48" s="92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6.25" x14ac:dyDescent="0.25">
      <c r="C49" s="90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6.25" x14ac:dyDescent="0.2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6.25" x14ac:dyDescent="0.25">
      <c r="C51" s="92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93.75" x14ac:dyDescent="0.25">
      <c r="C52" s="90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93.75" x14ac:dyDescent="0.25">
      <c r="C53" s="90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93.75" x14ac:dyDescent="0.25">
      <c r="C54" s="90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6.25" x14ac:dyDescent="0.25">
      <c r="C55" s="92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6.25" x14ac:dyDescent="0.25">
      <c r="C56" s="91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75" x14ac:dyDescent="0.25">
      <c r="C57" s="91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75" x14ac:dyDescent="0.25">
      <c r="C58" s="91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6.25" x14ac:dyDescent="0.25">
      <c r="C59" s="92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6.25" x14ac:dyDescent="0.25">
      <c r="C60" s="92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6.25" x14ac:dyDescent="0.25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6.25" x14ac:dyDescent="0.25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6.25" x14ac:dyDescent="0.25">
      <c r="C63" s="90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6.25" x14ac:dyDescent="0.25">
      <c r="C64" s="90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350</v>
      </c>
      <c r="N64" s="39" t="s">
        <v>350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93.75" x14ac:dyDescent="0.25">
      <c r="C65" s="90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6.25" x14ac:dyDescent="0.25">
      <c r="C66" s="92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75" x14ac:dyDescent="0.25">
      <c r="C67" s="90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6.25" x14ac:dyDescent="0.2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6.25" x14ac:dyDescent="0.25">
      <c r="C69" s="90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6.25" x14ac:dyDescent="0.2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25">
      <c r="W71" s="12"/>
    </row>
    <row r="72" spans="3:50" x14ac:dyDescent="0.25">
      <c r="W72" s="12"/>
    </row>
    <row r="73" spans="3:50" x14ac:dyDescent="0.25">
      <c r="W73" s="12"/>
    </row>
    <row r="74" spans="3:50" x14ac:dyDescent="0.25">
      <c r="W74" s="12"/>
    </row>
    <row r="75" spans="3:50" x14ac:dyDescent="0.25">
      <c r="W75" s="12"/>
    </row>
    <row r="76" spans="3:50" x14ac:dyDescent="0.25">
      <c r="W76" s="12"/>
    </row>
    <row r="77" spans="3:50" x14ac:dyDescent="0.25">
      <c r="W77" s="12"/>
    </row>
    <row r="78" spans="3:50" x14ac:dyDescent="0.25">
      <c r="W78" s="12"/>
    </row>
    <row r="79" spans="3:50" x14ac:dyDescent="0.25">
      <c r="W79" s="12"/>
    </row>
    <row r="80" spans="3:50" x14ac:dyDescent="0.25">
      <c r="W80" s="12"/>
    </row>
    <row r="81" spans="23:23" x14ac:dyDescent="0.25">
      <c r="W81" s="12"/>
    </row>
    <row r="82" spans="23:23" x14ac:dyDescent="0.25">
      <c r="W82" s="12"/>
    </row>
    <row r="83" spans="23:23" x14ac:dyDescent="0.25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2578125" defaultRowHeight="15" x14ac:dyDescent="0.2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90" x14ac:dyDescent="0.25">
      <c r="A2" s="394" t="s">
        <v>389</v>
      </c>
      <c r="B2" s="394"/>
      <c r="C2" s="394"/>
      <c r="D2" t="s">
        <v>390</v>
      </c>
      <c r="E2" s="394" t="s">
        <v>391</v>
      </c>
      <c r="F2" s="394"/>
      <c r="G2" s="181" t="s">
        <v>199</v>
      </c>
      <c r="H2" s="393" t="s">
        <v>392</v>
      </c>
      <c r="I2" s="393"/>
      <c r="J2" s="393"/>
      <c r="K2" s="393" t="s">
        <v>23</v>
      </c>
      <c r="L2" s="394"/>
      <c r="M2" s="394"/>
      <c r="N2" s="393" t="s">
        <v>393</v>
      </c>
      <c r="O2" s="394"/>
      <c r="P2" s="394"/>
      <c r="Q2" s="395"/>
      <c r="R2" s="393" t="s">
        <v>211</v>
      </c>
      <c r="S2" s="394"/>
    </row>
    <row r="3" spans="1:20" ht="105" x14ac:dyDescent="0.2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25">
      <c r="A7" t="s">
        <v>394</v>
      </c>
    </row>
    <row r="8" spans="1:20" x14ac:dyDescent="0.25">
      <c r="A8" t="s">
        <v>395</v>
      </c>
    </row>
    <row r="9" spans="1:20" x14ac:dyDescent="0.25">
      <c r="A9" t="s">
        <v>396</v>
      </c>
    </row>
    <row r="12" spans="1:20" x14ac:dyDescent="0.25">
      <c r="A12" s="195" t="s">
        <v>389</v>
      </c>
      <c r="B12" s="85" t="s">
        <v>224</v>
      </c>
    </row>
    <row r="13" spans="1:20" ht="30" x14ac:dyDescent="0.25">
      <c r="A13" s="195" t="s">
        <v>389</v>
      </c>
      <c r="B13" s="85" t="s">
        <v>226</v>
      </c>
    </row>
    <row r="14" spans="1:20" ht="30" x14ac:dyDescent="0.25">
      <c r="A14" s="195" t="s">
        <v>389</v>
      </c>
      <c r="B14" s="85" t="s">
        <v>205</v>
      </c>
    </row>
    <row r="15" spans="1:20" x14ac:dyDescent="0.25">
      <c r="A15" s="78" t="s">
        <v>390</v>
      </c>
      <c r="B15" s="85" t="s">
        <v>158</v>
      </c>
    </row>
    <row r="16" spans="1:20" ht="30" x14ac:dyDescent="0.25">
      <c r="A16" s="195" t="s">
        <v>391</v>
      </c>
      <c r="B16" s="179" t="s">
        <v>234</v>
      </c>
    </row>
    <row r="17" spans="1:2" ht="30" x14ac:dyDescent="0.25">
      <c r="A17" s="195" t="s">
        <v>391</v>
      </c>
      <c r="B17" s="179" t="s">
        <v>235</v>
      </c>
    </row>
    <row r="18" spans="1:2" ht="30" x14ac:dyDescent="0.25">
      <c r="A18" s="171" t="s">
        <v>199</v>
      </c>
      <c r="B18" s="74" t="s">
        <v>241</v>
      </c>
    </row>
    <row r="19" spans="1:2" x14ac:dyDescent="0.25">
      <c r="A19" s="195" t="s">
        <v>392</v>
      </c>
      <c r="B19" s="87" t="s">
        <v>231</v>
      </c>
    </row>
    <row r="20" spans="1:2" x14ac:dyDescent="0.25">
      <c r="A20" s="195" t="s">
        <v>392</v>
      </c>
      <c r="B20" s="87" t="s">
        <v>244</v>
      </c>
    </row>
    <row r="21" spans="1:2" x14ac:dyDescent="0.25">
      <c r="A21" s="195" t="s">
        <v>392</v>
      </c>
      <c r="B21" s="87" t="s">
        <v>160</v>
      </c>
    </row>
    <row r="22" spans="1:2" x14ac:dyDescent="0.25">
      <c r="A22" s="78" t="s">
        <v>23</v>
      </c>
      <c r="B22" s="88" t="s">
        <v>159</v>
      </c>
    </row>
    <row r="23" spans="1:2" ht="30" x14ac:dyDescent="0.25">
      <c r="A23" s="78" t="s">
        <v>23</v>
      </c>
      <c r="B23" s="88" t="s">
        <v>248</v>
      </c>
    </row>
    <row r="24" spans="1:2" x14ac:dyDescent="0.25">
      <c r="A24" s="78" t="s">
        <v>23</v>
      </c>
      <c r="B24" s="89" t="s">
        <v>247</v>
      </c>
    </row>
    <row r="25" spans="1:2" x14ac:dyDescent="0.25">
      <c r="A25" s="78" t="s">
        <v>393</v>
      </c>
      <c r="B25" s="89" t="s">
        <v>253</v>
      </c>
    </row>
    <row r="26" spans="1:2" x14ac:dyDescent="0.25">
      <c r="A26" s="78" t="s">
        <v>393</v>
      </c>
      <c r="B26" s="89" t="s">
        <v>254</v>
      </c>
    </row>
    <row r="27" spans="1:2" x14ac:dyDescent="0.25">
      <c r="A27" s="78" t="s">
        <v>393</v>
      </c>
      <c r="B27" s="178" t="s">
        <v>256</v>
      </c>
    </row>
    <row r="28" spans="1:2" x14ac:dyDescent="0.25">
      <c r="A28" s="78" t="s">
        <v>393</v>
      </c>
      <c r="B28" s="88" t="s">
        <v>255</v>
      </c>
    </row>
    <row r="29" spans="1:2" x14ac:dyDescent="0.25">
      <c r="A29" t="s">
        <v>211</v>
      </c>
      <c r="B29" s="89" t="s">
        <v>258</v>
      </c>
    </row>
    <row r="30" spans="1:2" x14ac:dyDescent="0.25">
      <c r="A30" t="s">
        <v>211</v>
      </c>
      <c r="B30" s="89" t="s">
        <v>246</v>
      </c>
    </row>
    <row r="31" spans="1:2" x14ac:dyDescent="0.25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2578125" defaultRowHeight="15" x14ac:dyDescent="0.2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 x14ac:dyDescent="0.25">
      <c r="A1" s="196" t="s">
        <v>397</v>
      </c>
      <c r="B1" s="196" t="s">
        <v>147</v>
      </c>
    </row>
    <row r="2" spans="1:4" x14ac:dyDescent="0.25">
      <c r="A2" s="195" t="s">
        <v>389</v>
      </c>
      <c r="B2" s="197" t="s">
        <v>398</v>
      </c>
    </row>
    <row r="3" spans="1:4" x14ac:dyDescent="0.25">
      <c r="A3" s="195" t="s">
        <v>389</v>
      </c>
      <c r="B3" s="197" t="s">
        <v>399</v>
      </c>
    </row>
    <row r="4" spans="1:4" ht="30" x14ac:dyDescent="0.25">
      <c r="A4" s="195" t="s">
        <v>389</v>
      </c>
      <c r="B4" s="197" t="s">
        <v>205</v>
      </c>
      <c r="D4" t="s">
        <v>394</v>
      </c>
    </row>
    <row r="5" spans="1:4" x14ac:dyDescent="0.25">
      <c r="A5" s="195" t="s">
        <v>400</v>
      </c>
      <c r="B5" s="197" t="s">
        <v>401</v>
      </c>
      <c r="D5" t="s">
        <v>395</v>
      </c>
    </row>
    <row r="6" spans="1:4" ht="30" x14ac:dyDescent="0.25">
      <c r="A6" s="195" t="s">
        <v>402</v>
      </c>
      <c r="B6" s="197" t="s">
        <v>234</v>
      </c>
      <c r="D6" t="s">
        <v>396</v>
      </c>
    </row>
    <row r="7" spans="1:4" ht="30" x14ac:dyDescent="0.25">
      <c r="A7" s="195" t="s">
        <v>402</v>
      </c>
      <c r="B7" s="197" t="s">
        <v>235</v>
      </c>
    </row>
    <row r="8" spans="1:4" ht="30" x14ac:dyDescent="0.25">
      <c r="A8" s="195" t="s">
        <v>403</v>
      </c>
      <c r="B8" s="197" t="s">
        <v>404</v>
      </c>
    </row>
    <row r="9" spans="1:4" x14ac:dyDescent="0.25">
      <c r="A9" s="195" t="s">
        <v>405</v>
      </c>
      <c r="B9" s="197" t="s">
        <v>231</v>
      </c>
    </row>
    <row r="10" spans="1:4" x14ac:dyDescent="0.25">
      <c r="A10" s="195" t="s">
        <v>405</v>
      </c>
      <c r="B10" s="197" t="s">
        <v>406</v>
      </c>
    </row>
    <row r="11" spans="1:4" x14ac:dyDescent="0.25">
      <c r="A11" s="195" t="s">
        <v>405</v>
      </c>
      <c r="B11" s="197" t="s">
        <v>160</v>
      </c>
    </row>
    <row r="12" spans="1:4" x14ac:dyDescent="0.25">
      <c r="A12" s="195" t="s">
        <v>407</v>
      </c>
      <c r="B12" s="197" t="s">
        <v>159</v>
      </c>
    </row>
    <row r="13" spans="1:4" ht="30" x14ac:dyDescent="0.25">
      <c r="A13" s="195" t="s">
        <v>407</v>
      </c>
      <c r="B13" s="197" t="s">
        <v>248</v>
      </c>
    </row>
    <row r="14" spans="1:4" x14ac:dyDescent="0.25">
      <c r="A14" s="195" t="s">
        <v>407</v>
      </c>
      <c r="B14" s="197" t="s">
        <v>247</v>
      </c>
    </row>
    <row r="15" spans="1:4" x14ac:dyDescent="0.25">
      <c r="A15" s="195" t="s">
        <v>408</v>
      </c>
      <c r="B15" s="197" t="s">
        <v>409</v>
      </c>
    </row>
    <row r="16" spans="1:4" x14ac:dyDescent="0.25">
      <c r="A16" s="195" t="s">
        <v>408</v>
      </c>
      <c r="B16" s="197" t="s">
        <v>410</v>
      </c>
    </row>
    <row r="17" spans="1:2" x14ac:dyDescent="0.25">
      <c r="A17" s="195" t="s">
        <v>408</v>
      </c>
      <c r="B17" s="197" t="s">
        <v>411</v>
      </c>
    </row>
    <row r="18" spans="1:2" x14ac:dyDescent="0.25">
      <c r="A18" s="195" t="s">
        <v>408</v>
      </c>
      <c r="B18" s="197" t="s">
        <v>412</v>
      </c>
    </row>
    <row r="19" spans="1:2" ht="30" x14ac:dyDescent="0.25">
      <c r="A19" s="195" t="s">
        <v>413</v>
      </c>
      <c r="B19" s="197" t="s">
        <v>414</v>
      </c>
    </row>
    <row r="20" spans="1:2" ht="30" x14ac:dyDescent="0.25">
      <c r="A20" s="195" t="s">
        <v>413</v>
      </c>
      <c r="B20" s="197" t="s">
        <v>415</v>
      </c>
    </row>
    <row r="21" spans="1:2" ht="30" x14ac:dyDescent="0.25">
      <c r="A21" s="195" t="s">
        <v>413</v>
      </c>
      <c r="B21" s="197" t="s">
        <v>416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2578125" defaultRowHeight="15" x14ac:dyDescent="0.25"/>
  <sheetData>
    <row r="1" spans="1:3" x14ac:dyDescent="0.25">
      <c r="A1" t="s">
        <v>417</v>
      </c>
      <c r="B1" t="s">
        <v>3</v>
      </c>
      <c r="C1" t="s">
        <v>8</v>
      </c>
    </row>
    <row r="2" spans="1:3" x14ac:dyDescent="0.25">
      <c r="A2" t="s">
        <v>100</v>
      </c>
      <c r="B2" t="s">
        <v>4</v>
      </c>
      <c r="C2" t="s">
        <v>14</v>
      </c>
    </row>
    <row r="3" spans="1:3" x14ac:dyDescent="0.25">
      <c r="A3" t="s">
        <v>88</v>
      </c>
      <c r="B3" t="s">
        <v>10</v>
      </c>
      <c r="C3" t="s">
        <v>15</v>
      </c>
    </row>
    <row r="4" spans="1:3" x14ac:dyDescent="0.25">
      <c r="A4" t="s">
        <v>6</v>
      </c>
      <c r="B4" t="s">
        <v>7</v>
      </c>
      <c r="C4" t="s">
        <v>16</v>
      </c>
    </row>
    <row r="5" spans="1:3" x14ac:dyDescent="0.25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fc092c77-77a9-40ad-ae14-39067143678a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Criterios de calidad</vt:lpstr>
      <vt:lpstr>Hoja4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Francisco Javier Joya Vargas</cp:lastModifiedBy>
  <cp:revision/>
  <dcterms:created xsi:type="dcterms:W3CDTF">2026-03-06T12:43:47Z</dcterms:created>
  <dcterms:modified xsi:type="dcterms:W3CDTF">2026-04-21T20:27:34Z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