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MEFRT\S4\Fin Stability\Essay-Thesis\NEW THESIS\DATA\baby bunny\"/>
    </mc:Choice>
  </mc:AlternateContent>
  <xr:revisionPtr revIDLastSave="0" documentId="13_ncr:1_{929604CE-9A38-4D10-B7B2-B7E51887C2E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eries" sheetId="3" r:id="rId1"/>
    <sheet name="APP_redemptions_history" sheetId="1" r:id="rId2"/>
    <sheet name="serie_ordenada_ln" sheetId="2" r:id="rId3"/>
  </sheets>
  <externalReferences>
    <externalReference r:id="rId4"/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1" i="3" l="1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E244" i="2" l="1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70" i="2"/>
  <c r="K59" i="1" l="1"/>
  <c r="K58" i="1"/>
  <c r="K57" i="1"/>
  <c r="K56" i="1"/>
  <c r="C244" i="2" s="1"/>
  <c r="K55" i="1"/>
  <c r="C243" i="2" s="1"/>
  <c r="K54" i="1"/>
  <c r="C242" i="2" s="1"/>
  <c r="K53" i="1"/>
  <c r="C241" i="2" s="1"/>
  <c r="K52" i="1"/>
  <c r="C240" i="2" s="1"/>
  <c r="K51" i="1"/>
  <c r="C239" i="2" s="1"/>
  <c r="K50" i="1"/>
  <c r="C238" i="2" s="1"/>
  <c r="K49" i="1"/>
  <c r="C237" i="2" s="1"/>
  <c r="K48" i="1"/>
  <c r="C236" i="2" s="1"/>
  <c r="K47" i="1"/>
  <c r="C235" i="2" s="1"/>
  <c r="K46" i="1"/>
  <c r="C234" i="2" s="1"/>
  <c r="K45" i="1"/>
  <c r="C233" i="2" s="1"/>
  <c r="K44" i="1"/>
  <c r="C232" i="2" s="1"/>
  <c r="K43" i="1"/>
  <c r="C231" i="2" s="1"/>
  <c r="K42" i="1"/>
  <c r="C230" i="2" s="1"/>
  <c r="K41" i="1"/>
  <c r="C229" i="2" s="1"/>
  <c r="K40" i="1"/>
  <c r="C228" i="2" s="1"/>
  <c r="K39" i="1"/>
  <c r="C227" i="2" s="1"/>
  <c r="K38" i="1"/>
  <c r="C226" i="2" s="1"/>
  <c r="K37" i="1"/>
  <c r="C225" i="2" s="1"/>
  <c r="K36" i="1"/>
  <c r="C224" i="2" s="1"/>
  <c r="K35" i="1"/>
  <c r="C223" i="2" s="1"/>
  <c r="K34" i="1"/>
  <c r="C222" i="2" s="1"/>
  <c r="K33" i="1"/>
  <c r="C221" i="2" s="1"/>
  <c r="K32" i="1"/>
  <c r="C220" i="2" s="1"/>
  <c r="K31" i="1"/>
  <c r="C219" i="2" s="1"/>
  <c r="K30" i="1"/>
  <c r="C218" i="2" s="1"/>
  <c r="K29" i="1"/>
  <c r="C217" i="2" s="1"/>
  <c r="K28" i="1"/>
  <c r="C216" i="2" s="1"/>
  <c r="K27" i="1"/>
  <c r="C215" i="2" s="1"/>
  <c r="K26" i="1"/>
  <c r="C214" i="2" s="1"/>
  <c r="K25" i="1"/>
  <c r="C213" i="2" s="1"/>
  <c r="K24" i="1"/>
  <c r="C212" i="2" s="1"/>
  <c r="K23" i="1"/>
  <c r="C211" i="2" s="1"/>
  <c r="K22" i="1"/>
  <c r="C210" i="2" s="1"/>
  <c r="K21" i="1"/>
  <c r="C209" i="2" s="1"/>
  <c r="K20" i="1"/>
  <c r="C208" i="2" s="1"/>
  <c r="K19" i="1"/>
  <c r="C207" i="2" s="1"/>
  <c r="K18" i="1"/>
  <c r="C206" i="2" s="1"/>
  <c r="K17" i="1"/>
  <c r="C205" i="2" s="1"/>
  <c r="K16" i="1"/>
  <c r="C204" i="2" s="1"/>
  <c r="K15" i="1"/>
  <c r="C203" i="2" s="1"/>
  <c r="K14" i="1"/>
  <c r="C202" i="2" s="1"/>
  <c r="K13" i="1"/>
  <c r="C201" i="2" s="1"/>
  <c r="K12" i="1"/>
  <c r="C200" i="2" s="1"/>
  <c r="K11" i="1"/>
  <c r="C199" i="2" s="1"/>
  <c r="K10" i="1"/>
  <c r="C198" i="2" s="1"/>
  <c r="K9" i="1"/>
  <c r="C197" i="2" s="1"/>
  <c r="K8" i="1"/>
  <c r="C196" i="2" s="1"/>
  <c r="K7" i="1"/>
  <c r="C195" i="2" s="1"/>
  <c r="K6" i="1"/>
  <c r="C194" i="2" s="1"/>
  <c r="K5" i="1"/>
  <c r="C193" i="2" s="1"/>
  <c r="K4" i="1"/>
  <c r="C192" i="2" s="1"/>
  <c r="K3" i="1"/>
</calcChain>
</file>

<file path=xl/sharedStrings.xml><?xml version="1.0" encoding="utf-8"?>
<sst xmlns="http://schemas.openxmlformats.org/spreadsheetml/2006/main" count="52" uniqueCount="41">
  <si>
    <t>ABSPP</t>
  </si>
  <si>
    <t>CBPP3</t>
  </si>
  <si>
    <t>CSPP</t>
  </si>
  <si>
    <t>PSPP</t>
  </si>
  <si>
    <t>Realised redemptions</t>
  </si>
  <si>
    <t>Estimated redemptions</t>
  </si>
  <si>
    <t>Dec-14</t>
  </si>
  <si>
    <t>Jan-15</t>
  </si>
  <si>
    <t>Apr-15</t>
  </si>
  <si>
    <t>Aug-15</t>
  </si>
  <si>
    <t>Dec-15</t>
  </si>
  <si>
    <t>Jan-16</t>
  </si>
  <si>
    <t>Apr-16</t>
  </si>
  <si>
    <t>Aug-16</t>
  </si>
  <si>
    <t>Dec-16</t>
  </si>
  <si>
    <t>Jan-17</t>
  </si>
  <si>
    <t>Apr-17</t>
  </si>
  <si>
    <t>Aug-17</t>
  </si>
  <si>
    <t>Dec-17</t>
  </si>
  <si>
    <t>Jan-18</t>
  </si>
  <si>
    <t>Apr-18</t>
  </si>
  <si>
    <t>Aug-18</t>
  </si>
  <si>
    <t>Dec-18</t>
  </si>
  <si>
    <t>Jan-19</t>
  </si>
  <si>
    <t>Apr-19</t>
  </si>
  <si>
    <t>Aug-19</t>
  </si>
  <si>
    <t>Dec-19</t>
  </si>
  <si>
    <t>Jan-20</t>
  </si>
  <si>
    <t>Apr-20</t>
  </si>
  <si>
    <t>Figures may not add up due to rounding.</t>
  </si>
  <si>
    <t>In EUR millions</t>
  </si>
  <si>
    <t>Realised redemptions may differ from forecasted redemptions due to early or late repayments</t>
  </si>
  <si>
    <t>Forecasted estimate based on end of month data</t>
  </si>
  <si>
    <t>fecha</t>
  </si>
  <si>
    <t>policy_rate</t>
  </si>
  <si>
    <t>Total</t>
  </si>
  <si>
    <t>app</t>
  </si>
  <si>
    <t>yield</t>
  </si>
  <si>
    <t>eonia</t>
  </si>
  <si>
    <t>pao</t>
  </si>
  <si>
    <t>pao_cc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</si>
</sst>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33" borderId="0" xfId="0" applyFill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serie_ordenada_ln!$C$2:$C$244</c:f>
              <c:numCache>
                <c:formatCode>General</c:formatCode>
                <c:ptCount val="243"/>
                <c:pt idx="190">
                  <c:v>2.4849066497880004</c:v>
                </c:pt>
                <c:pt idx="191">
                  <c:v>1.3862943611198906</c:v>
                </c:pt>
                <c:pt idx="192">
                  <c:v>3.3322045101752038</c:v>
                </c:pt>
                <c:pt idx="193">
                  <c:v>4.4067192472642533</c:v>
                </c:pt>
                <c:pt idx="194">
                  <c:v>4.1896547420264252</c:v>
                </c:pt>
                <c:pt idx="195">
                  <c:v>5.3033049080590757</c:v>
                </c:pt>
                <c:pt idx="196">
                  <c:v>4.3040650932041702</c:v>
                </c:pt>
                <c:pt idx="197">
                  <c:v>5.934894195619588</c:v>
                </c:pt>
                <c:pt idx="198">
                  <c:v>5.2203558250783244</c:v>
                </c:pt>
                <c:pt idx="199">
                  <c:v>6.1964441277945204</c:v>
                </c:pt>
                <c:pt idx="200">
                  <c:v>6.3171646867472839</c:v>
                </c:pt>
                <c:pt idx="201">
                  <c:v>6.7007311095478101</c:v>
                </c:pt>
                <c:pt idx="202">
                  <c:v>6.1003189520200642</c:v>
                </c:pt>
                <c:pt idx="203">
                  <c:v>6.0637852086876078</c:v>
                </c:pt>
                <c:pt idx="204">
                  <c:v>7.2841348061952047</c:v>
                </c:pt>
                <c:pt idx="205">
                  <c:v>6.4167322825123261</c:v>
                </c:pt>
                <c:pt idx="206">
                  <c:v>6.9017372066565743</c:v>
                </c:pt>
                <c:pt idx="207">
                  <c:v>6.6052979209482015</c:v>
                </c:pt>
                <c:pt idx="208">
                  <c:v>7.4448332738921934</c:v>
                </c:pt>
                <c:pt idx="209">
                  <c:v>7.3225104339973939</c:v>
                </c:pt>
                <c:pt idx="210">
                  <c:v>7.2276624987286544</c:v>
                </c:pt>
                <c:pt idx="211">
                  <c:v>6.6411821697405911</c:v>
                </c:pt>
                <c:pt idx="212">
                  <c:v>6.8585650347913649</c:v>
                </c:pt>
                <c:pt idx="213">
                  <c:v>7.3537223303996315</c:v>
                </c:pt>
                <c:pt idx="214">
                  <c:v>6.804614520062624</c:v>
                </c:pt>
                <c:pt idx="215">
                  <c:v>7.2800082528841878</c:v>
                </c:pt>
                <c:pt idx="216">
                  <c:v>8.0420564100587537</c:v>
                </c:pt>
                <c:pt idx="217">
                  <c:v>7.3264656138403224</c:v>
                </c:pt>
                <c:pt idx="218">
                  <c:v>8.0894824743607536</c:v>
                </c:pt>
                <c:pt idx="219">
                  <c:v>8.5308988384723499</c:v>
                </c:pt>
                <c:pt idx="220">
                  <c:v>7.7798851150705222</c:v>
                </c:pt>
                <c:pt idx="221">
                  <c:v>8.403800504061147</c:v>
                </c:pt>
                <c:pt idx="222">
                  <c:v>8.8853025129806333</c:v>
                </c:pt>
                <c:pt idx="223">
                  <c:v>7.0237589547384429</c:v>
                </c:pt>
                <c:pt idx="224">
                  <c:v>8.6578243211559833</c:v>
                </c:pt>
                <c:pt idx="225">
                  <c:v>9.2078372417580638</c:v>
                </c:pt>
                <c:pt idx="226">
                  <c:v>8.0404468813031098</c:v>
                </c:pt>
                <c:pt idx="227">
                  <c:v>7.7235624722779699</c:v>
                </c:pt>
                <c:pt idx="228">
                  <c:v>9.0231670644512043</c:v>
                </c:pt>
                <c:pt idx="229">
                  <c:v>9.0723418738188926</c:v>
                </c:pt>
                <c:pt idx="230">
                  <c:v>8.708969906980947</c:v>
                </c:pt>
                <c:pt idx="231">
                  <c:v>10.114882356815789</c:v>
                </c:pt>
                <c:pt idx="232">
                  <c:v>9.0246130220473955</c:v>
                </c:pt>
                <c:pt idx="233">
                  <c:v>9.6753942714960051</c:v>
                </c:pt>
                <c:pt idx="234">
                  <c:v>9.8482390783056495</c:v>
                </c:pt>
                <c:pt idx="235">
                  <c:v>7.6482630309019202</c:v>
                </c:pt>
                <c:pt idx="236">
                  <c:v>9.1075321519945014</c:v>
                </c:pt>
                <c:pt idx="237">
                  <c:v>10.081633737919603</c:v>
                </c:pt>
                <c:pt idx="238">
                  <c:v>8.8705225451038725</c:v>
                </c:pt>
                <c:pt idx="239">
                  <c:v>9.5836954261661127</c:v>
                </c:pt>
                <c:pt idx="240">
                  <c:v>10.151479801819729</c:v>
                </c:pt>
                <c:pt idx="241">
                  <c:v>9.3914111468684851</c:v>
                </c:pt>
                <c:pt idx="242">
                  <c:v>9.5293757520859597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E-4D40-A0CD-5041B8D73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466384"/>
        <c:axId val="603456544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serie_ordenada_ln!$B$2:$B$244</c:f>
              <c:numCache>
                <c:formatCode>General</c:formatCode>
                <c:ptCount val="24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3.7499999999999999E-2</c:v>
                </c:pt>
                <c:pt idx="17">
                  <c:v>4.2500000000000003E-2</c:v>
                </c:pt>
                <c:pt idx="18">
                  <c:v>4.2500000000000003E-2</c:v>
                </c:pt>
                <c:pt idx="19">
                  <c:v>4.2500000000000003E-2</c:v>
                </c:pt>
                <c:pt idx="20">
                  <c:v>4.4999999999999998E-2</c:v>
                </c:pt>
                <c:pt idx="21">
                  <c:v>4.7500000000000001E-2</c:v>
                </c:pt>
                <c:pt idx="22">
                  <c:v>4.7500000000000001E-2</c:v>
                </c:pt>
                <c:pt idx="23">
                  <c:v>4.7500000000000001E-2</c:v>
                </c:pt>
                <c:pt idx="24">
                  <c:v>4.7500000000000001E-2</c:v>
                </c:pt>
                <c:pt idx="25">
                  <c:v>4.7500000000000001E-2</c:v>
                </c:pt>
                <c:pt idx="26">
                  <c:v>4.7500000000000001E-2</c:v>
                </c:pt>
                <c:pt idx="27">
                  <c:v>4.7500000000000001E-2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4.2500000000000003E-2</c:v>
                </c:pt>
                <c:pt idx="32">
                  <c:v>3.7499999999999999E-2</c:v>
                </c:pt>
                <c:pt idx="33">
                  <c:v>3.7499999999999999E-2</c:v>
                </c:pt>
                <c:pt idx="34">
                  <c:v>3.2500000000000001E-2</c:v>
                </c:pt>
                <c:pt idx="35">
                  <c:v>3.2500000000000001E-2</c:v>
                </c:pt>
                <c:pt idx="36">
                  <c:v>3.2500000000000001E-2</c:v>
                </c:pt>
                <c:pt idx="37">
                  <c:v>3.2500000000000001E-2</c:v>
                </c:pt>
                <c:pt idx="38">
                  <c:v>3.2500000000000001E-2</c:v>
                </c:pt>
                <c:pt idx="39">
                  <c:v>3.2500000000000001E-2</c:v>
                </c:pt>
                <c:pt idx="40">
                  <c:v>3.2500000000000001E-2</c:v>
                </c:pt>
                <c:pt idx="41">
                  <c:v>3.2500000000000001E-2</c:v>
                </c:pt>
                <c:pt idx="42">
                  <c:v>3.2500000000000001E-2</c:v>
                </c:pt>
                <c:pt idx="43">
                  <c:v>3.2500000000000001E-2</c:v>
                </c:pt>
                <c:pt idx="44">
                  <c:v>3.2500000000000001E-2</c:v>
                </c:pt>
                <c:pt idx="45">
                  <c:v>3.2500000000000001E-2</c:v>
                </c:pt>
                <c:pt idx="46">
                  <c:v>3.2500000000000001E-2</c:v>
                </c:pt>
                <c:pt idx="47">
                  <c:v>2.75E-2</c:v>
                </c:pt>
                <c:pt idx="48">
                  <c:v>2.75E-2</c:v>
                </c:pt>
                <c:pt idx="49">
                  <c:v>2.75E-2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2.2499999999999999E-2</c:v>
                </c:pt>
                <c:pt idx="84">
                  <c:v>2.2499999999999999E-2</c:v>
                </c:pt>
                <c:pt idx="85">
                  <c:v>2.2499999999999999E-2</c:v>
                </c:pt>
                <c:pt idx="86">
                  <c:v>2.5000000000000001E-2</c:v>
                </c:pt>
                <c:pt idx="87">
                  <c:v>2.5000000000000001E-2</c:v>
                </c:pt>
                <c:pt idx="88">
                  <c:v>2.5000000000000001E-2</c:v>
                </c:pt>
                <c:pt idx="89">
                  <c:v>2.75E-2</c:v>
                </c:pt>
                <c:pt idx="90">
                  <c:v>2.75E-2</c:v>
                </c:pt>
                <c:pt idx="91">
                  <c:v>0.03</c:v>
                </c:pt>
                <c:pt idx="92">
                  <c:v>0.03</c:v>
                </c:pt>
                <c:pt idx="93">
                  <c:v>3.2500000000000001E-2</c:v>
                </c:pt>
                <c:pt idx="94">
                  <c:v>3.2500000000000001E-2</c:v>
                </c:pt>
                <c:pt idx="95">
                  <c:v>3.5000000000000003E-2</c:v>
                </c:pt>
                <c:pt idx="96">
                  <c:v>3.5000000000000003E-2</c:v>
                </c:pt>
                <c:pt idx="97">
                  <c:v>3.5000000000000003E-2</c:v>
                </c:pt>
                <c:pt idx="98">
                  <c:v>3.7499999999999999E-2</c:v>
                </c:pt>
                <c:pt idx="99">
                  <c:v>3.7499999999999999E-2</c:v>
                </c:pt>
                <c:pt idx="100">
                  <c:v>3.7499999999999999E-2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4.2500000000000003E-2</c:v>
                </c:pt>
                <c:pt idx="115">
                  <c:v>4.2500000000000003E-2</c:v>
                </c:pt>
                <c:pt idx="116">
                  <c:v>4.2500000000000003E-2</c:v>
                </c:pt>
                <c:pt idx="117">
                  <c:v>3.2500000000000001E-2</c:v>
                </c:pt>
                <c:pt idx="118">
                  <c:v>2.75E-2</c:v>
                </c:pt>
                <c:pt idx="119">
                  <c:v>0.02</c:v>
                </c:pt>
                <c:pt idx="120">
                  <c:v>0.01</c:v>
                </c:pt>
                <c:pt idx="121">
                  <c:v>0.01</c:v>
                </c:pt>
                <c:pt idx="122">
                  <c:v>5.0000000000000001E-3</c:v>
                </c:pt>
                <c:pt idx="123">
                  <c:v>2.5000000000000001E-3</c:v>
                </c:pt>
                <c:pt idx="124">
                  <c:v>2.5000000000000001E-3</c:v>
                </c:pt>
                <c:pt idx="125">
                  <c:v>2.5000000000000001E-3</c:v>
                </c:pt>
                <c:pt idx="126">
                  <c:v>2.5000000000000001E-3</c:v>
                </c:pt>
                <c:pt idx="127">
                  <c:v>2.5000000000000001E-3</c:v>
                </c:pt>
                <c:pt idx="128">
                  <c:v>2.5000000000000001E-3</c:v>
                </c:pt>
                <c:pt idx="129">
                  <c:v>2.5000000000000001E-3</c:v>
                </c:pt>
                <c:pt idx="130">
                  <c:v>2.5000000000000001E-3</c:v>
                </c:pt>
                <c:pt idx="131">
                  <c:v>2.5000000000000001E-3</c:v>
                </c:pt>
                <c:pt idx="132">
                  <c:v>2.5000000000000001E-3</c:v>
                </c:pt>
                <c:pt idx="133">
                  <c:v>2.5000000000000001E-3</c:v>
                </c:pt>
                <c:pt idx="134">
                  <c:v>2.5000000000000001E-3</c:v>
                </c:pt>
                <c:pt idx="135">
                  <c:v>2.5000000000000001E-3</c:v>
                </c:pt>
                <c:pt idx="136">
                  <c:v>2.5000000000000001E-3</c:v>
                </c:pt>
                <c:pt idx="137">
                  <c:v>2.5000000000000001E-3</c:v>
                </c:pt>
                <c:pt idx="138">
                  <c:v>2.5000000000000001E-3</c:v>
                </c:pt>
                <c:pt idx="139">
                  <c:v>2.5000000000000001E-3</c:v>
                </c:pt>
                <c:pt idx="140">
                  <c:v>2.5000000000000001E-3</c:v>
                </c:pt>
                <c:pt idx="141">
                  <c:v>2.5000000000000001E-3</c:v>
                </c:pt>
                <c:pt idx="142">
                  <c:v>2.5000000000000001E-3</c:v>
                </c:pt>
                <c:pt idx="143">
                  <c:v>2.5000000000000001E-3</c:v>
                </c:pt>
                <c:pt idx="144">
                  <c:v>2.5000000000000001E-3</c:v>
                </c:pt>
                <c:pt idx="145">
                  <c:v>2.5000000000000001E-3</c:v>
                </c:pt>
                <c:pt idx="146">
                  <c:v>2.5000000000000001E-3</c:v>
                </c:pt>
                <c:pt idx="147">
                  <c:v>5.0000000000000001E-3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7.4999999999999997E-3</c:v>
                </c:pt>
                <c:pt idx="151">
                  <c:v>7.4999999999999997E-3</c:v>
                </c:pt>
                <c:pt idx="152">
                  <c:v>7.4999999999999997E-3</c:v>
                </c:pt>
                <c:pt idx="153">
                  <c:v>7.4999999999999997E-3</c:v>
                </c:pt>
                <c:pt idx="154">
                  <c:v>5.0000000000000001E-3</c:v>
                </c:pt>
                <c:pt idx="155">
                  <c:v>2.5000000000000001E-3</c:v>
                </c:pt>
                <c:pt idx="156">
                  <c:v>2.5000000000000001E-3</c:v>
                </c:pt>
                <c:pt idx="157">
                  <c:v>2.5000000000000001E-3</c:v>
                </c:pt>
                <c:pt idx="158">
                  <c:v>2.5000000000000001E-3</c:v>
                </c:pt>
                <c:pt idx="159">
                  <c:v>2.5000000000000001E-3</c:v>
                </c:pt>
                <c:pt idx="160">
                  <c:v>2.5000000000000001E-3</c:v>
                </c:pt>
                <c:pt idx="161">
                  <c:v>2.5000000000000001E-3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-1E-3</c:v>
                </c:pt>
                <c:pt idx="186">
                  <c:v>-1E-3</c:v>
                </c:pt>
                <c:pt idx="187">
                  <c:v>-1E-3</c:v>
                </c:pt>
                <c:pt idx="188">
                  <c:v>-2E-3</c:v>
                </c:pt>
                <c:pt idx="189">
                  <c:v>-2E-3</c:v>
                </c:pt>
                <c:pt idx="190">
                  <c:v>-2E-3</c:v>
                </c:pt>
                <c:pt idx="191">
                  <c:v>-2E-3</c:v>
                </c:pt>
                <c:pt idx="192">
                  <c:v>-2E-3</c:v>
                </c:pt>
                <c:pt idx="193">
                  <c:v>-2E-3</c:v>
                </c:pt>
                <c:pt idx="194">
                  <c:v>-2E-3</c:v>
                </c:pt>
                <c:pt idx="195">
                  <c:v>-2E-3</c:v>
                </c:pt>
                <c:pt idx="196">
                  <c:v>-2E-3</c:v>
                </c:pt>
                <c:pt idx="197">
                  <c:v>-2E-3</c:v>
                </c:pt>
                <c:pt idx="198">
                  <c:v>-2E-3</c:v>
                </c:pt>
                <c:pt idx="199">
                  <c:v>-2E-3</c:v>
                </c:pt>
                <c:pt idx="200">
                  <c:v>-2E-3</c:v>
                </c:pt>
                <c:pt idx="201">
                  <c:v>-2E-3</c:v>
                </c:pt>
                <c:pt idx="202">
                  <c:v>-2E-3</c:v>
                </c:pt>
                <c:pt idx="203">
                  <c:v>-3.0000000000000001E-3</c:v>
                </c:pt>
                <c:pt idx="204">
                  <c:v>-3.0000000000000001E-3</c:v>
                </c:pt>
                <c:pt idx="205">
                  <c:v>-3.0000000000000001E-3</c:v>
                </c:pt>
                <c:pt idx="206">
                  <c:v>-4.0000000000000001E-3</c:v>
                </c:pt>
                <c:pt idx="207">
                  <c:v>-4.0000000000000001E-3</c:v>
                </c:pt>
                <c:pt idx="208">
                  <c:v>-4.0000000000000001E-3</c:v>
                </c:pt>
                <c:pt idx="209">
                  <c:v>-4.0000000000000001E-3</c:v>
                </c:pt>
                <c:pt idx="210">
                  <c:v>-4.0000000000000001E-3</c:v>
                </c:pt>
                <c:pt idx="211">
                  <c:v>-4.0000000000000001E-3</c:v>
                </c:pt>
                <c:pt idx="212">
                  <c:v>-4.0000000000000001E-3</c:v>
                </c:pt>
                <c:pt idx="213">
                  <c:v>-4.0000000000000001E-3</c:v>
                </c:pt>
                <c:pt idx="214">
                  <c:v>-4.0000000000000001E-3</c:v>
                </c:pt>
                <c:pt idx="215">
                  <c:v>-4.0000000000000001E-3</c:v>
                </c:pt>
                <c:pt idx="216">
                  <c:v>-4.0000000000000001E-3</c:v>
                </c:pt>
                <c:pt idx="217">
                  <c:v>-4.0000000000000001E-3</c:v>
                </c:pt>
                <c:pt idx="218">
                  <c:v>-4.0000000000000001E-3</c:v>
                </c:pt>
                <c:pt idx="219">
                  <c:v>-4.0000000000000001E-3</c:v>
                </c:pt>
                <c:pt idx="220">
                  <c:v>-4.0000000000000001E-3</c:v>
                </c:pt>
                <c:pt idx="221">
                  <c:v>-4.0000000000000001E-3</c:v>
                </c:pt>
                <c:pt idx="222">
                  <c:v>-4.0000000000000001E-3</c:v>
                </c:pt>
                <c:pt idx="223">
                  <c:v>-4.0000000000000001E-3</c:v>
                </c:pt>
                <c:pt idx="224">
                  <c:v>-4.0000000000000001E-3</c:v>
                </c:pt>
                <c:pt idx="225">
                  <c:v>-4.0000000000000001E-3</c:v>
                </c:pt>
                <c:pt idx="226">
                  <c:v>-4.0000000000000001E-3</c:v>
                </c:pt>
                <c:pt idx="227">
                  <c:v>-4.0000000000000001E-3</c:v>
                </c:pt>
                <c:pt idx="228">
                  <c:v>-4.0000000000000001E-3</c:v>
                </c:pt>
                <c:pt idx="229">
                  <c:v>-4.0000000000000001E-3</c:v>
                </c:pt>
                <c:pt idx="230">
                  <c:v>-4.0000000000000001E-3</c:v>
                </c:pt>
                <c:pt idx="231">
                  <c:v>-4.0000000000000001E-3</c:v>
                </c:pt>
                <c:pt idx="232">
                  <c:v>-4.0000000000000001E-3</c:v>
                </c:pt>
                <c:pt idx="233">
                  <c:v>-4.0000000000000001E-3</c:v>
                </c:pt>
                <c:pt idx="234">
                  <c:v>-4.0000000000000001E-3</c:v>
                </c:pt>
                <c:pt idx="235">
                  <c:v>-4.0000000000000001E-3</c:v>
                </c:pt>
                <c:pt idx="236">
                  <c:v>-4.0000000000000001E-3</c:v>
                </c:pt>
                <c:pt idx="237">
                  <c:v>-4.0000000000000001E-3</c:v>
                </c:pt>
                <c:pt idx="238">
                  <c:v>-4.0000000000000001E-3</c:v>
                </c:pt>
                <c:pt idx="239">
                  <c:v>-4.0000000000000001E-3</c:v>
                </c:pt>
                <c:pt idx="240">
                  <c:v>-4.0000000000000001E-3</c:v>
                </c:pt>
                <c:pt idx="241">
                  <c:v>-4.0000000000000001E-3</c:v>
                </c:pt>
                <c:pt idx="242">
                  <c:v>-4.0000000000000001E-3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E-4D40-A0CD-5041B8D73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440144"/>
        <c:axId val="603439816"/>
      </c:lineChart>
      <c:catAx>
        <c:axId val="60346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456544"/>
        <c:crosses val="autoZero"/>
        <c:auto val="1"/>
        <c:lblAlgn val="ctr"/>
        <c:lblOffset val="100"/>
        <c:noMultiLvlLbl val="0"/>
      </c:catAx>
      <c:valAx>
        <c:axId val="6034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466384"/>
        <c:crosses val="autoZero"/>
        <c:crossBetween val="between"/>
      </c:valAx>
      <c:valAx>
        <c:axId val="603439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440144"/>
        <c:crosses val="max"/>
        <c:crossBetween val="between"/>
      </c:valAx>
      <c:catAx>
        <c:axId val="603440144"/>
        <c:scaling>
          <c:orientation val="minMax"/>
        </c:scaling>
        <c:delete val="1"/>
        <c:axPos val="b"/>
        <c:majorTickMark val="out"/>
        <c:minorTickMark val="none"/>
        <c:tickLblPos val="nextTo"/>
        <c:crossAx val="603439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746760</xdr:colOff>
      <xdr:row>226</xdr:row>
      <xdr:rowOff>106680</xdr:rowOff>
    </xdr:from>
    <xdr:to>
      <xdr:col>13</xdr:col>
      <xdr:colOff>678180</xdr:colOff>
      <xdr:row>245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530BFB-AA95-45D3-AB63-04E7DC1E3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onia_rate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/MEFRT/S4/Fin%20Stability/Essay-Thesis/NEW%20THESIS/DATA/ECB/10_year_yield_AAA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imena\AppData\Local\Packages\Microsoft.MicrosoftEdge_8wekyb3d8bbwe\TempState\Downloads\all_cycle_pao_23072019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nia_rate"/>
      <sheetName val="Hoja1"/>
      <sheetName val="Hoja2"/>
    </sheetNames>
    <sheetDataSet>
      <sheetData sheetId="0">
        <row r="6">
          <cell r="J6">
            <v>3.1369999999999996</v>
          </cell>
        </row>
        <row r="7">
          <cell r="J7">
            <v>3.1179999999999999</v>
          </cell>
        </row>
        <row r="8">
          <cell r="J8">
            <v>2.925217391304348</v>
          </cell>
        </row>
        <row r="9">
          <cell r="J9">
            <v>2.709090909090909</v>
          </cell>
        </row>
        <row r="10">
          <cell r="J10">
            <v>2.5509523809523804</v>
          </cell>
        </row>
        <row r="11">
          <cell r="J11">
            <v>2.563181818181818</v>
          </cell>
        </row>
        <row r="12">
          <cell r="J12">
            <v>2.5209090909090905</v>
          </cell>
        </row>
        <row r="13">
          <cell r="J13">
            <v>2.4427272727272724</v>
          </cell>
        </row>
        <row r="14">
          <cell r="J14">
            <v>2.433636363636364</v>
          </cell>
        </row>
        <row r="15">
          <cell r="J15">
            <v>2.5019047619047621</v>
          </cell>
        </row>
        <row r="16">
          <cell r="J16">
            <v>2.9354545454545455</v>
          </cell>
        </row>
        <row r="17">
          <cell r="J17">
            <v>3.0418181818181811</v>
          </cell>
        </row>
        <row r="18">
          <cell r="J18">
            <v>3.0428571428571431</v>
          </cell>
        </row>
        <row r="19">
          <cell r="J19">
            <v>3.2757142857142858</v>
          </cell>
        </row>
        <row r="20">
          <cell r="J20">
            <v>3.5104347826086952</v>
          </cell>
        </row>
        <row r="21">
          <cell r="J21">
            <v>3.6850000000000005</v>
          </cell>
        </row>
        <row r="22">
          <cell r="J22">
            <v>3.92</v>
          </cell>
        </row>
        <row r="23">
          <cell r="J23">
            <v>4.2945454545454549</v>
          </cell>
        </row>
        <row r="24">
          <cell r="J24">
            <v>4.3085714285714278</v>
          </cell>
        </row>
        <row r="25">
          <cell r="J25">
            <v>4.419130434782609</v>
          </cell>
        </row>
        <row r="26">
          <cell r="J26">
            <v>4.590476190476191</v>
          </cell>
        </row>
        <row r="27">
          <cell r="J27">
            <v>4.7627272727272718</v>
          </cell>
        </row>
        <row r="28">
          <cell r="J28">
            <v>4.8290909090909091</v>
          </cell>
        </row>
        <row r="29">
          <cell r="J29">
            <v>4.8268421052631574</v>
          </cell>
        </row>
        <row r="30">
          <cell r="J30">
            <v>4.7559090909090909</v>
          </cell>
        </row>
        <row r="31">
          <cell r="J31">
            <v>4.9924999999999988</v>
          </cell>
        </row>
        <row r="32">
          <cell r="J32">
            <v>4.7813636363636363</v>
          </cell>
        </row>
        <row r="33">
          <cell r="J33">
            <v>5.0642105263157893</v>
          </cell>
        </row>
        <row r="34">
          <cell r="J34">
            <v>4.6536363636363633</v>
          </cell>
        </row>
        <row r="35">
          <cell r="J35">
            <v>4.5395238095238089</v>
          </cell>
        </row>
        <row r="36">
          <cell r="J36">
            <v>4.505454545454544</v>
          </cell>
        </row>
        <row r="37">
          <cell r="J37">
            <v>4.4913043478260866</v>
          </cell>
        </row>
        <row r="38">
          <cell r="J38">
            <v>3.9865000000000008</v>
          </cell>
        </row>
        <row r="39">
          <cell r="J39">
            <v>3.9713043478260865</v>
          </cell>
        </row>
        <row r="40">
          <cell r="J40">
            <v>3.5072727272727264</v>
          </cell>
        </row>
        <row r="41">
          <cell r="J41">
            <v>3.3388888888888886</v>
          </cell>
        </row>
        <row r="42">
          <cell r="J42">
            <v>3.2936363636363635</v>
          </cell>
        </row>
        <row r="43">
          <cell r="J43">
            <v>3.2830000000000004</v>
          </cell>
        </row>
        <row r="44">
          <cell r="J44">
            <v>3.2639999999999993</v>
          </cell>
        </row>
        <row r="45">
          <cell r="J45">
            <v>3.3161904761904761</v>
          </cell>
        </row>
        <row r="46">
          <cell r="J46">
            <v>3.3100000000000005</v>
          </cell>
        </row>
        <row r="47">
          <cell r="J47">
            <v>3.3485</v>
          </cell>
        </row>
        <row r="48">
          <cell r="J48">
            <v>3.3017391304347825</v>
          </cell>
        </row>
        <row r="49">
          <cell r="J49">
            <v>3.2927272727272725</v>
          </cell>
        </row>
        <row r="50">
          <cell r="J50">
            <v>3.3185714285714289</v>
          </cell>
        </row>
        <row r="51">
          <cell r="J51">
            <v>3.3004347826086962</v>
          </cell>
        </row>
        <row r="52">
          <cell r="J52">
            <v>3.3042857142857129</v>
          </cell>
        </row>
        <row r="53">
          <cell r="J53">
            <v>3.0944999999999996</v>
          </cell>
        </row>
        <row r="54">
          <cell r="J54">
            <v>2.7868181818181821</v>
          </cell>
        </row>
        <row r="55">
          <cell r="J55">
            <v>2.763500000000001</v>
          </cell>
        </row>
        <row r="56">
          <cell r="J56">
            <v>2.7490476190476194</v>
          </cell>
        </row>
        <row r="57">
          <cell r="J57">
            <v>2.5604999999999989</v>
          </cell>
        </row>
        <row r="58">
          <cell r="J58">
            <v>2.5571428571428565</v>
          </cell>
        </row>
        <row r="59">
          <cell r="J59">
            <v>2.2133333333333334</v>
          </cell>
        </row>
        <row r="60">
          <cell r="J60">
            <v>2.0782608695652174</v>
          </cell>
        </row>
        <row r="61">
          <cell r="J61">
            <v>2.098095238095238</v>
          </cell>
        </row>
        <row r="62">
          <cell r="J62">
            <v>2.0209090909090914</v>
          </cell>
        </row>
        <row r="63">
          <cell r="J63">
            <v>2.0147826086956515</v>
          </cell>
        </row>
        <row r="64">
          <cell r="J64">
            <v>1.9729999999999996</v>
          </cell>
        </row>
        <row r="65">
          <cell r="J65">
            <v>2.0566666666666666</v>
          </cell>
        </row>
        <row r="66">
          <cell r="J66">
            <v>2.0214285714285709</v>
          </cell>
        </row>
        <row r="67">
          <cell r="J67">
            <v>2.0314999999999994</v>
          </cell>
        </row>
        <row r="68">
          <cell r="J68">
            <v>2.0056521739130431</v>
          </cell>
        </row>
        <row r="69">
          <cell r="J69">
            <v>2.0780000000000003</v>
          </cell>
        </row>
        <row r="70">
          <cell r="J70">
            <v>2.0152380952380953</v>
          </cell>
        </row>
        <row r="71">
          <cell r="J71">
            <v>2.0277272727272728</v>
          </cell>
        </row>
        <row r="72">
          <cell r="J72">
            <v>2.067727272727272</v>
          </cell>
        </row>
        <row r="73">
          <cell r="J73">
            <v>2.0404545454545451</v>
          </cell>
        </row>
        <row r="74">
          <cell r="J74">
            <v>2.0518181818181813</v>
          </cell>
        </row>
        <row r="75">
          <cell r="J75">
            <v>2.1114285714285708</v>
          </cell>
        </row>
        <row r="76">
          <cell r="J76">
            <v>2.0849999999999991</v>
          </cell>
        </row>
        <row r="77">
          <cell r="J77">
            <v>2.0534782608695648</v>
          </cell>
        </row>
        <row r="78">
          <cell r="J78">
            <v>2.0771428571428565</v>
          </cell>
        </row>
        <row r="79">
          <cell r="J79">
            <v>2.0585</v>
          </cell>
        </row>
        <row r="80">
          <cell r="J80">
            <v>2.0566666666666662</v>
          </cell>
        </row>
        <row r="81">
          <cell r="J81">
            <v>2.0757142857142861</v>
          </cell>
        </row>
        <row r="82">
          <cell r="J82">
            <v>2.0699999999999998</v>
          </cell>
        </row>
        <row r="83">
          <cell r="J83">
            <v>2.062272727272727</v>
          </cell>
        </row>
        <row r="84">
          <cell r="J84">
            <v>2.0728571428571421</v>
          </cell>
        </row>
        <row r="85">
          <cell r="J85">
            <v>2.0608695652173905</v>
          </cell>
        </row>
        <row r="86">
          <cell r="J86">
            <v>2.0940909090909088</v>
          </cell>
        </row>
        <row r="87">
          <cell r="J87">
            <v>2.0671428571428563</v>
          </cell>
        </row>
        <row r="88">
          <cell r="J88">
            <v>2.0859090909090905</v>
          </cell>
        </row>
        <row r="89">
          <cell r="J89">
            <v>2.2757142857142858</v>
          </cell>
        </row>
        <row r="90">
          <cell r="J90">
            <v>2.3263636363636362</v>
          </cell>
        </row>
        <row r="91">
          <cell r="J91">
            <v>2.3494999999999999</v>
          </cell>
        </row>
        <row r="92">
          <cell r="J92">
            <v>2.5199999999999987</v>
          </cell>
        </row>
        <row r="93">
          <cell r="J93">
            <v>2.628333333333333</v>
          </cell>
        </row>
        <row r="94">
          <cell r="J94">
            <v>2.5768181818181826</v>
          </cell>
        </row>
        <row r="95">
          <cell r="J95">
            <v>2.6977272727272732</v>
          </cell>
        </row>
        <row r="96">
          <cell r="J96">
            <v>2.8138095238095229</v>
          </cell>
        </row>
        <row r="97">
          <cell r="J97">
            <v>2.9682608695652171</v>
          </cell>
        </row>
        <row r="98">
          <cell r="J98">
            <v>3.0409523809523806</v>
          </cell>
        </row>
        <row r="99">
          <cell r="J99">
            <v>3.2781818181818179</v>
          </cell>
        </row>
        <row r="100">
          <cell r="J100">
            <v>3.3277272727272718</v>
          </cell>
        </row>
        <row r="101">
          <cell r="J101">
            <v>3.5010526315789479</v>
          </cell>
        </row>
        <row r="102">
          <cell r="J102">
            <v>3.5631818181818176</v>
          </cell>
        </row>
        <row r="103">
          <cell r="J103">
            <v>3.5695000000000001</v>
          </cell>
        </row>
        <row r="104">
          <cell r="J104">
            <v>3.6909090909090909</v>
          </cell>
        </row>
        <row r="105">
          <cell r="J105">
            <v>3.8194736842105259</v>
          </cell>
        </row>
        <row r="106">
          <cell r="J106">
            <v>3.7904545454545442</v>
          </cell>
        </row>
        <row r="107">
          <cell r="J107">
            <v>3.955714285714286</v>
          </cell>
        </row>
        <row r="108">
          <cell r="J108">
            <v>4.0631818181818176</v>
          </cell>
        </row>
        <row r="109">
          <cell r="J109">
            <v>4.0473913043478253</v>
          </cell>
        </row>
        <row r="110">
          <cell r="J110">
            <v>4.028550000000001</v>
          </cell>
        </row>
        <row r="111">
          <cell r="J111">
            <v>3.9414347826086957</v>
          </cell>
        </row>
        <row r="112">
          <cell r="J112">
            <v>4.0221363636363643</v>
          </cell>
        </row>
        <row r="113">
          <cell r="J113">
            <v>3.8790526315789466</v>
          </cell>
        </row>
        <row r="114">
          <cell r="J114">
            <v>4.0218181818181824</v>
          </cell>
        </row>
        <row r="115">
          <cell r="J115">
            <v>4.027857142857143</v>
          </cell>
        </row>
        <row r="116">
          <cell r="J116">
            <v>4.0910000000000002</v>
          </cell>
        </row>
        <row r="117">
          <cell r="J117">
            <v>3.9868181818181823</v>
          </cell>
        </row>
        <row r="118">
          <cell r="J118">
            <v>4.0096666666666669</v>
          </cell>
        </row>
        <row r="119">
          <cell r="J119">
            <v>4.0067142857142857</v>
          </cell>
        </row>
        <row r="120">
          <cell r="J120">
            <v>4.1908260869565224</v>
          </cell>
        </row>
        <row r="121">
          <cell r="J121">
            <v>4.2989047619047618</v>
          </cell>
        </row>
        <row r="122">
          <cell r="J122">
            <v>4.2733181818181816</v>
          </cell>
        </row>
        <row r="123">
          <cell r="J123">
            <v>3.819782608695653</v>
          </cell>
        </row>
        <row r="124">
          <cell r="J124">
            <v>3.1501999999999994</v>
          </cell>
        </row>
        <row r="125">
          <cell r="J125">
            <v>2.4864285714285717</v>
          </cell>
        </row>
        <row r="126">
          <cell r="J126">
            <v>1.8122380952380956</v>
          </cell>
        </row>
        <row r="127">
          <cell r="J127">
            <v>1.2571000000000001</v>
          </cell>
        </row>
        <row r="128">
          <cell r="J128">
            <v>1.0619545454545456</v>
          </cell>
        </row>
        <row r="129">
          <cell r="J129">
            <v>0.84190000000000009</v>
          </cell>
        </row>
        <row r="130">
          <cell r="J130">
            <v>0.78209999999999991</v>
          </cell>
        </row>
        <row r="131">
          <cell r="J131">
            <v>0.69804545454545452</v>
          </cell>
        </row>
        <row r="132">
          <cell r="J132">
            <v>0.35756521739130437</v>
          </cell>
        </row>
        <row r="133">
          <cell r="J133">
            <v>0.34747619047619049</v>
          </cell>
        </row>
        <row r="134">
          <cell r="J134">
            <v>0.36318181818181816</v>
          </cell>
        </row>
        <row r="135">
          <cell r="J135">
            <v>0.35868181818181821</v>
          </cell>
        </row>
        <row r="136">
          <cell r="J136">
            <v>0.3623809523809523</v>
          </cell>
        </row>
        <row r="137">
          <cell r="J137">
            <v>0.35459090909090907</v>
          </cell>
        </row>
        <row r="138">
          <cell r="J138">
            <v>0.34400000000000003</v>
          </cell>
        </row>
        <row r="139">
          <cell r="J139">
            <v>0.34060000000000001</v>
          </cell>
        </row>
        <row r="140">
          <cell r="J140">
            <v>0.34765217391304348</v>
          </cell>
        </row>
        <row r="141">
          <cell r="J141">
            <v>0.35325000000000006</v>
          </cell>
        </row>
        <row r="142">
          <cell r="J142">
            <v>0.34390476190476194</v>
          </cell>
        </row>
        <row r="143">
          <cell r="J143">
            <v>0.35427272727272729</v>
          </cell>
        </row>
        <row r="144">
          <cell r="J144">
            <v>0.48113636363636358</v>
          </cell>
        </row>
        <row r="145">
          <cell r="J145">
            <v>0.42559090909090908</v>
          </cell>
        </row>
        <row r="146">
          <cell r="J146">
            <v>0.45359090909090916</v>
          </cell>
        </row>
        <row r="147">
          <cell r="J147">
            <v>0.70128571428571429</v>
          </cell>
        </row>
        <row r="148">
          <cell r="J148">
            <v>0.59263636363636363</v>
          </cell>
        </row>
        <row r="149">
          <cell r="J149">
            <v>0.49813043478260871</v>
          </cell>
        </row>
        <row r="150">
          <cell r="J150">
            <v>0.65895238095238107</v>
          </cell>
        </row>
        <row r="151">
          <cell r="J151">
            <v>0.70709999999999995</v>
          </cell>
        </row>
        <row r="152">
          <cell r="J152">
            <v>0.6586956521739129</v>
          </cell>
        </row>
        <row r="153">
          <cell r="J153">
            <v>0.9661052631578948</v>
          </cell>
        </row>
        <row r="154">
          <cell r="J154">
            <v>1.033363636363636</v>
          </cell>
        </row>
        <row r="155">
          <cell r="J155">
            <v>1.1240454545454546</v>
          </cell>
        </row>
        <row r="156">
          <cell r="J156">
            <v>1.0118095238095239</v>
          </cell>
        </row>
        <row r="157">
          <cell r="J157">
            <v>0.90578260869565208</v>
          </cell>
        </row>
        <row r="158">
          <cell r="J158">
            <v>1.0054545454545454</v>
          </cell>
        </row>
        <row r="159">
          <cell r="J159">
            <v>0.95957142857142874</v>
          </cell>
        </row>
        <row r="160">
          <cell r="J160">
            <v>0.78999999999999981</v>
          </cell>
        </row>
        <row r="161">
          <cell r="J161">
            <v>0.62704761904761908</v>
          </cell>
        </row>
        <row r="162">
          <cell r="J162">
            <v>0.38004545454545458</v>
          </cell>
        </row>
        <row r="163">
          <cell r="J163">
            <v>0.36561904761904768</v>
          </cell>
        </row>
        <row r="164">
          <cell r="J164">
            <v>0.35672727272727273</v>
          </cell>
        </row>
        <row r="165">
          <cell r="J165">
            <v>0.34510526315789475</v>
          </cell>
        </row>
        <row r="166">
          <cell r="J166">
            <v>0.33700000000000002</v>
          </cell>
        </row>
        <row r="167">
          <cell r="J167">
            <v>0.33204761904761909</v>
          </cell>
        </row>
        <row r="168">
          <cell r="J168">
            <v>0.18422727272727277</v>
          </cell>
        </row>
        <row r="169">
          <cell r="J169">
            <v>0.11008695652173914</v>
          </cell>
        </row>
        <row r="170">
          <cell r="J170">
            <v>9.9300000000000013E-2</v>
          </cell>
        </row>
        <row r="171">
          <cell r="J171">
            <v>9.0695652173913038E-2</v>
          </cell>
        </row>
        <row r="172">
          <cell r="J172">
            <v>7.85E-2</v>
          </cell>
        </row>
        <row r="173">
          <cell r="J173">
            <v>7.3421052631578942E-2</v>
          </cell>
        </row>
        <row r="174">
          <cell r="J174">
            <v>6.9000000000000006E-2</v>
          </cell>
        </row>
        <row r="175">
          <cell r="J175">
            <v>6.7650000000000016E-2</v>
          </cell>
        </row>
        <row r="176">
          <cell r="J176">
            <v>6.695000000000001E-2</v>
          </cell>
        </row>
        <row r="177">
          <cell r="J177">
            <v>8.0999999999999989E-2</v>
          </cell>
        </row>
        <row r="178">
          <cell r="J178">
            <v>7.8727272727272743E-2</v>
          </cell>
        </row>
        <row r="179">
          <cell r="J179">
            <v>8.6150000000000004E-2</v>
          </cell>
        </row>
        <row r="180">
          <cell r="J180">
            <v>9.3130434782608698E-2</v>
          </cell>
        </row>
        <row r="181">
          <cell r="J181">
            <v>8.2000000000000003E-2</v>
          </cell>
        </row>
        <row r="182">
          <cell r="J182">
            <v>8.0333333333333326E-2</v>
          </cell>
        </row>
        <row r="183">
          <cell r="J183">
            <v>9.3347826086956534E-2</v>
          </cell>
        </row>
        <row r="184">
          <cell r="J184">
            <v>0.1030952380952381</v>
          </cell>
        </row>
        <row r="185">
          <cell r="J185">
            <v>0.16864999999999999</v>
          </cell>
        </row>
        <row r="186">
          <cell r="J186">
            <v>0.19609090909090909</v>
          </cell>
        </row>
        <row r="187">
          <cell r="J187">
            <v>0.15669999999999998</v>
          </cell>
        </row>
        <row r="188">
          <cell r="J188">
            <v>0.19185714285714281</v>
          </cell>
        </row>
        <row r="189">
          <cell r="J189">
            <v>0.25385000000000002</v>
          </cell>
        </row>
        <row r="190">
          <cell r="J190">
            <v>0.24804761904761907</v>
          </cell>
        </row>
        <row r="191">
          <cell r="J191">
            <v>7.5761904761904766E-2</v>
          </cell>
        </row>
        <row r="192">
          <cell r="J192">
            <v>4.3260869565217394E-2</v>
          </cell>
        </row>
        <row r="193">
          <cell r="J193">
            <v>1.7904761904761909E-2</v>
          </cell>
        </row>
        <row r="194">
          <cell r="J194">
            <v>6.5909090909090917E-3</v>
          </cell>
        </row>
        <row r="195">
          <cell r="J195">
            <v>-4.4782608695652162E-3</v>
          </cell>
        </row>
        <row r="196">
          <cell r="J196">
            <v>-1.1550000000000008E-2</v>
          </cell>
        </row>
        <row r="197">
          <cell r="J197">
            <v>-3.0142857142857138E-2</v>
          </cell>
        </row>
        <row r="198">
          <cell r="J198">
            <v>-5.0619047619047598E-2</v>
          </cell>
        </row>
        <row r="199">
          <cell r="J199">
            <v>-3.6000000000000011E-2</v>
          </cell>
        </row>
        <row r="200">
          <cell r="J200">
            <v>-5.0363636363636381E-2</v>
          </cell>
        </row>
        <row r="201">
          <cell r="J201">
            <v>-7.4499999999999983E-2</v>
          </cell>
        </row>
        <row r="202">
          <cell r="J202">
            <v>-0.10575000000000001</v>
          </cell>
        </row>
        <row r="203">
          <cell r="J203">
            <v>-0.11850000000000001</v>
          </cell>
        </row>
        <row r="204">
          <cell r="J204">
            <v>-0.11769565217391306</v>
          </cell>
        </row>
        <row r="205">
          <cell r="J205">
            <v>-0.12128571428571427</v>
          </cell>
        </row>
        <row r="206">
          <cell r="J206">
            <v>-0.13568181818181815</v>
          </cell>
        </row>
        <row r="207">
          <cell r="J207">
            <v>-0.1389090909090909</v>
          </cell>
        </row>
        <row r="208">
          <cell r="J208">
            <v>-0.13466666666666663</v>
          </cell>
        </row>
        <row r="209">
          <cell r="J209">
            <v>-0.19895454545454544</v>
          </cell>
        </row>
        <row r="210">
          <cell r="J210">
            <v>-0.23869999999999997</v>
          </cell>
        </row>
        <row r="211">
          <cell r="J211">
            <v>-0.24038095238095239</v>
          </cell>
        </row>
        <row r="212">
          <cell r="J212">
            <v>-0.28771428571428564</v>
          </cell>
        </row>
        <row r="213">
          <cell r="J213">
            <v>-0.33780952380952378</v>
          </cell>
        </row>
        <row r="214">
          <cell r="J214">
            <v>-0.33799999999999997</v>
          </cell>
        </row>
        <row r="215">
          <cell r="J215">
            <v>-0.33254545454545459</v>
          </cell>
        </row>
        <row r="216">
          <cell r="J216">
            <v>-0.32876190476190476</v>
          </cell>
        </row>
        <row r="217">
          <cell r="J217">
            <v>-0.33882608695652178</v>
          </cell>
        </row>
        <row r="218">
          <cell r="J218">
            <v>-0.34299999999999997</v>
          </cell>
        </row>
        <row r="219">
          <cell r="J219">
            <v>-0.3466190476190476</v>
          </cell>
        </row>
        <row r="220">
          <cell r="J220">
            <v>-0.34872727272727272</v>
          </cell>
        </row>
        <row r="221">
          <cell r="J221">
            <v>-0.35042857142857137</v>
          </cell>
        </row>
        <row r="222">
          <cell r="J222">
            <v>-0.35154545454545455</v>
          </cell>
        </row>
        <row r="223">
          <cell r="J223">
            <v>-0.35285</v>
          </cell>
        </row>
        <row r="224">
          <cell r="J224">
            <v>-0.35347826086956519</v>
          </cell>
        </row>
        <row r="225">
          <cell r="J225">
            <v>-0.35688888888888881</v>
          </cell>
        </row>
        <row r="226">
          <cell r="J226">
            <v>-0.35886363636363638</v>
          </cell>
        </row>
        <row r="227">
          <cell r="J227">
            <v>-0.35868181818181827</v>
          </cell>
        </row>
        <row r="228">
          <cell r="J228">
            <v>-0.35947619047619039</v>
          </cell>
        </row>
        <row r="229">
          <cell r="J229">
            <v>-0.35582608695652163</v>
          </cell>
        </row>
        <row r="230">
          <cell r="J230">
            <v>-0.35814285714285715</v>
          </cell>
        </row>
        <row r="231">
          <cell r="J231">
            <v>-0.35899999999999999</v>
          </cell>
        </row>
        <row r="232">
          <cell r="J232">
            <v>-0.34918181818181809</v>
          </cell>
        </row>
        <row r="233">
          <cell r="J233">
            <v>-0.34226315789473677</v>
          </cell>
        </row>
        <row r="234">
          <cell r="J234">
            <v>-0.36236363636363633</v>
          </cell>
        </row>
        <row r="235">
          <cell r="J235">
            <v>-0.36470000000000002</v>
          </cell>
        </row>
        <row r="236">
          <cell r="J236">
            <v>-0.36390476190476195</v>
          </cell>
        </row>
        <row r="237">
          <cell r="J237">
            <v>-0.36570000000000008</v>
          </cell>
        </row>
        <row r="238">
          <cell r="J238">
            <v>-0.36249999999999993</v>
          </cell>
        </row>
        <row r="239">
          <cell r="J239">
            <v>-0.36176190476190473</v>
          </cell>
        </row>
        <row r="240">
          <cell r="J240">
            <v>-0.36359090909090902</v>
          </cell>
        </row>
        <row r="241">
          <cell r="J241">
            <v>-0.35913043478260859</v>
          </cell>
        </row>
        <row r="242">
          <cell r="J242">
            <v>-0.36269999999999997</v>
          </cell>
        </row>
        <row r="243">
          <cell r="J243">
            <v>-0.36604347826086953</v>
          </cell>
        </row>
        <row r="244">
          <cell r="J244">
            <v>-0.36131818181818182</v>
          </cell>
        </row>
        <row r="245">
          <cell r="J245">
            <v>-0.36047368421052622</v>
          </cell>
        </row>
        <row r="246">
          <cell r="J246">
            <v>-0.36699999999999999</v>
          </cell>
        </row>
        <row r="247">
          <cell r="J247">
            <v>-0.36704999999999999</v>
          </cell>
        </row>
        <row r="248">
          <cell r="J248">
            <v>-0.36785714285714288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_year_yield_AAA"/>
    </sheetNames>
    <sheetDataSet>
      <sheetData sheetId="0">
        <row r="2">
          <cell r="L2">
            <v>4.1046897894736842</v>
          </cell>
        </row>
        <row r="3">
          <cell r="L3">
            <v>3.9999263809523806</v>
          </cell>
        </row>
        <row r="4">
          <cell r="L4">
            <v>3.8911607272727271</v>
          </cell>
        </row>
        <row r="5">
          <cell r="L5">
            <v>3.6732621739130438</v>
          </cell>
        </row>
        <row r="6">
          <cell r="L6">
            <v>3.5970313333333328</v>
          </cell>
        </row>
        <row r="7">
          <cell r="L7">
            <v>3.5706657999999996</v>
          </cell>
        </row>
        <row r="8">
          <cell r="L8">
            <v>3.7342882380952371</v>
          </cell>
        </row>
        <row r="9">
          <cell r="L9">
            <v>3.5471079523809528</v>
          </cell>
        </row>
        <row r="10">
          <cell r="L10">
            <v>3.3988604999999996</v>
          </cell>
        </row>
        <row r="11">
          <cell r="L11">
            <v>3.2388434545454547</v>
          </cell>
        </row>
        <row r="12">
          <cell r="L12">
            <v>3.2673792380952382</v>
          </cell>
        </row>
        <row r="13">
          <cell r="L13">
            <v>3.2770277391304345</v>
          </cell>
        </row>
        <row r="14">
          <cell r="L14">
            <v>3.1146751818181815</v>
          </cell>
        </row>
        <row r="15">
          <cell r="L15">
            <v>3.2757140000000002</v>
          </cell>
        </row>
        <row r="16">
          <cell r="L16">
            <v>3.4818295454545449</v>
          </cell>
        </row>
        <row r="17">
          <cell r="L17">
            <v>3.3656434761904759</v>
          </cell>
        </row>
        <row r="18">
          <cell r="L18">
            <v>3.3345266363636354</v>
          </cell>
        </row>
        <row r="19">
          <cell r="L19">
            <v>3.4791725499999999</v>
          </cell>
        </row>
        <row r="20">
          <cell r="L20">
            <v>3.6459064782608692</v>
          </cell>
        </row>
        <row r="21">
          <cell r="L21">
            <v>3.9235936111111109</v>
          </cell>
        </row>
        <row r="22">
          <cell r="L22">
            <v>3.9767253181818178</v>
          </cell>
        </row>
        <row r="23">
          <cell r="L23">
            <v>3.9819530909090912</v>
          </cell>
        </row>
        <row r="24">
          <cell r="L24">
            <v>3.9972627619047616</v>
          </cell>
        </row>
        <row r="25">
          <cell r="L25">
            <v>3.8715203043478255</v>
          </cell>
        </row>
        <row r="26">
          <cell r="L26">
            <v>3.7357200000000006</v>
          </cell>
        </row>
        <row r="27">
          <cell r="L27">
            <v>3.7164776818181817</v>
          </cell>
        </row>
        <row r="28">
          <cell r="L28">
            <v>3.6876590454545455</v>
          </cell>
        </row>
        <row r="29">
          <cell r="L29">
            <v>3.7498137368421052</v>
          </cell>
        </row>
        <row r="30">
          <cell r="L30">
            <v>3.9841030909090915</v>
          </cell>
        </row>
        <row r="31">
          <cell r="L31">
            <v>4.0153270000000001</v>
          </cell>
        </row>
        <row r="32">
          <cell r="L32">
            <v>3.9242997272727265</v>
          </cell>
        </row>
        <row r="33">
          <cell r="L33">
            <v>4.129897631578948</v>
          </cell>
        </row>
        <row r="34">
          <cell r="L34">
            <v>4.2515002727272728</v>
          </cell>
        </row>
        <row r="35">
          <cell r="L35">
            <v>4.5260437142857146</v>
          </cell>
        </row>
        <row r="36">
          <cell r="L36">
            <v>4.4905000454545458</v>
          </cell>
        </row>
        <row r="37">
          <cell r="L37">
            <v>4.3232270000000002</v>
          </cell>
        </row>
        <row r="38">
          <cell r="L38">
            <v>4.2880151500000014</v>
          </cell>
        </row>
        <row r="39">
          <cell r="L39">
            <v>4.3276385217391296</v>
          </cell>
        </row>
        <row r="40">
          <cell r="L40">
            <v>4.1832966818181818</v>
          </cell>
        </row>
        <row r="41">
          <cell r="L41">
            <v>4.3062534736842109</v>
          </cell>
        </row>
        <row r="42">
          <cell r="L42">
            <v>4.1373772727272726</v>
          </cell>
        </row>
        <row r="43">
          <cell r="L43">
            <v>4.0795659999999998</v>
          </cell>
        </row>
        <row r="44">
          <cell r="L44">
            <v>4.0395575789473677</v>
          </cell>
        </row>
        <row r="45">
          <cell r="L45">
            <v>4.2403914545454544</v>
          </cell>
        </row>
        <row r="46">
          <cell r="L46">
            <v>4.3698730476190475</v>
          </cell>
        </row>
        <row r="47">
          <cell r="L47">
            <v>4.6671713809523805</v>
          </cell>
        </row>
        <row r="48">
          <cell r="L48">
            <v>4.6274115217391296</v>
          </cell>
        </row>
        <row r="49">
          <cell r="L49">
            <v>4.3760434285714283</v>
          </cell>
        </row>
        <row r="50">
          <cell r="L50">
            <v>4.3536132727272721</v>
          </cell>
        </row>
        <row r="51">
          <cell r="L51">
            <v>4.2507120434782619</v>
          </cell>
        </row>
        <row r="52">
          <cell r="L52">
            <v>4.0583084000000005</v>
          </cell>
        </row>
        <row r="53">
          <cell r="L53">
            <v>3.7137995238095236</v>
          </cell>
        </row>
        <row r="54">
          <cell r="L54">
            <v>3.8203927619047624</v>
          </cell>
        </row>
        <row r="55">
          <cell r="L55">
            <v>3.9039007500000005</v>
          </cell>
        </row>
        <row r="56">
          <cell r="L56">
            <v>3.8504372272727267</v>
          </cell>
        </row>
        <row r="57">
          <cell r="L57">
            <v>3.8419472499999996</v>
          </cell>
        </row>
        <row r="58">
          <cell r="L58">
            <v>3.9672497499999997</v>
          </cell>
        </row>
        <row r="59">
          <cell r="L59">
            <v>4.1157015454545451</v>
          </cell>
        </row>
        <row r="60">
          <cell r="L60">
            <v>3.9129390434782607</v>
          </cell>
        </row>
        <row r="61">
          <cell r="L61">
            <v>3.7273054761904763</v>
          </cell>
        </row>
        <row r="62">
          <cell r="L62">
            <v>3.7260588636363638</v>
          </cell>
        </row>
        <row r="63">
          <cell r="L63">
            <v>3.6875151818181822</v>
          </cell>
        </row>
        <row r="64">
          <cell r="L64">
            <v>3.6768929523809524</v>
          </cell>
        </row>
        <row r="65">
          <cell r="L65">
            <v>3.6283136818181814</v>
          </cell>
        </row>
        <row r="66">
          <cell r="L66">
            <v>3.6800617999999998</v>
          </cell>
        </row>
        <row r="67">
          <cell r="L67">
            <v>3.5702956499999994</v>
          </cell>
        </row>
        <row r="68">
          <cell r="L68">
            <v>3.5051086956521744</v>
          </cell>
        </row>
        <row r="69">
          <cell r="L69">
            <v>3.470444249999999</v>
          </cell>
        </row>
        <row r="70">
          <cell r="L70">
            <v>3.2021290000000002</v>
          </cell>
        </row>
        <row r="71">
          <cell r="L71">
            <v>3.0820383181818176</v>
          </cell>
        </row>
        <row r="72">
          <cell r="L72">
            <v>3.0043671818181821</v>
          </cell>
        </row>
        <row r="73">
          <cell r="L73">
            <v>2.7093052272727278</v>
          </cell>
        </row>
        <row r="74">
          <cell r="L74">
            <v>2.6863644090909093</v>
          </cell>
        </row>
        <row r="75">
          <cell r="L75">
            <v>2.7289699523809525</v>
          </cell>
        </row>
        <row r="76">
          <cell r="L76">
            <v>2.9195659090909092</v>
          </cell>
        </row>
        <row r="77">
          <cell r="L77">
            <v>3.3249973478260872</v>
          </cell>
        </row>
        <row r="78">
          <cell r="L78">
            <v>3.4077324285714288</v>
          </cell>
        </row>
        <row r="79">
          <cell r="L79">
            <v>3.5466966499999999</v>
          </cell>
        </row>
        <row r="80">
          <cell r="L80">
            <v>3.5523032608695644</v>
          </cell>
        </row>
        <row r="81">
          <cell r="L81">
            <v>3.6534166842105265</v>
          </cell>
        </row>
        <row r="82">
          <cell r="L82">
            <v>3.4296628181818178</v>
          </cell>
        </row>
        <row r="83">
          <cell r="L83">
            <v>3.3508728181818186</v>
          </cell>
        </row>
        <row r="84">
          <cell r="L84">
            <v>3.2427572380952379</v>
          </cell>
        </row>
        <row r="85">
          <cell r="L85">
            <v>2.8271861739130428</v>
          </cell>
        </row>
        <row r="86">
          <cell r="L86">
            <v>2.4950575909090911</v>
          </cell>
        </row>
        <row r="87">
          <cell r="L87">
            <v>2.7170373333333337</v>
          </cell>
        </row>
        <row r="88">
          <cell r="L88">
            <v>2.8896782727272727</v>
          </cell>
        </row>
        <row r="89">
          <cell r="L89">
            <v>2.764933809523809</v>
          </cell>
        </row>
        <row r="90">
          <cell r="L90">
            <v>2.7008570454545451</v>
          </cell>
        </row>
        <row r="91">
          <cell r="L91">
            <v>2.6460857619047613</v>
          </cell>
        </row>
        <row r="92">
          <cell r="L92">
            <v>2.625866909090909</v>
          </cell>
        </row>
        <row r="93">
          <cell r="L93">
            <v>2.5553861052631581</v>
          </cell>
        </row>
        <row r="94">
          <cell r="L94">
            <v>2.2255707272727272</v>
          </cell>
        </row>
        <row r="95">
          <cell r="L95">
            <v>2.1287418095238095</v>
          </cell>
        </row>
        <row r="96">
          <cell r="L96">
            <v>1.9561919090909092</v>
          </cell>
        </row>
        <row r="97">
          <cell r="L97">
            <v>1.9184388695652175</v>
          </cell>
        </row>
        <row r="98">
          <cell r="L98">
            <v>2.0273773999999998</v>
          </cell>
        </row>
        <row r="99">
          <cell r="L99">
            <v>1.9782336086956518</v>
          </cell>
        </row>
        <row r="100">
          <cell r="L100">
            <v>1.8574747727272725</v>
          </cell>
        </row>
        <row r="101">
          <cell r="L101">
            <v>1.7653601578947373</v>
          </cell>
        </row>
        <row r="102">
          <cell r="L102">
            <v>1.9281657727272725</v>
          </cell>
        </row>
        <row r="103">
          <cell r="L103">
            <v>1.9817912499999999</v>
          </cell>
        </row>
        <row r="104">
          <cell r="L104">
            <v>1.8261150499999999</v>
          </cell>
        </row>
        <row r="105">
          <cell r="L105">
            <v>1.6362067619047618</v>
          </cell>
        </row>
        <row r="106">
          <cell r="L106">
            <v>1.6971157727272728</v>
          </cell>
        </row>
        <row r="107">
          <cell r="L107">
            <v>1.9759222000000005</v>
          </cell>
        </row>
        <row r="108">
          <cell r="L108">
            <v>1.9518219130434782</v>
          </cell>
        </row>
        <row r="109">
          <cell r="L109">
            <v>2.0815514090909093</v>
          </cell>
        </row>
        <row r="110">
          <cell r="L110">
            <v>2.2050775238095235</v>
          </cell>
        </row>
        <row r="111">
          <cell r="L111">
            <v>2.0830768260869563</v>
          </cell>
        </row>
        <row r="112">
          <cell r="L112">
            <v>2.0002190476190482</v>
          </cell>
        </row>
        <row r="113">
          <cell r="L113">
            <v>2.1277141999999993</v>
          </cell>
        </row>
        <row r="114">
          <cell r="L114">
            <v>2.0854560454545452</v>
          </cell>
        </row>
        <row r="115">
          <cell r="L115">
            <v>1.9046942000000002</v>
          </cell>
        </row>
        <row r="116">
          <cell r="L116">
            <v>1.8377759523809523</v>
          </cell>
        </row>
        <row r="117">
          <cell r="L117">
            <v>1.7723097999999999</v>
          </cell>
        </row>
        <row r="118">
          <cell r="L118">
            <v>1.6239104761904761</v>
          </cell>
        </row>
        <row r="119">
          <cell r="L119">
            <v>1.538329761904762</v>
          </cell>
        </row>
        <row r="120">
          <cell r="L120">
            <v>1.3569878695652173</v>
          </cell>
        </row>
        <row r="121">
          <cell r="L121">
            <v>1.1704243809523809</v>
          </cell>
        </row>
        <row r="122">
          <cell r="L122">
            <v>1.1273198181818183</v>
          </cell>
        </row>
        <row r="123">
          <cell r="L123">
            <v>1.0025725217391308</v>
          </cell>
        </row>
        <row r="124">
          <cell r="L124">
            <v>0.90801860000000012</v>
          </cell>
        </row>
        <row r="125">
          <cell r="L125">
            <v>0.75687533333333334</v>
          </cell>
        </row>
        <row r="126">
          <cell r="L126">
            <v>0.5124442857142858</v>
          </cell>
        </row>
        <row r="127">
          <cell r="L127">
            <v>0.40904430000000003</v>
          </cell>
        </row>
        <row r="128">
          <cell r="L128">
            <v>0.30878700000000003</v>
          </cell>
        </row>
        <row r="129">
          <cell r="L129">
            <v>0.22726834999999998</v>
          </cell>
        </row>
        <row r="130">
          <cell r="L130">
            <v>0.6748822000000001</v>
          </cell>
        </row>
        <row r="131">
          <cell r="L131">
            <v>0.9555971363636363</v>
          </cell>
        </row>
        <row r="132">
          <cell r="L132">
            <v>0.88073269565217371</v>
          </cell>
        </row>
        <row r="133">
          <cell r="L133">
            <v>0.74378957142857138</v>
          </cell>
        </row>
        <row r="134">
          <cell r="L134">
            <v>0.77583449999999987</v>
          </cell>
        </row>
        <row r="135">
          <cell r="L135">
            <v>0.64885627272727286</v>
          </cell>
        </row>
        <row r="136">
          <cell r="L136">
            <v>0.65901123809523809</v>
          </cell>
        </row>
        <row r="137">
          <cell r="L137">
            <v>0.70705685000000007</v>
          </cell>
        </row>
        <row r="138">
          <cell r="L138">
            <v>0.62081785000000012</v>
          </cell>
        </row>
        <row r="139">
          <cell r="L139">
            <v>0.33862480952380952</v>
          </cell>
        </row>
        <row r="140">
          <cell r="L140">
            <v>0.31721985714285711</v>
          </cell>
        </row>
        <row r="141">
          <cell r="L141">
            <v>0.24406114285714281</v>
          </cell>
        </row>
        <row r="142">
          <cell r="L142">
            <v>0.21716422727272724</v>
          </cell>
        </row>
        <row r="143">
          <cell r="L143">
            <v>5.0587863636363632E-2</v>
          </cell>
        </row>
        <row r="144">
          <cell r="L144">
            <v>-0.10232619047619047</v>
          </cell>
        </row>
        <row r="145">
          <cell r="L145">
            <v>-0.11759047826086957</v>
          </cell>
        </row>
        <row r="146">
          <cell r="L146">
            <v>-7.4407272727272725E-2</v>
          </cell>
        </row>
        <row r="147">
          <cell r="L147">
            <v>1.4692904761904763E-2</v>
          </cell>
        </row>
        <row r="148">
          <cell r="L148">
            <v>0.25433472727272721</v>
          </cell>
        </row>
        <row r="149">
          <cell r="L149">
            <v>0.3494382857142857</v>
          </cell>
        </row>
        <row r="150">
          <cell r="L150">
            <v>0.37872454545454542</v>
          </cell>
        </row>
        <row r="151">
          <cell r="L151">
            <v>0.37770054999999997</v>
          </cell>
        </row>
        <row r="152">
          <cell r="L152">
            <v>0.43228226086956512</v>
          </cell>
        </row>
        <row r="153">
          <cell r="L153">
            <v>0.31803694444444441</v>
          </cell>
        </row>
        <row r="154">
          <cell r="L154">
            <v>0.43616718181818181</v>
          </cell>
        </row>
        <row r="155">
          <cell r="L155">
            <v>0.36975890909090919</v>
          </cell>
        </row>
        <row r="156">
          <cell r="L156">
            <v>0.5844127619047621</v>
          </cell>
        </row>
        <row r="157">
          <cell r="L157">
            <v>0.45029399999999986</v>
          </cell>
        </row>
        <row r="158">
          <cell r="L158">
            <v>0.44923247619047629</v>
          </cell>
        </row>
        <row r="159">
          <cell r="L159">
            <v>0.48450481818181818</v>
          </cell>
        </row>
        <row r="160">
          <cell r="L160">
            <v>0.4310985</v>
          </cell>
        </row>
        <row r="161">
          <cell r="L161">
            <v>0.42003557894736837</v>
          </cell>
        </row>
        <row r="162">
          <cell r="L162">
            <v>0.60501377272727275</v>
          </cell>
        </row>
        <row r="163">
          <cell r="L163">
            <v>0.76936074999999993</v>
          </cell>
        </row>
        <row r="164">
          <cell r="L164">
            <v>0.64311295238095223</v>
          </cell>
        </row>
        <row r="165">
          <cell r="L165">
            <v>0.602244</v>
          </cell>
        </row>
        <row r="166">
          <cell r="L166">
            <v>0.5808036363636363</v>
          </cell>
        </row>
        <row r="167">
          <cell r="L167">
            <v>0.47288204761904773</v>
          </cell>
        </row>
        <row r="168">
          <cell r="L168">
            <v>0.38822209090909082</v>
          </cell>
        </row>
        <row r="169">
          <cell r="L169">
            <v>0.38954965217391307</v>
          </cell>
        </row>
        <row r="170">
          <cell r="L170">
            <v>0.47651834999999998</v>
          </cell>
        </row>
        <row r="171">
          <cell r="L171">
            <v>0.5113902173913043</v>
          </cell>
        </row>
        <row r="172">
          <cell r="L172">
            <v>0.4436854090909092</v>
          </cell>
        </row>
        <row r="173">
          <cell r="L173">
            <v>0.31648311764705878</v>
          </cell>
        </row>
        <row r="174">
          <cell r="L174">
            <v>0.25335704545454552</v>
          </cell>
        </row>
        <row r="175">
          <cell r="L175">
            <v>0.16963270000000003</v>
          </cell>
        </row>
        <row r="176">
          <cell r="L176">
            <v>0.10744933333333331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cycle_pao"/>
    </sheetNames>
    <sheetDataSet>
      <sheetData sheetId="0">
        <row r="2">
          <cell r="D2">
            <v>0.14445551417340483</v>
          </cell>
          <cell r="E2">
            <v>-7.579751351157378E-2</v>
          </cell>
        </row>
        <row r="3">
          <cell r="D3">
            <v>0.17925181734261758</v>
          </cell>
          <cell r="E3">
            <v>-0.14497458352145848</v>
          </cell>
        </row>
        <row r="4">
          <cell r="D4">
            <v>0.17862933828890226</v>
          </cell>
          <cell r="E4">
            <v>-0.20143690112418564</v>
          </cell>
        </row>
        <row r="5">
          <cell r="D5">
            <v>0.15872436899433401</v>
          </cell>
          <cell r="E5">
            <v>-0.20978701813702155</v>
          </cell>
        </row>
        <row r="6">
          <cell r="D6">
            <v>0.13943240363993434</v>
          </cell>
          <cell r="E6">
            <v>-0.16808356340861533</v>
          </cell>
        </row>
        <row r="7">
          <cell r="D7">
            <v>0.13314151546388481</v>
          </cell>
          <cell r="E7">
            <v>-0.10855938644666663</v>
          </cell>
        </row>
        <row r="8">
          <cell r="D8">
            <v>0.14012807141089789</v>
          </cell>
          <cell r="E8">
            <v>-7.0369313861490979E-2</v>
          </cell>
        </row>
        <row r="9">
          <cell r="D9">
            <v>0.1513148137490346</v>
          </cell>
          <cell r="E9">
            <v>-6.7652935460449246E-2</v>
          </cell>
        </row>
        <row r="10">
          <cell r="D10">
            <v>0.15479113455637941</v>
          </cell>
          <cell r="E10">
            <v>-8.0436686565239099E-2</v>
          </cell>
        </row>
        <row r="11">
          <cell r="D11">
            <v>0.14203359254593828</v>
          </cell>
          <cell r="E11">
            <v>-7.5967077149350429E-2</v>
          </cell>
        </row>
        <row r="12">
          <cell r="D12">
            <v>0.11163877012546596</v>
          </cell>
          <cell r="E12">
            <v>-4.1251804582771459E-2</v>
          </cell>
        </row>
        <row r="13">
          <cell r="D13">
            <v>6.9932058338293746E-2</v>
          </cell>
          <cell r="E13">
            <v>2.6253082703564593E-3</v>
          </cell>
        </row>
        <row r="14">
          <cell r="D14">
            <v>2.8279714697722266E-2</v>
          </cell>
          <cell r="E14">
            <v>1.8298783971234252E-2</v>
          </cell>
        </row>
        <row r="15">
          <cell r="D15">
            <v>-2.4000364030601906E-3</v>
          </cell>
          <cell r="E15">
            <v>-1.2223961781037018E-2</v>
          </cell>
        </row>
        <row r="16">
          <cell r="D16">
            <v>-1.765341434431375E-2</v>
          </cell>
          <cell r="E16">
            <v>-6.4856822116932472E-2</v>
          </cell>
        </row>
        <row r="17">
          <cell r="D17">
            <v>-2.2219010357862695E-2</v>
          </cell>
          <cell r="E17">
            <v>-8.5067689816751155E-2</v>
          </cell>
        </row>
        <row r="18">
          <cell r="D18">
            <v>-2.6766364896428085E-2</v>
          </cell>
          <cell r="E18">
            <v>-2.7388096572356663E-2</v>
          </cell>
        </row>
        <row r="19">
          <cell r="D19">
            <v>-4.0117465113063272E-2</v>
          </cell>
          <cell r="E19">
            <v>0.10698093870012568</v>
          </cell>
        </row>
        <row r="20">
          <cell r="D20">
            <v>-6.2585828496778656E-2</v>
          </cell>
          <cell r="E20">
            <v>0.26396687130305635</v>
          </cell>
        </row>
        <row r="21">
          <cell r="D21">
            <v>-8.6050560535687839E-2</v>
          </cell>
          <cell r="E21">
            <v>0.36783702329615142</v>
          </cell>
        </row>
        <row r="22">
          <cell r="D22">
            <v>-0.10119861996295594</v>
          </cell>
          <cell r="E22">
            <v>0.36803488073831292</v>
          </cell>
        </row>
        <row r="23">
          <cell r="D23">
            <v>-0.1060123500807668</v>
          </cell>
          <cell r="E23">
            <v>0.26924067159287196</v>
          </cell>
        </row>
        <row r="24">
          <cell r="D24">
            <v>-0.10792642534222499</v>
          </cell>
          <cell r="E24">
            <v>0.12581070527257532</v>
          </cell>
        </row>
        <row r="25">
          <cell r="D25">
            <v>-0.11730804870436173</v>
          </cell>
          <cell r="E25">
            <v>7.5381688210157498E-3</v>
          </cell>
        </row>
        <row r="26">
          <cell r="D26">
            <v>-0.13782396164897448</v>
          </cell>
          <cell r="E26">
            <v>-3.8298230996789327E-2</v>
          </cell>
        </row>
        <row r="27">
          <cell r="D27">
            <v>-0.1625822184489055</v>
          </cell>
          <cell r="E27">
            <v>-5.3121033487459647E-3</v>
          </cell>
        </row>
        <row r="28">
          <cell r="D28">
            <v>-0.18008697325694953</v>
          </cell>
          <cell r="E28">
            <v>7.9305204579468089E-2</v>
          </cell>
        </row>
        <row r="29">
          <cell r="D29">
            <v>-0.18496667637057335</v>
          </cell>
          <cell r="E29">
            <v>0.17622689251596385</v>
          </cell>
        </row>
        <row r="30">
          <cell r="D30">
            <v>-0.18349199723208784</v>
          </cell>
          <cell r="E30">
            <v>0.25253033858340662</v>
          </cell>
        </row>
        <row r="31">
          <cell r="D31">
            <v>-0.18816434700317958</v>
          </cell>
          <cell r="E31">
            <v>0.28823146018831053</v>
          </cell>
        </row>
        <row r="32">
          <cell r="D32">
            <v>-0.20573968197835346</v>
          </cell>
          <cell r="E32">
            <v>0.27380380782967528</v>
          </cell>
        </row>
        <row r="33">
          <cell r="D33">
            <v>-0.2297011806303251</v>
          </cell>
          <cell r="E33">
            <v>0.20742003364640749</v>
          </cell>
        </row>
        <row r="34">
          <cell r="D34">
            <v>-0.24476691864858324</v>
          </cell>
          <cell r="E34">
            <v>9.6847722239257583E-2</v>
          </cell>
        </row>
        <row r="35">
          <cell r="D35">
            <v>-0.2400813059175867</v>
          </cell>
          <cell r="E35">
            <v>-3.7048994689339643E-2</v>
          </cell>
        </row>
        <row r="36">
          <cell r="D36">
            <v>-0.21925889287507164</v>
          </cell>
          <cell r="E36">
            <v>-0.16229176884752183</v>
          </cell>
        </row>
        <row r="37">
          <cell r="D37">
            <v>-0.19771983625797357</v>
          </cell>
          <cell r="E37">
            <v>-0.24674517576953814</v>
          </cell>
        </row>
        <row r="38">
          <cell r="D38">
            <v>-0.18929823476982882</v>
          </cell>
          <cell r="E38">
            <v>-0.27356361222781728</v>
          </cell>
        </row>
        <row r="39">
          <cell r="D39">
            <v>-0.19441853952782762</v>
          </cell>
          <cell r="E39">
            <v>-0.25118167338730857</v>
          </cell>
        </row>
        <row r="40">
          <cell r="D40">
            <v>-0.20119856182736864</v>
          </cell>
          <cell r="E40">
            <v>-0.20973221864566247</v>
          </cell>
        </row>
        <row r="41">
          <cell r="D41">
            <v>-0.19880292979618736</v>
          </cell>
          <cell r="E41">
            <v>-0.18405861610675067</v>
          </cell>
        </row>
        <row r="42">
          <cell r="D42">
            <v>-0.19014716088526354</v>
          </cell>
          <cell r="E42">
            <v>-0.19265163482987557</v>
          </cell>
        </row>
        <row r="43">
          <cell r="D43">
            <v>-0.19056733850762869</v>
          </cell>
          <cell r="E43">
            <v>-0.22558437240021995</v>
          </cell>
        </row>
        <row r="44">
          <cell r="D44">
            <v>-0.21183149352626851</v>
          </cell>
          <cell r="E44">
            <v>-0.24993623919422492</v>
          </cell>
        </row>
        <row r="45">
          <cell r="D45">
            <v>-0.2456712648550532</v>
          </cell>
          <cell r="E45">
            <v>-0.2306266804713632</v>
          </cell>
        </row>
        <row r="46">
          <cell r="D46">
            <v>-0.26365362579898904</v>
          </cell>
          <cell r="E46">
            <v>-0.15435899074306395</v>
          </cell>
        </row>
        <row r="47">
          <cell r="D47">
            <v>-0.23683354424777986</v>
          </cell>
          <cell r="E47">
            <v>-4.1225098519522517E-2</v>
          </cell>
        </row>
        <row r="48">
          <cell r="D48">
            <v>-0.16027294791162786</v>
          </cell>
          <cell r="E48">
            <v>6.467840903257692E-2</v>
          </cell>
        </row>
        <row r="49">
          <cell r="D49">
            <v>-6.0950344609976954E-2</v>
          </cell>
          <cell r="E49">
            <v>0.12094964227109831</v>
          </cell>
        </row>
        <row r="50">
          <cell r="D50">
            <v>1.9934099283471542E-2</v>
          </cell>
          <cell r="E50">
            <v>0.11279369092533004</v>
          </cell>
        </row>
        <row r="51">
          <cell r="D51">
            <v>5.747997124960149E-2</v>
          </cell>
          <cell r="E51">
            <v>6.1779041531387011E-2</v>
          </cell>
        </row>
        <row r="52">
          <cell r="D52">
            <v>6.1565336707182554E-2</v>
          </cell>
          <cell r="E52">
            <v>1.0975606368336534E-2</v>
          </cell>
        </row>
        <row r="53">
          <cell r="D53">
            <v>6.7451640588555239E-2</v>
          </cell>
          <cell r="E53">
            <v>-3.6790855038359022E-3</v>
          </cell>
        </row>
        <row r="54">
          <cell r="D54">
            <v>0.10594463368334278</v>
          </cell>
          <cell r="E54">
            <v>2.4142953882536303E-2</v>
          </cell>
        </row>
        <row r="55">
          <cell r="D55">
            <v>0.17809104366243605</v>
          </cell>
          <cell r="E55">
            <v>7.0586627674782521E-2</v>
          </cell>
        </row>
        <row r="56">
          <cell r="D56">
            <v>0.25563475914591471</v>
          </cell>
          <cell r="E56">
            <v>0.10258583919722761</v>
          </cell>
        </row>
        <row r="57">
          <cell r="D57">
            <v>0.30625636736182843</v>
          </cell>
          <cell r="E57">
            <v>0.10388059518467949</v>
          </cell>
        </row>
        <row r="58">
          <cell r="D58">
            <v>0.32124766420816075</v>
          </cell>
          <cell r="E58">
            <v>8.6038399056139456E-2</v>
          </cell>
        </row>
        <row r="59">
          <cell r="D59">
            <v>0.3215481989846507</v>
          </cell>
          <cell r="E59">
            <v>7.6634760929993662E-2</v>
          </cell>
        </row>
        <row r="60">
          <cell r="D60">
            <v>0.33753021627456914</v>
          </cell>
          <cell r="E60">
            <v>9.5144154836314304E-2</v>
          </cell>
        </row>
        <row r="61">
          <cell r="D61">
            <v>0.38122096439530168</v>
          </cell>
          <cell r="E61">
            <v>0.13675953472586766</v>
          </cell>
        </row>
        <row r="62">
          <cell r="D62">
            <v>0.43596553005842748</v>
          </cell>
          <cell r="E62">
            <v>0.17724599559910242</v>
          </cell>
        </row>
        <row r="63">
          <cell r="D63">
            <v>0.47227039003585181</v>
          </cell>
          <cell r="E63">
            <v>0.19392273003299465</v>
          </cell>
        </row>
        <row r="64">
          <cell r="D64">
            <v>0.47454140206206497</v>
          </cell>
          <cell r="E64">
            <v>0.18418995506108504</v>
          </cell>
        </row>
        <row r="65">
          <cell r="D65">
            <v>0.45356505236498146</v>
          </cell>
          <cell r="E65">
            <v>0.16543584432638661</v>
          </cell>
        </row>
        <row r="66">
          <cell r="D66">
            <v>0.43300467937420434</v>
          </cell>
          <cell r="E66">
            <v>0.15670097340603661</v>
          </cell>
        </row>
        <row r="67">
          <cell r="D67">
            <v>0.42273498214706418</v>
          </cell>
          <cell r="E67">
            <v>0.1588236646197142</v>
          </cell>
        </row>
        <row r="68">
          <cell r="D68">
            <v>0.40491619562050063</v>
          </cell>
          <cell r="E68">
            <v>0.15151383290625786</v>
          </cell>
        </row>
        <row r="69">
          <cell r="D69">
            <v>0.34783344150168338</v>
          </cell>
          <cell r="E69">
            <v>0.11105977650742829</v>
          </cell>
        </row>
        <row r="70">
          <cell r="D70">
            <v>0.23699801622156719</v>
          </cell>
          <cell r="E70">
            <v>3.3829348353543336E-2</v>
          </cell>
        </row>
        <row r="71">
          <cell r="D71">
            <v>9.5870005467473027E-2</v>
          </cell>
          <cell r="E71">
            <v>-5.5274655010684424E-2</v>
          </cell>
        </row>
        <row r="72">
          <cell r="D72">
            <v>-2.413111920651289E-2</v>
          </cell>
          <cell r="E72">
            <v>-0.11804357213926135</v>
          </cell>
        </row>
        <row r="73">
          <cell r="D73">
            <v>-7.8606050930928942E-2</v>
          </cell>
          <cell r="E73">
            <v>-0.13035852926570077</v>
          </cell>
        </row>
        <row r="74">
          <cell r="D74">
            <v>-6.2354024252221849E-2</v>
          </cell>
          <cell r="E74">
            <v>-9.9549550690169408E-2</v>
          </cell>
        </row>
        <row r="75">
          <cell r="D75">
            <v>-1.2476603253873016E-2</v>
          </cell>
          <cell r="E75">
            <v>-5.7685425120260259E-2</v>
          </cell>
        </row>
        <row r="76">
          <cell r="D76">
            <v>1.9850767107545741E-2</v>
          </cell>
          <cell r="E76">
            <v>-3.6805667987889257E-2</v>
          </cell>
        </row>
        <row r="77">
          <cell r="D77">
            <v>5.5659579804678769E-3</v>
          </cell>
          <cell r="E77">
            <v>-4.6715215941245121E-2</v>
          </cell>
        </row>
        <row r="78">
          <cell r="D78">
            <v>-4.6679185651984548E-2</v>
          </cell>
          <cell r="E78">
            <v>-7.2689522969450623E-2</v>
          </cell>
        </row>
        <row r="79">
          <cell r="D79">
            <v>-0.1050533428956201</v>
          </cell>
          <cell r="E79">
            <v>-9.2609360564079618E-2</v>
          </cell>
        </row>
        <row r="80">
          <cell r="D80">
            <v>-0.14317346118217633</v>
          </cell>
          <cell r="E80">
            <v>-9.6677943796212251E-2</v>
          </cell>
        </row>
        <row r="81">
          <cell r="D81">
            <v>-0.15724967287505429</v>
          </cell>
          <cell r="E81">
            <v>-9.2311156872382047E-2</v>
          </cell>
        </row>
        <row r="82">
          <cell r="D82">
            <v>-0.15995203338216574</v>
          </cell>
          <cell r="E82">
            <v>-9.1898311076573674E-2</v>
          </cell>
        </row>
        <row r="83">
          <cell r="D83">
            <v>-0.16209211319912872</v>
          </cell>
          <cell r="E83">
            <v>-9.755833128129153E-2</v>
          </cell>
        </row>
        <row r="84">
          <cell r="D84">
            <v>-0.16324852851465882</v>
          </cell>
          <cell r="E84">
            <v>-9.9359674283512958E-2</v>
          </cell>
        </row>
        <row r="85">
          <cell r="D85">
            <v>-0.16063195020011312</v>
          </cell>
          <cell r="E85">
            <v>-8.9469920108950565E-2</v>
          </cell>
        </row>
        <row r="86">
          <cell r="D86">
            <v>-0.16413193403363838</v>
          </cell>
          <cell r="E86">
            <v>-7.7549167710139769E-2</v>
          </cell>
        </row>
        <row r="87">
          <cell r="D87">
            <v>-0.196538344448945</v>
          </cell>
          <cell r="E87">
            <v>-8.9146174075592902E-2</v>
          </cell>
        </row>
        <row r="88">
          <cell r="D88">
            <v>-0.27170724194896684</v>
          </cell>
          <cell r="E88">
            <v>-0.14361267170996173</v>
          </cell>
        </row>
        <row r="89">
          <cell r="D89">
            <v>-0.36794400120439907</v>
          </cell>
          <cell r="E89">
            <v>-0.228698094309297</v>
          </cell>
        </row>
        <row r="90">
          <cell r="D90">
            <v>-0.42505132360233772</v>
          </cell>
          <cell r="E90">
            <v>-0.29638691402735295</v>
          </cell>
        </row>
        <row r="91">
          <cell r="D91">
            <v>-0.3777036444830098</v>
          </cell>
          <cell r="E91">
            <v>-0.28997744056567293</v>
          </cell>
        </row>
        <row r="92">
          <cell r="D92">
            <v>-0.20597773433605382</v>
          </cell>
          <cell r="E92">
            <v>-0.18629765574128165</v>
          </cell>
        </row>
        <row r="93">
          <cell r="D93">
            <v>3.6451927623642147E-2</v>
          </cell>
          <cell r="E93">
            <v>-2.1028646104451598E-2</v>
          </cell>
        </row>
        <row r="94">
          <cell r="D94">
            <v>0.24449084988189745</v>
          </cell>
          <cell r="E94">
            <v>0.12583387975817217</v>
          </cell>
        </row>
        <row r="95">
          <cell r="D95">
            <v>0.32503238332876183</v>
          </cell>
          <cell r="E95">
            <v>0.17854715075774055</v>
          </cell>
        </row>
        <row r="96">
          <cell r="D96">
            <v>0.25860764823459037</v>
          </cell>
          <cell r="E96">
            <v>0.11577041922457357</v>
          </cell>
        </row>
        <row r="97">
          <cell r="D97">
            <v>0.11412187698934889</v>
          </cell>
          <cell r="E97">
            <v>-1.3384574606245868E-2</v>
          </cell>
        </row>
        <row r="98">
          <cell r="D98">
            <v>4.4958700294036279E-3</v>
          </cell>
          <cell r="E98">
            <v>-0.11964452060338249</v>
          </cell>
        </row>
        <row r="99">
          <cell r="D99">
            <v>1.4041184022710995E-2</v>
          </cell>
          <cell r="E99">
            <v>-0.12975784474660904</v>
          </cell>
        </row>
        <row r="100">
          <cell r="D100">
            <v>0.14803391968729088</v>
          </cell>
          <cell r="E100">
            <v>-3.0549651925065674E-2</v>
          </cell>
        </row>
        <row r="101">
          <cell r="D101">
            <v>0.33669241209240552</v>
          </cell>
          <cell r="E101">
            <v>0.12723620984733003</v>
          </cell>
        </row>
        <row r="102">
          <cell r="D102">
            <v>0.48523356700635883</v>
          </cell>
          <cell r="E102">
            <v>0.26450751349597112</v>
          </cell>
        </row>
        <row r="103">
          <cell r="D103">
            <v>0.53095017184987969</v>
          </cell>
          <cell r="E103">
            <v>0.32207900260048872</v>
          </cell>
        </row>
        <row r="104">
          <cell r="D104">
            <v>0.46937327512704319</v>
          </cell>
          <cell r="E104">
            <v>0.28988965904893427</v>
          </cell>
        </row>
        <row r="105">
          <cell r="D105">
            <v>0.33984752670371488</v>
          </cell>
          <cell r="E105">
            <v>0.20249706400432127</v>
          </cell>
        </row>
        <row r="106">
          <cell r="D106">
            <v>0.1909922059961649</v>
          </cell>
          <cell r="E106">
            <v>0.11041772381039872</v>
          </cell>
        </row>
        <row r="107">
          <cell r="D107">
            <v>5.5184532526278085E-2</v>
          </cell>
          <cell r="E107">
            <v>5.0372585896629948E-2</v>
          </cell>
        </row>
        <row r="108">
          <cell r="D108">
            <v>-5.4365624165552413E-2</v>
          </cell>
          <cell r="E108">
            <v>3.2674742823388836E-2</v>
          </cell>
        </row>
        <row r="109">
          <cell r="D109">
            <v>-0.13271475763152937</v>
          </cell>
          <cell r="E109">
            <v>4.7764668141168115E-2</v>
          </cell>
        </row>
        <row r="110">
          <cell r="D110">
            <v>-0.17605999772922964</v>
          </cell>
          <cell r="E110">
            <v>8.0263925483095952E-2</v>
          </cell>
        </row>
        <row r="111">
          <cell r="D111">
            <v>-0.18613569170819164</v>
          </cell>
          <cell r="E111">
            <v>0.11739863975100456</v>
          </cell>
        </row>
        <row r="112">
          <cell r="D112">
            <v>-0.17791780571884103</v>
          </cell>
          <cell r="E112">
            <v>0.1478252531850468</v>
          </cell>
        </row>
        <row r="113">
          <cell r="D113">
            <v>-0.17720847493896716</v>
          </cell>
          <cell r="E113">
            <v>0.15727168836508432</v>
          </cell>
        </row>
        <row r="114">
          <cell r="D114">
            <v>-0.20509458322033147</v>
          </cell>
          <cell r="E114">
            <v>0.13000616333509654</v>
          </cell>
        </row>
        <row r="115">
          <cell r="D115">
            <v>-0.26130371021471843</v>
          </cell>
          <cell r="E115">
            <v>5.8514436071981424E-2</v>
          </cell>
        </row>
        <row r="116">
          <cell r="D116">
            <v>-0.32247444419571619</v>
          </cell>
          <cell r="E116">
            <v>-4.5684926978492621E-2</v>
          </cell>
        </row>
        <row r="117">
          <cell r="D117">
            <v>-0.35938886147421711</v>
          </cell>
          <cell r="E117">
            <v>-0.15090906141206736</v>
          </cell>
        </row>
        <row r="118">
          <cell r="D118">
            <v>-0.3599431194483827</v>
          </cell>
          <cell r="E118">
            <v>-0.21897584481368174</v>
          </cell>
        </row>
        <row r="119">
          <cell r="D119">
            <v>-0.33833530507142656</v>
          </cell>
          <cell r="E119">
            <v>-0.22746267641622772</v>
          </cell>
        </row>
        <row r="120">
          <cell r="D120">
            <v>-0.32218772786757549</v>
          </cell>
          <cell r="E120">
            <v>-0.18600793629763154</v>
          </cell>
        </row>
        <row r="121">
          <cell r="D121">
            <v>-0.32853869097596466</v>
          </cell>
          <cell r="E121">
            <v>-0.13370751460017319</v>
          </cell>
        </row>
        <row r="122">
          <cell r="D122">
            <v>-0.34963664551800649</v>
          </cell>
          <cell r="E122">
            <v>-0.11632595433166934</v>
          </cell>
        </row>
        <row r="123">
          <cell r="D123">
            <v>-0.3609977421376529</v>
          </cell>
          <cell r="E123">
            <v>-0.15638000786514344</v>
          </cell>
        </row>
        <row r="124">
          <cell r="D124">
            <v>-0.34446831423471147</v>
          </cell>
          <cell r="E124">
            <v>-0.23592750335368379</v>
          </cell>
        </row>
        <row r="125">
          <cell r="D125">
            <v>-0.30548538343264914</v>
          </cell>
          <cell r="E125">
            <v>-0.30518857703936286</v>
          </cell>
        </row>
        <row r="126">
          <cell r="D126">
            <v>-0.26851993901710697</v>
          </cell>
          <cell r="E126">
            <v>-0.31321715362130015</v>
          </cell>
        </row>
        <row r="127">
          <cell r="D127">
            <v>-0.25390192938747269</v>
          </cell>
          <cell r="E127">
            <v>-0.24095788498142173</v>
          </cell>
        </row>
        <row r="128">
          <cell r="D128">
            <v>-0.25619815432631499</v>
          </cell>
          <cell r="E128">
            <v>-0.1139737479097641</v>
          </cell>
        </row>
        <row r="129">
          <cell r="D129">
            <v>-0.24412522166501105</v>
          </cell>
          <cell r="E129">
            <v>1.4585513995302848E-2</v>
          </cell>
        </row>
        <row r="130">
          <cell r="D130">
            <v>-0.18437482207188727</v>
          </cell>
          <cell r="E130">
            <v>9.9110425560846677E-2</v>
          </cell>
        </row>
        <row r="131">
          <cell r="D131">
            <v>-7.1336752380389612E-2</v>
          </cell>
          <cell r="E131">
            <v>0.12954874946577927</v>
          </cell>
        </row>
        <row r="132">
          <cell r="D132">
            <v>6.1403845282611912E-2</v>
          </cell>
          <cell r="E132">
            <v>0.13201105376030378</v>
          </cell>
        </row>
        <row r="133">
          <cell r="D133">
            <v>0.1585162355464777</v>
          </cell>
          <cell r="E133">
            <v>0.1423421212843983</v>
          </cell>
        </row>
        <row r="134">
          <cell r="D134">
            <v>0.17785129053229898</v>
          </cell>
          <cell r="E134">
            <v>0.17410226165545431</v>
          </cell>
        </row>
        <row r="135">
          <cell r="D135">
            <v>0.11797617793968207</v>
          </cell>
          <cell r="E135">
            <v>0.20708198242369757</v>
          </cell>
        </row>
        <row r="136">
          <cell r="D136">
            <v>1.8996710821221362E-2</v>
          </cell>
          <cell r="E136">
            <v>0.20616602034940032</v>
          </cell>
        </row>
        <row r="137">
          <cell r="D137">
            <v>-6.3052115966059252E-2</v>
          </cell>
          <cell r="E137">
            <v>0.15534139105283415</v>
          </cell>
        </row>
        <row r="138">
          <cell r="D138">
            <v>-8.9608439901337725E-2</v>
          </cell>
          <cell r="E138">
            <v>7.8093103580016587E-2</v>
          </cell>
        </row>
        <row r="139">
          <cell r="D139">
            <v>-5.8317376827615348E-2</v>
          </cell>
          <cell r="E139">
            <v>2.5194314676551539E-2</v>
          </cell>
        </row>
        <row r="140">
          <cell r="D140">
            <v>3.1687962120907909E-3</v>
          </cell>
          <cell r="E140">
            <v>3.7094094711071425E-2</v>
          </cell>
        </row>
        <row r="141">
          <cell r="D141">
            <v>6.0655163821508311E-2</v>
          </cell>
          <cell r="E141">
            <v>0.10982393962660729</v>
          </cell>
        </row>
        <row r="142">
          <cell r="D142">
            <v>9.6035359197481213E-2</v>
          </cell>
          <cell r="E142">
            <v>0.19239968115576186</v>
          </cell>
        </row>
        <row r="143">
          <cell r="D143">
            <v>0.11436028907249102</v>
          </cell>
          <cell r="E143">
            <v>0.21992724182328457</v>
          </cell>
        </row>
        <row r="144">
          <cell r="D144">
            <v>0.13355448917909005</v>
          </cell>
          <cell r="E144">
            <v>0.15868253634913121</v>
          </cell>
        </row>
        <row r="145">
          <cell r="D145">
            <v>0.16720025829485943</v>
          </cell>
          <cell r="E145">
            <v>2.9822805309491118E-2</v>
          </cell>
        </row>
        <row r="146">
          <cell r="D146">
            <v>0.21397051512746204</v>
          </cell>
          <cell r="E146">
            <v>-0.10513120596100767</v>
          </cell>
        </row>
        <row r="147">
          <cell r="D147">
            <v>0.26048797330388029</v>
          </cell>
          <cell r="E147">
            <v>-0.18479608355848506</v>
          </cell>
        </row>
        <row r="148">
          <cell r="D148">
            <v>0.29364684169622646</v>
          </cell>
          <cell r="E148">
            <v>-0.18389852710021459</v>
          </cell>
        </row>
        <row r="149">
          <cell r="D149">
            <v>0.31170849364564412</v>
          </cell>
          <cell r="E149">
            <v>-0.12066737966191231</v>
          </cell>
        </row>
        <row r="150">
          <cell r="D150">
            <v>0.32513406345013968</v>
          </cell>
          <cell r="E150">
            <v>-3.5836311186445105E-2</v>
          </cell>
        </row>
        <row r="151">
          <cell r="D151">
            <v>0.34642016115322621</v>
          </cell>
          <cell r="E151">
            <v>3.5629693729870668E-2</v>
          </cell>
        </row>
        <row r="152">
          <cell r="D152">
            <v>0.37696172417718565</v>
          </cell>
          <cell r="E152">
            <v>7.8109136737246718E-2</v>
          </cell>
        </row>
        <row r="153">
          <cell r="D153">
            <v>0.40180208381773314</v>
          </cell>
          <cell r="E153">
            <v>8.9684298188665079E-2</v>
          </cell>
        </row>
        <row r="154">
          <cell r="D154">
            <v>0.39776263588332728</v>
          </cell>
          <cell r="E154">
            <v>7.0939616319596721E-2</v>
          </cell>
        </row>
        <row r="155">
          <cell r="D155">
            <v>0.35037825422713675</v>
          </cell>
          <cell r="E155">
            <v>2.3885023352536304E-2</v>
          </cell>
        </row>
        <row r="156">
          <cell r="D156">
            <v>0.26750632095199922</v>
          </cell>
          <cell r="E156">
            <v>-3.8037749883117269E-2</v>
          </cell>
        </row>
        <row r="157">
          <cell r="D157">
            <v>0.1784563939070781</v>
          </cell>
          <cell r="E157">
            <v>-8.3642178080017934E-2</v>
          </cell>
        </row>
        <row r="158">
          <cell r="D158">
            <v>0.11722418527232883</v>
          </cell>
          <cell r="E158">
            <v>-7.5982354138899019E-2</v>
          </cell>
        </row>
        <row r="159">
          <cell r="D159">
            <v>0.10041058086359034</v>
          </cell>
          <cell r="E159">
            <v>3.3906938717237489E-4</v>
          </cell>
        </row>
        <row r="160">
          <cell r="D160">
            <v>0.11561225836997838</v>
          </cell>
          <cell r="E160">
            <v>0.11828646065720565</v>
          </cell>
        </row>
        <row r="161">
          <cell r="D161">
            <v>0.12967662014072312</v>
          </cell>
          <cell r="E161">
            <v>0.2163201187679856</v>
          </cell>
        </row>
        <row r="162">
          <cell r="D162">
            <v>0.11201319013123141</v>
          </cell>
          <cell r="E162">
            <v>0.23618313527636772</v>
          </cell>
        </row>
        <row r="163">
          <cell r="D163">
            <v>5.650888930613969E-2</v>
          </cell>
          <cell r="E163">
            <v>0.1650712858205946</v>
          </cell>
        </row>
        <row r="164">
          <cell r="D164">
            <v>-1.4196794832306903E-2</v>
          </cell>
          <cell r="E164">
            <v>4.8725233720756274E-2</v>
          </cell>
        </row>
        <row r="165">
          <cell r="D165">
            <v>-6.562162489942687E-2</v>
          </cell>
          <cell r="E165">
            <v>-3.8075034696625404E-2</v>
          </cell>
        </row>
        <row r="166">
          <cell r="D166">
            <v>-7.7136025426838992E-2</v>
          </cell>
          <cell r="E166">
            <v>-4.3856985079977942E-2</v>
          </cell>
        </row>
        <row r="167">
          <cell r="D167">
            <v>-5.7195234166965619E-2</v>
          </cell>
          <cell r="E167">
            <v>2.3416247143497639E-2</v>
          </cell>
        </row>
        <row r="168">
          <cell r="D168">
            <v>-3.6740191903581965E-2</v>
          </cell>
          <cell r="E168">
            <v>0.10394266068946389</v>
          </cell>
        </row>
        <row r="169">
          <cell r="D169">
            <v>-4.6093073073831398E-2</v>
          </cell>
          <cell r="E169">
            <v>0.13105491745695313</v>
          </cell>
        </row>
        <row r="170">
          <cell r="D170">
            <v>-9.3131011441559178E-2</v>
          </cell>
          <cell r="E170">
            <v>7.8484641071642616E-2</v>
          </cell>
        </row>
        <row r="171">
          <cell r="D171">
            <v>-0.15897648842798037</v>
          </cell>
          <cell r="E171">
            <v>-2.5455431896616976E-2</v>
          </cell>
        </row>
        <row r="172">
          <cell r="D172">
            <v>-0.21334517274901688</v>
          </cell>
          <cell r="E172">
            <v>-0.12441057201696958</v>
          </cell>
        </row>
        <row r="173">
          <cell r="D173">
            <v>-0.23651081128738199</v>
          </cell>
          <cell r="E173">
            <v>-0.17672614350982818</v>
          </cell>
        </row>
        <row r="174">
          <cell r="D174">
            <v>-0.23064536199913666</v>
          </cell>
          <cell r="E174">
            <v>-0.17974020925846562</v>
          </cell>
        </row>
        <row r="175">
          <cell r="D175">
            <v>-0.21291489709882216</v>
          </cell>
          <cell r="E175">
            <v>-0.15978682809980208</v>
          </cell>
        </row>
        <row r="176">
          <cell r="D176">
            <v>-0.19774613860070706</v>
          </cell>
          <cell r="E176">
            <v>-0.14209583650716165</v>
          </cell>
        </row>
        <row r="177">
          <cell r="D177">
            <v>-0.18374536804583036</v>
          </cell>
          <cell r="E177">
            <v>-0.12979290325720827</v>
          </cell>
        </row>
        <row r="178">
          <cell r="D178">
            <v>-0.15579179186541892</v>
          </cell>
          <cell r="E178">
            <v>-0.1094428229334667</v>
          </cell>
        </row>
        <row r="179">
          <cell r="D179">
            <v>-9.9715793541706149E-2</v>
          </cell>
          <cell r="E179">
            <v>-7.4279922745497926E-2</v>
          </cell>
        </row>
        <row r="180">
          <cell r="D180">
            <v>-1.6868013140700439E-2</v>
          </cell>
          <cell r="E180">
            <v>-3.9892951640069632E-2</v>
          </cell>
        </row>
        <row r="181">
          <cell r="D181">
            <v>7.3312252861772426E-2</v>
          </cell>
          <cell r="E181">
            <v>-3.5185424874302283E-2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4"/>
  <sheetViews>
    <sheetView tabSelected="1" workbookViewId="0">
      <selection activeCell="G1" sqref="G1"/>
    </sheetView>
  </sheetViews>
  <sheetFormatPr baseColWidth="10" defaultRowHeight="14.4" x14ac:dyDescent="0.3"/>
  <sheetData>
    <row r="1" spans="1:7" x14ac:dyDescent="0.3">
      <c r="A1" t="s">
        <v>33</v>
      </c>
      <c r="B1" t="s">
        <v>34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3">
      <c r="A2" s="2">
        <v>36161</v>
      </c>
      <c r="B2">
        <v>0.03</v>
      </c>
      <c r="E2">
        <v>3.1369999999999996</v>
      </c>
    </row>
    <row r="3" spans="1:7" x14ac:dyDescent="0.3">
      <c r="A3" s="2">
        <v>36192</v>
      </c>
      <c r="B3">
        <v>0.03</v>
      </c>
      <c r="E3">
        <v>3.1179999999999999</v>
      </c>
    </row>
    <row r="4" spans="1:7" x14ac:dyDescent="0.3">
      <c r="A4" s="2">
        <v>36220</v>
      </c>
      <c r="B4">
        <v>0.03</v>
      </c>
      <c r="E4">
        <v>2.925217391304348</v>
      </c>
    </row>
    <row r="5" spans="1:7" x14ac:dyDescent="0.3">
      <c r="A5" s="2">
        <v>36251</v>
      </c>
      <c r="B5">
        <v>2.5000000000000001E-2</v>
      </c>
      <c r="E5">
        <v>2.709090909090909</v>
      </c>
    </row>
    <row r="6" spans="1:7" x14ac:dyDescent="0.3">
      <c r="A6" s="2">
        <v>36281</v>
      </c>
      <c r="B6">
        <v>2.5000000000000001E-2</v>
      </c>
      <c r="E6">
        <v>2.5509523809523804</v>
      </c>
    </row>
    <row r="7" spans="1:7" x14ac:dyDescent="0.3">
      <c r="A7" s="2">
        <v>36312</v>
      </c>
      <c r="B7">
        <v>2.5000000000000001E-2</v>
      </c>
      <c r="E7">
        <v>2.563181818181818</v>
      </c>
    </row>
    <row r="8" spans="1:7" x14ac:dyDescent="0.3">
      <c r="A8" s="2">
        <v>36342</v>
      </c>
      <c r="B8">
        <v>2.5000000000000001E-2</v>
      </c>
      <c r="E8">
        <v>2.5209090909090905</v>
      </c>
    </row>
    <row r="9" spans="1:7" x14ac:dyDescent="0.3">
      <c r="A9" s="2">
        <v>36373</v>
      </c>
      <c r="B9">
        <v>2.5000000000000001E-2</v>
      </c>
      <c r="E9">
        <v>2.4427272727272724</v>
      </c>
    </row>
    <row r="10" spans="1:7" x14ac:dyDescent="0.3">
      <c r="A10" s="2">
        <v>36404</v>
      </c>
      <c r="B10">
        <v>2.5000000000000001E-2</v>
      </c>
      <c r="E10">
        <v>2.433636363636364</v>
      </c>
    </row>
    <row r="11" spans="1:7" x14ac:dyDescent="0.3">
      <c r="A11" s="2">
        <v>36434</v>
      </c>
      <c r="B11">
        <v>2.5000000000000001E-2</v>
      </c>
      <c r="E11">
        <v>2.5019047619047621</v>
      </c>
    </row>
    <row r="12" spans="1:7" x14ac:dyDescent="0.3">
      <c r="A12" s="2">
        <v>36465</v>
      </c>
      <c r="B12">
        <v>0.03</v>
      </c>
      <c r="E12">
        <v>2.9354545454545455</v>
      </c>
    </row>
    <row r="13" spans="1:7" x14ac:dyDescent="0.3">
      <c r="A13" s="2">
        <v>36495</v>
      </c>
      <c r="B13">
        <v>0.03</v>
      </c>
      <c r="E13">
        <v>3.0418181818181811</v>
      </c>
    </row>
    <row r="14" spans="1:7" x14ac:dyDescent="0.3">
      <c r="A14" s="2">
        <v>36526</v>
      </c>
      <c r="B14">
        <v>0.03</v>
      </c>
      <c r="E14">
        <v>3.0428571428571431</v>
      </c>
    </row>
    <row r="15" spans="1:7" x14ac:dyDescent="0.3">
      <c r="A15" s="2">
        <v>36557</v>
      </c>
      <c r="B15">
        <v>3.2500000000000001E-2</v>
      </c>
      <c r="E15">
        <v>3.2757142857142858</v>
      </c>
    </row>
    <row r="16" spans="1:7" x14ac:dyDescent="0.3">
      <c r="A16" s="2">
        <v>36586</v>
      </c>
      <c r="B16">
        <v>3.5000000000000003E-2</v>
      </c>
      <c r="E16">
        <v>3.5104347826086952</v>
      </c>
    </row>
    <row r="17" spans="1:5" x14ac:dyDescent="0.3">
      <c r="A17" s="2">
        <v>36617</v>
      </c>
      <c r="B17">
        <v>3.7499999999999999E-2</v>
      </c>
      <c r="E17">
        <v>3.6850000000000005</v>
      </c>
    </row>
    <row r="18" spans="1:5" x14ac:dyDescent="0.3">
      <c r="A18" s="2">
        <v>36647</v>
      </c>
      <c r="B18">
        <v>3.7499999999999999E-2</v>
      </c>
      <c r="E18">
        <v>3.92</v>
      </c>
    </row>
    <row r="19" spans="1:5" x14ac:dyDescent="0.3">
      <c r="A19" s="2">
        <v>36678</v>
      </c>
      <c r="B19">
        <v>4.2500000000000003E-2</v>
      </c>
      <c r="E19">
        <v>4.2945454545454549</v>
      </c>
    </row>
    <row r="20" spans="1:5" x14ac:dyDescent="0.3">
      <c r="A20" s="2">
        <v>36708</v>
      </c>
      <c r="B20">
        <v>4.2500000000000003E-2</v>
      </c>
      <c r="E20">
        <v>4.3085714285714278</v>
      </c>
    </row>
    <row r="21" spans="1:5" x14ac:dyDescent="0.3">
      <c r="A21" s="2">
        <v>36739</v>
      </c>
      <c r="B21">
        <v>4.2500000000000003E-2</v>
      </c>
      <c r="E21">
        <v>4.419130434782609</v>
      </c>
    </row>
    <row r="22" spans="1:5" x14ac:dyDescent="0.3">
      <c r="A22" s="2">
        <v>36770</v>
      </c>
      <c r="B22">
        <v>4.4999999999999998E-2</v>
      </c>
      <c r="E22">
        <v>4.590476190476191</v>
      </c>
    </row>
    <row r="23" spans="1:5" x14ac:dyDescent="0.3">
      <c r="A23" s="2">
        <v>36800</v>
      </c>
      <c r="B23">
        <v>4.7500000000000001E-2</v>
      </c>
      <c r="E23">
        <v>4.7627272727272718</v>
      </c>
    </row>
    <row r="24" spans="1:5" x14ac:dyDescent="0.3">
      <c r="A24" s="2">
        <v>36831</v>
      </c>
      <c r="B24">
        <v>4.7500000000000001E-2</v>
      </c>
      <c r="E24">
        <v>4.8290909090909091</v>
      </c>
    </row>
    <row r="25" spans="1:5" x14ac:dyDescent="0.3">
      <c r="A25" s="2">
        <v>36861</v>
      </c>
      <c r="B25">
        <v>4.7500000000000001E-2</v>
      </c>
      <c r="E25">
        <v>4.8268421052631574</v>
      </c>
    </row>
    <row r="26" spans="1:5" x14ac:dyDescent="0.3">
      <c r="A26" s="2">
        <v>36892</v>
      </c>
      <c r="B26">
        <v>4.7500000000000001E-2</v>
      </c>
      <c r="E26">
        <v>4.7559090909090909</v>
      </c>
    </row>
    <row r="27" spans="1:5" x14ac:dyDescent="0.3">
      <c r="A27" s="2">
        <v>36923</v>
      </c>
      <c r="B27">
        <v>4.7500000000000001E-2</v>
      </c>
      <c r="E27">
        <v>4.9924999999999988</v>
      </c>
    </row>
    <row r="28" spans="1:5" x14ac:dyDescent="0.3">
      <c r="A28" s="2">
        <v>36951</v>
      </c>
      <c r="B28">
        <v>4.7500000000000001E-2</v>
      </c>
      <c r="E28">
        <v>4.7813636363636363</v>
      </c>
    </row>
    <row r="29" spans="1:5" x14ac:dyDescent="0.3">
      <c r="A29" s="2">
        <v>36982</v>
      </c>
      <c r="B29">
        <v>4.7500000000000001E-2</v>
      </c>
      <c r="E29">
        <v>5.0642105263157893</v>
      </c>
    </row>
    <row r="30" spans="1:5" x14ac:dyDescent="0.3">
      <c r="A30" s="2">
        <v>37012</v>
      </c>
      <c r="B30">
        <v>4.4999999999999998E-2</v>
      </c>
      <c r="E30">
        <v>4.6536363636363633</v>
      </c>
    </row>
    <row r="31" spans="1:5" x14ac:dyDescent="0.3">
      <c r="A31" s="2">
        <v>37043</v>
      </c>
      <c r="B31">
        <v>4.4999999999999998E-2</v>
      </c>
      <c r="E31">
        <v>4.5395238095238089</v>
      </c>
    </row>
    <row r="32" spans="1:5" x14ac:dyDescent="0.3">
      <c r="A32" s="2">
        <v>37073</v>
      </c>
      <c r="B32">
        <v>4.4999999999999998E-2</v>
      </c>
      <c r="E32">
        <v>4.505454545454544</v>
      </c>
    </row>
    <row r="33" spans="1:5" x14ac:dyDescent="0.3">
      <c r="A33" s="2">
        <v>37104</v>
      </c>
      <c r="B33">
        <v>4.2500000000000003E-2</v>
      </c>
      <c r="E33">
        <v>4.4913043478260866</v>
      </c>
    </row>
    <row r="34" spans="1:5" x14ac:dyDescent="0.3">
      <c r="A34" s="2">
        <v>37135</v>
      </c>
      <c r="B34">
        <v>3.7499999999999999E-2</v>
      </c>
      <c r="E34">
        <v>3.9865000000000008</v>
      </c>
    </row>
    <row r="35" spans="1:5" x14ac:dyDescent="0.3">
      <c r="A35" s="2">
        <v>37165</v>
      </c>
      <c r="B35">
        <v>3.7499999999999999E-2</v>
      </c>
      <c r="E35">
        <v>3.9713043478260865</v>
      </c>
    </row>
    <row r="36" spans="1:5" x14ac:dyDescent="0.3">
      <c r="A36" s="2">
        <v>37196</v>
      </c>
      <c r="B36">
        <v>3.2500000000000001E-2</v>
      </c>
      <c r="E36">
        <v>3.5072727272727264</v>
      </c>
    </row>
    <row r="37" spans="1:5" x14ac:dyDescent="0.3">
      <c r="A37" s="2">
        <v>37226</v>
      </c>
      <c r="B37">
        <v>3.2500000000000001E-2</v>
      </c>
      <c r="E37">
        <v>3.3388888888888886</v>
      </c>
    </row>
    <row r="38" spans="1:5" x14ac:dyDescent="0.3">
      <c r="A38" s="2">
        <v>37257</v>
      </c>
      <c r="B38">
        <v>3.2500000000000001E-2</v>
      </c>
      <c r="E38">
        <v>3.2936363636363635</v>
      </c>
    </row>
    <row r="39" spans="1:5" x14ac:dyDescent="0.3">
      <c r="A39" s="2">
        <v>37288</v>
      </c>
      <c r="B39">
        <v>3.2500000000000001E-2</v>
      </c>
      <c r="E39">
        <v>3.2830000000000004</v>
      </c>
    </row>
    <row r="40" spans="1:5" x14ac:dyDescent="0.3">
      <c r="A40" s="2">
        <v>37316</v>
      </c>
      <c r="B40">
        <v>3.2500000000000001E-2</v>
      </c>
      <c r="E40">
        <v>3.2639999999999993</v>
      </c>
    </row>
    <row r="41" spans="1:5" x14ac:dyDescent="0.3">
      <c r="A41" s="2">
        <v>37347</v>
      </c>
      <c r="B41">
        <v>3.2500000000000001E-2</v>
      </c>
      <c r="E41">
        <v>3.3161904761904761</v>
      </c>
    </row>
    <row r="42" spans="1:5" x14ac:dyDescent="0.3">
      <c r="A42" s="2">
        <v>37377</v>
      </c>
      <c r="B42">
        <v>3.2500000000000001E-2</v>
      </c>
      <c r="E42">
        <v>3.3100000000000005</v>
      </c>
    </row>
    <row r="43" spans="1:5" x14ac:dyDescent="0.3">
      <c r="A43" s="2">
        <v>37408</v>
      </c>
      <c r="B43">
        <v>3.2500000000000001E-2</v>
      </c>
      <c r="E43">
        <v>3.3485</v>
      </c>
    </row>
    <row r="44" spans="1:5" x14ac:dyDescent="0.3">
      <c r="A44" s="2">
        <v>37438</v>
      </c>
      <c r="B44">
        <v>3.2500000000000001E-2</v>
      </c>
      <c r="E44">
        <v>3.3017391304347825</v>
      </c>
    </row>
    <row r="45" spans="1:5" x14ac:dyDescent="0.3">
      <c r="A45" s="2">
        <v>37469</v>
      </c>
      <c r="B45">
        <v>3.2500000000000001E-2</v>
      </c>
      <c r="E45">
        <v>3.2927272727272725</v>
      </c>
    </row>
    <row r="46" spans="1:5" x14ac:dyDescent="0.3">
      <c r="A46" s="2">
        <v>37500</v>
      </c>
      <c r="B46">
        <v>3.2500000000000001E-2</v>
      </c>
      <c r="E46">
        <v>3.3185714285714289</v>
      </c>
    </row>
    <row r="47" spans="1:5" x14ac:dyDescent="0.3">
      <c r="A47" s="2">
        <v>37530</v>
      </c>
      <c r="B47">
        <v>3.2500000000000001E-2</v>
      </c>
      <c r="E47">
        <v>3.3004347826086962</v>
      </c>
    </row>
    <row r="48" spans="1:5" x14ac:dyDescent="0.3">
      <c r="A48" s="2">
        <v>37561</v>
      </c>
      <c r="B48">
        <v>3.2500000000000001E-2</v>
      </c>
      <c r="E48">
        <v>3.3042857142857129</v>
      </c>
    </row>
    <row r="49" spans="1:7" x14ac:dyDescent="0.3">
      <c r="A49" s="2">
        <v>37591</v>
      </c>
      <c r="B49">
        <v>2.75E-2</v>
      </c>
      <c r="E49">
        <v>3.0944999999999996</v>
      </c>
    </row>
    <row r="50" spans="1:7" x14ac:dyDescent="0.3">
      <c r="A50" s="2">
        <v>37622</v>
      </c>
      <c r="B50">
        <v>2.75E-2</v>
      </c>
      <c r="E50">
        <v>2.7868181818181821</v>
      </c>
    </row>
    <row r="51" spans="1:7" x14ac:dyDescent="0.3">
      <c r="A51" s="2">
        <v>37653</v>
      </c>
      <c r="B51">
        <v>2.75E-2</v>
      </c>
      <c r="E51">
        <v>2.763500000000001</v>
      </c>
    </row>
    <row r="52" spans="1:7" x14ac:dyDescent="0.3">
      <c r="A52" s="2">
        <v>37681</v>
      </c>
      <c r="B52">
        <v>2.5000000000000001E-2</v>
      </c>
      <c r="E52">
        <v>2.7490476190476194</v>
      </c>
    </row>
    <row r="53" spans="1:7" x14ac:dyDescent="0.3">
      <c r="A53" s="2">
        <v>37712</v>
      </c>
      <c r="B53">
        <v>2.5000000000000001E-2</v>
      </c>
      <c r="E53">
        <v>2.5604999999999989</v>
      </c>
    </row>
    <row r="54" spans="1:7" x14ac:dyDescent="0.3">
      <c r="A54" s="2">
        <v>37742</v>
      </c>
      <c r="B54">
        <v>2.5000000000000001E-2</v>
      </c>
      <c r="E54">
        <v>2.5571428571428565</v>
      </c>
    </row>
    <row r="55" spans="1:7" x14ac:dyDescent="0.3">
      <c r="A55" s="2">
        <v>37773</v>
      </c>
      <c r="B55">
        <v>0.02</v>
      </c>
      <c r="E55">
        <v>2.2133333333333334</v>
      </c>
    </row>
    <row r="56" spans="1:7" x14ac:dyDescent="0.3">
      <c r="A56" s="2">
        <v>37803</v>
      </c>
      <c r="B56">
        <v>0.02</v>
      </c>
      <c r="E56">
        <v>2.0782608695652174</v>
      </c>
    </row>
    <row r="57" spans="1:7" x14ac:dyDescent="0.3">
      <c r="A57" s="2">
        <v>37834</v>
      </c>
      <c r="B57">
        <v>0.02</v>
      </c>
      <c r="E57">
        <v>2.098095238095238</v>
      </c>
    </row>
    <row r="58" spans="1:7" x14ac:dyDescent="0.3">
      <c r="A58" s="2">
        <v>37865</v>
      </c>
      <c r="B58">
        <v>0.02</v>
      </c>
      <c r="E58">
        <v>2.0209090909090914</v>
      </c>
    </row>
    <row r="59" spans="1:7" x14ac:dyDescent="0.3">
      <c r="A59" s="2">
        <v>37895</v>
      </c>
      <c r="B59">
        <v>0.02</v>
      </c>
      <c r="E59">
        <v>2.0147826086956515</v>
      </c>
    </row>
    <row r="60" spans="1:7" x14ac:dyDescent="0.3">
      <c r="A60" s="2">
        <v>37926</v>
      </c>
      <c r="B60">
        <v>0.02</v>
      </c>
      <c r="E60">
        <v>1.9729999999999996</v>
      </c>
    </row>
    <row r="61" spans="1:7" x14ac:dyDescent="0.3">
      <c r="A61" s="2">
        <v>37956</v>
      </c>
      <c r="B61">
        <v>0.02</v>
      </c>
      <c r="E61">
        <v>2.0566666666666666</v>
      </c>
    </row>
    <row r="62" spans="1:7" x14ac:dyDescent="0.3">
      <c r="A62" s="2">
        <v>37987</v>
      </c>
      <c r="B62">
        <v>0.02</v>
      </c>
      <c r="E62">
        <v>2.0214285714285709</v>
      </c>
      <c r="F62">
        <f>+[3]all_cycle_pao!$D2</f>
        <v>0.14445551417340483</v>
      </c>
      <c r="G62">
        <f>+[3]all_cycle_pao!$E2</f>
        <v>-7.579751351157378E-2</v>
      </c>
    </row>
    <row r="63" spans="1:7" x14ac:dyDescent="0.3">
      <c r="A63" s="2">
        <v>38018</v>
      </c>
      <c r="B63">
        <v>0.02</v>
      </c>
      <c r="E63">
        <v>2.0314999999999994</v>
      </c>
      <c r="F63">
        <f>+[3]all_cycle_pao!$D3</f>
        <v>0.17925181734261758</v>
      </c>
      <c r="G63">
        <f>+[3]all_cycle_pao!$E3</f>
        <v>-0.14497458352145848</v>
      </c>
    </row>
    <row r="64" spans="1:7" x14ac:dyDescent="0.3">
      <c r="A64" s="2">
        <v>38047</v>
      </c>
      <c r="B64">
        <v>0.02</v>
      </c>
      <c r="E64">
        <v>2.0056521739130431</v>
      </c>
      <c r="F64">
        <f>+[3]all_cycle_pao!$D4</f>
        <v>0.17862933828890226</v>
      </c>
      <c r="G64">
        <f>+[3]all_cycle_pao!$E4</f>
        <v>-0.20143690112418564</v>
      </c>
    </row>
    <row r="65" spans="1:7" x14ac:dyDescent="0.3">
      <c r="A65" s="2">
        <v>38078</v>
      </c>
      <c r="B65">
        <v>0.02</v>
      </c>
      <c r="E65">
        <v>2.0780000000000003</v>
      </c>
      <c r="F65">
        <f>+[3]all_cycle_pao!$D5</f>
        <v>0.15872436899433401</v>
      </c>
      <c r="G65">
        <f>+[3]all_cycle_pao!$E5</f>
        <v>-0.20978701813702155</v>
      </c>
    </row>
    <row r="66" spans="1:7" x14ac:dyDescent="0.3">
      <c r="A66" s="2">
        <v>38108</v>
      </c>
      <c r="B66">
        <v>0.02</v>
      </c>
      <c r="E66">
        <v>2.0152380952380953</v>
      </c>
      <c r="F66">
        <f>+[3]all_cycle_pao!$D6</f>
        <v>0.13943240363993434</v>
      </c>
      <c r="G66">
        <f>+[3]all_cycle_pao!$E6</f>
        <v>-0.16808356340861533</v>
      </c>
    </row>
    <row r="67" spans="1:7" x14ac:dyDescent="0.3">
      <c r="A67" s="2">
        <v>38139</v>
      </c>
      <c r="B67">
        <v>0.02</v>
      </c>
      <c r="E67">
        <v>2.0277272727272728</v>
      </c>
      <c r="F67">
        <f>+[3]all_cycle_pao!$D7</f>
        <v>0.13314151546388481</v>
      </c>
      <c r="G67">
        <f>+[3]all_cycle_pao!$E7</f>
        <v>-0.10855938644666663</v>
      </c>
    </row>
    <row r="68" spans="1:7" x14ac:dyDescent="0.3">
      <c r="A68" s="2">
        <v>38169</v>
      </c>
      <c r="B68">
        <v>0.02</v>
      </c>
      <c r="E68">
        <v>2.067727272727272</v>
      </c>
      <c r="F68">
        <f>+[3]all_cycle_pao!$D8</f>
        <v>0.14012807141089789</v>
      </c>
      <c r="G68">
        <f>+[3]all_cycle_pao!$E8</f>
        <v>-7.0369313861490979E-2</v>
      </c>
    </row>
    <row r="69" spans="1:7" x14ac:dyDescent="0.3">
      <c r="A69" s="2">
        <v>38200</v>
      </c>
      <c r="B69">
        <v>0.02</v>
      </c>
      <c r="E69">
        <v>2.0404545454545451</v>
      </c>
      <c r="F69">
        <f>+[3]all_cycle_pao!$D9</f>
        <v>0.1513148137490346</v>
      </c>
      <c r="G69">
        <f>+[3]all_cycle_pao!$E9</f>
        <v>-6.7652935460449246E-2</v>
      </c>
    </row>
    <row r="70" spans="1:7" x14ac:dyDescent="0.3">
      <c r="A70" s="2">
        <v>38231</v>
      </c>
      <c r="B70">
        <v>0.02</v>
      </c>
      <c r="D70">
        <v>4.1046897894736842</v>
      </c>
      <c r="E70">
        <v>2.0518181818181813</v>
      </c>
      <c r="F70">
        <f>+[3]all_cycle_pao!$D10</f>
        <v>0.15479113455637941</v>
      </c>
      <c r="G70">
        <f>+[3]all_cycle_pao!$E10</f>
        <v>-8.0436686565239099E-2</v>
      </c>
    </row>
    <row r="71" spans="1:7" x14ac:dyDescent="0.3">
      <c r="A71" s="2">
        <v>38261</v>
      </c>
      <c r="B71">
        <v>0.02</v>
      </c>
      <c r="D71">
        <v>3.9999263809523806</v>
      </c>
      <c r="E71">
        <v>2.1114285714285708</v>
      </c>
      <c r="F71">
        <f>+[3]all_cycle_pao!$D11</f>
        <v>0.14203359254593828</v>
      </c>
      <c r="G71">
        <f>+[3]all_cycle_pao!$E11</f>
        <v>-7.5967077149350429E-2</v>
      </c>
    </row>
    <row r="72" spans="1:7" x14ac:dyDescent="0.3">
      <c r="A72" s="2">
        <v>38292</v>
      </c>
      <c r="B72">
        <v>0.02</v>
      </c>
      <c r="D72">
        <v>3.8911607272727271</v>
      </c>
      <c r="E72">
        <v>2.0849999999999991</v>
      </c>
      <c r="F72">
        <f>+[3]all_cycle_pao!$D12</f>
        <v>0.11163877012546596</v>
      </c>
      <c r="G72">
        <f>+[3]all_cycle_pao!$E12</f>
        <v>-4.1251804582771459E-2</v>
      </c>
    </row>
    <row r="73" spans="1:7" x14ac:dyDescent="0.3">
      <c r="A73" s="2">
        <v>38322</v>
      </c>
      <c r="B73">
        <v>0.02</v>
      </c>
      <c r="D73">
        <v>3.6732621739130438</v>
      </c>
      <c r="E73">
        <v>2.0534782608695648</v>
      </c>
      <c r="F73">
        <f>+[3]all_cycle_pao!$D13</f>
        <v>6.9932058338293746E-2</v>
      </c>
      <c r="G73">
        <f>+[3]all_cycle_pao!$E13</f>
        <v>2.6253082703564593E-3</v>
      </c>
    </row>
    <row r="74" spans="1:7" x14ac:dyDescent="0.3">
      <c r="A74" s="2">
        <v>38353</v>
      </c>
      <c r="B74">
        <v>0.02</v>
      </c>
      <c r="D74">
        <v>3.5970313333333328</v>
      </c>
      <c r="E74">
        <v>2.0771428571428565</v>
      </c>
      <c r="F74">
        <f>+[3]all_cycle_pao!$D14</f>
        <v>2.8279714697722266E-2</v>
      </c>
      <c r="G74">
        <f>+[3]all_cycle_pao!$E14</f>
        <v>1.8298783971234252E-2</v>
      </c>
    </row>
    <row r="75" spans="1:7" x14ac:dyDescent="0.3">
      <c r="A75" s="2">
        <v>38384</v>
      </c>
      <c r="B75">
        <v>0.02</v>
      </c>
      <c r="D75">
        <v>3.5706657999999996</v>
      </c>
      <c r="E75">
        <v>2.0585</v>
      </c>
      <c r="F75">
        <f>+[3]all_cycle_pao!$D15</f>
        <v>-2.4000364030601906E-3</v>
      </c>
      <c r="G75">
        <f>+[3]all_cycle_pao!$E15</f>
        <v>-1.2223961781037018E-2</v>
      </c>
    </row>
    <row r="76" spans="1:7" x14ac:dyDescent="0.3">
      <c r="A76" s="2">
        <v>38412</v>
      </c>
      <c r="B76">
        <v>0.02</v>
      </c>
      <c r="D76">
        <v>3.7342882380952371</v>
      </c>
      <c r="E76">
        <v>2.0566666666666662</v>
      </c>
      <c r="F76">
        <f>+[3]all_cycle_pao!$D16</f>
        <v>-1.765341434431375E-2</v>
      </c>
      <c r="G76">
        <f>+[3]all_cycle_pao!$E16</f>
        <v>-6.4856822116932472E-2</v>
      </c>
    </row>
    <row r="77" spans="1:7" x14ac:dyDescent="0.3">
      <c r="A77" s="2">
        <v>38443</v>
      </c>
      <c r="B77">
        <v>0.02</v>
      </c>
      <c r="D77">
        <v>3.5471079523809528</v>
      </c>
      <c r="E77">
        <v>2.0757142857142861</v>
      </c>
      <c r="F77">
        <f>+[3]all_cycle_pao!$D17</f>
        <v>-2.2219010357862695E-2</v>
      </c>
      <c r="G77">
        <f>+[3]all_cycle_pao!$E17</f>
        <v>-8.5067689816751155E-2</v>
      </c>
    </row>
    <row r="78" spans="1:7" x14ac:dyDescent="0.3">
      <c r="A78" s="2">
        <v>38473</v>
      </c>
      <c r="B78">
        <v>0.02</v>
      </c>
      <c r="D78">
        <v>3.3988604999999996</v>
      </c>
      <c r="E78">
        <v>2.0699999999999998</v>
      </c>
      <c r="F78">
        <f>+[3]all_cycle_pao!$D18</f>
        <v>-2.6766364896428085E-2</v>
      </c>
      <c r="G78">
        <f>+[3]all_cycle_pao!$E18</f>
        <v>-2.7388096572356663E-2</v>
      </c>
    </row>
    <row r="79" spans="1:7" x14ac:dyDescent="0.3">
      <c r="A79" s="2">
        <v>38504</v>
      </c>
      <c r="B79">
        <v>0.02</v>
      </c>
      <c r="D79">
        <v>3.2388434545454547</v>
      </c>
      <c r="E79">
        <v>2.062272727272727</v>
      </c>
      <c r="F79">
        <f>+[3]all_cycle_pao!$D19</f>
        <v>-4.0117465113063272E-2</v>
      </c>
      <c r="G79">
        <f>+[3]all_cycle_pao!$E19</f>
        <v>0.10698093870012568</v>
      </c>
    </row>
    <row r="80" spans="1:7" x14ac:dyDescent="0.3">
      <c r="A80" s="2">
        <v>38534</v>
      </c>
      <c r="B80">
        <v>0.02</v>
      </c>
      <c r="D80">
        <v>3.2673792380952382</v>
      </c>
      <c r="E80">
        <v>2.0728571428571421</v>
      </c>
      <c r="F80">
        <f>+[3]all_cycle_pao!$D20</f>
        <v>-6.2585828496778656E-2</v>
      </c>
      <c r="G80">
        <f>+[3]all_cycle_pao!$E20</f>
        <v>0.26396687130305635</v>
      </c>
    </row>
    <row r="81" spans="1:7" x14ac:dyDescent="0.3">
      <c r="A81" s="2">
        <v>38565</v>
      </c>
      <c r="B81">
        <v>0.02</v>
      </c>
      <c r="D81">
        <v>3.2770277391304345</v>
      </c>
      <c r="E81">
        <v>2.0608695652173905</v>
      </c>
      <c r="F81">
        <f>+[3]all_cycle_pao!$D21</f>
        <v>-8.6050560535687839E-2</v>
      </c>
      <c r="G81">
        <f>+[3]all_cycle_pao!$E21</f>
        <v>0.36783702329615142</v>
      </c>
    </row>
    <row r="82" spans="1:7" x14ac:dyDescent="0.3">
      <c r="A82" s="2">
        <v>38596</v>
      </c>
      <c r="B82">
        <v>0.02</v>
      </c>
      <c r="D82">
        <v>3.1146751818181815</v>
      </c>
      <c r="E82">
        <v>2.0940909090909088</v>
      </c>
      <c r="F82">
        <f>+[3]all_cycle_pao!$D22</f>
        <v>-0.10119861996295594</v>
      </c>
      <c r="G82">
        <f>+[3]all_cycle_pao!$E22</f>
        <v>0.36803488073831292</v>
      </c>
    </row>
    <row r="83" spans="1:7" x14ac:dyDescent="0.3">
      <c r="A83" s="2">
        <v>38626</v>
      </c>
      <c r="B83">
        <v>0.02</v>
      </c>
      <c r="D83">
        <v>3.2757140000000002</v>
      </c>
      <c r="E83">
        <v>2.0671428571428563</v>
      </c>
      <c r="F83">
        <f>+[3]all_cycle_pao!$D23</f>
        <v>-0.1060123500807668</v>
      </c>
      <c r="G83">
        <f>+[3]all_cycle_pao!$E23</f>
        <v>0.26924067159287196</v>
      </c>
    </row>
    <row r="84" spans="1:7" x14ac:dyDescent="0.3">
      <c r="A84" s="2">
        <v>38657</v>
      </c>
      <c r="B84">
        <v>0.02</v>
      </c>
      <c r="D84">
        <v>3.4818295454545449</v>
      </c>
      <c r="E84">
        <v>2.0859090909090905</v>
      </c>
      <c r="F84">
        <f>+[3]all_cycle_pao!$D24</f>
        <v>-0.10792642534222499</v>
      </c>
      <c r="G84">
        <f>+[3]all_cycle_pao!$E24</f>
        <v>0.12581070527257532</v>
      </c>
    </row>
    <row r="85" spans="1:7" x14ac:dyDescent="0.3">
      <c r="A85" s="2">
        <v>38687</v>
      </c>
      <c r="B85">
        <v>2.2499999999999999E-2</v>
      </c>
      <c r="D85">
        <v>3.3656434761904759</v>
      </c>
      <c r="E85">
        <v>2.2757142857142858</v>
      </c>
      <c r="F85">
        <f>+[3]all_cycle_pao!$D25</f>
        <v>-0.11730804870436173</v>
      </c>
      <c r="G85">
        <f>+[3]all_cycle_pao!$E25</f>
        <v>7.5381688210157498E-3</v>
      </c>
    </row>
    <row r="86" spans="1:7" x14ac:dyDescent="0.3">
      <c r="A86" s="2">
        <v>38718</v>
      </c>
      <c r="B86">
        <v>2.2499999999999999E-2</v>
      </c>
      <c r="D86">
        <v>3.3345266363636354</v>
      </c>
      <c r="E86">
        <v>2.3263636363636362</v>
      </c>
      <c r="F86">
        <f>+[3]all_cycle_pao!$D26</f>
        <v>-0.13782396164897448</v>
      </c>
      <c r="G86">
        <f>+[3]all_cycle_pao!$E26</f>
        <v>-3.8298230996789327E-2</v>
      </c>
    </row>
    <row r="87" spans="1:7" x14ac:dyDescent="0.3">
      <c r="A87" s="2">
        <v>38749</v>
      </c>
      <c r="B87">
        <v>2.2499999999999999E-2</v>
      </c>
      <c r="D87">
        <v>3.4791725499999999</v>
      </c>
      <c r="E87">
        <v>2.3494999999999999</v>
      </c>
      <c r="F87">
        <f>+[3]all_cycle_pao!$D27</f>
        <v>-0.1625822184489055</v>
      </c>
      <c r="G87">
        <f>+[3]all_cycle_pao!$E27</f>
        <v>-5.3121033487459647E-3</v>
      </c>
    </row>
    <row r="88" spans="1:7" x14ac:dyDescent="0.3">
      <c r="A88" s="2">
        <v>38777</v>
      </c>
      <c r="B88">
        <v>2.5000000000000001E-2</v>
      </c>
      <c r="D88">
        <v>3.6459064782608692</v>
      </c>
      <c r="E88">
        <v>2.5199999999999987</v>
      </c>
      <c r="F88">
        <f>+[3]all_cycle_pao!$D28</f>
        <v>-0.18008697325694953</v>
      </c>
      <c r="G88">
        <f>+[3]all_cycle_pao!$E28</f>
        <v>7.9305204579468089E-2</v>
      </c>
    </row>
    <row r="89" spans="1:7" x14ac:dyDescent="0.3">
      <c r="A89" s="2">
        <v>38808</v>
      </c>
      <c r="B89">
        <v>2.5000000000000001E-2</v>
      </c>
      <c r="D89">
        <v>3.9235936111111109</v>
      </c>
      <c r="E89">
        <v>2.628333333333333</v>
      </c>
      <c r="F89">
        <f>+[3]all_cycle_pao!$D29</f>
        <v>-0.18496667637057335</v>
      </c>
      <c r="G89">
        <f>+[3]all_cycle_pao!$E29</f>
        <v>0.17622689251596385</v>
      </c>
    </row>
    <row r="90" spans="1:7" x14ac:dyDescent="0.3">
      <c r="A90" s="2">
        <v>38838</v>
      </c>
      <c r="B90">
        <v>2.5000000000000001E-2</v>
      </c>
      <c r="D90">
        <v>3.9767253181818178</v>
      </c>
      <c r="E90">
        <v>2.5768181818181826</v>
      </c>
      <c r="F90">
        <f>+[3]all_cycle_pao!$D30</f>
        <v>-0.18349199723208784</v>
      </c>
      <c r="G90">
        <f>+[3]all_cycle_pao!$E30</f>
        <v>0.25253033858340662</v>
      </c>
    </row>
    <row r="91" spans="1:7" x14ac:dyDescent="0.3">
      <c r="A91" s="2">
        <v>38869</v>
      </c>
      <c r="B91">
        <v>2.75E-2</v>
      </c>
      <c r="D91">
        <v>3.9819530909090912</v>
      </c>
      <c r="E91">
        <v>2.6977272727272732</v>
      </c>
      <c r="F91">
        <f>+[3]all_cycle_pao!$D31</f>
        <v>-0.18816434700317958</v>
      </c>
      <c r="G91">
        <f>+[3]all_cycle_pao!$E31</f>
        <v>0.28823146018831053</v>
      </c>
    </row>
    <row r="92" spans="1:7" x14ac:dyDescent="0.3">
      <c r="A92" s="2">
        <v>38899</v>
      </c>
      <c r="B92">
        <v>2.75E-2</v>
      </c>
      <c r="D92">
        <v>3.9972627619047616</v>
      </c>
      <c r="E92">
        <v>2.8138095238095229</v>
      </c>
      <c r="F92">
        <f>+[3]all_cycle_pao!$D32</f>
        <v>-0.20573968197835346</v>
      </c>
      <c r="G92">
        <f>+[3]all_cycle_pao!$E32</f>
        <v>0.27380380782967528</v>
      </c>
    </row>
    <row r="93" spans="1:7" x14ac:dyDescent="0.3">
      <c r="A93" s="2">
        <v>38930</v>
      </c>
      <c r="B93">
        <v>0.03</v>
      </c>
      <c r="D93">
        <v>3.8715203043478255</v>
      </c>
      <c r="E93">
        <v>2.9682608695652171</v>
      </c>
      <c r="F93">
        <f>+[3]all_cycle_pao!$D33</f>
        <v>-0.2297011806303251</v>
      </c>
      <c r="G93">
        <f>+[3]all_cycle_pao!$E33</f>
        <v>0.20742003364640749</v>
      </c>
    </row>
    <row r="94" spans="1:7" x14ac:dyDescent="0.3">
      <c r="A94" s="2">
        <v>38961</v>
      </c>
      <c r="B94">
        <v>0.03</v>
      </c>
      <c r="D94">
        <v>3.7357200000000006</v>
      </c>
      <c r="E94">
        <v>3.0409523809523806</v>
      </c>
      <c r="F94">
        <f>+[3]all_cycle_pao!$D34</f>
        <v>-0.24476691864858324</v>
      </c>
      <c r="G94">
        <f>+[3]all_cycle_pao!$E34</f>
        <v>9.6847722239257583E-2</v>
      </c>
    </row>
    <row r="95" spans="1:7" x14ac:dyDescent="0.3">
      <c r="A95" s="2">
        <v>38991</v>
      </c>
      <c r="B95">
        <v>3.2500000000000001E-2</v>
      </c>
      <c r="D95">
        <v>3.7164776818181817</v>
      </c>
      <c r="E95">
        <v>3.2781818181818179</v>
      </c>
      <c r="F95">
        <f>+[3]all_cycle_pao!$D35</f>
        <v>-0.2400813059175867</v>
      </c>
      <c r="G95">
        <f>+[3]all_cycle_pao!$E35</f>
        <v>-3.7048994689339643E-2</v>
      </c>
    </row>
    <row r="96" spans="1:7" x14ac:dyDescent="0.3">
      <c r="A96" s="2">
        <v>39022</v>
      </c>
      <c r="B96">
        <v>3.2500000000000001E-2</v>
      </c>
      <c r="D96">
        <v>3.6876590454545455</v>
      </c>
      <c r="E96">
        <v>3.3277272727272718</v>
      </c>
      <c r="F96">
        <f>+[3]all_cycle_pao!$D36</f>
        <v>-0.21925889287507164</v>
      </c>
      <c r="G96">
        <f>+[3]all_cycle_pao!$E36</f>
        <v>-0.16229176884752183</v>
      </c>
    </row>
    <row r="97" spans="1:7" x14ac:dyDescent="0.3">
      <c r="A97" s="2">
        <v>39052</v>
      </c>
      <c r="B97">
        <v>3.5000000000000003E-2</v>
      </c>
      <c r="D97">
        <v>3.7498137368421052</v>
      </c>
      <c r="E97">
        <v>3.5010526315789479</v>
      </c>
      <c r="F97">
        <f>+[3]all_cycle_pao!$D37</f>
        <v>-0.19771983625797357</v>
      </c>
      <c r="G97">
        <f>+[3]all_cycle_pao!$E37</f>
        <v>-0.24674517576953814</v>
      </c>
    </row>
    <row r="98" spans="1:7" x14ac:dyDescent="0.3">
      <c r="A98" s="2">
        <v>39083</v>
      </c>
      <c r="B98">
        <v>3.5000000000000003E-2</v>
      </c>
      <c r="D98">
        <v>3.9841030909090915</v>
      </c>
      <c r="E98">
        <v>3.5631818181818176</v>
      </c>
      <c r="F98">
        <f>+[3]all_cycle_pao!$D38</f>
        <v>-0.18929823476982882</v>
      </c>
      <c r="G98">
        <f>+[3]all_cycle_pao!$E38</f>
        <v>-0.27356361222781728</v>
      </c>
    </row>
    <row r="99" spans="1:7" x14ac:dyDescent="0.3">
      <c r="A99" s="2">
        <v>39114</v>
      </c>
      <c r="B99">
        <v>3.5000000000000003E-2</v>
      </c>
      <c r="D99">
        <v>4.0153270000000001</v>
      </c>
      <c r="E99">
        <v>3.5695000000000001</v>
      </c>
      <c r="F99">
        <f>+[3]all_cycle_pao!$D39</f>
        <v>-0.19441853952782762</v>
      </c>
      <c r="G99">
        <f>+[3]all_cycle_pao!$E39</f>
        <v>-0.25118167338730857</v>
      </c>
    </row>
    <row r="100" spans="1:7" x14ac:dyDescent="0.3">
      <c r="A100" s="2">
        <v>39142</v>
      </c>
      <c r="B100">
        <v>3.7499999999999999E-2</v>
      </c>
      <c r="D100">
        <v>3.9242997272727265</v>
      </c>
      <c r="E100">
        <v>3.6909090909090909</v>
      </c>
      <c r="F100">
        <f>+[3]all_cycle_pao!$D40</f>
        <v>-0.20119856182736864</v>
      </c>
      <c r="G100">
        <f>+[3]all_cycle_pao!$E40</f>
        <v>-0.20973221864566247</v>
      </c>
    </row>
    <row r="101" spans="1:7" x14ac:dyDescent="0.3">
      <c r="A101" s="2">
        <v>39173</v>
      </c>
      <c r="B101">
        <v>3.7499999999999999E-2</v>
      </c>
      <c r="D101">
        <v>4.129897631578948</v>
      </c>
      <c r="E101">
        <v>3.8194736842105259</v>
      </c>
      <c r="F101">
        <f>+[3]all_cycle_pao!$D41</f>
        <v>-0.19880292979618736</v>
      </c>
      <c r="G101">
        <f>+[3]all_cycle_pao!$E41</f>
        <v>-0.18405861610675067</v>
      </c>
    </row>
    <row r="102" spans="1:7" x14ac:dyDescent="0.3">
      <c r="A102" s="2">
        <v>39203</v>
      </c>
      <c r="B102">
        <v>3.7499999999999999E-2</v>
      </c>
      <c r="D102">
        <v>4.2515002727272728</v>
      </c>
      <c r="E102">
        <v>3.7904545454545442</v>
      </c>
      <c r="F102">
        <f>+[3]all_cycle_pao!$D42</f>
        <v>-0.19014716088526354</v>
      </c>
      <c r="G102">
        <f>+[3]all_cycle_pao!$E42</f>
        <v>-0.19265163482987557</v>
      </c>
    </row>
    <row r="103" spans="1:7" x14ac:dyDescent="0.3">
      <c r="A103" s="2">
        <v>39234</v>
      </c>
      <c r="B103">
        <v>0.04</v>
      </c>
      <c r="D103">
        <v>4.5260437142857146</v>
      </c>
      <c r="E103">
        <v>3.955714285714286</v>
      </c>
      <c r="F103">
        <f>+[3]all_cycle_pao!$D43</f>
        <v>-0.19056733850762869</v>
      </c>
      <c r="G103">
        <f>+[3]all_cycle_pao!$E43</f>
        <v>-0.22558437240021995</v>
      </c>
    </row>
    <row r="104" spans="1:7" x14ac:dyDescent="0.3">
      <c r="A104" s="2">
        <v>39264</v>
      </c>
      <c r="B104">
        <v>0.04</v>
      </c>
      <c r="D104">
        <v>4.4905000454545458</v>
      </c>
      <c r="E104">
        <v>4.0631818181818176</v>
      </c>
      <c r="F104">
        <f>+[3]all_cycle_pao!$D44</f>
        <v>-0.21183149352626851</v>
      </c>
      <c r="G104">
        <f>+[3]all_cycle_pao!$E44</f>
        <v>-0.24993623919422492</v>
      </c>
    </row>
    <row r="105" spans="1:7" x14ac:dyDescent="0.3">
      <c r="A105" s="2">
        <v>39295</v>
      </c>
      <c r="B105">
        <v>0.04</v>
      </c>
      <c r="D105">
        <v>4.3232270000000002</v>
      </c>
      <c r="E105">
        <v>4.0473913043478253</v>
      </c>
      <c r="F105">
        <f>+[3]all_cycle_pao!$D45</f>
        <v>-0.2456712648550532</v>
      </c>
      <c r="G105">
        <f>+[3]all_cycle_pao!$E45</f>
        <v>-0.2306266804713632</v>
      </c>
    </row>
    <row r="106" spans="1:7" x14ac:dyDescent="0.3">
      <c r="A106" s="2">
        <v>39326</v>
      </c>
      <c r="B106">
        <v>0.04</v>
      </c>
      <c r="D106">
        <v>4.2880151500000014</v>
      </c>
      <c r="E106">
        <v>4.028550000000001</v>
      </c>
      <c r="F106">
        <f>+[3]all_cycle_pao!$D46</f>
        <v>-0.26365362579898904</v>
      </c>
      <c r="G106">
        <f>+[3]all_cycle_pao!$E46</f>
        <v>-0.15435899074306395</v>
      </c>
    </row>
    <row r="107" spans="1:7" x14ac:dyDescent="0.3">
      <c r="A107" s="2">
        <v>39356</v>
      </c>
      <c r="B107">
        <v>0.04</v>
      </c>
      <c r="D107">
        <v>4.3276385217391296</v>
      </c>
      <c r="E107">
        <v>3.9414347826086957</v>
      </c>
      <c r="F107">
        <f>+[3]all_cycle_pao!$D47</f>
        <v>-0.23683354424777986</v>
      </c>
      <c r="G107">
        <f>+[3]all_cycle_pao!$E47</f>
        <v>-4.1225098519522517E-2</v>
      </c>
    </row>
    <row r="108" spans="1:7" x14ac:dyDescent="0.3">
      <c r="A108" s="2">
        <v>39387</v>
      </c>
      <c r="B108">
        <v>0.04</v>
      </c>
      <c r="D108">
        <v>4.1832966818181818</v>
      </c>
      <c r="E108">
        <v>4.0221363636363643</v>
      </c>
      <c r="F108">
        <f>+[3]all_cycle_pao!$D48</f>
        <v>-0.16027294791162786</v>
      </c>
      <c r="G108">
        <f>+[3]all_cycle_pao!$E48</f>
        <v>6.467840903257692E-2</v>
      </c>
    </row>
    <row r="109" spans="1:7" x14ac:dyDescent="0.3">
      <c r="A109" s="2">
        <v>39417</v>
      </c>
      <c r="B109">
        <v>0.04</v>
      </c>
      <c r="D109">
        <v>4.3062534736842109</v>
      </c>
      <c r="E109">
        <v>3.8790526315789466</v>
      </c>
      <c r="F109">
        <f>+[3]all_cycle_pao!$D49</f>
        <v>-6.0950344609976954E-2</v>
      </c>
      <c r="G109">
        <f>+[3]all_cycle_pao!$E49</f>
        <v>0.12094964227109831</v>
      </c>
    </row>
    <row r="110" spans="1:7" x14ac:dyDescent="0.3">
      <c r="A110" s="2">
        <v>39448</v>
      </c>
      <c r="B110">
        <v>0.04</v>
      </c>
      <c r="D110">
        <v>4.1373772727272726</v>
      </c>
      <c r="E110">
        <v>4.0218181818181824</v>
      </c>
      <c r="F110">
        <f>+[3]all_cycle_pao!$D50</f>
        <v>1.9934099283471542E-2</v>
      </c>
      <c r="G110">
        <f>+[3]all_cycle_pao!$E50</f>
        <v>0.11279369092533004</v>
      </c>
    </row>
    <row r="111" spans="1:7" x14ac:dyDescent="0.3">
      <c r="A111" s="2">
        <v>39479</v>
      </c>
      <c r="B111">
        <v>0.04</v>
      </c>
      <c r="D111">
        <v>4.0795659999999998</v>
      </c>
      <c r="E111">
        <v>4.027857142857143</v>
      </c>
      <c r="F111">
        <f>+[3]all_cycle_pao!$D51</f>
        <v>5.747997124960149E-2</v>
      </c>
      <c r="G111">
        <f>+[3]all_cycle_pao!$E51</f>
        <v>6.1779041531387011E-2</v>
      </c>
    </row>
    <row r="112" spans="1:7" x14ac:dyDescent="0.3">
      <c r="A112" s="2">
        <v>39508</v>
      </c>
      <c r="B112">
        <v>0.04</v>
      </c>
      <c r="D112">
        <v>4.0395575789473677</v>
      </c>
      <c r="E112">
        <v>4.0910000000000002</v>
      </c>
      <c r="F112">
        <f>+[3]all_cycle_pao!$D52</f>
        <v>6.1565336707182554E-2</v>
      </c>
      <c r="G112">
        <f>+[3]all_cycle_pao!$E52</f>
        <v>1.0975606368336534E-2</v>
      </c>
    </row>
    <row r="113" spans="1:7" x14ac:dyDescent="0.3">
      <c r="A113" s="2">
        <v>39539</v>
      </c>
      <c r="B113">
        <v>0.04</v>
      </c>
      <c r="D113">
        <v>4.2403914545454544</v>
      </c>
      <c r="E113">
        <v>3.9868181818181823</v>
      </c>
      <c r="F113">
        <f>+[3]all_cycle_pao!$D53</f>
        <v>6.7451640588555239E-2</v>
      </c>
      <c r="G113">
        <f>+[3]all_cycle_pao!$E53</f>
        <v>-3.6790855038359022E-3</v>
      </c>
    </row>
    <row r="114" spans="1:7" x14ac:dyDescent="0.3">
      <c r="A114" s="2">
        <v>39569</v>
      </c>
      <c r="B114">
        <v>0.04</v>
      </c>
      <c r="D114">
        <v>4.3698730476190475</v>
      </c>
      <c r="E114">
        <v>4.0096666666666669</v>
      </c>
      <c r="F114">
        <f>+[3]all_cycle_pao!$D54</f>
        <v>0.10594463368334278</v>
      </c>
      <c r="G114">
        <f>+[3]all_cycle_pao!$E54</f>
        <v>2.4142953882536303E-2</v>
      </c>
    </row>
    <row r="115" spans="1:7" x14ac:dyDescent="0.3">
      <c r="A115" s="2">
        <v>39600</v>
      </c>
      <c r="B115">
        <v>0.04</v>
      </c>
      <c r="D115">
        <v>4.6671713809523805</v>
      </c>
      <c r="E115">
        <v>4.0067142857142857</v>
      </c>
      <c r="F115">
        <f>+[3]all_cycle_pao!$D55</f>
        <v>0.17809104366243605</v>
      </c>
      <c r="G115">
        <f>+[3]all_cycle_pao!$E55</f>
        <v>7.0586627674782521E-2</v>
      </c>
    </row>
    <row r="116" spans="1:7" x14ac:dyDescent="0.3">
      <c r="A116" s="2">
        <v>39630</v>
      </c>
      <c r="B116">
        <v>4.2500000000000003E-2</v>
      </c>
      <c r="D116">
        <v>4.6274115217391296</v>
      </c>
      <c r="E116">
        <v>4.1908260869565224</v>
      </c>
      <c r="F116">
        <f>+[3]all_cycle_pao!$D56</f>
        <v>0.25563475914591471</v>
      </c>
      <c r="G116">
        <f>+[3]all_cycle_pao!$E56</f>
        <v>0.10258583919722761</v>
      </c>
    </row>
    <row r="117" spans="1:7" x14ac:dyDescent="0.3">
      <c r="A117" s="2">
        <v>39661</v>
      </c>
      <c r="B117">
        <v>4.2500000000000003E-2</v>
      </c>
      <c r="D117">
        <v>4.3760434285714283</v>
      </c>
      <c r="E117">
        <v>4.2989047619047618</v>
      </c>
      <c r="F117">
        <f>+[3]all_cycle_pao!$D57</f>
        <v>0.30625636736182843</v>
      </c>
      <c r="G117">
        <f>+[3]all_cycle_pao!$E57</f>
        <v>0.10388059518467949</v>
      </c>
    </row>
    <row r="118" spans="1:7" x14ac:dyDescent="0.3">
      <c r="A118" s="2">
        <v>39692</v>
      </c>
      <c r="B118">
        <v>4.2500000000000003E-2</v>
      </c>
      <c r="D118">
        <v>4.3536132727272721</v>
      </c>
      <c r="E118">
        <v>4.2733181818181816</v>
      </c>
      <c r="F118">
        <f>+[3]all_cycle_pao!$D58</f>
        <v>0.32124766420816075</v>
      </c>
      <c r="G118">
        <f>+[3]all_cycle_pao!$E58</f>
        <v>8.6038399056139456E-2</v>
      </c>
    </row>
    <row r="119" spans="1:7" x14ac:dyDescent="0.3">
      <c r="A119" s="2">
        <v>39722</v>
      </c>
      <c r="B119">
        <v>3.2500000000000001E-2</v>
      </c>
      <c r="D119">
        <v>4.2507120434782619</v>
      </c>
      <c r="E119">
        <v>3.819782608695653</v>
      </c>
      <c r="F119">
        <f>+[3]all_cycle_pao!$D59</f>
        <v>0.3215481989846507</v>
      </c>
      <c r="G119">
        <f>+[3]all_cycle_pao!$E59</f>
        <v>7.6634760929993662E-2</v>
      </c>
    </row>
    <row r="120" spans="1:7" x14ac:dyDescent="0.3">
      <c r="A120" s="2">
        <v>39753</v>
      </c>
      <c r="B120">
        <v>2.75E-2</v>
      </c>
      <c r="D120">
        <v>4.0583084000000005</v>
      </c>
      <c r="E120">
        <v>3.1501999999999994</v>
      </c>
      <c r="F120">
        <f>+[3]all_cycle_pao!$D60</f>
        <v>0.33753021627456914</v>
      </c>
      <c r="G120">
        <f>+[3]all_cycle_pao!$E60</f>
        <v>9.5144154836314304E-2</v>
      </c>
    </row>
    <row r="121" spans="1:7" x14ac:dyDescent="0.3">
      <c r="A121" s="2">
        <v>39783</v>
      </c>
      <c r="B121">
        <v>0.02</v>
      </c>
      <c r="D121">
        <v>3.7137995238095236</v>
      </c>
      <c r="E121">
        <v>2.4864285714285717</v>
      </c>
      <c r="F121">
        <f>+[3]all_cycle_pao!$D61</f>
        <v>0.38122096439530168</v>
      </c>
      <c r="G121">
        <f>+[3]all_cycle_pao!$E61</f>
        <v>0.13675953472586766</v>
      </c>
    </row>
    <row r="122" spans="1:7" x14ac:dyDescent="0.3">
      <c r="A122" s="2">
        <v>39814</v>
      </c>
      <c r="B122">
        <v>0.01</v>
      </c>
      <c r="D122">
        <v>3.8203927619047624</v>
      </c>
      <c r="E122">
        <v>1.8122380952380956</v>
      </c>
      <c r="F122">
        <f>+[3]all_cycle_pao!$D62</f>
        <v>0.43596553005842748</v>
      </c>
      <c r="G122">
        <f>+[3]all_cycle_pao!$E62</f>
        <v>0.17724599559910242</v>
      </c>
    </row>
    <row r="123" spans="1:7" x14ac:dyDescent="0.3">
      <c r="A123" s="2">
        <v>39845</v>
      </c>
      <c r="B123">
        <v>0.01</v>
      </c>
      <c r="D123">
        <v>3.9039007500000005</v>
      </c>
      <c r="E123">
        <v>1.2571000000000001</v>
      </c>
      <c r="F123">
        <f>+[3]all_cycle_pao!$D63</f>
        <v>0.47227039003585181</v>
      </c>
      <c r="G123">
        <f>+[3]all_cycle_pao!$E63</f>
        <v>0.19392273003299465</v>
      </c>
    </row>
    <row r="124" spans="1:7" x14ac:dyDescent="0.3">
      <c r="A124" s="2">
        <v>39873</v>
      </c>
      <c r="B124">
        <v>5.0000000000000001E-3</v>
      </c>
      <c r="D124">
        <v>3.8504372272727267</v>
      </c>
      <c r="E124">
        <v>1.0619545454545456</v>
      </c>
      <c r="F124">
        <f>+[3]all_cycle_pao!$D64</f>
        <v>0.47454140206206497</v>
      </c>
      <c r="G124">
        <f>+[3]all_cycle_pao!$E64</f>
        <v>0.18418995506108504</v>
      </c>
    </row>
    <row r="125" spans="1:7" x14ac:dyDescent="0.3">
      <c r="A125" s="2">
        <v>39904</v>
      </c>
      <c r="B125">
        <v>2.5000000000000001E-3</v>
      </c>
      <c r="D125">
        <v>3.8419472499999996</v>
      </c>
      <c r="E125">
        <v>0.84190000000000009</v>
      </c>
      <c r="F125">
        <f>+[3]all_cycle_pao!$D65</f>
        <v>0.45356505236498146</v>
      </c>
      <c r="G125">
        <f>+[3]all_cycle_pao!$E65</f>
        <v>0.16543584432638661</v>
      </c>
    </row>
    <row r="126" spans="1:7" x14ac:dyDescent="0.3">
      <c r="A126" s="2">
        <v>39934</v>
      </c>
      <c r="B126">
        <v>2.5000000000000001E-3</v>
      </c>
      <c r="D126">
        <v>3.9672497499999997</v>
      </c>
      <c r="E126">
        <v>0.78209999999999991</v>
      </c>
      <c r="F126">
        <f>+[3]all_cycle_pao!$D66</f>
        <v>0.43300467937420434</v>
      </c>
      <c r="G126">
        <f>+[3]all_cycle_pao!$E66</f>
        <v>0.15670097340603661</v>
      </c>
    </row>
    <row r="127" spans="1:7" x14ac:dyDescent="0.3">
      <c r="A127" s="2">
        <v>39965</v>
      </c>
      <c r="B127">
        <v>2.5000000000000001E-3</v>
      </c>
      <c r="D127">
        <v>4.1157015454545451</v>
      </c>
      <c r="E127">
        <v>0.69804545454545452</v>
      </c>
      <c r="F127">
        <f>+[3]all_cycle_pao!$D67</f>
        <v>0.42273498214706418</v>
      </c>
      <c r="G127">
        <f>+[3]all_cycle_pao!$E67</f>
        <v>0.1588236646197142</v>
      </c>
    </row>
    <row r="128" spans="1:7" x14ac:dyDescent="0.3">
      <c r="A128" s="2">
        <v>39995</v>
      </c>
      <c r="B128">
        <v>2.5000000000000001E-3</v>
      </c>
      <c r="D128">
        <v>3.9129390434782607</v>
      </c>
      <c r="E128">
        <v>0.35756521739130437</v>
      </c>
      <c r="F128">
        <f>+[3]all_cycle_pao!$D68</f>
        <v>0.40491619562050063</v>
      </c>
      <c r="G128">
        <f>+[3]all_cycle_pao!$E68</f>
        <v>0.15151383290625786</v>
      </c>
    </row>
    <row r="129" spans="1:7" x14ac:dyDescent="0.3">
      <c r="A129" s="2">
        <v>40026</v>
      </c>
      <c r="B129">
        <v>2.5000000000000001E-3</v>
      </c>
      <c r="D129">
        <v>3.7273054761904763</v>
      </c>
      <c r="E129">
        <v>0.34747619047619049</v>
      </c>
      <c r="F129">
        <f>+[3]all_cycle_pao!$D69</f>
        <v>0.34783344150168338</v>
      </c>
      <c r="G129">
        <f>+[3]all_cycle_pao!$E69</f>
        <v>0.11105977650742829</v>
      </c>
    </row>
    <row r="130" spans="1:7" x14ac:dyDescent="0.3">
      <c r="A130" s="2">
        <v>40057</v>
      </c>
      <c r="B130">
        <v>2.5000000000000001E-3</v>
      </c>
      <c r="D130">
        <v>3.7260588636363638</v>
      </c>
      <c r="E130">
        <v>0.36318181818181816</v>
      </c>
      <c r="F130">
        <f>+[3]all_cycle_pao!$D70</f>
        <v>0.23699801622156719</v>
      </c>
      <c r="G130">
        <f>+[3]all_cycle_pao!$E70</f>
        <v>3.3829348353543336E-2</v>
      </c>
    </row>
    <row r="131" spans="1:7" x14ac:dyDescent="0.3">
      <c r="A131" s="2">
        <v>40087</v>
      </c>
      <c r="B131">
        <v>2.5000000000000001E-3</v>
      </c>
      <c r="D131">
        <v>3.6875151818181822</v>
      </c>
      <c r="E131">
        <v>0.35868181818181821</v>
      </c>
      <c r="F131">
        <f>+[3]all_cycle_pao!$D71</f>
        <v>9.5870005467473027E-2</v>
      </c>
      <c r="G131">
        <f>+[3]all_cycle_pao!$E71</f>
        <v>-5.5274655010684424E-2</v>
      </c>
    </row>
    <row r="132" spans="1:7" x14ac:dyDescent="0.3">
      <c r="A132" s="2">
        <v>40118</v>
      </c>
      <c r="B132">
        <v>2.5000000000000001E-3</v>
      </c>
      <c r="D132">
        <v>3.6768929523809524</v>
      </c>
      <c r="E132">
        <v>0.3623809523809523</v>
      </c>
      <c r="F132">
        <f>+[3]all_cycle_pao!$D72</f>
        <v>-2.413111920651289E-2</v>
      </c>
      <c r="G132">
        <f>+[3]all_cycle_pao!$E72</f>
        <v>-0.11804357213926135</v>
      </c>
    </row>
    <row r="133" spans="1:7" x14ac:dyDescent="0.3">
      <c r="A133" s="2">
        <v>40148</v>
      </c>
      <c r="B133">
        <v>2.5000000000000001E-3</v>
      </c>
      <c r="D133">
        <v>3.6283136818181814</v>
      </c>
      <c r="E133">
        <v>0.35459090909090907</v>
      </c>
      <c r="F133">
        <f>+[3]all_cycle_pao!$D73</f>
        <v>-7.8606050930928942E-2</v>
      </c>
      <c r="G133">
        <f>+[3]all_cycle_pao!$E73</f>
        <v>-0.13035852926570077</v>
      </c>
    </row>
    <row r="134" spans="1:7" x14ac:dyDescent="0.3">
      <c r="A134" s="2">
        <v>40179</v>
      </c>
      <c r="B134">
        <v>2.5000000000000001E-3</v>
      </c>
      <c r="D134">
        <v>3.6800617999999998</v>
      </c>
      <c r="E134">
        <v>0.34400000000000003</v>
      </c>
      <c r="F134">
        <f>+[3]all_cycle_pao!$D74</f>
        <v>-6.2354024252221849E-2</v>
      </c>
      <c r="G134">
        <f>+[3]all_cycle_pao!$E74</f>
        <v>-9.9549550690169408E-2</v>
      </c>
    </row>
    <row r="135" spans="1:7" x14ac:dyDescent="0.3">
      <c r="A135" s="2">
        <v>40210</v>
      </c>
      <c r="B135">
        <v>2.5000000000000001E-3</v>
      </c>
      <c r="D135">
        <v>3.5702956499999994</v>
      </c>
      <c r="E135">
        <v>0.34060000000000001</v>
      </c>
      <c r="F135">
        <f>+[3]all_cycle_pao!$D75</f>
        <v>-1.2476603253873016E-2</v>
      </c>
      <c r="G135">
        <f>+[3]all_cycle_pao!$E75</f>
        <v>-5.7685425120260259E-2</v>
      </c>
    </row>
    <row r="136" spans="1:7" x14ac:dyDescent="0.3">
      <c r="A136" s="2">
        <v>40238</v>
      </c>
      <c r="B136">
        <v>2.5000000000000001E-3</v>
      </c>
      <c r="D136">
        <v>3.5051086956521744</v>
      </c>
      <c r="E136">
        <v>0.34765217391304348</v>
      </c>
      <c r="F136">
        <f>+[3]all_cycle_pao!$D76</f>
        <v>1.9850767107545741E-2</v>
      </c>
      <c r="G136">
        <f>+[3]all_cycle_pao!$E76</f>
        <v>-3.6805667987889257E-2</v>
      </c>
    </row>
    <row r="137" spans="1:7" x14ac:dyDescent="0.3">
      <c r="A137" s="2">
        <v>40269</v>
      </c>
      <c r="B137">
        <v>2.5000000000000001E-3</v>
      </c>
      <c r="D137">
        <v>3.470444249999999</v>
      </c>
      <c r="E137">
        <v>0.35325000000000006</v>
      </c>
      <c r="F137">
        <f>+[3]all_cycle_pao!$D77</f>
        <v>5.5659579804678769E-3</v>
      </c>
      <c r="G137">
        <f>+[3]all_cycle_pao!$E77</f>
        <v>-4.6715215941245121E-2</v>
      </c>
    </row>
    <row r="138" spans="1:7" x14ac:dyDescent="0.3">
      <c r="A138" s="2">
        <v>40299</v>
      </c>
      <c r="B138">
        <v>2.5000000000000001E-3</v>
      </c>
      <c r="D138">
        <v>3.2021290000000002</v>
      </c>
      <c r="E138">
        <v>0.34390476190476194</v>
      </c>
      <c r="F138">
        <f>+[3]all_cycle_pao!$D78</f>
        <v>-4.6679185651984548E-2</v>
      </c>
      <c r="G138">
        <f>+[3]all_cycle_pao!$E78</f>
        <v>-7.2689522969450623E-2</v>
      </c>
    </row>
    <row r="139" spans="1:7" x14ac:dyDescent="0.3">
      <c r="A139" s="2">
        <v>40330</v>
      </c>
      <c r="B139">
        <v>2.5000000000000001E-3</v>
      </c>
      <c r="D139">
        <v>3.0820383181818176</v>
      </c>
      <c r="E139">
        <v>0.35427272727272729</v>
      </c>
      <c r="F139">
        <f>+[3]all_cycle_pao!$D79</f>
        <v>-0.1050533428956201</v>
      </c>
      <c r="G139">
        <f>+[3]all_cycle_pao!$E79</f>
        <v>-9.2609360564079618E-2</v>
      </c>
    </row>
    <row r="140" spans="1:7" x14ac:dyDescent="0.3">
      <c r="A140" s="2">
        <v>40360</v>
      </c>
      <c r="B140">
        <v>2.5000000000000001E-3</v>
      </c>
      <c r="D140">
        <v>3.0043671818181821</v>
      </c>
      <c r="E140">
        <v>0.48113636363636358</v>
      </c>
      <c r="F140">
        <f>+[3]all_cycle_pao!$D80</f>
        <v>-0.14317346118217633</v>
      </c>
      <c r="G140">
        <f>+[3]all_cycle_pao!$E80</f>
        <v>-9.6677943796212251E-2</v>
      </c>
    </row>
    <row r="141" spans="1:7" x14ac:dyDescent="0.3">
      <c r="A141" s="2">
        <v>40391</v>
      </c>
      <c r="B141">
        <v>2.5000000000000001E-3</v>
      </c>
      <c r="D141">
        <v>2.7093052272727278</v>
      </c>
      <c r="E141">
        <v>0.42559090909090908</v>
      </c>
      <c r="F141">
        <f>+[3]all_cycle_pao!$D81</f>
        <v>-0.15724967287505429</v>
      </c>
      <c r="G141">
        <f>+[3]all_cycle_pao!$E81</f>
        <v>-9.2311156872382047E-2</v>
      </c>
    </row>
    <row r="142" spans="1:7" x14ac:dyDescent="0.3">
      <c r="A142" s="2">
        <v>40422</v>
      </c>
      <c r="B142">
        <v>2.5000000000000001E-3</v>
      </c>
      <c r="D142">
        <v>2.6863644090909093</v>
      </c>
      <c r="E142">
        <v>0.45359090909090916</v>
      </c>
      <c r="F142">
        <f>+[3]all_cycle_pao!$D82</f>
        <v>-0.15995203338216574</v>
      </c>
      <c r="G142">
        <f>+[3]all_cycle_pao!$E82</f>
        <v>-9.1898311076573674E-2</v>
      </c>
    </row>
    <row r="143" spans="1:7" x14ac:dyDescent="0.3">
      <c r="A143" s="2">
        <v>40452</v>
      </c>
      <c r="B143">
        <v>2.5000000000000001E-3</v>
      </c>
      <c r="D143">
        <v>2.7289699523809525</v>
      </c>
      <c r="E143">
        <v>0.70128571428571429</v>
      </c>
      <c r="F143">
        <f>+[3]all_cycle_pao!$D83</f>
        <v>-0.16209211319912872</v>
      </c>
      <c r="G143">
        <f>+[3]all_cycle_pao!$E83</f>
        <v>-9.755833128129153E-2</v>
      </c>
    </row>
    <row r="144" spans="1:7" x14ac:dyDescent="0.3">
      <c r="A144" s="2">
        <v>40483</v>
      </c>
      <c r="B144">
        <v>2.5000000000000001E-3</v>
      </c>
      <c r="D144">
        <v>2.9195659090909092</v>
      </c>
      <c r="E144">
        <v>0.59263636363636363</v>
      </c>
      <c r="F144">
        <f>+[3]all_cycle_pao!$D84</f>
        <v>-0.16324852851465882</v>
      </c>
      <c r="G144">
        <f>+[3]all_cycle_pao!$E84</f>
        <v>-9.9359674283512958E-2</v>
      </c>
    </row>
    <row r="145" spans="1:7" x14ac:dyDescent="0.3">
      <c r="A145" s="2">
        <v>40513</v>
      </c>
      <c r="B145">
        <v>2.5000000000000001E-3</v>
      </c>
      <c r="D145">
        <v>3.3249973478260872</v>
      </c>
      <c r="E145">
        <v>0.49813043478260871</v>
      </c>
      <c r="F145">
        <f>+[3]all_cycle_pao!$D85</f>
        <v>-0.16063195020011312</v>
      </c>
      <c r="G145">
        <f>+[3]all_cycle_pao!$E85</f>
        <v>-8.9469920108950565E-2</v>
      </c>
    </row>
    <row r="146" spans="1:7" x14ac:dyDescent="0.3">
      <c r="A146" s="2">
        <v>40544</v>
      </c>
      <c r="B146">
        <v>2.5000000000000001E-3</v>
      </c>
      <c r="D146">
        <v>3.4077324285714288</v>
      </c>
      <c r="E146">
        <v>0.65895238095238107</v>
      </c>
      <c r="F146">
        <f>+[3]all_cycle_pao!$D86</f>
        <v>-0.16413193403363838</v>
      </c>
      <c r="G146">
        <f>+[3]all_cycle_pao!$E86</f>
        <v>-7.7549167710139769E-2</v>
      </c>
    </row>
    <row r="147" spans="1:7" x14ac:dyDescent="0.3">
      <c r="A147" s="2">
        <v>40575</v>
      </c>
      <c r="B147">
        <v>2.5000000000000001E-3</v>
      </c>
      <c r="D147">
        <v>3.5466966499999999</v>
      </c>
      <c r="E147">
        <v>0.70709999999999995</v>
      </c>
      <c r="F147">
        <f>+[3]all_cycle_pao!$D87</f>
        <v>-0.196538344448945</v>
      </c>
      <c r="G147">
        <f>+[3]all_cycle_pao!$E87</f>
        <v>-8.9146174075592902E-2</v>
      </c>
    </row>
    <row r="148" spans="1:7" x14ac:dyDescent="0.3">
      <c r="A148" s="2">
        <v>40603</v>
      </c>
      <c r="B148">
        <v>2.5000000000000001E-3</v>
      </c>
      <c r="D148">
        <v>3.5523032608695644</v>
      </c>
      <c r="E148">
        <v>0.6586956521739129</v>
      </c>
      <c r="F148">
        <f>+[3]all_cycle_pao!$D88</f>
        <v>-0.27170724194896684</v>
      </c>
      <c r="G148">
        <f>+[3]all_cycle_pao!$E88</f>
        <v>-0.14361267170996173</v>
      </c>
    </row>
    <row r="149" spans="1:7" x14ac:dyDescent="0.3">
      <c r="A149" s="2">
        <v>40634</v>
      </c>
      <c r="B149">
        <v>5.0000000000000001E-3</v>
      </c>
      <c r="D149">
        <v>3.6534166842105265</v>
      </c>
      <c r="E149">
        <v>0.9661052631578948</v>
      </c>
      <c r="F149">
        <f>+[3]all_cycle_pao!$D89</f>
        <v>-0.36794400120439907</v>
      </c>
      <c r="G149">
        <f>+[3]all_cycle_pao!$E89</f>
        <v>-0.228698094309297</v>
      </c>
    </row>
    <row r="150" spans="1:7" x14ac:dyDescent="0.3">
      <c r="A150" s="2">
        <v>40664</v>
      </c>
      <c r="B150">
        <v>5.0000000000000001E-3</v>
      </c>
      <c r="D150">
        <v>3.4296628181818178</v>
      </c>
      <c r="E150">
        <v>1.033363636363636</v>
      </c>
      <c r="F150">
        <f>+[3]all_cycle_pao!$D90</f>
        <v>-0.42505132360233772</v>
      </c>
      <c r="G150">
        <f>+[3]all_cycle_pao!$E90</f>
        <v>-0.29638691402735295</v>
      </c>
    </row>
    <row r="151" spans="1:7" x14ac:dyDescent="0.3">
      <c r="A151" s="2">
        <v>40695</v>
      </c>
      <c r="B151">
        <v>5.0000000000000001E-3</v>
      </c>
      <c r="D151">
        <v>3.3508728181818186</v>
      </c>
      <c r="E151">
        <v>1.1240454545454546</v>
      </c>
      <c r="F151">
        <f>+[3]all_cycle_pao!$D91</f>
        <v>-0.3777036444830098</v>
      </c>
      <c r="G151">
        <f>+[3]all_cycle_pao!$E91</f>
        <v>-0.28997744056567293</v>
      </c>
    </row>
    <row r="152" spans="1:7" x14ac:dyDescent="0.3">
      <c r="A152" s="2">
        <v>40725</v>
      </c>
      <c r="B152">
        <v>7.4999999999999997E-3</v>
      </c>
      <c r="D152">
        <v>3.2427572380952379</v>
      </c>
      <c r="E152">
        <v>1.0118095238095239</v>
      </c>
      <c r="F152">
        <f>+[3]all_cycle_pao!$D92</f>
        <v>-0.20597773433605382</v>
      </c>
      <c r="G152">
        <f>+[3]all_cycle_pao!$E92</f>
        <v>-0.18629765574128165</v>
      </c>
    </row>
    <row r="153" spans="1:7" x14ac:dyDescent="0.3">
      <c r="A153" s="2">
        <v>40756</v>
      </c>
      <c r="B153">
        <v>7.4999999999999997E-3</v>
      </c>
      <c r="D153">
        <v>2.8271861739130428</v>
      </c>
      <c r="E153">
        <v>0.90578260869565208</v>
      </c>
      <c r="F153">
        <f>+[3]all_cycle_pao!$D93</f>
        <v>3.6451927623642147E-2</v>
      </c>
      <c r="G153">
        <f>+[3]all_cycle_pao!$E93</f>
        <v>-2.1028646104451598E-2</v>
      </c>
    </row>
    <row r="154" spans="1:7" x14ac:dyDescent="0.3">
      <c r="A154" s="2">
        <v>40787</v>
      </c>
      <c r="B154">
        <v>7.4999999999999997E-3</v>
      </c>
      <c r="D154">
        <v>2.4950575909090911</v>
      </c>
      <c r="E154">
        <v>1.0054545454545454</v>
      </c>
      <c r="F154">
        <f>+[3]all_cycle_pao!$D94</f>
        <v>0.24449084988189745</v>
      </c>
      <c r="G154">
        <f>+[3]all_cycle_pao!$E94</f>
        <v>0.12583387975817217</v>
      </c>
    </row>
    <row r="155" spans="1:7" x14ac:dyDescent="0.3">
      <c r="A155" s="2">
        <v>40817</v>
      </c>
      <c r="B155">
        <v>7.4999999999999997E-3</v>
      </c>
      <c r="D155">
        <v>2.7170373333333337</v>
      </c>
      <c r="E155">
        <v>0.95957142857142874</v>
      </c>
      <c r="F155">
        <f>+[3]all_cycle_pao!$D95</f>
        <v>0.32503238332876183</v>
      </c>
      <c r="G155">
        <f>+[3]all_cycle_pao!$E95</f>
        <v>0.17854715075774055</v>
      </c>
    </row>
    <row r="156" spans="1:7" x14ac:dyDescent="0.3">
      <c r="A156" s="2">
        <v>40848</v>
      </c>
      <c r="B156">
        <v>5.0000000000000001E-3</v>
      </c>
      <c r="D156">
        <v>2.8896782727272727</v>
      </c>
      <c r="E156">
        <v>0.78999999999999981</v>
      </c>
      <c r="F156">
        <f>+[3]all_cycle_pao!$D96</f>
        <v>0.25860764823459037</v>
      </c>
      <c r="G156">
        <f>+[3]all_cycle_pao!$E96</f>
        <v>0.11577041922457357</v>
      </c>
    </row>
    <row r="157" spans="1:7" x14ac:dyDescent="0.3">
      <c r="A157" s="2">
        <v>40878</v>
      </c>
      <c r="B157">
        <v>2.5000000000000001E-3</v>
      </c>
      <c r="D157">
        <v>2.764933809523809</v>
      </c>
      <c r="E157">
        <v>0.62704761904761908</v>
      </c>
      <c r="F157">
        <f>+[3]all_cycle_pao!$D97</f>
        <v>0.11412187698934889</v>
      </c>
      <c r="G157">
        <f>+[3]all_cycle_pao!$E97</f>
        <v>-1.3384574606245868E-2</v>
      </c>
    </row>
    <row r="158" spans="1:7" x14ac:dyDescent="0.3">
      <c r="A158" s="2">
        <v>40909</v>
      </c>
      <c r="B158">
        <v>2.5000000000000001E-3</v>
      </c>
      <c r="D158">
        <v>2.7008570454545451</v>
      </c>
      <c r="E158">
        <v>0.38004545454545458</v>
      </c>
      <c r="F158">
        <f>+[3]all_cycle_pao!$D98</f>
        <v>4.4958700294036279E-3</v>
      </c>
      <c r="G158">
        <f>+[3]all_cycle_pao!$E98</f>
        <v>-0.11964452060338249</v>
      </c>
    </row>
    <row r="159" spans="1:7" x14ac:dyDescent="0.3">
      <c r="A159" s="2">
        <v>40940</v>
      </c>
      <c r="B159">
        <v>2.5000000000000001E-3</v>
      </c>
      <c r="D159">
        <v>2.6460857619047613</v>
      </c>
      <c r="E159">
        <v>0.36561904761904768</v>
      </c>
      <c r="F159">
        <f>+[3]all_cycle_pao!$D99</f>
        <v>1.4041184022710995E-2</v>
      </c>
      <c r="G159">
        <f>+[3]all_cycle_pao!$E99</f>
        <v>-0.12975784474660904</v>
      </c>
    </row>
    <row r="160" spans="1:7" x14ac:dyDescent="0.3">
      <c r="A160" s="2">
        <v>40969</v>
      </c>
      <c r="B160">
        <v>2.5000000000000001E-3</v>
      </c>
      <c r="D160">
        <v>2.625866909090909</v>
      </c>
      <c r="E160">
        <v>0.35672727272727273</v>
      </c>
      <c r="F160">
        <f>+[3]all_cycle_pao!$D100</f>
        <v>0.14803391968729088</v>
      </c>
      <c r="G160">
        <f>+[3]all_cycle_pao!$E100</f>
        <v>-3.0549651925065674E-2</v>
      </c>
    </row>
    <row r="161" spans="1:7" x14ac:dyDescent="0.3">
      <c r="A161" s="2">
        <v>41000</v>
      </c>
      <c r="B161">
        <v>2.5000000000000001E-3</v>
      </c>
      <c r="D161">
        <v>2.5553861052631581</v>
      </c>
      <c r="E161">
        <v>0.34510526315789475</v>
      </c>
      <c r="F161">
        <f>+[3]all_cycle_pao!$D101</f>
        <v>0.33669241209240552</v>
      </c>
      <c r="G161">
        <f>+[3]all_cycle_pao!$E101</f>
        <v>0.12723620984733003</v>
      </c>
    </row>
    <row r="162" spans="1:7" x14ac:dyDescent="0.3">
      <c r="A162" s="2">
        <v>41030</v>
      </c>
      <c r="B162">
        <v>2.5000000000000001E-3</v>
      </c>
      <c r="D162">
        <v>2.2255707272727272</v>
      </c>
      <c r="E162">
        <v>0.33700000000000002</v>
      </c>
      <c r="F162">
        <f>+[3]all_cycle_pao!$D102</f>
        <v>0.48523356700635883</v>
      </c>
      <c r="G162">
        <f>+[3]all_cycle_pao!$E102</f>
        <v>0.26450751349597112</v>
      </c>
    </row>
    <row r="163" spans="1:7" x14ac:dyDescent="0.3">
      <c r="A163" s="2">
        <v>41061</v>
      </c>
      <c r="B163">
        <v>2.5000000000000001E-3</v>
      </c>
      <c r="D163">
        <v>2.1287418095238095</v>
      </c>
      <c r="E163">
        <v>0.33204761904761909</v>
      </c>
      <c r="F163">
        <f>+[3]all_cycle_pao!$D103</f>
        <v>0.53095017184987969</v>
      </c>
      <c r="G163">
        <f>+[3]all_cycle_pao!$E103</f>
        <v>0.32207900260048872</v>
      </c>
    </row>
    <row r="164" spans="1:7" x14ac:dyDescent="0.3">
      <c r="A164" s="2">
        <v>41091</v>
      </c>
      <c r="B164">
        <v>0</v>
      </c>
      <c r="D164">
        <v>1.9561919090909092</v>
      </c>
      <c r="E164">
        <v>0.18422727272727277</v>
      </c>
      <c r="F164">
        <f>+[3]all_cycle_pao!$D104</f>
        <v>0.46937327512704319</v>
      </c>
      <c r="G164">
        <f>+[3]all_cycle_pao!$E104</f>
        <v>0.28988965904893427</v>
      </c>
    </row>
    <row r="165" spans="1:7" x14ac:dyDescent="0.3">
      <c r="A165" s="2">
        <v>41122</v>
      </c>
      <c r="B165">
        <v>0</v>
      </c>
      <c r="D165">
        <v>1.9184388695652175</v>
      </c>
      <c r="E165">
        <v>0.11008695652173914</v>
      </c>
      <c r="F165">
        <f>+[3]all_cycle_pao!$D105</f>
        <v>0.33984752670371488</v>
      </c>
      <c r="G165">
        <f>+[3]all_cycle_pao!$E105</f>
        <v>0.20249706400432127</v>
      </c>
    </row>
    <row r="166" spans="1:7" x14ac:dyDescent="0.3">
      <c r="A166" s="2">
        <v>41153</v>
      </c>
      <c r="B166">
        <v>0</v>
      </c>
      <c r="D166">
        <v>2.0273773999999998</v>
      </c>
      <c r="E166">
        <v>9.9300000000000013E-2</v>
      </c>
      <c r="F166">
        <f>+[3]all_cycle_pao!$D106</f>
        <v>0.1909922059961649</v>
      </c>
      <c r="G166">
        <f>+[3]all_cycle_pao!$E106</f>
        <v>0.11041772381039872</v>
      </c>
    </row>
    <row r="167" spans="1:7" x14ac:dyDescent="0.3">
      <c r="A167" s="2">
        <v>41183</v>
      </c>
      <c r="B167">
        <v>0</v>
      </c>
      <c r="D167">
        <v>1.9782336086956518</v>
      </c>
      <c r="E167">
        <v>9.0695652173913038E-2</v>
      </c>
      <c r="F167">
        <f>+[3]all_cycle_pao!$D107</f>
        <v>5.5184532526278085E-2</v>
      </c>
      <c r="G167">
        <f>+[3]all_cycle_pao!$E107</f>
        <v>5.0372585896629948E-2</v>
      </c>
    </row>
    <row r="168" spans="1:7" x14ac:dyDescent="0.3">
      <c r="A168" s="2">
        <v>41214</v>
      </c>
      <c r="B168">
        <v>0</v>
      </c>
      <c r="D168">
        <v>1.8574747727272725</v>
      </c>
      <c r="E168">
        <v>7.85E-2</v>
      </c>
      <c r="F168">
        <f>+[3]all_cycle_pao!$D108</f>
        <v>-5.4365624165552413E-2</v>
      </c>
      <c r="G168">
        <f>+[3]all_cycle_pao!$E108</f>
        <v>3.2674742823388836E-2</v>
      </c>
    </row>
    <row r="169" spans="1:7" x14ac:dyDescent="0.3">
      <c r="A169" s="2">
        <v>41244</v>
      </c>
      <c r="B169">
        <v>0</v>
      </c>
      <c r="D169">
        <v>1.7653601578947373</v>
      </c>
      <c r="E169">
        <v>7.3421052631578942E-2</v>
      </c>
      <c r="F169">
        <f>+[3]all_cycle_pao!$D109</f>
        <v>-0.13271475763152937</v>
      </c>
      <c r="G169">
        <f>+[3]all_cycle_pao!$E109</f>
        <v>4.7764668141168115E-2</v>
      </c>
    </row>
    <row r="170" spans="1:7" x14ac:dyDescent="0.3">
      <c r="A170" s="2">
        <v>41275</v>
      </c>
      <c r="B170">
        <v>0</v>
      </c>
      <c r="D170">
        <v>1.9281657727272725</v>
      </c>
      <c r="E170">
        <v>6.9000000000000006E-2</v>
      </c>
      <c r="F170">
        <f>+[3]all_cycle_pao!$D110</f>
        <v>-0.17605999772922964</v>
      </c>
      <c r="G170">
        <f>+[3]all_cycle_pao!$E110</f>
        <v>8.0263925483095952E-2</v>
      </c>
    </row>
    <row r="171" spans="1:7" x14ac:dyDescent="0.3">
      <c r="A171" s="2">
        <v>41306</v>
      </c>
      <c r="B171">
        <v>0</v>
      </c>
      <c r="D171">
        <v>1.9817912499999999</v>
      </c>
      <c r="E171">
        <v>6.7650000000000016E-2</v>
      </c>
      <c r="F171">
        <f>+[3]all_cycle_pao!$D111</f>
        <v>-0.18613569170819164</v>
      </c>
      <c r="G171">
        <f>+[3]all_cycle_pao!$E111</f>
        <v>0.11739863975100456</v>
      </c>
    </row>
    <row r="172" spans="1:7" x14ac:dyDescent="0.3">
      <c r="A172" s="2">
        <v>41334</v>
      </c>
      <c r="B172">
        <v>0</v>
      </c>
      <c r="D172">
        <v>1.8261150499999999</v>
      </c>
      <c r="E172">
        <v>6.695000000000001E-2</v>
      </c>
      <c r="F172">
        <f>+[3]all_cycle_pao!$D112</f>
        <v>-0.17791780571884103</v>
      </c>
      <c r="G172">
        <f>+[3]all_cycle_pao!$E112</f>
        <v>0.1478252531850468</v>
      </c>
    </row>
    <row r="173" spans="1:7" x14ac:dyDescent="0.3">
      <c r="A173" s="2">
        <v>41365</v>
      </c>
      <c r="B173">
        <v>0</v>
      </c>
      <c r="D173">
        <v>1.6362067619047618</v>
      </c>
      <c r="E173">
        <v>8.0999999999999989E-2</v>
      </c>
      <c r="F173">
        <f>+[3]all_cycle_pao!$D113</f>
        <v>-0.17720847493896716</v>
      </c>
      <c r="G173">
        <f>+[3]all_cycle_pao!$E113</f>
        <v>0.15727168836508432</v>
      </c>
    </row>
    <row r="174" spans="1:7" x14ac:dyDescent="0.3">
      <c r="A174" s="2">
        <v>41395</v>
      </c>
      <c r="B174">
        <v>0</v>
      </c>
      <c r="D174">
        <v>1.6971157727272728</v>
      </c>
      <c r="E174">
        <v>7.8727272727272743E-2</v>
      </c>
      <c r="F174">
        <f>+[3]all_cycle_pao!$D114</f>
        <v>-0.20509458322033147</v>
      </c>
      <c r="G174">
        <f>+[3]all_cycle_pao!$E114</f>
        <v>0.13000616333509654</v>
      </c>
    </row>
    <row r="175" spans="1:7" x14ac:dyDescent="0.3">
      <c r="A175" s="2">
        <v>41426</v>
      </c>
      <c r="B175">
        <v>0</v>
      </c>
      <c r="D175">
        <v>1.9759222000000005</v>
      </c>
      <c r="E175">
        <v>8.6150000000000004E-2</v>
      </c>
      <c r="F175">
        <f>+[3]all_cycle_pao!$D115</f>
        <v>-0.26130371021471843</v>
      </c>
      <c r="G175">
        <f>+[3]all_cycle_pao!$E115</f>
        <v>5.8514436071981424E-2</v>
      </c>
    </row>
    <row r="176" spans="1:7" x14ac:dyDescent="0.3">
      <c r="A176" s="2">
        <v>41456</v>
      </c>
      <c r="B176">
        <v>0</v>
      </c>
      <c r="D176">
        <v>1.9518219130434782</v>
      </c>
      <c r="E176">
        <v>9.3130434782608698E-2</v>
      </c>
      <c r="F176">
        <f>+[3]all_cycle_pao!$D116</f>
        <v>-0.32247444419571619</v>
      </c>
      <c r="G176">
        <f>+[3]all_cycle_pao!$E116</f>
        <v>-4.5684926978492621E-2</v>
      </c>
    </row>
    <row r="177" spans="1:7" x14ac:dyDescent="0.3">
      <c r="A177" s="2">
        <v>41487</v>
      </c>
      <c r="B177">
        <v>0</v>
      </c>
      <c r="D177">
        <v>2.0815514090909093</v>
      </c>
      <c r="E177">
        <v>8.2000000000000003E-2</v>
      </c>
      <c r="F177">
        <f>+[3]all_cycle_pao!$D117</f>
        <v>-0.35938886147421711</v>
      </c>
      <c r="G177">
        <f>+[3]all_cycle_pao!$E117</f>
        <v>-0.15090906141206736</v>
      </c>
    </row>
    <row r="178" spans="1:7" x14ac:dyDescent="0.3">
      <c r="A178" s="2">
        <v>41518</v>
      </c>
      <c r="B178">
        <v>0</v>
      </c>
      <c r="D178">
        <v>2.2050775238095235</v>
      </c>
      <c r="E178">
        <v>8.0333333333333326E-2</v>
      </c>
      <c r="F178">
        <f>+[3]all_cycle_pao!$D118</f>
        <v>-0.3599431194483827</v>
      </c>
      <c r="G178">
        <f>+[3]all_cycle_pao!$E118</f>
        <v>-0.21897584481368174</v>
      </c>
    </row>
    <row r="179" spans="1:7" x14ac:dyDescent="0.3">
      <c r="A179" s="2">
        <v>41548</v>
      </c>
      <c r="B179">
        <v>0</v>
      </c>
      <c r="D179">
        <v>2.0830768260869563</v>
      </c>
      <c r="E179">
        <v>9.3347826086956534E-2</v>
      </c>
      <c r="F179">
        <f>+[3]all_cycle_pao!$D119</f>
        <v>-0.33833530507142656</v>
      </c>
      <c r="G179">
        <f>+[3]all_cycle_pao!$E119</f>
        <v>-0.22746267641622772</v>
      </c>
    </row>
    <row r="180" spans="1:7" x14ac:dyDescent="0.3">
      <c r="A180" s="2">
        <v>41579</v>
      </c>
      <c r="B180">
        <v>0</v>
      </c>
      <c r="D180">
        <v>2.0002190476190482</v>
      </c>
      <c r="E180">
        <v>0.1030952380952381</v>
      </c>
      <c r="F180">
        <f>+[3]all_cycle_pao!$D120</f>
        <v>-0.32218772786757549</v>
      </c>
      <c r="G180">
        <f>+[3]all_cycle_pao!$E120</f>
        <v>-0.18600793629763154</v>
      </c>
    </row>
    <row r="181" spans="1:7" x14ac:dyDescent="0.3">
      <c r="A181" s="2">
        <v>41609</v>
      </c>
      <c r="B181">
        <v>0</v>
      </c>
      <c r="D181">
        <v>2.1277141999999993</v>
      </c>
      <c r="E181">
        <v>0.16864999999999999</v>
      </c>
      <c r="F181">
        <f>+[3]all_cycle_pao!$D121</f>
        <v>-0.32853869097596466</v>
      </c>
      <c r="G181">
        <f>+[3]all_cycle_pao!$E121</f>
        <v>-0.13370751460017319</v>
      </c>
    </row>
    <row r="182" spans="1:7" x14ac:dyDescent="0.3">
      <c r="A182" s="2">
        <v>41640</v>
      </c>
      <c r="B182">
        <v>0</v>
      </c>
      <c r="D182">
        <v>2.0854560454545452</v>
      </c>
      <c r="E182">
        <v>0.19609090909090909</v>
      </c>
      <c r="F182">
        <f>+[3]all_cycle_pao!$D122</f>
        <v>-0.34963664551800649</v>
      </c>
      <c r="G182">
        <f>+[3]all_cycle_pao!$E122</f>
        <v>-0.11632595433166934</v>
      </c>
    </row>
    <row r="183" spans="1:7" x14ac:dyDescent="0.3">
      <c r="A183" s="2">
        <v>41671</v>
      </c>
      <c r="B183">
        <v>0</v>
      </c>
      <c r="D183">
        <v>1.9046942000000002</v>
      </c>
      <c r="E183">
        <v>0.15669999999999998</v>
      </c>
      <c r="F183">
        <f>+[3]all_cycle_pao!$D123</f>
        <v>-0.3609977421376529</v>
      </c>
      <c r="G183">
        <f>+[3]all_cycle_pao!$E123</f>
        <v>-0.15638000786514344</v>
      </c>
    </row>
    <row r="184" spans="1:7" x14ac:dyDescent="0.3">
      <c r="A184" s="2">
        <v>41699</v>
      </c>
      <c r="B184">
        <v>0</v>
      </c>
      <c r="D184">
        <v>1.8377759523809523</v>
      </c>
      <c r="E184">
        <v>0.19185714285714281</v>
      </c>
      <c r="F184">
        <f>+[3]all_cycle_pao!$D124</f>
        <v>-0.34446831423471147</v>
      </c>
      <c r="G184">
        <f>+[3]all_cycle_pao!$E124</f>
        <v>-0.23592750335368379</v>
      </c>
    </row>
    <row r="185" spans="1:7" x14ac:dyDescent="0.3">
      <c r="A185" s="2">
        <v>41730</v>
      </c>
      <c r="B185">
        <v>0</v>
      </c>
      <c r="D185">
        <v>1.7723097999999999</v>
      </c>
      <c r="E185">
        <v>0.25385000000000002</v>
      </c>
      <c r="F185">
        <f>+[3]all_cycle_pao!$D125</f>
        <v>-0.30548538343264914</v>
      </c>
      <c r="G185">
        <f>+[3]all_cycle_pao!$E125</f>
        <v>-0.30518857703936286</v>
      </c>
    </row>
    <row r="186" spans="1:7" x14ac:dyDescent="0.3">
      <c r="A186" s="2">
        <v>41760</v>
      </c>
      <c r="B186">
        <v>0</v>
      </c>
      <c r="D186">
        <v>1.6239104761904761</v>
      </c>
      <c r="E186">
        <v>0.24804761904761907</v>
      </c>
      <c r="F186">
        <f>+[3]all_cycle_pao!$D126</f>
        <v>-0.26851993901710697</v>
      </c>
      <c r="G186">
        <f>+[3]all_cycle_pao!$E126</f>
        <v>-0.31321715362130015</v>
      </c>
    </row>
    <row r="187" spans="1:7" x14ac:dyDescent="0.3">
      <c r="A187" s="2">
        <v>41791</v>
      </c>
      <c r="B187">
        <v>-1E-3</v>
      </c>
      <c r="D187">
        <v>1.538329761904762</v>
      </c>
      <c r="E187">
        <v>7.5761904761904766E-2</v>
      </c>
      <c r="F187">
        <f>+[3]all_cycle_pao!$D127</f>
        <v>-0.25390192938747269</v>
      </c>
      <c r="G187">
        <f>+[3]all_cycle_pao!$E127</f>
        <v>-0.24095788498142173</v>
      </c>
    </row>
    <row r="188" spans="1:7" x14ac:dyDescent="0.3">
      <c r="A188" s="2">
        <v>41821</v>
      </c>
      <c r="B188">
        <v>-1E-3</v>
      </c>
      <c r="D188">
        <v>1.3569878695652173</v>
      </c>
      <c r="E188">
        <v>4.3260869565217394E-2</v>
      </c>
      <c r="F188">
        <f>+[3]all_cycle_pao!$D128</f>
        <v>-0.25619815432631499</v>
      </c>
      <c r="G188">
        <f>+[3]all_cycle_pao!$E128</f>
        <v>-0.1139737479097641</v>
      </c>
    </row>
    <row r="189" spans="1:7" x14ac:dyDescent="0.3">
      <c r="A189" s="2">
        <v>41852</v>
      </c>
      <c r="B189">
        <v>-1E-3</v>
      </c>
      <c r="D189">
        <v>1.1704243809523809</v>
      </c>
      <c r="E189">
        <v>1.7904761904761909E-2</v>
      </c>
      <c r="F189">
        <f>+[3]all_cycle_pao!$D129</f>
        <v>-0.24412522166501105</v>
      </c>
      <c r="G189">
        <f>+[3]all_cycle_pao!$E129</f>
        <v>1.4585513995302848E-2</v>
      </c>
    </row>
    <row r="190" spans="1:7" x14ac:dyDescent="0.3">
      <c r="A190" s="2">
        <v>41883</v>
      </c>
      <c r="B190">
        <v>-2E-3</v>
      </c>
      <c r="D190">
        <v>1.1273198181818183</v>
      </c>
      <c r="E190">
        <v>6.5909090909090917E-3</v>
      </c>
      <c r="F190">
        <f>+[3]all_cycle_pao!$D130</f>
        <v>-0.18437482207188727</v>
      </c>
      <c r="G190">
        <f>+[3]all_cycle_pao!$E130</f>
        <v>9.9110425560846677E-2</v>
      </c>
    </row>
    <row r="191" spans="1:7" x14ac:dyDescent="0.3">
      <c r="A191" s="2">
        <v>41913</v>
      </c>
      <c r="B191">
        <v>-2E-3</v>
      </c>
      <c r="D191">
        <v>1.0025725217391308</v>
      </c>
      <c r="E191">
        <v>-4.4782608695652162E-3</v>
      </c>
      <c r="F191">
        <f>+[3]all_cycle_pao!$D131</f>
        <v>-7.1336752380389612E-2</v>
      </c>
      <c r="G191">
        <f>+[3]all_cycle_pao!$E131</f>
        <v>0.12954874946577927</v>
      </c>
    </row>
    <row r="192" spans="1:7" x14ac:dyDescent="0.3">
      <c r="A192" s="2">
        <v>41944</v>
      </c>
      <c r="B192">
        <v>-2E-3</v>
      </c>
      <c r="C192">
        <v>2.4849066497880004</v>
      </c>
      <c r="D192">
        <v>0.90801860000000012</v>
      </c>
      <c r="E192">
        <v>-1.1550000000000008E-2</v>
      </c>
      <c r="F192">
        <f>+[3]all_cycle_pao!$D132</f>
        <v>6.1403845282611912E-2</v>
      </c>
      <c r="G192">
        <f>+[3]all_cycle_pao!$E132</f>
        <v>0.13201105376030378</v>
      </c>
    </row>
    <row r="193" spans="1:7" x14ac:dyDescent="0.3">
      <c r="A193" s="2">
        <v>41974</v>
      </c>
      <c r="B193">
        <v>-2E-3</v>
      </c>
      <c r="C193">
        <v>1.3862943611198906</v>
      </c>
      <c r="D193">
        <v>0.75687533333333334</v>
      </c>
      <c r="E193">
        <v>-3.0142857142857138E-2</v>
      </c>
      <c r="F193">
        <f>+[3]all_cycle_pao!$D133</f>
        <v>0.1585162355464777</v>
      </c>
      <c r="G193">
        <f>+[3]all_cycle_pao!$E133</f>
        <v>0.1423421212843983</v>
      </c>
    </row>
    <row r="194" spans="1:7" x14ac:dyDescent="0.3">
      <c r="A194" s="2">
        <v>42005</v>
      </c>
      <c r="B194">
        <v>-2E-3</v>
      </c>
      <c r="C194">
        <v>3.3322045101752038</v>
      </c>
      <c r="D194">
        <v>0.5124442857142858</v>
      </c>
      <c r="E194">
        <v>-5.0619047619047598E-2</v>
      </c>
      <c r="F194">
        <f>+[3]all_cycle_pao!$D134</f>
        <v>0.17785129053229898</v>
      </c>
      <c r="G194">
        <f>+[3]all_cycle_pao!$E134</f>
        <v>0.17410226165545431</v>
      </c>
    </row>
    <row r="195" spans="1:7" x14ac:dyDescent="0.3">
      <c r="A195" s="2">
        <v>42036</v>
      </c>
      <c r="B195">
        <v>-2E-3</v>
      </c>
      <c r="C195">
        <v>4.4067192472642533</v>
      </c>
      <c r="D195">
        <v>0.40904430000000003</v>
      </c>
      <c r="E195">
        <v>-3.6000000000000011E-2</v>
      </c>
      <c r="F195">
        <f>+[3]all_cycle_pao!$D135</f>
        <v>0.11797617793968207</v>
      </c>
      <c r="G195">
        <f>+[3]all_cycle_pao!$E135</f>
        <v>0.20708198242369757</v>
      </c>
    </row>
    <row r="196" spans="1:7" x14ac:dyDescent="0.3">
      <c r="A196" s="2">
        <v>42064</v>
      </c>
      <c r="B196">
        <v>-2E-3</v>
      </c>
      <c r="C196">
        <v>4.1896547420264252</v>
      </c>
      <c r="D196">
        <v>0.30878700000000003</v>
      </c>
      <c r="E196">
        <v>-5.0363636363636381E-2</v>
      </c>
      <c r="F196">
        <f>+[3]all_cycle_pao!$D136</f>
        <v>1.8996710821221362E-2</v>
      </c>
      <c r="G196">
        <f>+[3]all_cycle_pao!$E136</f>
        <v>0.20616602034940032</v>
      </c>
    </row>
    <row r="197" spans="1:7" x14ac:dyDescent="0.3">
      <c r="A197" s="2">
        <v>42095</v>
      </c>
      <c r="B197">
        <v>-2E-3</v>
      </c>
      <c r="C197">
        <v>5.3033049080590757</v>
      </c>
      <c r="D197">
        <v>0.22726834999999998</v>
      </c>
      <c r="E197">
        <v>-7.4499999999999983E-2</v>
      </c>
      <c r="F197">
        <f>+[3]all_cycle_pao!$D137</f>
        <v>-6.3052115966059252E-2</v>
      </c>
      <c r="G197">
        <f>+[3]all_cycle_pao!$E137</f>
        <v>0.15534139105283415</v>
      </c>
    </row>
    <row r="198" spans="1:7" x14ac:dyDescent="0.3">
      <c r="A198" s="2">
        <v>42125</v>
      </c>
      <c r="B198">
        <v>-2E-3</v>
      </c>
      <c r="C198">
        <v>4.3040650932041702</v>
      </c>
      <c r="D198">
        <v>0.6748822000000001</v>
      </c>
      <c r="E198">
        <v>-0.10575000000000001</v>
      </c>
      <c r="F198">
        <f>+[3]all_cycle_pao!$D138</f>
        <v>-8.9608439901337725E-2</v>
      </c>
      <c r="G198">
        <f>+[3]all_cycle_pao!$E138</f>
        <v>7.8093103580016587E-2</v>
      </c>
    </row>
    <row r="199" spans="1:7" x14ac:dyDescent="0.3">
      <c r="A199" s="2">
        <v>42156</v>
      </c>
      <c r="B199">
        <v>-2E-3</v>
      </c>
      <c r="C199">
        <v>5.934894195619588</v>
      </c>
      <c r="D199">
        <v>0.9555971363636363</v>
      </c>
      <c r="E199">
        <v>-0.11850000000000001</v>
      </c>
      <c r="F199">
        <f>+[3]all_cycle_pao!$D139</f>
        <v>-5.8317376827615348E-2</v>
      </c>
      <c r="G199">
        <f>+[3]all_cycle_pao!$E139</f>
        <v>2.5194314676551539E-2</v>
      </c>
    </row>
    <row r="200" spans="1:7" x14ac:dyDescent="0.3">
      <c r="A200" s="2">
        <v>42186</v>
      </c>
      <c r="B200">
        <v>-2E-3</v>
      </c>
      <c r="C200">
        <v>5.2203558250783244</v>
      </c>
      <c r="D200">
        <v>0.88073269565217371</v>
      </c>
      <c r="E200">
        <v>-0.11769565217391306</v>
      </c>
      <c r="F200">
        <f>+[3]all_cycle_pao!$D140</f>
        <v>3.1687962120907909E-3</v>
      </c>
      <c r="G200">
        <f>+[3]all_cycle_pao!$E140</f>
        <v>3.7094094711071425E-2</v>
      </c>
    </row>
    <row r="201" spans="1:7" x14ac:dyDescent="0.3">
      <c r="A201" s="2">
        <v>42217</v>
      </c>
      <c r="B201">
        <v>-2E-3</v>
      </c>
      <c r="C201">
        <v>6.1964441277945204</v>
      </c>
      <c r="D201">
        <v>0.74378957142857138</v>
      </c>
      <c r="E201">
        <v>-0.12128571428571427</v>
      </c>
      <c r="F201">
        <f>+[3]all_cycle_pao!$D141</f>
        <v>6.0655163821508311E-2</v>
      </c>
      <c r="G201">
        <f>+[3]all_cycle_pao!$E141</f>
        <v>0.10982393962660729</v>
      </c>
    </row>
    <row r="202" spans="1:7" x14ac:dyDescent="0.3">
      <c r="A202" s="2">
        <v>42248</v>
      </c>
      <c r="B202">
        <v>-2E-3</v>
      </c>
      <c r="C202">
        <v>6.3171646867472839</v>
      </c>
      <c r="D202">
        <v>0.77583449999999987</v>
      </c>
      <c r="E202">
        <v>-0.13568181818181815</v>
      </c>
      <c r="F202">
        <f>+[3]all_cycle_pao!$D142</f>
        <v>9.6035359197481213E-2</v>
      </c>
      <c r="G202">
        <f>+[3]all_cycle_pao!$E142</f>
        <v>0.19239968115576186</v>
      </c>
    </row>
    <row r="203" spans="1:7" x14ac:dyDescent="0.3">
      <c r="A203" s="2">
        <v>42278</v>
      </c>
      <c r="B203">
        <v>-2E-3</v>
      </c>
      <c r="C203">
        <v>6.7007311095478101</v>
      </c>
      <c r="D203">
        <v>0.64885627272727286</v>
      </c>
      <c r="E203">
        <v>-0.1389090909090909</v>
      </c>
      <c r="F203">
        <f>+[3]all_cycle_pao!$D143</f>
        <v>0.11436028907249102</v>
      </c>
      <c r="G203">
        <f>+[3]all_cycle_pao!$E143</f>
        <v>0.21992724182328457</v>
      </c>
    </row>
    <row r="204" spans="1:7" x14ac:dyDescent="0.3">
      <c r="A204" s="2">
        <v>42309</v>
      </c>
      <c r="B204">
        <v>-2E-3</v>
      </c>
      <c r="C204">
        <v>6.1003189520200642</v>
      </c>
      <c r="D204">
        <v>0.65901123809523809</v>
      </c>
      <c r="E204">
        <v>-0.13466666666666663</v>
      </c>
      <c r="F204">
        <f>+[3]all_cycle_pao!$D144</f>
        <v>0.13355448917909005</v>
      </c>
      <c r="G204">
        <f>+[3]all_cycle_pao!$E144</f>
        <v>0.15868253634913121</v>
      </c>
    </row>
    <row r="205" spans="1:7" x14ac:dyDescent="0.3">
      <c r="A205" s="2">
        <v>42339</v>
      </c>
      <c r="B205">
        <v>-3.0000000000000001E-3</v>
      </c>
      <c r="C205">
        <v>6.0637852086876078</v>
      </c>
      <c r="D205">
        <v>0.70705685000000007</v>
      </c>
      <c r="E205">
        <v>-0.19895454545454544</v>
      </c>
      <c r="F205">
        <f>+[3]all_cycle_pao!$D145</f>
        <v>0.16720025829485943</v>
      </c>
      <c r="G205">
        <f>+[3]all_cycle_pao!$E145</f>
        <v>2.9822805309491118E-2</v>
      </c>
    </row>
    <row r="206" spans="1:7" x14ac:dyDescent="0.3">
      <c r="A206" s="2">
        <v>42370</v>
      </c>
      <c r="B206">
        <v>-3.0000000000000001E-3</v>
      </c>
      <c r="C206">
        <v>7.2841348061952047</v>
      </c>
      <c r="D206">
        <v>0.62081785000000012</v>
      </c>
      <c r="E206">
        <v>-0.23869999999999997</v>
      </c>
      <c r="F206">
        <f>+[3]all_cycle_pao!$D146</f>
        <v>0.21397051512746204</v>
      </c>
      <c r="G206">
        <f>+[3]all_cycle_pao!$E146</f>
        <v>-0.10513120596100767</v>
      </c>
    </row>
    <row r="207" spans="1:7" x14ac:dyDescent="0.3">
      <c r="A207" s="2">
        <v>42401</v>
      </c>
      <c r="B207">
        <v>-3.0000000000000001E-3</v>
      </c>
      <c r="C207">
        <v>6.4167322825123261</v>
      </c>
      <c r="D207">
        <v>0.33862480952380952</v>
      </c>
      <c r="E207">
        <v>-0.24038095238095239</v>
      </c>
      <c r="F207">
        <f>+[3]all_cycle_pao!$D147</f>
        <v>0.26048797330388029</v>
      </c>
      <c r="G207">
        <f>+[3]all_cycle_pao!$E147</f>
        <v>-0.18479608355848506</v>
      </c>
    </row>
    <row r="208" spans="1:7" x14ac:dyDescent="0.3">
      <c r="A208" s="2">
        <v>42430</v>
      </c>
      <c r="B208">
        <v>-4.0000000000000001E-3</v>
      </c>
      <c r="C208">
        <v>6.9017372066565743</v>
      </c>
      <c r="D208">
        <v>0.31721985714285711</v>
      </c>
      <c r="E208">
        <v>-0.28771428571428564</v>
      </c>
      <c r="F208">
        <f>+[3]all_cycle_pao!$D148</f>
        <v>0.29364684169622646</v>
      </c>
      <c r="G208">
        <f>+[3]all_cycle_pao!$E148</f>
        <v>-0.18389852710021459</v>
      </c>
    </row>
    <row r="209" spans="1:7" x14ac:dyDescent="0.3">
      <c r="A209" s="2">
        <v>42461</v>
      </c>
      <c r="B209">
        <v>-4.0000000000000001E-3</v>
      </c>
      <c r="C209">
        <v>6.6052979209482015</v>
      </c>
      <c r="D209">
        <v>0.24406114285714281</v>
      </c>
      <c r="E209">
        <v>-0.33780952380952378</v>
      </c>
      <c r="F209">
        <f>+[3]all_cycle_pao!$D149</f>
        <v>0.31170849364564412</v>
      </c>
      <c r="G209">
        <f>+[3]all_cycle_pao!$E149</f>
        <v>-0.12066737966191231</v>
      </c>
    </row>
    <row r="210" spans="1:7" x14ac:dyDescent="0.3">
      <c r="A210" s="2">
        <v>42491</v>
      </c>
      <c r="B210">
        <v>-4.0000000000000001E-3</v>
      </c>
      <c r="C210">
        <v>7.4448332738921934</v>
      </c>
      <c r="D210">
        <v>0.21716422727272724</v>
      </c>
      <c r="E210">
        <v>-0.33799999999999997</v>
      </c>
      <c r="F210">
        <f>+[3]all_cycle_pao!$D150</f>
        <v>0.32513406345013968</v>
      </c>
      <c r="G210">
        <f>+[3]all_cycle_pao!$E150</f>
        <v>-3.5836311186445105E-2</v>
      </c>
    </row>
    <row r="211" spans="1:7" x14ac:dyDescent="0.3">
      <c r="A211" s="2">
        <v>42522</v>
      </c>
      <c r="B211">
        <v>-4.0000000000000001E-3</v>
      </c>
      <c r="C211">
        <v>7.3225104339973939</v>
      </c>
      <c r="D211">
        <v>5.0587863636363632E-2</v>
      </c>
      <c r="E211">
        <v>-0.33254545454545459</v>
      </c>
      <c r="F211">
        <f>+[3]all_cycle_pao!$D151</f>
        <v>0.34642016115322621</v>
      </c>
      <c r="G211">
        <f>+[3]all_cycle_pao!$E151</f>
        <v>3.5629693729870668E-2</v>
      </c>
    </row>
    <row r="212" spans="1:7" x14ac:dyDescent="0.3">
      <c r="A212" s="2">
        <v>42552</v>
      </c>
      <c r="B212">
        <v>-4.0000000000000001E-3</v>
      </c>
      <c r="C212">
        <v>7.2276624987286544</v>
      </c>
      <c r="D212">
        <v>-0.10232619047619047</v>
      </c>
      <c r="E212">
        <v>-0.32876190476190476</v>
      </c>
      <c r="F212">
        <f>+[3]all_cycle_pao!$D152</f>
        <v>0.37696172417718565</v>
      </c>
      <c r="G212">
        <f>+[3]all_cycle_pao!$E152</f>
        <v>7.8109136737246718E-2</v>
      </c>
    </row>
    <row r="213" spans="1:7" x14ac:dyDescent="0.3">
      <c r="A213" s="2">
        <v>42583</v>
      </c>
      <c r="B213">
        <v>-4.0000000000000001E-3</v>
      </c>
      <c r="C213">
        <v>6.6411821697405911</v>
      </c>
      <c r="D213">
        <v>-0.11759047826086957</v>
      </c>
      <c r="E213">
        <v>-0.33882608695652178</v>
      </c>
      <c r="F213">
        <f>+[3]all_cycle_pao!$D153</f>
        <v>0.40180208381773314</v>
      </c>
      <c r="G213">
        <f>+[3]all_cycle_pao!$E153</f>
        <v>8.9684298188665079E-2</v>
      </c>
    </row>
    <row r="214" spans="1:7" x14ac:dyDescent="0.3">
      <c r="A214" s="2">
        <v>42614</v>
      </c>
      <c r="B214">
        <v>-4.0000000000000001E-3</v>
      </c>
      <c r="C214">
        <v>6.8585650347913649</v>
      </c>
      <c r="D214">
        <v>-7.4407272727272725E-2</v>
      </c>
      <c r="E214">
        <v>-0.34299999999999997</v>
      </c>
      <c r="F214">
        <f>+[3]all_cycle_pao!$D154</f>
        <v>0.39776263588332728</v>
      </c>
      <c r="G214">
        <f>+[3]all_cycle_pao!$E154</f>
        <v>7.0939616319596721E-2</v>
      </c>
    </row>
    <row r="215" spans="1:7" x14ac:dyDescent="0.3">
      <c r="A215" s="2">
        <v>42644</v>
      </c>
      <c r="B215">
        <v>-4.0000000000000001E-3</v>
      </c>
      <c r="C215">
        <v>7.3537223303996315</v>
      </c>
      <c r="D215">
        <v>1.4692904761904763E-2</v>
      </c>
      <c r="E215">
        <v>-0.3466190476190476</v>
      </c>
      <c r="F215">
        <f>+[3]all_cycle_pao!$D155</f>
        <v>0.35037825422713675</v>
      </c>
      <c r="G215">
        <f>+[3]all_cycle_pao!$E155</f>
        <v>2.3885023352536304E-2</v>
      </c>
    </row>
    <row r="216" spans="1:7" x14ac:dyDescent="0.3">
      <c r="A216" s="2">
        <v>42675</v>
      </c>
      <c r="B216">
        <v>-4.0000000000000001E-3</v>
      </c>
      <c r="C216">
        <v>6.804614520062624</v>
      </c>
      <c r="D216">
        <v>0.25433472727272721</v>
      </c>
      <c r="E216">
        <v>-0.34872727272727272</v>
      </c>
      <c r="F216">
        <f>+[3]all_cycle_pao!$D156</f>
        <v>0.26750632095199922</v>
      </c>
      <c r="G216">
        <f>+[3]all_cycle_pao!$E156</f>
        <v>-3.8037749883117269E-2</v>
      </c>
    </row>
    <row r="217" spans="1:7" x14ac:dyDescent="0.3">
      <c r="A217" s="2">
        <v>42705</v>
      </c>
      <c r="B217">
        <v>-4.0000000000000001E-3</v>
      </c>
      <c r="C217">
        <v>7.2800082528841878</v>
      </c>
      <c r="D217">
        <v>0.3494382857142857</v>
      </c>
      <c r="E217">
        <v>-0.35042857142857137</v>
      </c>
      <c r="F217">
        <f>+[3]all_cycle_pao!$D157</f>
        <v>0.1784563939070781</v>
      </c>
      <c r="G217">
        <f>+[3]all_cycle_pao!$E157</f>
        <v>-8.3642178080017934E-2</v>
      </c>
    </row>
    <row r="218" spans="1:7" x14ac:dyDescent="0.3">
      <c r="A218" s="2">
        <v>42736</v>
      </c>
      <c r="B218">
        <v>-4.0000000000000001E-3</v>
      </c>
      <c r="C218">
        <v>8.0420564100587537</v>
      </c>
      <c r="D218">
        <v>0.37872454545454542</v>
      </c>
      <c r="E218">
        <v>-0.35154545454545455</v>
      </c>
      <c r="F218">
        <f>+[3]all_cycle_pao!$D158</f>
        <v>0.11722418527232883</v>
      </c>
      <c r="G218">
        <f>+[3]all_cycle_pao!$E158</f>
        <v>-7.5982354138899019E-2</v>
      </c>
    </row>
    <row r="219" spans="1:7" x14ac:dyDescent="0.3">
      <c r="A219" s="2">
        <v>42767</v>
      </c>
      <c r="B219">
        <v>-4.0000000000000001E-3</v>
      </c>
      <c r="C219">
        <v>7.3264656138403224</v>
      </c>
      <c r="D219">
        <v>0.37770054999999997</v>
      </c>
      <c r="E219">
        <v>-0.35285</v>
      </c>
      <c r="F219">
        <f>+[3]all_cycle_pao!$D159</f>
        <v>0.10041058086359034</v>
      </c>
      <c r="G219">
        <f>+[3]all_cycle_pao!$E159</f>
        <v>3.3906938717237489E-4</v>
      </c>
    </row>
    <row r="220" spans="1:7" x14ac:dyDescent="0.3">
      <c r="A220" s="2">
        <v>42795</v>
      </c>
      <c r="B220">
        <v>-4.0000000000000001E-3</v>
      </c>
      <c r="C220">
        <v>8.0894824743607536</v>
      </c>
      <c r="D220">
        <v>0.43228226086956512</v>
      </c>
      <c r="E220">
        <v>-0.35347826086956519</v>
      </c>
      <c r="F220">
        <f>+[3]all_cycle_pao!$D160</f>
        <v>0.11561225836997838</v>
      </c>
      <c r="G220">
        <f>+[3]all_cycle_pao!$E160</f>
        <v>0.11828646065720565</v>
      </c>
    </row>
    <row r="221" spans="1:7" x14ac:dyDescent="0.3">
      <c r="A221" s="2">
        <v>42826</v>
      </c>
      <c r="B221">
        <v>-4.0000000000000001E-3</v>
      </c>
      <c r="C221">
        <v>8.5308988384723499</v>
      </c>
      <c r="D221">
        <v>0.31803694444444441</v>
      </c>
      <c r="E221">
        <v>-0.35688888888888881</v>
      </c>
      <c r="F221">
        <f>+[3]all_cycle_pao!$D161</f>
        <v>0.12967662014072312</v>
      </c>
      <c r="G221">
        <f>+[3]all_cycle_pao!$E161</f>
        <v>0.2163201187679856</v>
      </c>
    </row>
    <row r="222" spans="1:7" x14ac:dyDescent="0.3">
      <c r="A222" s="2">
        <v>42856</v>
      </c>
      <c r="B222">
        <v>-4.0000000000000001E-3</v>
      </c>
      <c r="C222">
        <v>7.7798851150705222</v>
      </c>
      <c r="D222">
        <v>0.43616718181818181</v>
      </c>
      <c r="E222">
        <v>-0.35886363636363638</v>
      </c>
      <c r="F222">
        <f>+[3]all_cycle_pao!$D162</f>
        <v>0.11201319013123141</v>
      </c>
      <c r="G222">
        <f>+[3]all_cycle_pao!$E162</f>
        <v>0.23618313527636772</v>
      </c>
    </row>
    <row r="223" spans="1:7" x14ac:dyDescent="0.3">
      <c r="A223" s="2">
        <v>42887</v>
      </c>
      <c r="B223">
        <v>-4.0000000000000001E-3</v>
      </c>
      <c r="C223">
        <v>8.403800504061147</v>
      </c>
      <c r="D223">
        <v>0.36975890909090919</v>
      </c>
      <c r="E223">
        <v>-0.35868181818181827</v>
      </c>
      <c r="F223">
        <f>+[3]all_cycle_pao!$D163</f>
        <v>5.650888930613969E-2</v>
      </c>
      <c r="G223">
        <f>+[3]all_cycle_pao!$E163</f>
        <v>0.1650712858205946</v>
      </c>
    </row>
    <row r="224" spans="1:7" x14ac:dyDescent="0.3">
      <c r="A224" s="2">
        <v>42917</v>
      </c>
      <c r="B224">
        <v>-4.0000000000000001E-3</v>
      </c>
      <c r="C224">
        <v>8.8853025129806333</v>
      </c>
      <c r="D224">
        <v>0.5844127619047621</v>
      </c>
      <c r="E224">
        <v>-0.35947619047619039</v>
      </c>
      <c r="F224">
        <f>+[3]all_cycle_pao!$D164</f>
        <v>-1.4196794832306903E-2</v>
      </c>
      <c r="G224">
        <f>+[3]all_cycle_pao!$E164</f>
        <v>4.8725233720756274E-2</v>
      </c>
    </row>
    <row r="225" spans="1:7" x14ac:dyDescent="0.3">
      <c r="A225" s="2">
        <v>42948</v>
      </c>
      <c r="B225">
        <v>-4.0000000000000001E-3</v>
      </c>
      <c r="C225">
        <v>7.0237589547384429</v>
      </c>
      <c r="D225">
        <v>0.45029399999999986</v>
      </c>
      <c r="E225">
        <v>-0.35582608695652163</v>
      </c>
      <c r="F225">
        <f>+[3]all_cycle_pao!$D165</f>
        <v>-6.562162489942687E-2</v>
      </c>
      <c r="G225">
        <f>+[3]all_cycle_pao!$E165</f>
        <v>-3.8075034696625404E-2</v>
      </c>
    </row>
    <row r="226" spans="1:7" x14ac:dyDescent="0.3">
      <c r="A226" s="2">
        <v>42979</v>
      </c>
      <c r="B226">
        <v>-4.0000000000000001E-3</v>
      </c>
      <c r="C226">
        <v>8.6578243211559833</v>
      </c>
      <c r="D226">
        <v>0.44923247619047629</v>
      </c>
      <c r="E226">
        <v>-0.35814285714285715</v>
      </c>
      <c r="F226">
        <f>+[3]all_cycle_pao!$D166</f>
        <v>-7.7136025426838992E-2</v>
      </c>
      <c r="G226">
        <f>+[3]all_cycle_pao!$E166</f>
        <v>-4.3856985079977942E-2</v>
      </c>
    </row>
    <row r="227" spans="1:7" x14ac:dyDescent="0.3">
      <c r="A227" s="2">
        <v>43009</v>
      </c>
      <c r="B227">
        <v>-4.0000000000000001E-3</v>
      </c>
      <c r="C227">
        <v>9.2078372417580638</v>
      </c>
      <c r="D227">
        <v>0.48450481818181818</v>
      </c>
      <c r="E227">
        <v>-0.35899999999999999</v>
      </c>
      <c r="F227">
        <f>+[3]all_cycle_pao!$D167</f>
        <v>-5.7195234166965619E-2</v>
      </c>
      <c r="G227">
        <f>+[3]all_cycle_pao!$E167</f>
        <v>2.3416247143497639E-2</v>
      </c>
    </row>
    <row r="228" spans="1:7" x14ac:dyDescent="0.3">
      <c r="A228" s="2">
        <v>43040</v>
      </c>
      <c r="B228">
        <v>-4.0000000000000001E-3</v>
      </c>
      <c r="C228">
        <v>8.0404468813031098</v>
      </c>
      <c r="D228">
        <v>0.4310985</v>
      </c>
      <c r="E228">
        <v>-0.34918181818181809</v>
      </c>
      <c r="F228">
        <f>+[3]all_cycle_pao!$D168</f>
        <v>-3.6740191903581965E-2</v>
      </c>
      <c r="G228">
        <f>+[3]all_cycle_pao!$E168</f>
        <v>0.10394266068946389</v>
      </c>
    </row>
    <row r="229" spans="1:7" x14ac:dyDescent="0.3">
      <c r="A229" s="2">
        <v>43070</v>
      </c>
      <c r="B229">
        <v>-4.0000000000000001E-3</v>
      </c>
      <c r="C229">
        <v>7.7235624722779699</v>
      </c>
      <c r="D229">
        <v>0.42003557894736837</v>
      </c>
      <c r="E229">
        <v>-0.34226315789473677</v>
      </c>
      <c r="F229">
        <f>+[3]all_cycle_pao!$D169</f>
        <v>-4.6093073073831398E-2</v>
      </c>
      <c r="G229">
        <f>+[3]all_cycle_pao!$E169</f>
        <v>0.13105491745695313</v>
      </c>
    </row>
    <row r="230" spans="1:7" x14ac:dyDescent="0.3">
      <c r="A230" s="2">
        <v>43101</v>
      </c>
      <c r="B230">
        <v>-4.0000000000000001E-3</v>
      </c>
      <c r="C230">
        <v>9.0231670644512043</v>
      </c>
      <c r="D230">
        <v>0.60501377272727275</v>
      </c>
      <c r="E230">
        <v>-0.36236363636363633</v>
      </c>
      <c r="F230">
        <f>+[3]all_cycle_pao!$D170</f>
        <v>-9.3131011441559178E-2</v>
      </c>
      <c r="G230">
        <f>+[3]all_cycle_pao!$E170</f>
        <v>7.8484641071642616E-2</v>
      </c>
    </row>
    <row r="231" spans="1:7" x14ac:dyDescent="0.3">
      <c r="A231" s="2">
        <v>43132</v>
      </c>
      <c r="B231">
        <v>-4.0000000000000001E-3</v>
      </c>
      <c r="C231">
        <v>9.0723418738188926</v>
      </c>
      <c r="D231">
        <v>0.76936074999999993</v>
      </c>
      <c r="E231">
        <v>-0.36470000000000002</v>
      </c>
      <c r="F231">
        <f>+[3]all_cycle_pao!$D171</f>
        <v>-0.15897648842798037</v>
      </c>
      <c r="G231">
        <f>+[3]all_cycle_pao!$E171</f>
        <v>-2.5455431896616976E-2</v>
      </c>
    </row>
    <row r="232" spans="1:7" x14ac:dyDescent="0.3">
      <c r="A232" s="2">
        <v>43160</v>
      </c>
      <c r="B232">
        <v>-4.0000000000000001E-3</v>
      </c>
      <c r="C232">
        <v>8.708969906980947</v>
      </c>
      <c r="D232">
        <v>0.64311295238095223</v>
      </c>
      <c r="E232">
        <v>-0.36390476190476195</v>
      </c>
      <c r="F232">
        <f>+[3]all_cycle_pao!$D172</f>
        <v>-0.21334517274901688</v>
      </c>
      <c r="G232">
        <f>+[3]all_cycle_pao!$E172</f>
        <v>-0.12441057201696958</v>
      </c>
    </row>
    <row r="233" spans="1:7" x14ac:dyDescent="0.3">
      <c r="A233" s="2">
        <v>43191</v>
      </c>
      <c r="B233">
        <v>-4.0000000000000001E-3</v>
      </c>
      <c r="C233">
        <v>10.114882356815789</v>
      </c>
      <c r="D233">
        <v>0.602244</v>
      </c>
      <c r="E233">
        <v>-0.36570000000000008</v>
      </c>
      <c r="F233">
        <f>+[3]all_cycle_pao!$D173</f>
        <v>-0.23651081128738199</v>
      </c>
      <c r="G233">
        <f>+[3]all_cycle_pao!$E173</f>
        <v>-0.17672614350982818</v>
      </c>
    </row>
    <row r="234" spans="1:7" x14ac:dyDescent="0.3">
      <c r="A234" s="2">
        <v>43221</v>
      </c>
      <c r="B234">
        <v>-4.0000000000000001E-3</v>
      </c>
      <c r="C234">
        <v>9.0246130220473955</v>
      </c>
      <c r="D234">
        <v>0.5808036363636363</v>
      </c>
      <c r="E234">
        <v>-0.36249999999999993</v>
      </c>
      <c r="F234">
        <f>+[3]all_cycle_pao!$D174</f>
        <v>-0.23064536199913666</v>
      </c>
      <c r="G234">
        <f>+[3]all_cycle_pao!$E174</f>
        <v>-0.17974020925846562</v>
      </c>
    </row>
    <row r="235" spans="1:7" x14ac:dyDescent="0.3">
      <c r="A235" s="2">
        <v>43252</v>
      </c>
      <c r="B235">
        <v>-4.0000000000000001E-3</v>
      </c>
      <c r="C235">
        <v>9.6753942714960051</v>
      </c>
      <c r="D235">
        <v>0.47288204761904773</v>
      </c>
      <c r="E235">
        <v>-0.36176190476190473</v>
      </c>
      <c r="F235">
        <f>+[3]all_cycle_pao!$D175</f>
        <v>-0.21291489709882216</v>
      </c>
      <c r="G235">
        <f>+[3]all_cycle_pao!$E175</f>
        <v>-0.15978682809980208</v>
      </c>
    </row>
    <row r="236" spans="1:7" x14ac:dyDescent="0.3">
      <c r="A236" s="2">
        <v>43282</v>
      </c>
      <c r="B236">
        <v>-4.0000000000000001E-3</v>
      </c>
      <c r="C236">
        <v>9.8482390783056495</v>
      </c>
      <c r="D236">
        <v>0.38822209090909082</v>
      </c>
      <c r="E236">
        <v>-0.36359090909090902</v>
      </c>
      <c r="F236">
        <f>+[3]all_cycle_pao!$D176</f>
        <v>-0.19774613860070706</v>
      </c>
      <c r="G236">
        <f>+[3]all_cycle_pao!$E176</f>
        <v>-0.14209583650716165</v>
      </c>
    </row>
    <row r="237" spans="1:7" x14ac:dyDescent="0.3">
      <c r="A237" s="2">
        <v>43313</v>
      </c>
      <c r="B237">
        <v>-4.0000000000000001E-3</v>
      </c>
      <c r="C237">
        <v>7.6482630309019202</v>
      </c>
      <c r="D237">
        <v>0.38954965217391307</v>
      </c>
      <c r="E237">
        <v>-0.35913043478260859</v>
      </c>
      <c r="F237">
        <f>+[3]all_cycle_pao!$D177</f>
        <v>-0.18374536804583036</v>
      </c>
      <c r="G237">
        <f>+[3]all_cycle_pao!$E177</f>
        <v>-0.12979290325720827</v>
      </c>
    </row>
    <row r="238" spans="1:7" x14ac:dyDescent="0.3">
      <c r="A238" s="2">
        <v>43344</v>
      </c>
      <c r="B238">
        <v>-4.0000000000000001E-3</v>
      </c>
      <c r="C238">
        <v>9.1075321519945014</v>
      </c>
      <c r="D238">
        <v>0.47651834999999998</v>
      </c>
      <c r="E238">
        <v>-0.36269999999999997</v>
      </c>
      <c r="F238">
        <f>+[3]all_cycle_pao!$D178</f>
        <v>-0.15579179186541892</v>
      </c>
      <c r="G238">
        <f>+[3]all_cycle_pao!$E178</f>
        <v>-0.1094428229334667</v>
      </c>
    </row>
    <row r="239" spans="1:7" x14ac:dyDescent="0.3">
      <c r="A239" s="2">
        <v>43374</v>
      </c>
      <c r="B239">
        <v>-4.0000000000000001E-3</v>
      </c>
      <c r="C239">
        <v>10.081633737919603</v>
      </c>
      <c r="D239">
        <v>0.5113902173913043</v>
      </c>
      <c r="E239">
        <v>-0.36604347826086953</v>
      </c>
      <c r="F239">
        <f>+[3]all_cycle_pao!$D179</f>
        <v>-9.9715793541706149E-2</v>
      </c>
      <c r="G239">
        <f>+[3]all_cycle_pao!$E179</f>
        <v>-7.4279922745497926E-2</v>
      </c>
    </row>
    <row r="240" spans="1:7" x14ac:dyDescent="0.3">
      <c r="A240" s="2">
        <v>43405</v>
      </c>
      <c r="B240">
        <v>-4.0000000000000001E-3</v>
      </c>
      <c r="C240">
        <v>8.8705225451038725</v>
      </c>
      <c r="D240">
        <v>0.4436854090909092</v>
      </c>
      <c r="E240">
        <v>-0.36131818181818182</v>
      </c>
      <c r="F240">
        <f>+[3]all_cycle_pao!$D180</f>
        <v>-1.6868013140700439E-2</v>
      </c>
      <c r="G240">
        <f>+[3]all_cycle_pao!$E180</f>
        <v>-3.9892951640069632E-2</v>
      </c>
    </row>
    <row r="241" spans="1:7" x14ac:dyDescent="0.3">
      <c r="A241" s="2">
        <v>43435</v>
      </c>
      <c r="B241">
        <v>-4.0000000000000001E-3</v>
      </c>
      <c r="C241">
        <v>9.5836954261661127</v>
      </c>
      <c r="D241">
        <v>0.31648311764705878</v>
      </c>
      <c r="E241">
        <v>-0.36047368421052622</v>
      </c>
      <c r="F241">
        <f>+[3]all_cycle_pao!$D181</f>
        <v>7.3312252861772426E-2</v>
      </c>
      <c r="G241">
        <f>+[3]all_cycle_pao!$E181</f>
        <v>-3.5185424874302283E-2</v>
      </c>
    </row>
    <row r="242" spans="1:7" x14ac:dyDescent="0.3">
      <c r="A242" s="2">
        <v>43466</v>
      </c>
      <c r="B242">
        <v>-4.0000000000000001E-3</v>
      </c>
      <c r="C242">
        <v>10.151479801819729</v>
      </c>
      <c r="D242">
        <v>0.25335704545454552</v>
      </c>
      <c r="E242">
        <v>-0.36699999999999999</v>
      </c>
    </row>
    <row r="243" spans="1:7" x14ac:dyDescent="0.3">
      <c r="A243" s="2">
        <v>43497</v>
      </c>
      <c r="B243">
        <v>-4.0000000000000001E-3</v>
      </c>
      <c r="C243">
        <v>9.3914111468684851</v>
      </c>
      <c r="D243">
        <v>0.16963270000000003</v>
      </c>
      <c r="E243">
        <v>-0.36704999999999999</v>
      </c>
    </row>
    <row r="244" spans="1:7" x14ac:dyDescent="0.3">
      <c r="A244" s="2">
        <v>43525</v>
      </c>
      <c r="B244">
        <v>-4.0000000000000001E-3</v>
      </c>
      <c r="C244">
        <v>9.5293757520859597</v>
      </c>
      <c r="D244">
        <v>0.10744933333333331</v>
      </c>
      <c r="E244">
        <v>-0.36785714285714288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5"/>
  <sheetViews>
    <sheetView topLeftCell="E21" workbookViewId="0">
      <selection activeCell="L56" sqref="L56"/>
    </sheetView>
  </sheetViews>
  <sheetFormatPr baseColWidth="10" defaultRowHeight="14.4" x14ac:dyDescent="0.3"/>
  <sheetData>
    <row r="1" spans="1:11" x14ac:dyDescent="0.3">
      <c r="C1" t="s">
        <v>0</v>
      </c>
      <c r="E1" t="s">
        <v>1</v>
      </c>
      <c r="G1" t="s">
        <v>2</v>
      </c>
      <c r="I1" t="s">
        <v>3</v>
      </c>
      <c r="K1" t="s">
        <v>35</v>
      </c>
    </row>
    <row r="2" spans="1:11" x14ac:dyDescent="0.3">
      <c r="C2" t="s">
        <v>4</v>
      </c>
      <c r="D2" t="s">
        <v>5</v>
      </c>
      <c r="E2" t="s">
        <v>4</v>
      </c>
      <c r="F2" t="s">
        <v>5</v>
      </c>
      <c r="G2" t="s">
        <v>4</v>
      </c>
      <c r="H2" t="s">
        <v>5</v>
      </c>
      <c r="I2" t="s">
        <v>4</v>
      </c>
      <c r="J2" t="s">
        <v>5</v>
      </c>
    </row>
    <row r="3" spans="1:11" x14ac:dyDescent="0.3">
      <c r="A3">
        <v>2014</v>
      </c>
      <c r="B3" s="1">
        <v>41913</v>
      </c>
      <c r="C3">
        <v>0</v>
      </c>
      <c r="E3">
        <v>0</v>
      </c>
      <c r="G3">
        <v>0</v>
      </c>
      <c r="I3">
        <v>0</v>
      </c>
      <c r="K3" s="4">
        <f>+SUM(C3:J3)</f>
        <v>0</v>
      </c>
    </row>
    <row r="4" spans="1:11" x14ac:dyDescent="0.3">
      <c r="B4" s="1">
        <v>41944</v>
      </c>
      <c r="C4">
        <v>2</v>
      </c>
      <c r="E4">
        <v>10</v>
      </c>
      <c r="G4">
        <v>0</v>
      </c>
      <c r="I4">
        <v>0</v>
      </c>
      <c r="K4" s="4">
        <f t="shared" ref="K4:K59" si="0">+SUM(C4:J4)</f>
        <v>12</v>
      </c>
    </row>
    <row r="5" spans="1:11" x14ac:dyDescent="0.3">
      <c r="B5" t="s">
        <v>6</v>
      </c>
      <c r="C5">
        <v>4</v>
      </c>
      <c r="E5">
        <v>0</v>
      </c>
      <c r="G5">
        <v>0</v>
      </c>
      <c r="I5">
        <v>0</v>
      </c>
      <c r="K5" s="4">
        <f t="shared" si="0"/>
        <v>4</v>
      </c>
    </row>
    <row r="6" spans="1:11" x14ac:dyDescent="0.3">
      <c r="A6">
        <v>2015</v>
      </c>
      <c r="B6" t="s">
        <v>7</v>
      </c>
      <c r="C6">
        <v>22</v>
      </c>
      <c r="E6">
        <v>6</v>
      </c>
      <c r="G6">
        <v>0</v>
      </c>
      <c r="I6">
        <v>0</v>
      </c>
      <c r="K6" s="4">
        <f t="shared" si="0"/>
        <v>28</v>
      </c>
    </row>
    <row r="7" spans="1:11" x14ac:dyDescent="0.3">
      <c r="B7" s="1">
        <v>42036</v>
      </c>
      <c r="C7">
        <v>29</v>
      </c>
      <c r="E7">
        <v>53</v>
      </c>
      <c r="G7">
        <v>0</v>
      </c>
      <c r="I7">
        <v>0</v>
      </c>
      <c r="K7" s="4">
        <f t="shared" si="0"/>
        <v>82</v>
      </c>
    </row>
    <row r="8" spans="1:11" x14ac:dyDescent="0.3">
      <c r="B8" s="1">
        <v>42064</v>
      </c>
      <c r="C8">
        <v>41</v>
      </c>
      <c r="E8">
        <v>25</v>
      </c>
      <c r="G8">
        <v>0</v>
      </c>
      <c r="I8">
        <v>0</v>
      </c>
      <c r="K8" s="4">
        <f t="shared" si="0"/>
        <v>66</v>
      </c>
    </row>
    <row r="9" spans="1:11" x14ac:dyDescent="0.3">
      <c r="B9" t="s">
        <v>8</v>
      </c>
      <c r="C9">
        <v>105</v>
      </c>
      <c r="E9">
        <v>96</v>
      </c>
      <c r="G9">
        <v>0</v>
      </c>
      <c r="I9">
        <v>0</v>
      </c>
      <c r="K9" s="4">
        <f t="shared" si="0"/>
        <v>201</v>
      </c>
    </row>
    <row r="10" spans="1:11" x14ac:dyDescent="0.3">
      <c r="B10" s="1">
        <v>42125</v>
      </c>
      <c r="C10">
        <v>63</v>
      </c>
      <c r="E10">
        <v>11</v>
      </c>
      <c r="G10">
        <v>0</v>
      </c>
      <c r="I10">
        <v>0</v>
      </c>
      <c r="K10" s="4">
        <f t="shared" si="0"/>
        <v>74</v>
      </c>
    </row>
    <row r="11" spans="1:11" x14ac:dyDescent="0.3">
      <c r="B11" s="1">
        <v>42156</v>
      </c>
      <c r="C11">
        <v>80</v>
      </c>
      <c r="E11">
        <v>298</v>
      </c>
      <c r="G11">
        <v>0</v>
      </c>
      <c r="I11">
        <v>0</v>
      </c>
      <c r="K11" s="4">
        <f t="shared" si="0"/>
        <v>378</v>
      </c>
    </row>
    <row r="12" spans="1:11" x14ac:dyDescent="0.3">
      <c r="B12" s="1">
        <v>42186</v>
      </c>
      <c r="C12">
        <v>121</v>
      </c>
      <c r="E12">
        <v>64</v>
      </c>
      <c r="G12">
        <v>0</v>
      </c>
      <c r="I12">
        <v>0</v>
      </c>
      <c r="K12" s="4">
        <f t="shared" si="0"/>
        <v>185</v>
      </c>
    </row>
    <row r="13" spans="1:11" x14ac:dyDescent="0.3">
      <c r="B13" t="s">
        <v>9</v>
      </c>
      <c r="C13">
        <v>228</v>
      </c>
      <c r="E13">
        <v>263</v>
      </c>
      <c r="G13">
        <v>0</v>
      </c>
      <c r="I13">
        <v>0</v>
      </c>
      <c r="K13" s="4">
        <f t="shared" si="0"/>
        <v>491</v>
      </c>
    </row>
    <row r="14" spans="1:11" x14ac:dyDescent="0.3">
      <c r="B14" s="1">
        <v>42248</v>
      </c>
      <c r="C14">
        <v>199</v>
      </c>
      <c r="E14">
        <v>355</v>
      </c>
      <c r="G14">
        <v>0</v>
      </c>
      <c r="I14">
        <v>0</v>
      </c>
      <c r="K14" s="4">
        <f t="shared" si="0"/>
        <v>554</v>
      </c>
    </row>
    <row r="15" spans="1:11" x14ac:dyDescent="0.3">
      <c r="B15" s="1">
        <v>42278</v>
      </c>
      <c r="C15">
        <v>295</v>
      </c>
      <c r="E15">
        <v>518</v>
      </c>
      <c r="G15">
        <v>0</v>
      </c>
      <c r="I15">
        <v>0</v>
      </c>
      <c r="K15" s="4">
        <f t="shared" si="0"/>
        <v>813</v>
      </c>
    </row>
    <row r="16" spans="1:11" x14ac:dyDescent="0.3">
      <c r="B16" s="1">
        <v>42309</v>
      </c>
      <c r="C16">
        <v>264</v>
      </c>
      <c r="E16">
        <v>182</v>
      </c>
      <c r="G16">
        <v>0</v>
      </c>
      <c r="I16">
        <v>0</v>
      </c>
      <c r="K16" s="4">
        <f t="shared" si="0"/>
        <v>446</v>
      </c>
    </row>
    <row r="17" spans="1:11" x14ac:dyDescent="0.3">
      <c r="B17" t="s">
        <v>10</v>
      </c>
      <c r="C17">
        <v>396</v>
      </c>
      <c r="E17">
        <v>34</v>
      </c>
      <c r="G17">
        <v>0</v>
      </c>
      <c r="I17">
        <v>0</v>
      </c>
      <c r="K17" s="4">
        <f t="shared" si="0"/>
        <v>430</v>
      </c>
    </row>
    <row r="18" spans="1:11" x14ac:dyDescent="0.3">
      <c r="A18">
        <v>2016</v>
      </c>
      <c r="B18" t="s">
        <v>11</v>
      </c>
      <c r="C18">
        <v>266</v>
      </c>
      <c r="E18">
        <v>1191</v>
      </c>
      <c r="G18">
        <v>0</v>
      </c>
      <c r="I18">
        <v>0</v>
      </c>
      <c r="K18" s="4">
        <f t="shared" si="0"/>
        <v>1457</v>
      </c>
    </row>
    <row r="19" spans="1:11" x14ac:dyDescent="0.3">
      <c r="B19" s="1">
        <v>42401</v>
      </c>
      <c r="C19">
        <v>332</v>
      </c>
      <c r="E19">
        <v>280</v>
      </c>
      <c r="G19">
        <v>0</v>
      </c>
      <c r="I19">
        <v>0</v>
      </c>
      <c r="K19" s="4">
        <f t="shared" si="0"/>
        <v>612</v>
      </c>
    </row>
    <row r="20" spans="1:11" x14ac:dyDescent="0.3">
      <c r="B20" s="1">
        <v>42430</v>
      </c>
      <c r="C20">
        <v>495</v>
      </c>
      <c r="E20">
        <v>499</v>
      </c>
      <c r="G20">
        <v>0</v>
      </c>
      <c r="I20">
        <v>0</v>
      </c>
      <c r="K20" s="4">
        <f t="shared" si="0"/>
        <v>994</v>
      </c>
    </row>
    <row r="21" spans="1:11" x14ac:dyDescent="0.3">
      <c r="B21" t="s">
        <v>12</v>
      </c>
      <c r="C21">
        <v>444</v>
      </c>
      <c r="E21">
        <v>295</v>
      </c>
      <c r="G21">
        <v>0</v>
      </c>
      <c r="I21">
        <v>0</v>
      </c>
      <c r="K21" s="4">
        <f t="shared" si="0"/>
        <v>739</v>
      </c>
    </row>
    <row r="22" spans="1:11" x14ac:dyDescent="0.3">
      <c r="B22" s="1">
        <v>42491</v>
      </c>
      <c r="C22">
        <v>441</v>
      </c>
      <c r="E22">
        <v>1270</v>
      </c>
      <c r="G22">
        <v>0</v>
      </c>
      <c r="I22">
        <v>0</v>
      </c>
      <c r="K22" s="4">
        <f t="shared" si="0"/>
        <v>1711</v>
      </c>
    </row>
    <row r="23" spans="1:11" x14ac:dyDescent="0.3">
      <c r="B23" s="1">
        <v>42522</v>
      </c>
      <c r="C23">
        <v>471</v>
      </c>
      <c r="E23">
        <v>1043</v>
      </c>
      <c r="G23">
        <v>0</v>
      </c>
      <c r="I23">
        <v>0</v>
      </c>
      <c r="K23" s="4">
        <f t="shared" si="0"/>
        <v>1514</v>
      </c>
    </row>
    <row r="24" spans="1:11" x14ac:dyDescent="0.3">
      <c r="B24" s="1">
        <v>42552</v>
      </c>
      <c r="C24">
        <v>432</v>
      </c>
      <c r="E24">
        <v>945</v>
      </c>
      <c r="G24">
        <v>0</v>
      </c>
      <c r="I24">
        <v>0</v>
      </c>
      <c r="K24" s="4">
        <f t="shared" si="0"/>
        <v>1377</v>
      </c>
    </row>
    <row r="25" spans="1:11" x14ac:dyDescent="0.3">
      <c r="B25" t="s">
        <v>13</v>
      </c>
      <c r="C25">
        <v>368</v>
      </c>
      <c r="E25">
        <v>398</v>
      </c>
      <c r="G25">
        <v>0</v>
      </c>
      <c r="I25">
        <v>0</v>
      </c>
      <c r="K25" s="4">
        <f t="shared" si="0"/>
        <v>766</v>
      </c>
    </row>
    <row r="26" spans="1:11" x14ac:dyDescent="0.3">
      <c r="B26" s="1">
        <v>42614</v>
      </c>
      <c r="C26">
        <v>527</v>
      </c>
      <c r="E26">
        <v>425</v>
      </c>
      <c r="G26">
        <v>0</v>
      </c>
      <c r="I26">
        <v>0</v>
      </c>
      <c r="K26" s="4">
        <f t="shared" si="0"/>
        <v>952</v>
      </c>
    </row>
    <row r="27" spans="1:11" x14ac:dyDescent="0.3">
      <c r="B27" s="1">
        <v>42644</v>
      </c>
      <c r="C27">
        <v>748</v>
      </c>
      <c r="E27">
        <v>814</v>
      </c>
      <c r="G27">
        <v>0</v>
      </c>
      <c r="I27">
        <v>0</v>
      </c>
      <c r="K27" s="4">
        <f t="shared" si="0"/>
        <v>1562</v>
      </c>
    </row>
    <row r="28" spans="1:11" x14ac:dyDescent="0.3">
      <c r="B28" s="1">
        <v>42675</v>
      </c>
      <c r="C28">
        <v>381</v>
      </c>
      <c r="E28">
        <v>521</v>
      </c>
      <c r="G28">
        <v>0</v>
      </c>
      <c r="I28">
        <v>0</v>
      </c>
      <c r="K28" s="4">
        <f t="shared" si="0"/>
        <v>902</v>
      </c>
    </row>
    <row r="29" spans="1:11" x14ac:dyDescent="0.3">
      <c r="B29" t="s">
        <v>14</v>
      </c>
      <c r="C29">
        <v>503</v>
      </c>
      <c r="E29">
        <v>948</v>
      </c>
      <c r="G29">
        <v>0</v>
      </c>
      <c r="I29">
        <v>0</v>
      </c>
      <c r="K29" s="4">
        <f t="shared" si="0"/>
        <v>1451</v>
      </c>
    </row>
    <row r="30" spans="1:11" x14ac:dyDescent="0.3">
      <c r="A30">
        <v>2017</v>
      </c>
      <c r="B30" t="s">
        <v>15</v>
      </c>
      <c r="C30">
        <v>716</v>
      </c>
      <c r="E30">
        <v>2385</v>
      </c>
      <c r="G30">
        <v>8</v>
      </c>
      <c r="I30">
        <v>0</v>
      </c>
      <c r="K30" s="4">
        <f t="shared" si="0"/>
        <v>3109</v>
      </c>
    </row>
    <row r="31" spans="1:11" x14ac:dyDescent="0.3">
      <c r="B31" s="1">
        <v>42767</v>
      </c>
      <c r="C31">
        <v>341</v>
      </c>
      <c r="E31">
        <v>1078</v>
      </c>
      <c r="G31">
        <v>101</v>
      </c>
      <c r="I31">
        <v>0</v>
      </c>
      <c r="K31" s="4">
        <f t="shared" si="0"/>
        <v>1520</v>
      </c>
    </row>
    <row r="32" spans="1:11" x14ac:dyDescent="0.3">
      <c r="B32" s="1">
        <v>42795</v>
      </c>
      <c r="C32">
        <v>611</v>
      </c>
      <c r="E32">
        <v>2209</v>
      </c>
      <c r="G32">
        <v>88</v>
      </c>
      <c r="I32">
        <v>352</v>
      </c>
      <c r="K32" s="4">
        <f t="shared" si="0"/>
        <v>3260</v>
      </c>
    </row>
    <row r="33" spans="1:11" x14ac:dyDescent="0.3">
      <c r="B33" t="s">
        <v>16</v>
      </c>
      <c r="C33">
        <v>959</v>
      </c>
      <c r="E33">
        <v>2156</v>
      </c>
      <c r="G33">
        <v>8</v>
      </c>
      <c r="I33">
        <v>1946</v>
      </c>
      <c r="K33" s="4">
        <f t="shared" si="0"/>
        <v>5069</v>
      </c>
    </row>
    <row r="34" spans="1:11" x14ac:dyDescent="0.3">
      <c r="B34" s="1">
        <v>42856</v>
      </c>
      <c r="C34">
        <v>565</v>
      </c>
      <c r="E34">
        <v>1059</v>
      </c>
      <c r="G34">
        <v>70</v>
      </c>
      <c r="I34">
        <v>698</v>
      </c>
      <c r="K34" s="4">
        <f t="shared" si="0"/>
        <v>2392</v>
      </c>
    </row>
    <row r="35" spans="1:11" x14ac:dyDescent="0.3">
      <c r="B35" s="1">
        <v>42887</v>
      </c>
      <c r="C35">
        <v>815</v>
      </c>
      <c r="E35">
        <v>1742</v>
      </c>
      <c r="G35">
        <v>35</v>
      </c>
      <c r="I35">
        <v>1872</v>
      </c>
      <c r="K35" s="4">
        <f t="shared" si="0"/>
        <v>4464</v>
      </c>
    </row>
    <row r="36" spans="1:11" x14ac:dyDescent="0.3">
      <c r="B36" s="1">
        <v>42917</v>
      </c>
      <c r="C36">
        <v>498</v>
      </c>
      <c r="E36">
        <v>907</v>
      </c>
      <c r="G36">
        <v>78</v>
      </c>
      <c r="I36">
        <v>5742</v>
      </c>
      <c r="K36" s="4">
        <f t="shared" si="0"/>
        <v>7225</v>
      </c>
    </row>
    <row r="37" spans="1:11" x14ac:dyDescent="0.3">
      <c r="B37" t="s">
        <v>17</v>
      </c>
      <c r="C37">
        <v>768</v>
      </c>
      <c r="E37">
        <v>306</v>
      </c>
      <c r="G37">
        <v>0</v>
      </c>
      <c r="I37">
        <v>49</v>
      </c>
      <c r="K37" s="4">
        <f t="shared" si="0"/>
        <v>1123</v>
      </c>
    </row>
    <row r="38" spans="1:11" x14ac:dyDescent="0.3">
      <c r="B38" s="1">
        <v>42979</v>
      </c>
      <c r="C38">
        <v>720</v>
      </c>
      <c r="E38">
        <v>1317</v>
      </c>
      <c r="G38">
        <v>112</v>
      </c>
      <c r="I38">
        <v>3606</v>
      </c>
      <c r="K38" s="4">
        <f t="shared" si="0"/>
        <v>5755</v>
      </c>
    </row>
    <row r="39" spans="1:11" x14ac:dyDescent="0.3">
      <c r="B39" s="1">
        <v>43009</v>
      </c>
      <c r="C39">
        <v>846</v>
      </c>
      <c r="E39">
        <v>502</v>
      </c>
      <c r="G39">
        <v>165</v>
      </c>
      <c r="I39">
        <v>8462</v>
      </c>
      <c r="K39" s="4">
        <f t="shared" si="0"/>
        <v>9975</v>
      </c>
    </row>
    <row r="40" spans="1:11" x14ac:dyDescent="0.3">
      <c r="B40" s="1">
        <v>43040</v>
      </c>
      <c r="C40">
        <v>440</v>
      </c>
      <c r="E40">
        <v>410</v>
      </c>
      <c r="G40">
        <v>95</v>
      </c>
      <c r="I40">
        <v>2159</v>
      </c>
      <c r="K40" s="4">
        <f t="shared" si="0"/>
        <v>3104</v>
      </c>
    </row>
    <row r="41" spans="1:11" x14ac:dyDescent="0.3">
      <c r="B41" t="s">
        <v>18</v>
      </c>
      <c r="C41">
        <v>614</v>
      </c>
      <c r="E41">
        <v>1527</v>
      </c>
      <c r="G41">
        <v>0</v>
      </c>
      <c r="I41">
        <v>120</v>
      </c>
      <c r="K41" s="4">
        <f t="shared" si="0"/>
        <v>2261</v>
      </c>
    </row>
    <row r="42" spans="1:11" x14ac:dyDescent="0.3">
      <c r="A42">
        <v>2018</v>
      </c>
      <c r="B42" t="s">
        <v>19</v>
      </c>
      <c r="C42">
        <v>674</v>
      </c>
      <c r="E42">
        <v>2870</v>
      </c>
      <c r="G42">
        <v>165</v>
      </c>
      <c r="I42">
        <v>4584</v>
      </c>
      <c r="K42" s="4">
        <f t="shared" si="0"/>
        <v>8293</v>
      </c>
    </row>
    <row r="43" spans="1:11" x14ac:dyDescent="0.3">
      <c r="B43" s="1">
        <v>43132</v>
      </c>
      <c r="C43">
        <v>792</v>
      </c>
      <c r="E43">
        <v>1326</v>
      </c>
      <c r="G43">
        <v>294</v>
      </c>
      <c r="I43">
        <v>6299</v>
      </c>
      <c r="K43" s="4">
        <f t="shared" si="0"/>
        <v>8711</v>
      </c>
    </row>
    <row r="44" spans="1:11" x14ac:dyDescent="0.3">
      <c r="B44" s="1">
        <v>43160</v>
      </c>
      <c r="C44">
        <v>646</v>
      </c>
      <c r="E44">
        <v>1241</v>
      </c>
      <c r="G44">
        <v>240</v>
      </c>
      <c r="I44">
        <v>3930</v>
      </c>
      <c r="K44" s="4">
        <f t="shared" si="0"/>
        <v>6057</v>
      </c>
    </row>
    <row r="45" spans="1:11" x14ac:dyDescent="0.3">
      <c r="B45" t="s">
        <v>20</v>
      </c>
      <c r="C45">
        <v>529</v>
      </c>
      <c r="E45">
        <v>1133</v>
      </c>
      <c r="G45">
        <v>87</v>
      </c>
      <c r="I45">
        <v>22959</v>
      </c>
      <c r="K45" s="4">
        <f t="shared" si="0"/>
        <v>24708</v>
      </c>
    </row>
    <row r="46" spans="1:11" x14ac:dyDescent="0.3">
      <c r="B46" s="1">
        <v>43221</v>
      </c>
      <c r="C46">
        <v>426</v>
      </c>
      <c r="E46">
        <v>1135</v>
      </c>
      <c r="G46">
        <v>554</v>
      </c>
      <c r="I46">
        <v>6190</v>
      </c>
      <c r="K46" s="4">
        <f t="shared" si="0"/>
        <v>8305</v>
      </c>
    </row>
    <row r="47" spans="1:11" x14ac:dyDescent="0.3">
      <c r="B47" s="1">
        <v>43252</v>
      </c>
      <c r="C47">
        <v>691</v>
      </c>
      <c r="E47">
        <v>3202</v>
      </c>
      <c r="G47">
        <v>475</v>
      </c>
      <c r="I47">
        <v>11553</v>
      </c>
      <c r="K47" s="4">
        <f t="shared" si="0"/>
        <v>15921</v>
      </c>
    </row>
    <row r="48" spans="1:11" x14ac:dyDescent="0.3">
      <c r="B48" s="1">
        <v>43282</v>
      </c>
      <c r="C48">
        <v>791</v>
      </c>
      <c r="E48">
        <v>1617</v>
      </c>
      <c r="G48">
        <v>345</v>
      </c>
      <c r="I48">
        <v>16172</v>
      </c>
      <c r="K48" s="4">
        <f t="shared" si="0"/>
        <v>18925</v>
      </c>
    </row>
    <row r="49" spans="1:11" x14ac:dyDescent="0.3">
      <c r="B49" t="s">
        <v>21</v>
      </c>
      <c r="C49">
        <v>631</v>
      </c>
      <c r="E49">
        <v>475</v>
      </c>
      <c r="G49">
        <v>137</v>
      </c>
      <c r="I49">
        <v>854</v>
      </c>
      <c r="K49" s="4">
        <f t="shared" si="0"/>
        <v>2097</v>
      </c>
    </row>
    <row r="50" spans="1:11" x14ac:dyDescent="0.3">
      <c r="B50" s="1">
        <v>43344</v>
      </c>
      <c r="C50">
        <v>835</v>
      </c>
      <c r="E50">
        <v>1465</v>
      </c>
      <c r="G50">
        <v>717</v>
      </c>
      <c r="I50">
        <v>6006</v>
      </c>
      <c r="K50" s="4">
        <f t="shared" si="0"/>
        <v>9023</v>
      </c>
    </row>
    <row r="51" spans="1:11" x14ac:dyDescent="0.3">
      <c r="B51" s="1">
        <v>43374</v>
      </c>
      <c r="C51">
        <v>865</v>
      </c>
      <c r="E51">
        <v>1671</v>
      </c>
      <c r="G51">
        <v>238</v>
      </c>
      <c r="I51">
        <v>21126</v>
      </c>
      <c r="K51" s="4">
        <f t="shared" si="0"/>
        <v>23900</v>
      </c>
    </row>
    <row r="52" spans="1:11" x14ac:dyDescent="0.3">
      <c r="B52" s="1">
        <v>43405</v>
      </c>
      <c r="C52">
        <v>643</v>
      </c>
      <c r="E52">
        <v>983</v>
      </c>
      <c r="G52">
        <v>735</v>
      </c>
      <c r="I52">
        <v>4758</v>
      </c>
      <c r="K52" s="4">
        <f t="shared" si="0"/>
        <v>7119</v>
      </c>
    </row>
    <row r="53" spans="1:11" x14ac:dyDescent="0.3">
      <c r="B53" t="s">
        <v>22</v>
      </c>
      <c r="C53">
        <v>844</v>
      </c>
      <c r="E53">
        <v>1137</v>
      </c>
      <c r="G53">
        <v>257</v>
      </c>
      <c r="I53">
        <v>12288</v>
      </c>
      <c r="K53" s="4">
        <f t="shared" si="0"/>
        <v>14526</v>
      </c>
    </row>
    <row r="54" spans="1:11" x14ac:dyDescent="0.3">
      <c r="A54">
        <v>2019</v>
      </c>
      <c r="B54" t="s">
        <v>23</v>
      </c>
      <c r="C54">
        <v>974</v>
      </c>
      <c r="E54">
        <v>2792</v>
      </c>
      <c r="G54">
        <v>834</v>
      </c>
      <c r="I54">
        <v>21029</v>
      </c>
      <c r="K54" s="4">
        <f t="shared" si="0"/>
        <v>25629</v>
      </c>
    </row>
    <row r="55" spans="1:11" x14ac:dyDescent="0.3">
      <c r="B55" s="1">
        <v>43497</v>
      </c>
      <c r="C55">
        <v>694</v>
      </c>
      <c r="E55">
        <v>2388</v>
      </c>
      <c r="G55">
        <v>120</v>
      </c>
      <c r="I55">
        <v>8783</v>
      </c>
      <c r="K55" s="4">
        <f t="shared" si="0"/>
        <v>11985</v>
      </c>
    </row>
    <row r="56" spans="1:11" x14ac:dyDescent="0.3">
      <c r="B56" s="1">
        <v>43525</v>
      </c>
      <c r="C56">
        <v>641</v>
      </c>
      <c r="E56">
        <v>1777</v>
      </c>
      <c r="G56">
        <v>529</v>
      </c>
      <c r="I56">
        <v>10811</v>
      </c>
      <c r="K56" s="4">
        <f t="shared" si="0"/>
        <v>13758</v>
      </c>
    </row>
    <row r="57" spans="1:11" x14ac:dyDescent="0.3">
      <c r="B57" t="s">
        <v>24</v>
      </c>
      <c r="C57">
        <v>559</v>
      </c>
      <c r="E57">
        <v>1212</v>
      </c>
      <c r="G57">
        <v>504</v>
      </c>
      <c r="I57">
        <v>21194</v>
      </c>
      <c r="K57" s="4">
        <f t="shared" si="0"/>
        <v>23469</v>
      </c>
    </row>
    <row r="58" spans="1:11" x14ac:dyDescent="0.3">
      <c r="B58" s="1">
        <v>43586</v>
      </c>
      <c r="C58">
        <v>429</v>
      </c>
      <c r="E58">
        <v>908</v>
      </c>
      <c r="G58">
        <v>281</v>
      </c>
      <c r="I58">
        <v>15319</v>
      </c>
      <c r="K58" s="4">
        <f t="shared" si="0"/>
        <v>16937</v>
      </c>
    </row>
    <row r="59" spans="1:11" x14ac:dyDescent="0.3">
      <c r="B59" s="1">
        <v>43617</v>
      </c>
      <c r="C59">
        <v>962</v>
      </c>
      <c r="E59">
        <v>2907</v>
      </c>
      <c r="G59">
        <v>205</v>
      </c>
      <c r="I59">
        <v>7072</v>
      </c>
      <c r="K59" s="4">
        <f t="shared" si="0"/>
        <v>11146</v>
      </c>
    </row>
    <row r="60" spans="1:11" x14ac:dyDescent="0.3">
      <c r="B60" s="1">
        <v>43647</v>
      </c>
      <c r="D60">
        <v>534</v>
      </c>
      <c r="F60">
        <v>2307</v>
      </c>
      <c r="H60">
        <v>938</v>
      </c>
      <c r="J60">
        <v>17490</v>
      </c>
    </row>
    <row r="61" spans="1:11" x14ac:dyDescent="0.3">
      <c r="B61" t="s">
        <v>25</v>
      </c>
      <c r="D61">
        <v>410</v>
      </c>
      <c r="F61">
        <v>458</v>
      </c>
      <c r="H61">
        <v>0</v>
      </c>
      <c r="J61">
        <v>4542</v>
      </c>
    </row>
    <row r="62" spans="1:11" x14ac:dyDescent="0.3">
      <c r="B62" s="1">
        <v>43709</v>
      </c>
      <c r="D62">
        <v>595</v>
      </c>
      <c r="F62">
        <v>3242</v>
      </c>
      <c r="H62">
        <v>1097</v>
      </c>
      <c r="J62">
        <v>10382</v>
      </c>
    </row>
    <row r="63" spans="1:11" x14ac:dyDescent="0.3">
      <c r="B63" s="1">
        <v>43739</v>
      </c>
      <c r="D63">
        <v>528</v>
      </c>
      <c r="F63">
        <v>1590</v>
      </c>
      <c r="H63">
        <v>592</v>
      </c>
      <c r="J63">
        <v>29024</v>
      </c>
    </row>
    <row r="64" spans="1:11" x14ac:dyDescent="0.3">
      <c r="B64" s="1">
        <v>43770</v>
      </c>
      <c r="D64">
        <v>894</v>
      </c>
      <c r="F64">
        <v>1720</v>
      </c>
      <c r="H64">
        <v>769</v>
      </c>
      <c r="J64">
        <v>13147</v>
      </c>
    </row>
    <row r="65" spans="1:10" x14ac:dyDescent="0.3">
      <c r="B65" t="s">
        <v>26</v>
      </c>
      <c r="D65">
        <v>531</v>
      </c>
      <c r="F65">
        <v>647</v>
      </c>
      <c r="H65">
        <v>186</v>
      </c>
      <c r="J65">
        <v>8668</v>
      </c>
    </row>
    <row r="66" spans="1:10" x14ac:dyDescent="0.3">
      <c r="B66" t="s">
        <v>27</v>
      </c>
      <c r="D66">
        <v>946</v>
      </c>
      <c r="F66">
        <v>3660</v>
      </c>
      <c r="H66">
        <v>2351</v>
      </c>
      <c r="J66">
        <v>24853</v>
      </c>
    </row>
    <row r="67" spans="1:10" x14ac:dyDescent="0.3">
      <c r="B67" s="1">
        <v>43862</v>
      </c>
      <c r="D67">
        <v>305</v>
      </c>
      <c r="F67">
        <v>1184</v>
      </c>
      <c r="H67">
        <v>565</v>
      </c>
      <c r="J67">
        <v>4596</v>
      </c>
    </row>
    <row r="68" spans="1:10" x14ac:dyDescent="0.3">
      <c r="B68" s="1">
        <v>43891</v>
      </c>
      <c r="D68">
        <v>462</v>
      </c>
      <c r="F68">
        <v>2546</v>
      </c>
      <c r="H68">
        <v>3236</v>
      </c>
      <c r="J68">
        <v>13151</v>
      </c>
    </row>
    <row r="69" spans="1:10" x14ac:dyDescent="0.3">
      <c r="B69" t="s">
        <v>28</v>
      </c>
      <c r="D69">
        <v>790</v>
      </c>
      <c r="F69">
        <v>1722</v>
      </c>
      <c r="H69">
        <v>1467</v>
      </c>
      <c r="J69">
        <v>30369</v>
      </c>
    </row>
    <row r="70" spans="1:10" x14ac:dyDescent="0.3">
      <c r="B70" s="1">
        <v>43952</v>
      </c>
      <c r="D70">
        <v>269</v>
      </c>
      <c r="F70">
        <v>363</v>
      </c>
      <c r="H70">
        <v>2250</v>
      </c>
      <c r="J70">
        <v>12957</v>
      </c>
    </row>
    <row r="71" spans="1:10" x14ac:dyDescent="0.3">
      <c r="B71" s="1">
        <v>43983</v>
      </c>
      <c r="D71">
        <v>519</v>
      </c>
      <c r="F71">
        <v>2905</v>
      </c>
      <c r="H71">
        <v>1326</v>
      </c>
      <c r="J71">
        <v>13082</v>
      </c>
    </row>
    <row r="72" spans="1:10" x14ac:dyDescent="0.3">
      <c r="A72" t="s">
        <v>29</v>
      </c>
    </row>
    <row r="73" spans="1:10" x14ac:dyDescent="0.3">
      <c r="A73" t="s">
        <v>30</v>
      </c>
    </row>
    <row r="74" spans="1:10" x14ac:dyDescent="0.3">
      <c r="A74" t="s">
        <v>31</v>
      </c>
    </row>
    <row r="75" spans="1:10" x14ac:dyDescent="0.3">
      <c r="A75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4"/>
  <sheetViews>
    <sheetView topLeftCell="A216" zoomScale="86" workbookViewId="0">
      <selection activeCell="E244" sqref="E244"/>
    </sheetView>
  </sheetViews>
  <sheetFormatPr baseColWidth="10" defaultRowHeight="14.4" x14ac:dyDescent="0.3"/>
  <cols>
    <col min="1" max="1" width="11.5546875" style="2"/>
    <col min="2" max="2" width="11.5546875" style="3"/>
  </cols>
  <sheetData>
    <row r="1" spans="1:5" x14ac:dyDescent="0.3">
      <c r="A1" s="2" t="s">
        <v>33</v>
      </c>
      <c r="B1" s="3" t="s">
        <v>34</v>
      </c>
      <c r="C1" t="s">
        <v>36</v>
      </c>
      <c r="D1" t="s">
        <v>37</v>
      </c>
      <c r="E1" t="s">
        <v>38</v>
      </c>
    </row>
    <row r="2" spans="1:5" x14ac:dyDescent="0.3">
      <c r="A2" s="2">
        <v>36161</v>
      </c>
      <c r="B2" s="3">
        <v>0.03</v>
      </c>
      <c r="E2" s="4">
        <f>+[1]eonia_rate!$J6</f>
        <v>3.1369999999999996</v>
      </c>
    </row>
    <row r="3" spans="1:5" x14ac:dyDescent="0.3">
      <c r="A3" s="2">
        <v>36192</v>
      </c>
      <c r="B3" s="3">
        <v>0.03</v>
      </c>
      <c r="E3" s="4">
        <f>+[1]eonia_rate!$J7</f>
        <v>3.1179999999999999</v>
      </c>
    </row>
    <row r="4" spans="1:5" x14ac:dyDescent="0.3">
      <c r="A4" s="2">
        <v>36220</v>
      </c>
      <c r="B4" s="3">
        <v>0.03</v>
      </c>
      <c r="E4" s="4">
        <f>+[1]eonia_rate!$J8</f>
        <v>2.925217391304348</v>
      </c>
    </row>
    <row r="5" spans="1:5" x14ac:dyDescent="0.3">
      <c r="A5" s="2">
        <v>36251</v>
      </c>
      <c r="B5" s="3">
        <v>2.5000000000000001E-2</v>
      </c>
      <c r="E5" s="4">
        <f>+[1]eonia_rate!$J9</f>
        <v>2.709090909090909</v>
      </c>
    </row>
    <row r="6" spans="1:5" x14ac:dyDescent="0.3">
      <c r="A6" s="2">
        <v>36281</v>
      </c>
      <c r="B6" s="3">
        <v>2.5000000000000001E-2</v>
      </c>
      <c r="E6" s="4">
        <f>+[1]eonia_rate!$J10</f>
        <v>2.5509523809523804</v>
      </c>
    </row>
    <row r="7" spans="1:5" x14ac:dyDescent="0.3">
      <c r="A7" s="2">
        <v>36312</v>
      </c>
      <c r="B7" s="3">
        <v>2.5000000000000001E-2</v>
      </c>
      <c r="E7" s="4">
        <f>+[1]eonia_rate!$J11</f>
        <v>2.563181818181818</v>
      </c>
    </row>
    <row r="8" spans="1:5" x14ac:dyDescent="0.3">
      <c r="A8" s="2">
        <v>36342</v>
      </c>
      <c r="B8" s="3">
        <v>2.5000000000000001E-2</v>
      </c>
      <c r="E8" s="4">
        <f>+[1]eonia_rate!$J12</f>
        <v>2.5209090909090905</v>
      </c>
    </row>
    <row r="9" spans="1:5" x14ac:dyDescent="0.3">
      <c r="A9" s="2">
        <v>36373</v>
      </c>
      <c r="B9" s="3">
        <v>2.5000000000000001E-2</v>
      </c>
      <c r="E9" s="4">
        <f>+[1]eonia_rate!$J13</f>
        <v>2.4427272727272724</v>
      </c>
    </row>
    <row r="10" spans="1:5" x14ac:dyDescent="0.3">
      <c r="A10" s="2">
        <v>36404</v>
      </c>
      <c r="B10" s="3">
        <v>2.5000000000000001E-2</v>
      </c>
      <c r="E10" s="4">
        <f>+[1]eonia_rate!$J14</f>
        <v>2.433636363636364</v>
      </c>
    </row>
    <row r="11" spans="1:5" x14ac:dyDescent="0.3">
      <c r="A11" s="2">
        <v>36434</v>
      </c>
      <c r="B11" s="3">
        <v>2.5000000000000001E-2</v>
      </c>
      <c r="E11" s="4">
        <f>+[1]eonia_rate!$J15</f>
        <v>2.5019047619047621</v>
      </c>
    </row>
    <row r="12" spans="1:5" x14ac:dyDescent="0.3">
      <c r="A12" s="2">
        <v>36465</v>
      </c>
      <c r="B12" s="3">
        <v>0.03</v>
      </c>
      <c r="E12" s="4">
        <f>+[1]eonia_rate!$J16</f>
        <v>2.9354545454545455</v>
      </c>
    </row>
    <row r="13" spans="1:5" x14ac:dyDescent="0.3">
      <c r="A13" s="2">
        <v>36495</v>
      </c>
      <c r="B13" s="3">
        <v>0.03</v>
      </c>
      <c r="E13" s="4">
        <f>+[1]eonia_rate!$J17</f>
        <v>3.0418181818181811</v>
      </c>
    </row>
    <row r="14" spans="1:5" x14ac:dyDescent="0.3">
      <c r="A14" s="2">
        <v>36526</v>
      </c>
      <c r="B14" s="3">
        <v>0.03</v>
      </c>
      <c r="E14" s="4">
        <f>+[1]eonia_rate!$J18</f>
        <v>3.0428571428571431</v>
      </c>
    </row>
    <row r="15" spans="1:5" x14ac:dyDescent="0.3">
      <c r="A15" s="2">
        <v>36557</v>
      </c>
      <c r="B15" s="3">
        <v>3.2500000000000001E-2</v>
      </c>
      <c r="E15" s="4">
        <f>+[1]eonia_rate!$J19</f>
        <v>3.2757142857142858</v>
      </c>
    </row>
    <row r="16" spans="1:5" x14ac:dyDescent="0.3">
      <c r="A16" s="2">
        <v>36586</v>
      </c>
      <c r="B16" s="3">
        <v>3.5000000000000003E-2</v>
      </c>
      <c r="E16" s="4">
        <f>+[1]eonia_rate!$J20</f>
        <v>3.5104347826086952</v>
      </c>
    </row>
    <row r="17" spans="1:5" x14ac:dyDescent="0.3">
      <c r="A17" s="2">
        <v>36617</v>
      </c>
      <c r="B17" s="3">
        <v>3.7499999999999999E-2</v>
      </c>
      <c r="E17" s="4">
        <f>+[1]eonia_rate!$J21</f>
        <v>3.6850000000000005</v>
      </c>
    </row>
    <row r="18" spans="1:5" x14ac:dyDescent="0.3">
      <c r="A18" s="2">
        <v>36647</v>
      </c>
      <c r="B18" s="3">
        <v>3.7499999999999999E-2</v>
      </c>
      <c r="E18" s="4">
        <f>+[1]eonia_rate!$J22</f>
        <v>3.92</v>
      </c>
    </row>
    <row r="19" spans="1:5" x14ac:dyDescent="0.3">
      <c r="A19" s="2">
        <v>36678</v>
      </c>
      <c r="B19" s="3">
        <v>4.2500000000000003E-2</v>
      </c>
      <c r="E19" s="4">
        <f>+[1]eonia_rate!$J23</f>
        <v>4.2945454545454549</v>
      </c>
    </row>
    <row r="20" spans="1:5" x14ac:dyDescent="0.3">
      <c r="A20" s="2">
        <v>36708</v>
      </c>
      <c r="B20" s="3">
        <v>4.2500000000000003E-2</v>
      </c>
      <c r="E20" s="4">
        <f>+[1]eonia_rate!$J24</f>
        <v>4.3085714285714278</v>
      </c>
    </row>
    <row r="21" spans="1:5" x14ac:dyDescent="0.3">
      <c r="A21" s="2">
        <v>36739</v>
      </c>
      <c r="B21" s="3">
        <v>4.2500000000000003E-2</v>
      </c>
      <c r="E21" s="4">
        <f>+[1]eonia_rate!$J25</f>
        <v>4.419130434782609</v>
      </c>
    </row>
    <row r="22" spans="1:5" x14ac:dyDescent="0.3">
      <c r="A22" s="2">
        <v>36770</v>
      </c>
      <c r="B22" s="3">
        <v>4.4999999999999998E-2</v>
      </c>
      <c r="E22" s="4">
        <f>+[1]eonia_rate!$J26</f>
        <v>4.590476190476191</v>
      </c>
    </row>
    <row r="23" spans="1:5" x14ac:dyDescent="0.3">
      <c r="A23" s="2">
        <v>36800</v>
      </c>
      <c r="B23" s="3">
        <v>4.7500000000000001E-2</v>
      </c>
      <c r="E23" s="4">
        <f>+[1]eonia_rate!$J27</f>
        <v>4.7627272727272718</v>
      </c>
    </row>
    <row r="24" spans="1:5" x14ac:dyDescent="0.3">
      <c r="A24" s="2">
        <v>36831</v>
      </c>
      <c r="B24" s="3">
        <v>4.7500000000000001E-2</v>
      </c>
      <c r="E24" s="4">
        <f>+[1]eonia_rate!$J28</f>
        <v>4.8290909090909091</v>
      </c>
    </row>
    <row r="25" spans="1:5" x14ac:dyDescent="0.3">
      <c r="A25" s="2">
        <v>36861</v>
      </c>
      <c r="B25" s="3">
        <v>4.7500000000000001E-2</v>
      </c>
      <c r="E25" s="4">
        <f>+[1]eonia_rate!$J29</f>
        <v>4.8268421052631574</v>
      </c>
    </row>
    <row r="26" spans="1:5" x14ac:dyDescent="0.3">
      <c r="A26" s="2">
        <v>36892</v>
      </c>
      <c r="B26" s="3">
        <v>4.7500000000000001E-2</v>
      </c>
      <c r="E26" s="4">
        <f>+[1]eonia_rate!$J30</f>
        <v>4.7559090909090909</v>
      </c>
    </row>
    <row r="27" spans="1:5" x14ac:dyDescent="0.3">
      <c r="A27" s="2">
        <v>36923</v>
      </c>
      <c r="B27" s="3">
        <v>4.7500000000000001E-2</v>
      </c>
      <c r="E27" s="4">
        <f>+[1]eonia_rate!$J31</f>
        <v>4.9924999999999988</v>
      </c>
    </row>
    <row r="28" spans="1:5" x14ac:dyDescent="0.3">
      <c r="A28" s="2">
        <v>36951</v>
      </c>
      <c r="B28" s="3">
        <v>4.7500000000000001E-2</v>
      </c>
      <c r="E28" s="4">
        <f>+[1]eonia_rate!$J32</f>
        <v>4.7813636363636363</v>
      </c>
    </row>
    <row r="29" spans="1:5" x14ac:dyDescent="0.3">
      <c r="A29" s="2">
        <v>36982</v>
      </c>
      <c r="B29" s="3">
        <v>4.7500000000000001E-2</v>
      </c>
      <c r="E29" s="4">
        <f>+[1]eonia_rate!$J33</f>
        <v>5.0642105263157893</v>
      </c>
    </row>
    <row r="30" spans="1:5" x14ac:dyDescent="0.3">
      <c r="A30" s="2">
        <v>37012</v>
      </c>
      <c r="B30" s="3">
        <v>4.4999999999999998E-2</v>
      </c>
      <c r="E30" s="4">
        <f>+[1]eonia_rate!$J34</f>
        <v>4.6536363636363633</v>
      </c>
    </row>
    <row r="31" spans="1:5" x14ac:dyDescent="0.3">
      <c r="A31" s="2">
        <v>37043</v>
      </c>
      <c r="B31" s="3">
        <v>4.4999999999999998E-2</v>
      </c>
      <c r="E31" s="4">
        <f>+[1]eonia_rate!$J35</f>
        <v>4.5395238095238089</v>
      </c>
    </row>
    <row r="32" spans="1:5" x14ac:dyDescent="0.3">
      <c r="A32" s="2">
        <v>37073</v>
      </c>
      <c r="B32" s="3">
        <v>4.4999999999999998E-2</v>
      </c>
      <c r="E32" s="4">
        <f>+[1]eonia_rate!$J36</f>
        <v>4.505454545454544</v>
      </c>
    </row>
    <row r="33" spans="1:5" x14ac:dyDescent="0.3">
      <c r="A33" s="2">
        <v>37104</v>
      </c>
      <c r="B33" s="3">
        <v>4.2500000000000003E-2</v>
      </c>
      <c r="E33" s="4">
        <f>+[1]eonia_rate!$J37</f>
        <v>4.4913043478260866</v>
      </c>
    </row>
    <row r="34" spans="1:5" x14ac:dyDescent="0.3">
      <c r="A34" s="2">
        <v>37135</v>
      </c>
      <c r="B34" s="3">
        <v>3.7499999999999999E-2</v>
      </c>
      <c r="E34" s="4">
        <f>+[1]eonia_rate!$J38</f>
        <v>3.9865000000000008</v>
      </c>
    </row>
    <row r="35" spans="1:5" x14ac:dyDescent="0.3">
      <c r="A35" s="2">
        <v>37165</v>
      </c>
      <c r="B35" s="3">
        <v>3.7499999999999999E-2</v>
      </c>
      <c r="E35" s="4">
        <f>+[1]eonia_rate!$J39</f>
        <v>3.9713043478260865</v>
      </c>
    </row>
    <row r="36" spans="1:5" x14ac:dyDescent="0.3">
      <c r="A36" s="2">
        <v>37196</v>
      </c>
      <c r="B36" s="3">
        <v>3.2500000000000001E-2</v>
      </c>
      <c r="E36" s="4">
        <f>+[1]eonia_rate!$J40</f>
        <v>3.5072727272727264</v>
      </c>
    </row>
    <row r="37" spans="1:5" x14ac:dyDescent="0.3">
      <c r="A37" s="2">
        <v>37226</v>
      </c>
      <c r="B37" s="3">
        <v>3.2500000000000001E-2</v>
      </c>
      <c r="E37" s="4">
        <f>+[1]eonia_rate!$J41</f>
        <v>3.3388888888888886</v>
      </c>
    </row>
    <row r="38" spans="1:5" x14ac:dyDescent="0.3">
      <c r="A38" s="2">
        <v>37257</v>
      </c>
      <c r="B38" s="3">
        <v>3.2500000000000001E-2</v>
      </c>
      <c r="E38" s="4">
        <f>+[1]eonia_rate!$J42</f>
        <v>3.2936363636363635</v>
      </c>
    </row>
    <row r="39" spans="1:5" x14ac:dyDescent="0.3">
      <c r="A39" s="2">
        <v>37288</v>
      </c>
      <c r="B39" s="3">
        <v>3.2500000000000001E-2</v>
      </c>
      <c r="E39" s="4">
        <f>+[1]eonia_rate!$J43</f>
        <v>3.2830000000000004</v>
      </c>
    </row>
    <row r="40" spans="1:5" x14ac:dyDescent="0.3">
      <c r="A40" s="2">
        <v>37316</v>
      </c>
      <c r="B40" s="3">
        <v>3.2500000000000001E-2</v>
      </c>
      <c r="E40" s="4">
        <f>+[1]eonia_rate!$J44</f>
        <v>3.2639999999999993</v>
      </c>
    </row>
    <row r="41" spans="1:5" x14ac:dyDescent="0.3">
      <c r="A41" s="2">
        <v>37347</v>
      </c>
      <c r="B41" s="3">
        <v>3.2500000000000001E-2</v>
      </c>
      <c r="E41" s="4">
        <f>+[1]eonia_rate!$J45</f>
        <v>3.3161904761904761</v>
      </c>
    </row>
    <row r="42" spans="1:5" x14ac:dyDescent="0.3">
      <c r="A42" s="2">
        <v>37377</v>
      </c>
      <c r="B42" s="3">
        <v>3.2500000000000001E-2</v>
      </c>
      <c r="E42" s="4">
        <f>+[1]eonia_rate!$J46</f>
        <v>3.3100000000000005</v>
      </c>
    </row>
    <row r="43" spans="1:5" x14ac:dyDescent="0.3">
      <c r="A43" s="2">
        <v>37408</v>
      </c>
      <c r="B43" s="3">
        <v>3.2500000000000001E-2</v>
      </c>
      <c r="E43" s="4">
        <f>+[1]eonia_rate!$J47</f>
        <v>3.3485</v>
      </c>
    </row>
    <row r="44" spans="1:5" x14ac:dyDescent="0.3">
      <c r="A44" s="2">
        <v>37438</v>
      </c>
      <c r="B44" s="3">
        <v>3.2500000000000001E-2</v>
      </c>
      <c r="E44" s="4">
        <f>+[1]eonia_rate!$J48</f>
        <v>3.3017391304347825</v>
      </c>
    </row>
    <row r="45" spans="1:5" x14ac:dyDescent="0.3">
      <c r="A45" s="2">
        <v>37469</v>
      </c>
      <c r="B45" s="3">
        <v>3.2500000000000001E-2</v>
      </c>
      <c r="E45" s="4">
        <f>+[1]eonia_rate!$J49</f>
        <v>3.2927272727272725</v>
      </c>
    </row>
    <row r="46" spans="1:5" x14ac:dyDescent="0.3">
      <c r="A46" s="2">
        <v>37500</v>
      </c>
      <c r="B46" s="3">
        <v>3.2500000000000001E-2</v>
      </c>
      <c r="E46" s="4">
        <f>+[1]eonia_rate!$J50</f>
        <v>3.3185714285714289</v>
      </c>
    </row>
    <row r="47" spans="1:5" x14ac:dyDescent="0.3">
      <c r="A47" s="2">
        <v>37530</v>
      </c>
      <c r="B47" s="3">
        <v>3.2500000000000001E-2</v>
      </c>
      <c r="E47" s="4">
        <f>+[1]eonia_rate!$J51</f>
        <v>3.3004347826086962</v>
      </c>
    </row>
    <row r="48" spans="1:5" x14ac:dyDescent="0.3">
      <c r="A48" s="2">
        <v>37561</v>
      </c>
      <c r="B48" s="3">
        <v>3.2500000000000001E-2</v>
      </c>
      <c r="E48" s="4">
        <f>+[1]eonia_rate!$J52</f>
        <v>3.3042857142857129</v>
      </c>
    </row>
    <row r="49" spans="1:5" x14ac:dyDescent="0.3">
      <c r="A49" s="2">
        <v>37591</v>
      </c>
      <c r="B49" s="3">
        <v>2.75E-2</v>
      </c>
      <c r="E49" s="4">
        <f>+[1]eonia_rate!$J53</f>
        <v>3.0944999999999996</v>
      </c>
    </row>
    <row r="50" spans="1:5" x14ac:dyDescent="0.3">
      <c r="A50" s="2">
        <v>37622</v>
      </c>
      <c r="B50" s="3">
        <v>2.75E-2</v>
      </c>
      <c r="E50" s="4">
        <f>+[1]eonia_rate!$J54</f>
        <v>2.7868181818181821</v>
      </c>
    </row>
    <row r="51" spans="1:5" x14ac:dyDescent="0.3">
      <c r="A51" s="2">
        <v>37653</v>
      </c>
      <c r="B51" s="3">
        <v>2.75E-2</v>
      </c>
      <c r="E51" s="4">
        <f>+[1]eonia_rate!$J55</f>
        <v>2.763500000000001</v>
      </c>
    </row>
    <row r="52" spans="1:5" x14ac:dyDescent="0.3">
      <c r="A52" s="2">
        <v>37681</v>
      </c>
      <c r="B52" s="3">
        <v>2.5000000000000001E-2</v>
      </c>
      <c r="E52" s="4">
        <f>+[1]eonia_rate!$J56</f>
        <v>2.7490476190476194</v>
      </c>
    </row>
    <row r="53" spans="1:5" x14ac:dyDescent="0.3">
      <c r="A53" s="2">
        <v>37712</v>
      </c>
      <c r="B53" s="3">
        <v>2.5000000000000001E-2</v>
      </c>
      <c r="E53" s="4">
        <f>+[1]eonia_rate!$J57</f>
        <v>2.5604999999999989</v>
      </c>
    </row>
    <row r="54" spans="1:5" x14ac:dyDescent="0.3">
      <c r="A54" s="2">
        <v>37742</v>
      </c>
      <c r="B54" s="3">
        <v>2.5000000000000001E-2</v>
      </c>
      <c r="E54" s="4">
        <f>+[1]eonia_rate!$J58</f>
        <v>2.5571428571428565</v>
      </c>
    </row>
    <row r="55" spans="1:5" x14ac:dyDescent="0.3">
      <c r="A55" s="2">
        <v>37773</v>
      </c>
      <c r="B55" s="3">
        <v>0.02</v>
      </c>
      <c r="E55" s="4">
        <f>+[1]eonia_rate!$J59</f>
        <v>2.2133333333333334</v>
      </c>
    </row>
    <row r="56" spans="1:5" x14ac:dyDescent="0.3">
      <c r="A56" s="2">
        <v>37803</v>
      </c>
      <c r="B56" s="3">
        <v>0.02</v>
      </c>
      <c r="E56" s="4">
        <f>+[1]eonia_rate!$J60</f>
        <v>2.0782608695652174</v>
      </c>
    </row>
    <row r="57" spans="1:5" x14ac:dyDescent="0.3">
      <c r="A57" s="2">
        <v>37834</v>
      </c>
      <c r="B57" s="3">
        <v>0.02</v>
      </c>
      <c r="E57" s="4">
        <f>+[1]eonia_rate!$J61</f>
        <v>2.098095238095238</v>
      </c>
    </row>
    <row r="58" spans="1:5" x14ac:dyDescent="0.3">
      <c r="A58" s="2">
        <v>37865</v>
      </c>
      <c r="B58" s="3">
        <v>0.02</v>
      </c>
      <c r="E58" s="4">
        <f>+[1]eonia_rate!$J62</f>
        <v>2.0209090909090914</v>
      </c>
    </row>
    <row r="59" spans="1:5" x14ac:dyDescent="0.3">
      <c r="A59" s="2">
        <v>37895</v>
      </c>
      <c r="B59" s="3">
        <v>0.02</v>
      </c>
      <c r="E59" s="4">
        <f>+[1]eonia_rate!$J63</f>
        <v>2.0147826086956515</v>
      </c>
    </row>
    <row r="60" spans="1:5" x14ac:dyDescent="0.3">
      <c r="A60" s="2">
        <v>37926</v>
      </c>
      <c r="B60" s="3">
        <v>0.02</v>
      </c>
      <c r="E60" s="4">
        <f>+[1]eonia_rate!$J64</f>
        <v>1.9729999999999996</v>
      </c>
    </row>
    <row r="61" spans="1:5" x14ac:dyDescent="0.3">
      <c r="A61" s="2">
        <v>37956</v>
      </c>
      <c r="B61" s="3">
        <v>0.02</v>
      </c>
      <c r="E61" s="4">
        <f>+[1]eonia_rate!$J65</f>
        <v>2.0566666666666666</v>
      </c>
    </row>
    <row r="62" spans="1:5" x14ac:dyDescent="0.3">
      <c r="A62" s="2">
        <v>37987</v>
      </c>
      <c r="B62" s="3">
        <v>0.02</v>
      </c>
      <c r="E62" s="4">
        <f>+[1]eonia_rate!$J66</f>
        <v>2.0214285714285709</v>
      </c>
    </row>
    <row r="63" spans="1:5" x14ac:dyDescent="0.3">
      <c r="A63" s="2">
        <v>38018</v>
      </c>
      <c r="B63" s="3">
        <v>0.02</v>
      </c>
      <c r="E63" s="4">
        <f>+[1]eonia_rate!$J67</f>
        <v>2.0314999999999994</v>
      </c>
    </row>
    <row r="64" spans="1:5" x14ac:dyDescent="0.3">
      <c r="A64" s="2">
        <v>38047</v>
      </c>
      <c r="B64" s="3">
        <v>0.02</v>
      </c>
      <c r="E64" s="4">
        <f>+[1]eonia_rate!$J68</f>
        <v>2.0056521739130431</v>
      </c>
    </row>
    <row r="65" spans="1:5" x14ac:dyDescent="0.3">
      <c r="A65" s="2">
        <v>38078</v>
      </c>
      <c r="B65" s="3">
        <v>0.02</v>
      </c>
      <c r="E65" s="4">
        <f>+[1]eonia_rate!$J69</f>
        <v>2.0780000000000003</v>
      </c>
    </row>
    <row r="66" spans="1:5" x14ac:dyDescent="0.3">
      <c r="A66" s="2">
        <v>38108</v>
      </c>
      <c r="B66" s="3">
        <v>0.02</v>
      </c>
      <c r="E66" s="4">
        <f>+[1]eonia_rate!$J70</f>
        <v>2.0152380952380953</v>
      </c>
    </row>
    <row r="67" spans="1:5" x14ac:dyDescent="0.3">
      <c r="A67" s="2">
        <v>38139</v>
      </c>
      <c r="B67" s="3">
        <v>0.02</v>
      </c>
      <c r="E67" s="4">
        <f>+[1]eonia_rate!$J71</f>
        <v>2.0277272727272728</v>
      </c>
    </row>
    <row r="68" spans="1:5" x14ac:dyDescent="0.3">
      <c r="A68" s="2">
        <v>38169</v>
      </c>
      <c r="B68" s="3">
        <v>0.02</v>
      </c>
      <c r="E68" s="4">
        <f>+[1]eonia_rate!$J72</f>
        <v>2.067727272727272</v>
      </c>
    </row>
    <row r="69" spans="1:5" x14ac:dyDescent="0.3">
      <c r="A69" s="2">
        <v>38200</v>
      </c>
      <c r="B69" s="3">
        <v>0.02</v>
      </c>
      <c r="E69" s="4">
        <f>+[1]eonia_rate!$J73</f>
        <v>2.0404545454545451</v>
      </c>
    </row>
    <row r="70" spans="1:5" x14ac:dyDescent="0.3">
      <c r="A70" s="2">
        <v>38231</v>
      </c>
      <c r="B70" s="3">
        <v>0.02</v>
      </c>
      <c r="D70" s="4">
        <f>+'[2]10_year_yield_AAA'!$L2</f>
        <v>4.1046897894736842</v>
      </c>
      <c r="E70" s="4">
        <f>+[1]eonia_rate!$J74</f>
        <v>2.0518181818181813</v>
      </c>
    </row>
    <row r="71" spans="1:5" x14ac:dyDescent="0.3">
      <c r="A71" s="2">
        <v>38261</v>
      </c>
      <c r="B71" s="3">
        <v>0.02</v>
      </c>
      <c r="D71" s="4">
        <f>+'[2]10_year_yield_AAA'!$L3</f>
        <v>3.9999263809523806</v>
      </c>
      <c r="E71" s="4">
        <f>+[1]eonia_rate!$J75</f>
        <v>2.1114285714285708</v>
      </c>
    </row>
    <row r="72" spans="1:5" x14ac:dyDescent="0.3">
      <c r="A72" s="2">
        <v>38292</v>
      </c>
      <c r="B72" s="3">
        <v>0.02</v>
      </c>
      <c r="D72" s="4">
        <f>+'[2]10_year_yield_AAA'!$L4</f>
        <v>3.8911607272727271</v>
      </c>
      <c r="E72" s="4">
        <f>+[1]eonia_rate!$J76</f>
        <v>2.0849999999999991</v>
      </c>
    </row>
    <row r="73" spans="1:5" x14ac:dyDescent="0.3">
      <c r="A73" s="2">
        <v>38322</v>
      </c>
      <c r="B73" s="3">
        <v>0.02</v>
      </c>
      <c r="D73" s="4">
        <f>+'[2]10_year_yield_AAA'!$L5</f>
        <v>3.6732621739130438</v>
      </c>
      <c r="E73" s="4">
        <f>+[1]eonia_rate!$J77</f>
        <v>2.0534782608695648</v>
      </c>
    </row>
    <row r="74" spans="1:5" x14ac:dyDescent="0.3">
      <c r="A74" s="2">
        <v>38353</v>
      </c>
      <c r="B74" s="3">
        <v>0.02</v>
      </c>
      <c r="D74" s="4">
        <f>+'[2]10_year_yield_AAA'!$L6</f>
        <v>3.5970313333333328</v>
      </c>
      <c r="E74" s="4">
        <f>+[1]eonia_rate!$J78</f>
        <v>2.0771428571428565</v>
      </c>
    </row>
    <row r="75" spans="1:5" x14ac:dyDescent="0.3">
      <c r="A75" s="2">
        <v>38384</v>
      </c>
      <c r="B75" s="3">
        <v>0.02</v>
      </c>
      <c r="D75" s="4">
        <f>+'[2]10_year_yield_AAA'!$L7</f>
        <v>3.5706657999999996</v>
      </c>
      <c r="E75" s="4">
        <f>+[1]eonia_rate!$J79</f>
        <v>2.0585</v>
      </c>
    </row>
    <row r="76" spans="1:5" x14ac:dyDescent="0.3">
      <c r="A76" s="2">
        <v>38412</v>
      </c>
      <c r="B76" s="3">
        <v>0.02</v>
      </c>
      <c r="D76" s="4">
        <f>+'[2]10_year_yield_AAA'!$L8</f>
        <v>3.7342882380952371</v>
      </c>
      <c r="E76" s="4">
        <f>+[1]eonia_rate!$J80</f>
        <v>2.0566666666666662</v>
      </c>
    </row>
    <row r="77" spans="1:5" x14ac:dyDescent="0.3">
      <c r="A77" s="2">
        <v>38443</v>
      </c>
      <c r="B77" s="3">
        <v>0.02</v>
      </c>
      <c r="D77" s="4">
        <f>+'[2]10_year_yield_AAA'!$L9</f>
        <v>3.5471079523809528</v>
      </c>
      <c r="E77" s="4">
        <f>+[1]eonia_rate!$J81</f>
        <v>2.0757142857142861</v>
      </c>
    </row>
    <row r="78" spans="1:5" x14ac:dyDescent="0.3">
      <c r="A78" s="2">
        <v>38473</v>
      </c>
      <c r="B78" s="3">
        <v>0.02</v>
      </c>
      <c r="D78" s="4">
        <f>+'[2]10_year_yield_AAA'!$L10</f>
        <v>3.3988604999999996</v>
      </c>
      <c r="E78" s="4">
        <f>+[1]eonia_rate!$J82</f>
        <v>2.0699999999999998</v>
      </c>
    </row>
    <row r="79" spans="1:5" x14ac:dyDescent="0.3">
      <c r="A79" s="2">
        <v>38504</v>
      </c>
      <c r="B79" s="3">
        <v>0.02</v>
      </c>
      <c r="D79" s="4">
        <f>+'[2]10_year_yield_AAA'!$L11</f>
        <v>3.2388434545454547</v>
      </c>
      <c r="E79" s="4">
        <f>+[1]eonia_rate!$J83</f>
        <v>2.062272727272727</v>
      </c>
    </row>
    <row r="80" spans="1:5" x14ac:dyDescent="0.3">
      <c r="A80" s="2">
        <v>38534</v>
      </c>
      <c r="B80" s="3">
        <v>0.02</v>
      </c>
      <c r="D80" s="4">
        <f>+'[2]10_year_yield_AAA'!$L12</f>
        <v>3.2673792380952382</v>
      </c>
      <c r="E80" s="4">
        <f>+[1]eonia_rate!$J84</f>
        <v>2.0728571428571421</v>
      </c>
    </row>
    <row r="81" spans="1:13" x14ac:dyDescent="0.3">
      <c r="A81" s="2">
        <v>38565</v>
      </c>
      <c r="B81" s="3">
        <v>0.02</v>
      </c>
      <c r="D81" s="4">
        <f>+'[2]10_year_yield_AAA'!$L13</f>
        <v>3.2770277391304345</v>
      </c>
      <c r="E81" s="4">
        <f>+[1]eonia_rate!$J85</f>
        <v>2.0608695652173905</v>
      </c>
    </row>
    <row r="82" spans="1:13" x14ac:dyDescent="0.3">
      <c r="A82" s="2">
        <v>38596</v>
      </c>
      <c r="B82" s="3">
        <v>0.02</v>
      </c>
      <c r="D82" s="4">
        <f>+'[2]10_year_yield_AAA'!$L14</f>
        <v>3.1146751818181815</v>
      </c>
      <c r="E82" s="4">
        <f>+[1]eonia_rate!$J86</f>
        <v>2.0940909090909088</v>
      </c>
    </row>
    <row r="83" spans="1:13" x14ac:dyDescent="0.3">
      <c r="A83" s="2">
        <v>38626</v>
      </c>
      <c r="B83" s="3">
        <v>0.02</v>
      </c>
      <c r="D83" s="4">
        <f>+'[2]10_year_yield_AAA'!$L15</f>
        <v>3.2757140000000002</v>
      </c>
      <c r="E83" s="4">
        <f>+[1]eonia_rate!$J87</f>
        <v>2.0671428571428563</v>
      </c>
    </row>
    <row r="84" spans="1:13" x14ac:dyDescent="0.3">
      <c r="A84" s="2">
        <v>38657</v>
      </c>
      <c r="B84" s="3">
        <v>0.02</v>
      </c>
      <c r="D84" s="4">
        <f>+'[2]10_year_yield_AAA'!$L16</f>
        <v>3.4818295454545449</v>
      </c>
      <c r="E84" s="4">
        <f>+[1]eonia_rate!$J88</f>
        <v>2.0859090909090905</v>
      </c>
    </row>
    <row r="85" spans="1:13" x14ac:dyDescent="0.3">
      <c r="A85" s="2">
        <v>38687</v>
      </c>
      <c r="B85" s="3">
        <v>2.2499999999999999E-2</v>
      </c>
      <c r="D85" s="4">
        <f>+'[2]10_year_yield_AAA'!$L17</f>
        <v>3.3656434761904759</v>
      </c>
      <c r="E85" s="4">
        <f>+[1]eonia_rate!$J89</f>
        <v>2.2757142857142858</v>
      </c>
    </row>
    <row r="86" spans="1:13" x14ac:dyDescent="0.3">
      <c r="A86" s="2">
        <v>38718</v>
      </c>
      <c r="B86" s="3">
        <v>2.2499999999999999E-2</v>
      </c>
      <c r="D86" s="4">
        <f>+'[2]10_year_yield_AAA'!$L18</f>
        <v>3.3345266363636354</v>
      </c>
      <c r="E86" s="4">
        <f>+[1]eonia_rate!$J90</f>
        <v>2.3263636363636362</v>
      </c>
    </row>
    <row r="87" spans="1:13" x14ac:dyDescent="0.3">
      <c r="A87" s="2">
        <v>38749</v>
      </c>
      <c r="B87" s="3">
        <v>2.2499999999999999E-2</v>
      </c>
      <c r="D87" s="4">
        <f>+'[2]10_year_yield_AAA'!$L19</f>
        <v>3.4791725499999999</v>
      </c>
      <c r="E87" s="4">
        <f>+[1]eonia_rate!$J91</f>
        <v>2.3494999999999999</v>
      </c>
      <c r="M87" s="4"/>
    </row>
    <row r="88" spans="1:13" x14ac:dyDescent="0.3">
      <c r="A88" s="2">
        <v>38777</v>
      </c>
      <c r="B88" s="3">
        <v>2.5000000000000001E-2</v>
      </c>
      <c r="D88" s="4">
        <f>+'[2]10_year_yield_AAA'!$L20</f>
        <v>3.6459064782608692</v>
      </c>
      <c r="E88" s="4">
        <f>+[1]eonia_rate!$J92</f>
        <v>2.5199999999999987</v>
      </c>
    </row>
    <row r="89" spans="1:13" x14ac:dyDescent="0.3">
      <c r="A89" s="2">
        <v>38808</v>
      </c>
      <c r="B89" s="3">
        <v>2.5000000000000001E-2</v>
      </c>
      <c r="D89" s="4">
        <f>+'[2]10_year_yield_AAA'!$L21</f>
        <v>3.9235936111111109</v>
      </c>
      <c r="E89" s="4">
        <f>+[1]eonia_rate!$J93</f>
        <v>2.628333333333333</v>
      </c>
    </row>
    <row r="90" spans="1:13" x14ac:dyDescent="0.3">
      <c r="A90" s="2">
        <v>38838</v>
      </c>
      <c r="B90" s="3">
        <v>2.5000000000000001E-2</v>
      </c>
      <c r="D90" s="4">
        <f>+'[2]10_year_yield_AAA'!$L22</f>
        <v>3.9767253181818178</v>
      </c>
      <c r="E90" s="4">
        <f>+[1]eonia_rate!$J94</f>
        <v>2.5768181818181826</v>
      </c>
    </row>
    <row r="91" spans="1:13" x14ac:dyDescent="0.3">
      <c r="A91" s="2">
        <v>38869</v>
      </c>
      <c r="B91" s="3">
        <v>2.75E-2</v>
      </c>
      <c r="D91" s="4">
        <f>+'[2]10_year_yield_AAA'!$L23</f>
        <v>3.9819530909090912</v>
      </c>
      <c r="E91" s="4">
        <f>+[1]eonia_rate!$J95</f>
        <v>2.6977272727272732</v>
      </c>
    </row>
    <row r="92" spans="1:13" x14ac:dyDescent="0.3">
      <c r="A92" s="2">
        <v>38899</v>
      </c>
      <c r="B92" s="3">
        <v>2.75E-2</v>
      </c>
      <c r="D92" s="4">
        <f>+'[2]10_year_yield_AAA'!$L24</f>
        <v>3.9972627619047616</v>
      </c>
      <c r="E92" s="4">
        <f>+[1]eonia_rate!$J96</f>
        <v>2.8138095238095229</v>
      </c>
    </row>
    <row r="93" spans="1:13" x14ac:dyDescent="0.3">
      <c r="A93" s="2">
        <v>38930</v>
      </c>
      <c r="B93" s="3">
        <v>0.03</v>
      </c>
      <c r="D93" s="4">
        <f>+'[2]10_year_yield_AAA'!$L25</f>
        <v>3.8715203043478255</v>
      </c>
      <c r="E93" s="4">
        <f>+[1]eonia_rate!$J97</f>
        <v>2.9682608695652171</v>
      </c>
    </row>
    <row r="94" spans="1:13" x14ac:dyDescent="0.3">
      <c r="A94" s="2">
        <v>38961</v>
      </c>
      <c r="B94" s="3">
        <v>0.03</v>
      </c>
      <c r="D94" s="4">
        <f>+'[2]10_year_yield_AAA'!$L26</f>
        <v>3.7357200000000006</v>
      </c>
      <c r="E94" s="4">
        <f>+[1]eonia_rate!$J98</f>
        <v>3.0409523809523806</v>
      </c>
    </row>
    <row r="95" spans="1:13" x14ac:dyDescent="0.3">
      <c r="A95" s="2">
        <v>38991</v>
      </c>
      <c r="B95" s="3">
        <v>3.2500000000000001E-2</v>
      </c>
      <c r="D95" s="4">
        <f>+'[2]10_year_yield_AAA'!$L27</f>
        <v>3.7164776818181817</v>
      </c>
      <c r="E95" s="4">
        <f>+[1]eonia_rate!$J99</f>
        <v>3.2781818181818179</v>
      </c>
    </row>
    <row r="96" spans="1:13" x14ac:dyDescent="0.3">
      <c r="A96" s="2">
        <v>39022</v>
      </c>
      <c r="B96" s="3">
        <v>3.2500000000000001E-2</v>
      </c>
      <c r="D96" s="4">
        <f>+'[2]10_year_yield_AAA'!$L28</f>
        <v>3.6876590454545455</v>
      </c>
      <c r="E96" s="4">
        <f>+[1]eonia_rate!$J100</f>
        <v>3.3277272727272718</v>
      </c>
    </row>
    <row r="97" spans="1:5" x14ac:dyDescent="0.3">
      <c r="A97" s="2">
        <v>39052</v>
      </c>
      <c r="B97" s="3">
        <v>3.5000000000000003E-2</v>
      </c>
      <c r="D97" s="4">
        <f>+'[2]10_year_yield_AAA'!$L29</f>
        <v>3.7498137368421052</v>
      </c>
      <c r="E97" s="4">
        <f>+[1]eonia_rate!$J101</f>
        <v>3.5010526315789479</v>
      </c>
    </row>
    <row r="98" spans="1:5" x14ac:dyDescent="0.3">
      <c r="A98" s="2">
        <v>39083</v>
      </c>
      <c r="B98" s="3">
        <v>3.5000000000000003E-2</v>
      </c>
      <c r="D98" s="4">
        <f>+'[2]10_year_yield_AAA'!$L30</f>
        <v>3.9841030909090915</v>
      </c>
      <c r="E98" s="4">
        <f>+[1]eonia_rate!$J102</f>
        <v>3.5631818181818176</v>
      </c>
    </row>
    <row r="99" spans="1:5" x14ac:dyDescent="0.3">
      <c r="A99" s="2">
        <v>39114</v>
      </c>
      <c r="B99" s="3">
        <v>3.5000000000000003E-2</v>
      </c>
      <c r="D99" s="4">
        <f>+'[2]10_year_yield_AAA'!$L31</f>
        <v>4.0153270000000001</v>
      </c>
      <c r="E99" s="4">
        <f>+[1]eonia_rate!$J103</f>
        <v>3.5695000000000001</v>
      </c>
    </row>
    <row r="100" spans="1:5" x14ac:dyDescent="0.3">
      <c r="A100" s="2">
        <v>39142</v>
      </c>
      <c r="B100" s="3">
        <v>3.7499999999999999E-2</v>
      </c>
      <c r="D100" s="4">
        <f>+'[2]10_year_yield_AAA'!$L32</f>
        <v>3.9242997272727265</v>
      </c>
      <c r="E100" s="4">
        <f>+[1]eonia_rate!$J104</f>
        <v>3.6909090909090909</v>
      </c>
    </row>
    <row r="101" spans="1:5" x14ac:dyDescent="0.3">
      <c r="A101" s="2">
        <v>39173</v>
      </c>
      <c r="B101" s="3">
        <v>3.7499999999999999E-2</v>
      </c>
      <c r="D101" s="4">
        <f>+'[2]10_year_yield_AAA'!$L33</f>
        <v>4.129897631578948</v>
      </c>
      <c r="E101" s="4">
        <f>+[1]eonia_rate!$J105</f>
        <v>3.8194736842105259</v>
      </c>
    </row>
    <row r="102" spans="1:5" x14ac:dyDescent="0.3">
      <c r="A102" s="2">
        <v>39203</v>
      </c>
      <c r="B102" s="3">
        <v>3.7499999999999999E-2</v>
      </c>
      <c r="D102" s="4">
        <f>+'[2]10_year_yield_AAA'!$L34</f>
        <v>4.2515002727272728</v>
      </c>
      <c r="E102" s="4">
        <f>+[1]eonia_rate!$J106</f>
        <v>3.7904545454545442</v>
      </c>
    </row>
    <row r="103" spans="1:5" x14ac:dyDescent="0.3">
      <c r="A103" s="2">
        <v>39234</v>
      </c>
      <c r="B103" s="3">
        <v>0.04</v>
      </c>
      <c r="D103" s="4">
        <f>+'[2]10_year_yield_AAA'!$L35</f>
        <v>4.5260437142857146</v>
      </c>
      <c r="E103" s="4">
        <f>+[1]eonia_rate!$J107</f>
        <v>3.955714285714286</v>
      </c>
    </row>
    <row r="104" spans="1:5" x14ac:dyDescent="0.3">
      <c r="A104" s="2">
        <v>39264</v>
      </c>
      <c r="B104" s="3">
        <v>0.04</v>
      </c>
      <c r="D104" s="4">
        <f>+'[2]10_year_yield_AAA'!$L36</f>
        <v>4.4905000454545458</v>
      </c>
      <c r="E104" s="4">
        <f>+[1]eonia_rate!$J108</f>
        <v>4.0631818181818176</v>
      </c>
    </row>
    <row r="105" spans="1:5" x14ac:dyDescent="0.3">
      <c r="A105" s="2">
        <v>39295</v>
      </c>
      <c r="B105" s="3">
        <v>0.04</v>
      </c>
      <c r="D105" s="4">
        <f>+'[2]10_year_yield_AAA'!$L37</f>
        <v>4.3232270000000002</v>
      </c>
      <c r="E105" s="4">
        <f>+[1]eonia_rate!$J109</f>
        <v>4.0473913043478253</v>
      </c>
    </row>
    <row r="106" spans="1:5" x14ac:dyDescent="0.3">
      <c r="A106" s="2">
        <v>39326</v>
      </c>
      <c r="B106" s="3">
        <v>0.04</v>
      </c>
      <c r="D106" s="4">
        <f>+'[2]10_year_yield_AAA'!$L38</f>
        <v>4.2880151500000014</v>
      </c>
      <c r="E106" s="4">
        <f>+[1]eonia_rate!$J110</f>
        <v>4.028550000000001</v>
      </c>
    </row>
    <row r="107" spans="1:5" x14ac:dyDescent="0.3">
      <c r="A107" s="2">
        <v>39356</v>
      </c>
      <c r="B107" s="3">
        <v>0.04</v>
      </c>
      <c r="D107" s="4">
        <f>+'[2]10_year_yield_AAA'!$L39</f>
        <v>4.3276385217391296</v>
      </c>
      <c r="E107" s="4">
        <f>+[1]eonia_rate!$J111</f>
        <v>3.9414347826086957</v>
      </c>
    </row>
    <row r="108" spans="1:5" x14ac:dyDescent="0.3">
      <c r="A108" s="2">
        <v>39387</v>
      </c>
      <c r="B108" s="3">
        <v>0.04</v>
      </c>
      <c r="D108" s="4">
        <f>+'[2]10_year_yield_AAA'!$L40</f>
        <v>4.1832966818181818</v>
      </c>
      <c r="E108" s="4">
        <f>+[1]eonia_rate!$J112</f>
        <v>4.0221363636363643</v>
      </c>
    </row>
    <row r="109" spans="1:5" x14ac:dyDescent="0.3">
      <c r="A109" s="2">
        <v>39417</v>
      </c>
      <c r="B109" s="3">
        <v>0.04</v>
      </c>
      <c r="D109" s="4">
        <f>+'[2]10_year_yield_AAA'!$L41</f>
        <v>4.3062534736842109</v>
      </c>
      <c r="E109" s="4">
        <f>+[1]eonia_rate!$J113</f>
        <v>3.8790526315789466</v>
      </c>
    </row>
    <row r="110" spans="1:5" x14ac:dyDescent="0.3">
      <c r="A110" s="2">
        <v>39448</v>
      </c>
      <c r="B110" s="3">
        <v>0.04</v>
      </c>
      <c r="D110" s="4">
        <f>+'[2]10_year_yield_AAA'!$L42</f>
        <v>4.1373772727272726</v>
      </c>
      <c r="E110" s="4">
        <f>+[1]eonia_rate!$J114</f>
        <v>4.0218181818181824</v>
      </c>
    </row>
    <row r="111" spans="1:5" x14ac:dyDescent="0.3">
      <c r="A111" s="2">
        <v>39479</v>
      </c>
      <c r="B111" s="3">
        <v>0.04</v>
      </c>
      <c r="D111" s="4">
        <f>+'[2]10_year_yield_AAA'!$L43</f>
        <v>4.0795659999999998</v>
      </c>
      <c r="E111" s="4">
        <f>+[1]eonia_rate!$J115</f>
        <v>4.027857142857143</v>
      </c>
    </row>
    <row r="112" spans="1:5" x14ac:dyDescent="0.3">
      <c r="A112" s="2">
        <v>39508</v>
      </c>
      <c r="B112" s="3">
        <v>0.04</v>
      </c>
      <c r="D112" s="4">
        <f>+'[2]10_year_yield_AAA'!$L44</f>
        <v>4.0395575789473677</v>
      </c>
      <c r="E112" s="4">
        <f>+[1]eonia_rate!$J116</f>
        <v>4.0910000000000002</v>
      </c>
    </row>
    <row r="113" spans="1:5" x14ac:dyDescent="0.3">
      <c r="A113" s="2">
        <v>39539</v>
      </c>
      <c r="B113" s="3">
        <v>0.04</v>
      </c>
      <c r="D113" s="4">
        <f>+'[2]10_year_yield_AAA'!$L45</f>
        <v>4.2403914545454544</v>
      </c>
      <c r="E113" s="4">
        <f>+[1]eonia_rate!$J117</f>
        <v>3.9868181818181823</v>
      </c>
    </row>
    <row r="114" spans="1:5" x14ac:dyDescent="0.3">
      <c r="A114" s="2">
        <v>39569</v>
      </c>
      <c r="B114" s="3">
        <v>0.04</v>
      </c>
      <c r="D114" s="4">
        <f>+'[2]10_year_yield_AAA'!$L46</f>
        <v>4.3698730476190475</v>
      </c>
      <c r="E114" s="4">
        <f>+[1]eonia_rate!$J118</f>
        <v>4.0096666666666669</v>
      </c>
    </row>
    <row r="115" spans="1:5" x14ac:dyDescent="0.3">
      <c r="A115" s="2">
        <v>39600</v>
      </c>
      <c r="B115" s="3">
        <v>0.04</v>
      </c>
      <c r="D115" s="4">
        <f>+'[2]10_year_yield_AAA'!$L47</f>
        <v>4.6671713809523805</v>
      </c>
      <c r="E115" s="4">
        <f>+[1]eonia_rate!$J119</f>
        <v>4.0067142857142857</v>
      </c>
    </row>
    <row r="116" spans="1:5" x14ac:dyDescent="0.3">
      <c r="A116" s="2">
        <v>39630</v>
      </c>
      <c r="B116" s="3">
        <v>4.2500000000000003E-2</v>
      </c>
      <c r="D116" s="4">
        <f>+'[2]10_year_yield_AAA'!$L48</f>
        <v>4.6274115217391296</v>
      </c>
      <c r="E116" s="4">
        <f>+[1]eonia_rate!$J120</f>
        <v>4.1908260869565224</v>
      </c>
    </row>
    <row r="117" spans="1:5" x14ac:dyDescent="0.3">
      <c r="A117" s="2">
        <v>39661</v>
      </c>
      <c r="B117" s="3">
        <v>4.2500000000000003E-2</v>
      </c>
      <c r="D117" s="4">
        <f>+'[2]10_year_yield_AAA'!$L49</f>
        <v>4.3760434285714283</v>
      </c>
      <c r="E117" s="4">
        <f>+[1]eonia_rate!$J121</f>
        <v>4.2989047619047618</v>
      </c>
    </row>
    <row r="118" spans="1:5" x14ac:dyDescent="0.3">
      <c r="A118" s="2">
        <v>39692</v>
      </c>
      <c r="B118" s="3">
        <v>4.2500000000000003E-2</v>
      </c>
      <c r="D118" s="4">
        <f>+'[2]10_year_yield_AAA'!$L50</f>
        <v>4.3536132727272721</v>
      </c>
      <c r="E118" s="4">
        <f>+[1]eonia_rate!$J122</f>
        <v>4.2733181818181816</v>
      </c>
    </row>
    <row r="119" spans="1:5" x14ac:dyDescent="0.3">
      <c r="A119" s="2">
        <v>39722</v>
      </c>
      <c r="B119" s="3">
        <v>3.2500000000000001E-2</v>
      </c>
      <c r="D119" s="4">
        <f>+'[2]10_year_yield_AAA'!$L51</f>
        <v>4.2507120434782619</v>
      </c>
      <c r="E119" s="4">
        <f>+[1]eonia_rate!$J123</f>
        <v>3.819782608695653</v>
      </c>
    </row>
    <row r="120" spans="1:5" x14ac:dyDescent="0.3">
      <c r="A120" s="2">
        <v>39753</v>
      </c>
      <c r="B120" s="3">
        <v>2.75E-2</v>
      </c>
      <c r="D120" s="4">
        <f>+'[2]10_year_yield_AAA'!$L52</f>
        <v>4.0583084000000005</v>
      </c>
      <c r="E120" s="4">
        <f>+[1]eonia_rate!$J124</f>
        <v>3.1501999999999994</v>
      </c>
    </row>
    <row r="121" spans="1:5" x14ac:dyDescent="0.3">
      <c r="A121" s="2">
        <v>39783</v>
      </c>
      <c r="B121" s="3">
        <v>0.02</v>
      </c>
      <c r="D121" s="4">
        <f>+'[2]10_year_yield_AAA'!$L53</f>
        <v>3.7137995238095236</v>
      </c>
      <c r="E121" s="4">
        <f>+[1]eonia_rate!$J125</f>
        <v>2.4864285714285717</v>
      </c>
    </row>
    <row r="122" spans="1:5" x14ac:dyDescent="0.3">
      <c r="A122" s="2">
        <v>39814</v>
      </c>
      <c r="B122" s="3">
        <v>0.01</v>
      </c>
      <c r="D122" s="4">
        <f>+'[2]10_year_yield_AAA'!$L54</f>
        <v>3.8203927619047624</v>
      </c>
      <c r="E122" s="4">
        <f>+[1]eonia_rate!$J126</f>
        <v>1.8122380952380956</v>
      </c>
    </row>
    <row r="123" spans="1:5" x14ac:dyDescent="0.3">
      <c r="A123" s="2">
        <v>39845</v>
      </c>
      <c r="B123" s="3">
        <v>0.01</v>
      </c>
      <c r="D123" s="4">
        <f>+'[2]10_year_yield_AAA'!$L55</f>
        <v>3.9039007500000005</v>
      </c>
      <c r="E123" s="4">
        <f>+[1]eonia_rate!$J127</f>
        <v>1.2571000000000001</v>
      </c>
    </row>
    <row r="124" spans="1:5" x14ac:dyDescent="0.3">
      <c r="A124" s="2">
        <v>39873</v>
      </c>
      <c r="B124" s="3">
        <v>5.0000000000000001E-3</v>
      </c>
      <c r="D124" s="4">
        <f>+'[2]10_year_yield_AAA'!$L56</f>
        <v>3.8504372272727267</v>
      </c>
      <c r="E124" s="4">
        <f>+[1]eonia_rate!$J128</f>
        <v>1.0619545454545456</v>
      </c>
    </row>
    <row r="125" spans="1:5" x14ac:dyDescent="0.3">
      <c r="A125" s="2">
        <v>39904</v>
      </c>
      <c r="B125" s="3">
        <v>2.5000000000000001E-3</v>
      </c>
      <c r="D125" s="4">
        <f>+'[2]10_year_yield_AAA'!$L57</f>
        <v>3.8419472499999996</v>
      </c>
      <c r="E125" s="4">
        <f>+[1]eonia_rate!$J129</f>
        <v>0.84190000000000009</v>
      </c>
    </row>
    <row r="126" spans="1:5" x14ac:dyDescent="0.3">
      <c r="A126" s="2">
        <v>39934</v>
      </c>
      <c r="B126" s="3">
        <v>2.5000000000000001E-3</v>
      </c>
      <c r="D126" s="4">
        <f>+'[2]10_year_yield_AAA'!$L58</f>
        <v>3.9672497499999997</v>
      </c>
      <c r="E126" s="4">
        <f>+[1]eonia_rate!$J130</f>
        <v>0.78209999999999991</v>
      </c>
    </row>
    <row r="127" spans="1:5" x14ac:dyDescent="0.3">
      <c r="A127" s="2">
        <v>39965</v>
      </c>
      <c r="B127" s="3">
        <v>2.5000000000000001E-3</v>
      </c>
      <c r="D127" s="4">
        <f>+'[2]10_year_yield_AAA'!$L59</f>
        <v>4.1157015454545451</v>
      </c>
      <c r="E127" s="4">
        <f>+[1]eonia_rate!$J131</f>
        <v>0.69804545454545452</v>
      </c>
    </row>
    <row r="128" spans="1:5" x14ac:dyDescent="0.3">
      <c r="A128" s="2">
        <v>39995</v>
      </c>
      <c r="B128" s="3">
        <v>2.5000000000000001E-3</v>
      </c>
      <c r="D128" s="4">
        <f>+'[2]10_year_yield_AAA'!$L60</f>
        <v>3.9129390434782607</v>
      </c>
      <c r="E128" s="4">
        <f>+[1]eonia_rate!$J132</f>
        <v>0.35756521739130437</v>
      </c>
    </row>
    <row r="129" spans="1:5" x14ac:dyDescent="0.3">
      <c r="A129" s="2">
        <v>40026</v>
      </c>
      <c r="B129" s="3">
        <v>2.5000000000000001E-3</v>
      </c>
      <c r="D129" s="4">
        <f>+'[2]10_year_yield_AAA'!$L61</f>
        <v>3.7273054761904763</v>
      </c>
      <c r="E129" s="4">
        <f>+[1]eonia_rate!$J133</f>
        <v>0.34747619047619049</v>
      </c>
    </row>
    <row r="130" spans="1:5" x14ac:dyDescent="0.3">
      <c r="A130" s="2">
        <v>40057</v>
      </c>
      <c r="B130" s="3">
        <v>2.5000000000000001E-3</v>
      </c>
      <c r="D130" s="4">
        <f>+'[2]10_year_yield_AAA'!$L62</f>
        <v>3.7260588636363638</v>
      </c>
      <c r="E130" s="4">
        <f>+[1]eonia_rate!$J134</f>
        <v>0.36318181818181816</v>
      </c>
    </row>
    <row r="131" spans="1:5" x14ac:dyDescent="0.3">
      <c r="A131" s="2">
        <v>40087</v>
      </c>
      <c r="B131" s="3">
        <v>2.5000000000000001E-3</v>
      </c>
      <c r="D131" s="4">
        <f>+'[2]10_year_yield_AAA'!$L63</f>
        <v>3.6875151818181822</v>
      </c>
      <c r="E131" s="4">
        <f>+[1]eonia_rate!$J135</f>
        <v>0.35868181818181821</v>
      </c>
    </row>
    <row r="132" spans="1:5" x14ac:dyDescent="0.3">
      <c r="A132" s="2">
        <v>40118</v>
      </c>
      <c r="B132" s="3">
        <v>2.5000000000000001E-3</v>
      </c>
      <c r="D132" s="4">
        <f>+'[2]10_year_yield_AAA'!$L64</f>
        <v>3.6768929523809524</v>
      </c>
      <c r="E132" s="4">
        <f>+[1]eonia_rate!$J136</f>
        <v>0.3623809523809523</v>
      </c>
    </row>
    <row r="133" spans="1:5" x14ac:dyDescent="0.3">
      <c r="A133" s="2">
        <v>40148</v>
      </c>
      <c r="B133" s="3">
        <v>2.5000000000000001E-3</v>
      </c>
      <c r="D133" s="4">
        <f>+'[2]10_year_yield_AAA'!$L65</f>
        <v>3.6283136818181814</v>
      </c>
      <c r="E133" s="4">
        <f>+[1]eonia_rate!$J137</f>
        <v>0.35459090909090907</v>
      </c>
    </row>
    <row r="134" spans="1:5" x14ac:dyDescent="0.3">
      <c r="A134" s="2">
        <v>40179</v>
      </c>
      <c r="B134" s="3">
        <v>2.5000000000000001E-3</v>
      </c>
      <c r="D134" s="4">
        <f>+'[2]10_year_yield_AAA'!$L66</f>
        <v>3.6800617999999998</v>
      </c>
      <c r="E134" s="4">
        <f>+[1]eonia_rate!$J138</f>
        <v>0.34400000000000003</v>
      </c>
    </row>
    <row r="135" spans="1:5" x14ac:dyDescent="0.3">
      <c r="A135" s="2">
        <v>40210</v>
      </c>
      <c r="B135" s="3">
        <v>2.5000000000000001E-3</v>
      </c>
      <c r="D135" s="4">
        <f>+'[2]10_year_yield_AAA'!$L67</f>
        <v>3.5702956499999994</v>
      </c>
      <c r="E135" s="4">
        <f>+[1]eonia_rate!$J139</f>
        <v>0.34060000000000001</v>
      </c>
    </row>
    <row r="136" spans="1:5" x14ac:dyDescent="0.3">
      <c r="A136" s="2">
        <v>40238</v>
      </c>
      <c r="B136" s="3">
        <v>2.5000000000000001E-3</v>
      </c>
      <c r="D136" s="4">
        <f>+'[2]10_year_yield_AAA'!$L68</f>
        <v>3.5051086956521744</v>
      </c>
      <c r="E136" s="4">
        <f>+[1]eonia_rate!$J140</f>
        <v>0.34765217391304348</v>
      </c>
    </row>
    <row r="137" spans="1:5" x14ac:dyDescent="0.3">
      <c r="A137" s="2">
        <v>40269</v>
      </c>
      <c r="B137" s="3">
        <v>2.5000000000000001E-3</v>
      </c>
      <c r="D137" s="4">
        <f>+'[2]10_year_yield_AAA'!$L69</f>
        <v>3.470444249999999</v>
      </c>
      <c r="E137" s="4">
        <f>+[1]eonia_rate!$J141</f>
        <v>0.35325000000000006</v>
      </c>
    </row>
    <row r="138" spans="1:5" x14ac:dyDescent="0.3">
      <c r="A138" s="2">
        <v>40299</v>
      </c>
      <c r="B138" s="3">
        <v>2.5000000000000001E-3</v>
      </c>
      <c r="D138" s="4">
        <f>+'[2]10_year_yield_AAA'!$L70</f>
        <v>3.2021290000000002</v>
      </c>
      <c r="E138" s="4">
        <f>+[1]eonia_rate!$J142</f>
        <v>0.34390476190476194</v>
      </c>
    </row>
    <row r="139" spans="1:5" x14ac:dyDescent="0.3">
      <c r="A139" s="2">
        <v>40330</v>
      </c>
      <c r="B139" s="3">
        <v>2.5000000000000001E-3</v>
      </c>
      <c r="D139" s="4">
        <f>+'[2]10_year_yield_AAA'!$L71</f>
        <v>3.0820383181818176</v>
      </c>
      <c r="E139" s="4">
        <f>+[1]eonia_rate!$J143</f>
        <v>0.35427272727272729</v>
      </c>
    </row>
    <row r="140" spans="1:5" x14ac:dyDescent="0.3">
      <c r="A140" s="2">
        <v>40360</v>
      </c>
      <c r="B140" s="3">
        <v>2.5000000000000001E-3</v>
      </c>
      <c r="D140" s="4">
        <f>+'[2]10_year_yield_AAA'!$L72</f>
        <v>3.0043671818181821</v>
      </c>
      <c r="E140" s="4">
        <f>+[1]eonia_rate!$J144</f>
        <v>0.48113636363636358</v>
      </c>
    </row>
    <row r="141" spans="1:5" x14ac:dyDescent="0.3">
      <c r="A141" s="2">
        <v>40391</v>
      </c>
      <c r="B141" s="3">
        <v>2.5000000000000001E-3</v>
      </c>
      <c r="D141" s="4">
        <f>+'[2]10_year_yield_AAA'!$L73</f>
        <v>2.7093052272727278</v>
      </c>
      <c r="E141" s="4">
        <f>+[1]eonia_rate!$J145</f>
        <v>0.42559090909090908</v>
      </c>
    </row>
    <row r="142" spans="1:5" x14ac:dyDescent="0.3">
      <c r="A142" s="2">
        <v>40422</v>
      </c>
      <c r="B142" s="3">
        <v>2.5000000000000001E-3</v>
      </c>
      <c r="D142" s="4">
        <f>+'[2]10_year_yield_AAA'!$L74</f>
        <v>2.6863644090909093</v>
      </c>
      <c r="E142" s="4">
        <f>+[1]eonia_rate!$J146</f>
        <v>0.45359090909090916</v>
      </c>
    </row>
    <row r="143" spans="1:5" x14ac:dyDescent="0.3">
      <c r="A143" s="2">
        <v>40452</v>
      </c>
      <c r="B143" s="3">
        <v>2.5000000000000001E-3</v>
      </c>
      <c r="D143" s="4">
        <f>+'[2]10_year_yield_AAA'!$L75</f>
        <v>2.7289699523809525</v>
      </c>
      <c r="E143" s="4">
        <f>+[1]eonia_rate!$J147</f>
        <v>0.70128571428571429</v>
      </c>
    </row>
    <row r="144" spans="1:5" x14ac:dyDescent="0.3">
      <c r="A144" s="2">
        <v>40483</v>
      </c>
      <c r="B144" s="3">
        <v>2.5000000000000001E-3</v>
      </c>
      <c r="D144" s="4">
        <f>+'[2]10_year_yield_AAA'!$L76</f>
        <v>2.9195659090909092</v>
      </c>
      <c r="E144" s="4">
        <f>+[1]eonia_rate!$J148</f>
        <v>0.59263636363636363</v>
      </c>
    </row>
    <row r="145" spans="1:5" x14ac:dyDescent="0.3">
      <c r="A145" s="2">
        <v>40513</v>
      </c>
      <c r="B145" s="3">
        <v>2.5000000000000001E-3</v>
      </c>
      <c r="D145" s="4">
        <f>+'[2]10_year_yield_AAA'!$L77</f>
        <v>3.3249973478260872</v>
      </c>
      <c r="E145" s="4">
        <f>+[1]eonia_rate!$J149</f>
        <v>0.49813043478260871</v>
      </c>
    </row>
    <row r="146" spans="1:5" x14ac:dyDescent="0.3">
      <c r="A146" s="2">
        <v>40544</v>
      </c>
      <c r="B146" s="3">
        <v>2.5000000000000001E-3</v>
      </c>
      <c r="D146" s="4">
        <f>+'[2]10_year_yield_AAA'!$L78</f>
        <v>3.4077324285714288</v>
      </c>
      <c r="E146" s="4">
        <f>+[1]eonia_rate!$J150</f>
        <v>0.65895238095238107</v>
      </c>
    </row>
    <row r="147" spans="1:5" x14ac:dyDescent="0.3">
      <c r="A147" s="2">
        <v>40575</v>
      </c>
      <c r="B147" s="3">
        <v>2.5000000000000001E-3</v>
      </c>
      <c r="D147" s="4">
        <f>+'[2]10_year_yield_AAA'!$L79</f>
        <v>3.5466966499999999</v>
      </c>
      <c r="E147" s="4">
        <f>+[1]eonia_rate!$J151</f>
        <v>0.70709999999999995</v>
      </c>
    </row>
    <row r="148" spans="1:5" x14ac:dyDescent="0.3">
      <c r="A148" s="2">
        <v>40603</v>
      </c>
      <c r="B148" s="3">
        <v>2.5000000000000001E-3</v>
      </c>
      <c r="D148" s="4">
        <f>+'[2]10_year_yield_AAA'!$L80</f>
        <v>3.5523032608695644</v>
      </c>
      <c r="E148" s="4">
        <f>+[1]eonia_rate!$J152</f>
        <v>0.6586956521739129</v>
      </c>
    </row>
    <row r="149" spans="1:5" x14ac:dyDescent="0.3">
      <c r="A149" s="2">
        <v>40634</v>
      </c>
      <c r="B149" s="3">
        <v>5.0000000000000001E-3</v>
      </c>
      <c r="D149" s="4">
        <f>+'[2]10_year_yield_AAA'!$L81</f>
        <v>3.6534166842105265</v>
      </c>
      <c r="E149" s="4">
        <f>+[1]eonia_rate!$J153</f>
        <v>0.9661052631578948</v>
      </c>
    </row>
    <row r="150" spans="1:5" x14ac:dyDescent="0.3">
      <c r="A150" s="2">
        <v>40664</v>
      </c>
      <c r="B150" s="3">
        <v>5.0000000000000001E-3</v>
      </c>
      <c r="D150" s="4">
        <f>+'[2]10_year_yield_AAA'!$L82</f>
        <v>3.4296628181818178</v>
      </c>
      <c r="E150" s="4">
        <f>+[1]eonia_rate!$J154</f>
        <v>1.033363636363636</v>
      </c>
    </row>
    <row r="151" spans="1:5" x14ac:dyDescent="0.3">
      <c r="A151" s="2">
        <v>40695</v>
      </c>
      <c r="B151" s="3">
        <v>5.0000000000000001E-3</v>
      </c>
      <c r="D151" s="4">
        <f>+'[2]10_year_yield_AAA'!$L83</f>
        <v>3.3508728181818186</v>
      </c>
      <c r="E151" s="4">
        <f>+[1]eonia_rate!$J155</f>
        <v>1.1240454545454546</v>
      </c>
    </row>
    <row r="152" spans="1:5" x14ac:dyDescent="0.3">
      <c r="A152" s="2">
        <v>40725</v>
      </c>
      <c r="B152" s="3">
        <v>7.4999999999999997E-3</v>
      </c>
      <c r="D152" s="4">
        <f>+'[2]10_year_yield_AAA'!$L84</f>
        <v>3.2427572380952379</v>
      </c>
      <c r="E152" s="4">
        <f>+[1]eonia_rate!$J156</f>
        <v>1.0118095238095239</v>
      </c>
    </row>
    <row r="153" spans="1:5" x14ac:dyDescent="0.3">
      <c r="A153" s="2">
        <v>40756</v>
      </c>
      <c r="B153" s="3">
        <v>7.4999999999999997E-3</v>
      </c>
      <c r="D153" s="4">
        <f>+'[2]10_year_yield_AAA'!$L85</f>
        <v>2.8271861739130428</v>
      </c>
      <c r="E153" s="4">
        <f>+[1]eonia_rate!$J157</f>
        <v>0.90578260869565208</v>
      </c>
    </row>
    <row r="154" spans="1:5" x14ac:dyDescent="0.3">
      <c r="A154" s="2">
        <v>40787</v>
      </c>
      <c r="B154" s="3">
        <v>7.4999999999999997E-3</v>
      </c>
      <c r="D154" s="4">
        <f>+'[2]10_year_yield_AAA'!$L86</f>
        <v>2.4950575909090911</v>
      </c>
      <c r="E154" s="4">
        <f>+[1]eonia_rate!$J158</f>
        <v>1.0054545454545454</v>
      </c>
    </row>
    <row r="155" spans="1:5" x14ac:dyDescent="0.3">
      <c r="A155" s="2">
        <v>40817</v>
      </c>
      <c r="B155" s="3">
        <v>7.4999999999999997E-3</v>
      </c>
      <c r="D155" s="4">
        <f>+'[2]10_year_yield_AAA'!$L87</f>
        <v>2.7170373333333337</v>
      </c>
      <c r="E155" s="4">
        <f>+[1]eonia_rate!$J159</f>
        <v>0.95957142857142874</v>
      </c>
    </row>
    <row r="156" spans="1:5" x14ac:dyDescent="0.3">
      <c r="A156" s="2">
        <v>40848</v>
      </c>
      <c r="B156" s="3">
        <v>5.0000000000000001E-3</v>
      </c>
      <c r="D156" s="4">
        <f>+'[2]10_year_yield_AAA'!$L88</f>
        <v>2.8896782727272727</v>
      </c>
      <c r="E156" s="4">
        <f>+[1]eonia_rate!$J160</f>
        <v>0.78999999999999981</v>
      </c>
    </row>
    <row r="157" spans="1:5" x14ac:dyDescent="0.3">
      <c r="A157" s="2">
        <v>40878</v>
      </c>
      <c r="B157" s="3">
        <v>2.5000000000000001E-3</v>
      </c>
      <c r="D157" s="4">
        <f>+'[2]10_year_yield_AAA'!$L89</f>
        <v>2.764933809523809</v>
      </c>
      <c r="E157" s="4">
        <f>+[1]eonia_rate!$J161</f>
        <v>0.62704761904761908</v>
      </c>
    </row>
    <row r="158" spans="1:5" x14ac:dyDescent="0.3">
      <c r="A158" s="2">
        <v>40909</v>
      </c>
      <c r="B158" s="3">
        <v>2.5000000000000001E-3</v>
      </c>
      <c r="D158" s="4">
        <f>+'[2]10_year_yield_AAA'!$L90</f>
        <v>2.7008570454545451</v>
      </c>
      <c r="E158" s="4">
        <f>+[1]eonia_rate!$J162</f>
        <v>0.38004545454545458</v>
      </c>
    </row>
    <row r="159" spans="1:5" x14ac:dyDescent="0.3">
      <c r="A159" s="2">
        <v>40940</v>
      </c>
      <c r="B159" s="3">
        <v>2.5000000000000001E-3</v>
      </c>
      <c r="D159" s="4">
        <f>+'[2]10_year_yield_AAA'!$L91</f>
        <v>2.6460857619047613</v>
      </c>
      <c r="E159" s="4">
        <f>+[1]eonia_rate!$J163</f>
        <v>0.36561904761904768</v>
      </c>
    </row>
    <row r="160" spans="1:5" x14ac:dyDescent="0.3">
      <c r="A160" s="2">
        <v>40969</v>
      </c>
      <c r="B160" s="3">
        <v>2.5000000000000001E-3</v>
      </c>
      <c r="D160" s="4">
        <f>+'[2]10_year_yield_AAA'!$L92</f>
        <v>2.625866909090909</v>
      </c>
      <c r="E160" s="4">
        <f>+[1]eonia_rate!$J164</f>
        <v>0.35672727272727273</v>
      </c>
    </row>
    <row r="161" spans="1:5" x14ac:dyDescent="0.3">
      <c r="A161" s="2">
        <v>41000</v>
      </c>
      <c r="B161" s="3">
        <v>2.5000000000000001E-3</v>
      </c>
      <c r="D161" s="4">
        <f>+'[2]10_year_yield_AAA'!$L93</f>
        <v>2.5553861052631581</v>
      </c>
      <c r="E161" s="4">
        <f>+[1]eonia_rate!$J165</f>
        <v>0.34510526315789475</v>
      </c>
    </row>
    <row r="162" spans="1:5" x14ac:dyDescent="0.3">
      <c r="A162" s="2">
        <v>41030</v>
      </c>
      <c r="B162" s="3">
        <v>2.5000000000000001E-3</v>
      </c>
      <c r="D162" s="4">
        <f>+'[2]10_year_yield_AAA'!$L94</f>
        <v>2.2255707272727272</v>
      </c>
      <c r="E162" s="4">
        <f>+[1]eonia_rate!$J166</f>
        <v>0.33700000000000002</v>
      </c>
    </row>
    <row r="163" spans="1:5" x14ac:dyDescent="0.3">
      <c r="A163" s="2">
        <v>41061</v>
      </c>
      <c r="B163" s="3">
        <v>2.5000000000000001E-3</v>
      </c>
      <c r="D163" s="4">
        <f>+'[2]10_year_yield_AAA'!$L95</f>
        <v>2.1287418095238095</v>
      </c>
      <c r="E163" s="4">
        <f>+[1]eonia_rate!$J167</f>
        <v>0.33204761904761909</v>
      </c>
    </row>
    <row r="164" spans="1:5" x14ac:dyDescent="0.3">
      <c r="A164" s="2">
        <v>41091</v>
      </c>
      <c r="B164" s="3">
        <v>0</v>
      </c>
      <c r="D164" s="4">
        <f>+'[2]10_year_yield_AAA'!$L96</f>
        <v>1.9561919090909092</v>
      </c>
      <c r="E164" s="4">
        <f>+[1]eonia_rate!$J168</f>
        <v>0.18422727272727277</v>
      </c>
    </row>
    <row r="165" spans="1:5" x14ac:dyDescent="0.3">
      <c r="A165" s="2">
        <v>41122</v>
      </c>
      <c r="B165" s="3">
        <v>0</v>
      </c>
      <c r="D165" s="4">
        <f>+'[2]10_year_yield_AAA'!$L97</f>
        <v>1.9184388695652175</v>
      </c>
      <c r="E165" s="4">
        <f>+[1]eonia_rate!$J169</f>
        <v>0.11008695652173914</v>
      </c>
    </row>
    <row r="166" spans="1:5" x14ac:dyDescent="0.3">
      <c r="A166" s="2">
        <v>41153</v>
      </c>
      <c r="B166" s="3">
        <v>0</v>
      </c>
      <c r="D166" s="4">
        <f>+'[2]10_year_yield_AAA'!$L98</f>
        <v>2.0273773999999998</v>
      </c>
      <c r="E166" s="4">
        <f>+[1]eonia_rate!$J170</f>
        <v>9.9300000000000013E-2</v>
      </c>
    </row>
    <row r="167" spans="1:5" x14ac:dyDescent="0.3">
      <c r="A167" s="2">
        <v>41183</v>
      </c>
      <c r="B167" s="3">
        <v>0</v>
      </c>
      <c r="D167" s="4">
        <f>+'[2]10_year_yield_AAA'!$L99</f>
        <v>1.9782336086956518</v>
      </c>
      <c r="E167" s="4">
        <f>+[1]eonia_rate!$J171</f>
        <v>9.0695652173913038E-2</v>
      </c>
    </row>
    <row r="168" spans="1:5" x14ac:dyDescent="0.3">
      <c r="A168" s="2">
        <v>41214</v>
      </c>
      <c r="B168" s="3">
        <v>0</v>
      </c>
      <c r="D168" s="4">
        <f>+'[2]10_year_yield_AAA'!$L100</f>
        <v>1.8574747727272725</v>
      </c>
      <c r="E168" s="4">
        <f>+[1]eonia_rate!$J172</f>
        <v>7.85E-2</v>
      </c>
    </row>
    <row r="169" spans="1:5" x14ac:dyDescent="0.3">
      <c r="A169" s="2">
        <v>41244</v>
      </c>
      <c r="B169" s="3">
        <v>0</v>
      </c>
      <c r="D169" s="4">
        <f>+'[2]10_year_yield_AAA'!$L101</f>
        <v>1.7653601578947373</v>
      </c>
      <c r="E169" s="4">
        <f>+[1]eonia_rate!$J173</f>
        <v>7.3421052631578942E-2</v>
      </c>
    </row>
    <row r="170" spans="1:5" x14ac:dyDescent="0.3">
      <c r="A170" s="2">
        <v>41275</v>
      </c>
      <c r="B170" s="3">
        <v>0</v>
      </c>
      <c r="D170" s="4">
        <f>+'[2]10_year_yield_AAA'!$L102</f>
        <v>1.9281657727272725</v>
      </c>
      <c r="E170" s="4">
        <f>+[1]eonia_rate!$J174</f>
        <v>6.9000000000000006E-2</v>
      </c>
    </row>
    <row r="171" spans="1:5" x14ac:dyDescent="0.3">
      <c r="A171" s="2">
        <v>41306</v>
      </c>
      <c r="B171" s="3">
        <v>0</v>
      </c>
      <c r="D171" s="4">
        <f>+'[2]10_year_yield_AAA'!$L103</f>
        <v>1.9817912499999999</v>
      </c>
      <c r="E171" s="4">
        <f>+[1]eonia_rate!$J175</f>
        <v>6.7650000000000016E-2</v>
      </c>
    </row>
    <row r="172" spans="1:5" x14ac:dyDescent="0.3">
      <c r="A172" s="2">
        <v>41334</v>
      </c>
      <c r="B172" s="3">
        <v>0</v>
      </c>
      <c r="D172" s="4">
        <f>+'[2]10_year_yield_AAA'!$L104</f>
        <v>1.8261150499999999</v>
      </c>
      <c r="E172" s="4">
        <f>+[1]eonia_rate!$J176</f>
        <v>6.695000000000001E-2</v>
      </c>
    </row>
    <row r="173" spans="1:5" x14ac:dyDescent="0.3">
      <c r="A173" s="2">
        <v>41365</v>
      </c>
      <c r="B173" s="3">
        <v>0</v>
      </c>
      <c r="D173" s="4">
        <f>+'[2]10_year_yield_AAA'!$L105</f>
        <v>1.6362067619047618</v>
      </c>
      <c r="E173" s="4">
        <f>+[1]eonia_rate!$J177</f>
        <v>8.0999999999999989E-2</v>
      </c>
    </row>
    <row r="174" spans="1:5" x14ac:dyDescent="0.3">
      <c r="A174" s="2">
        <v>41395</v>
      </c>
      <c r="B174" s="3">
        <v>0</v>
      </c>
      <c r="D174" s="4">
        <f>+'[2]10_year_yield_AAA'!$L106</f>
        <v>1.6971157727272728</v>
      </c>
      <c r="E174" s="4">
        <f>+[1]eonia_rate!$J178</f>
        <v>7.8727272727272743E-2</v>
      </c>
    </row>
    <row r="175" spans="1:5" x14ac:dyDescent="0.3">
      <c r="A175" s="2">
        <v>41426</v>
      </c>
      <c r="B175" s="3">
        <v>0</v>
      </c>
      <c r="D175" s="4">
        <f>+'[2]10_year_yield_AAA'!$L107</f>
        <v>1.9759222000000005</v>
      </c>
      <c r="E175" s="4">
        <f>+[1]eonia_rate!$J179</f>
        <v>8.6150000000000004E-2</v>
      </c>
    </row>
    <row r="176" spans="1:5" x14ac:dyDescent="0.3">
      <c r="A176" s="2">
        <v>41456</v>
      </c>
      <c r="B176" s="3">
        <v>0</v>
      </c>
      <c r="D176" s="4">
        <f>+'[2]10_year_yield_AAA'!$L108</f>
        <v>1.9518219130434782</v>
      </c>
      <c r="E176" s="4">
        <f>+[1]eonia_rate!$J180</f>
        <v>9.3130434782608698E-2</v>
      </c>
    </row>
    <row r="177" spans="1:5" x14ac:dyDescent="0.3">
      <c r="A177" s="2">
        <v>41487</v>
      </c>
      <c r="B177" s="3">
        <v>0</v>
      </c>
      <c r="D177" s="4">
        <f>+'[2]10_year_yield_AAA'!$L109</f>
        <v>2.0815514090909093</v>
      </c>
      <c r="E177" s="4">
        <f>+[1]eonia_rate!$J181</f>
        <v>8.2000000000000003E-2</v>
      </c>
    </row>
    <row r="178" spans="1:5" x14ac:dyDescent="0.3">
      <c r="A178" s="2">
        <v>41518</v>
      </c>
      <c r="B178" s="3">
        <v>0</v>
      </c>
      <c r="D178" s="4">
        <f>+'[2]10_year_yield_AAA'!$L110</f>
        <v>2.2050775238095235</v>
      </c>
      <c r="E178" s="4">
        <f>+[1]eonia_rate!$J182</f>
        <v>8.0333333333333326E-2</v>
      </c>
    </row>
    <row r="179" spans="1:5" x14ac:dyDescent="0.3">
      <c r="A179" s="2">
        <v>41548</v>
      </c>
      <c r="B179" s="3">
        <v>0</v>
      </c>
      <c r="D179" s="4">
        <f>+'[2]10_year_yield_AAA'!$L111</f>
        <v>2.0830768260869563</v>
      </c>
      <c r="E179" s="4">
        <f>+[1]eonia_rate!$J183</f>
        <v>9.3347826086956534E-2</v>
      </c>
    </row>
    <row r="180" spans="1:5" x14ac:dyDescent="0.3">
      <c r="A180" s="2">
        <v>41579</v>
      </c>
      <c r="B180" s="3">
        <v>0</v>
      </c>
      <c r="D180" s="4">
        <f>+'[2]10_year_yield_AAA'!$L112</f>
        <v>2.0002190476190482</v>
      </c>
      <c r="E180" s="4">
        <f>+[1]eonia_rate!$J184</f>
        <v>0.1030952380952381</v>
      </c>
    </row>
    <row r="181" spans="1:5" x14ac:dyDescent="0.3">
      <c r="A181" s="2">
        <v>41609</v>
      </c>
      <c r="B181" s="3">
        <v>0</v>
      </c>
      <c r="D181" s="4">
        <f>+'[2]10_year_yield_AAA'!$L113</f>
        <v>2.1277141999999993</v>
      </c>
      <c r="E181" s="4">
        <f>+[1]eonia_rate!$J185</f>
        <v>0.16864999999999999</v>
      </c>
    </row>
    <row r="182" spans="1:5" x14ac:dyDescent="0.3">
      <c r="A182" s="2">
        <v>41640</v>
      </c>
      <c r="B182" s="3">
        <v>0</v>
      </c>
      <c r="D182" s="4">
        <f>+'[2]10_year_yield_AAA'!$L114</f>
        <v>2.0854560454545452</v>
      </c>
      <c r="E182" s="4">
        <f>+[1]eonia_rate!$J186</f>
        <v>0.19609090909090909</v>
      </c>
    </row>
    <row r="183" spans="1:5" x14ac:dyDescent="0.3">
      <c r="A183" s="2">
        <v>41671</v>
      </c>
      <c r="B183" s="3">
        <v>0</v>
      </c>
      <c r="D183" s="4">
        <f>+'[2]10_year_yield_AAA'!$L115</f>
        <v>1.9046942000000002</v>
      </c>
      <c r="E183" s="4">
        <f>+[1]eonia_rate!$J187</f>
        <v>0.15669999999999998</v>
      </c>
    </row>
    <row r="184" spans="1:5" x14ac:dyDescent="0.3">
      <c r="A184" s="2">
        <v>41699</v>
      </c>
      <c r="B184" s="3">
        <v>0</v>
      </c>
      <c r="D184" s="4">
        <f>+'[2]10_year_yield_AAA'!$L116</f>
        <v>1.8377759523809523</v>
      </c>
      <c r="E184" s="4">
        <f>+[1]eonia_rate!$J188</f>
        <v>0.19185714285714281</v>
      </c>
    </row>
    <row r="185" spans="1:5" x14ac:dyDescent="0.3">
      <c r="A185" s="2">
        <v>41730</v>
      </c>
      <c r="B185" s="3">
        <v>0</v>
      </c>
      <c r="D185" s="4">
        <f>+'[2]10_year_yield_AAA'!$L117</f>
        <v>1.7723097999999999</v>
      </c>
      <c r="E185" s="4">
        <f>+[1]eonia_rate!$J189</f>
        <v>0.25385000000000002</v>
      </c>
    </row>
    <row r="186" spans="1:5" x14ac:dyDescent="0.3">
      <c r="A186" s="2">
        <v>41760</v>
      </c>
      <c r="B186" s="3">
        <v>0</v>
      </c>
      <c r="D186" s="4">
        <f>+'[2]10_year_yield_AAA'!$L118</f>
        <v>1.6239104761904761</v>
      </c>
      <c r="E186" s="4">
        <f>+[1]eonia_rate!$J190</f>
        <v>0.24804761904761907</v>
      </c>
    </row>
    <row r="187" spans="1:5" x14ac:dyDescent="0.3">
      <c r="A187" s="2">
        <v>41791</v>
      </c>
      <c r="B187" s="3">
        <v>-1E-3</v>
      </c>
      <c r="D187" s="4">
        <f>+'[2]10_year_yield_AAA'!$L119</f>
        <v>1.538329761904762</v>
      </c>
      <c r="E187" s="4">
        <f>+[1]eonia_rate!$J191</f>
        <v>7.5761904761904766E-2</v>
      </c>
    </row>
    <row r="188" spans="1:5" x14ac:dyDescent="0.3">
      <c r="A188" s="2">
        <v>41821</v>
      </c>
      <c r="B188" s="3">
        <v>-1E-3</v>
      </c>
      <c r="D188" s="4">
        <f>+'[2]10_year_yield_AAA'!$L120</f>
        <v>1.3569878695652173</v>
      </c>
      <c r="E188" s="4">
        <f>+[1]eonia_rate!$J192</f>
        <v>4.3260869565217394E-2</v>
      </c>
    </row>
    <row r="189" spans="1:5" x14ac:dyDescent="0.3">
      <c r="A189" s="2">
        <v>41852</v>
      </c>
      <c r="B189" s="3">
        <v>-1E-3</v>
      </c>
      <c r="D189" s="4">
        <f>+'[2]10_year_yield_AAA'!$L121</f>
        <v>1.1704243809523809</v>
      </c>
      <c r="E189" s="4">
        <f>+[1]eonia_rate!$J193</f>
        <v>1.7904761904761909E-2</v>
      </c>
    </row>
    <row r="190" spans="1:5" x14ac:dyDescent="0.3">
      <c r="A190" s="2">
        <v>41883</v>
      </c>
      <c r="B190" s="3">
        <v>-2E-3</v>
      </c>
      <c r="D190" s="4">
        <f>+'[2]10_year_yield_AAA'!$L122</f>
        <v>1.1273198181818183</v>
      </c>
      <c r="E190" s="4">
        <f>+[1]eonia_rate!$J194</f>
        <v>6.5909090909090917E-3</v>
      </c>
    </row>
    <row r="191" spans="1:5" x14ac:dyDescent="0.3">
      <c r="A191" s="2">
        <v>41913</v>
      </c>
      <c r="B191" s="3">
        <v>-2E-3</v>
      </c>
      <c r="D191" s="4">
        <f>+'[2]10_year_yield_AAA'!$L123</f>
        <v>1.0025725217391308</v>
      </c>
      <c r="E191" s="4">
        <f>+[1]eonia_rate!$J195</f>
        <v>-4.4782608695652162E-3</v>
      </c>
    </row>
    <row r="192" spans="1:5" x14ac:dyDescent="0.3">
      <c r="A192" s="2">
        <v>41944</v>
      </c>
      <c r="B192" s="3">
        <v>-2E-3</v>
      </c>
      <c r="C192">
        <f>+LN(APP_redemptions_history!K4)</f>
        <v>2.4849066497880004</v>
      </c>
      <c r="D192" s="4">
        <f>+'[2]10_year_yield_AAA'!$L124</f>
        <v>0.90801860000000012</v>
      </c>
      <c r="E192" s="4">
        <f>+[1]eonia_rate!$J196</f>
        <v>-1.1550000000000008E-2</v>
      </c>
    </row>
    <row r="193" spans="1:5" x14ac:dyDescent="0.3">
      <c r="A193" s="2">
        <v>41974</v>
      </c>
      <c r="B193" s="3">
        <v>-2E-3</v>
      </c>
      <c r="C193">
        <f>+LN(APP_redemptions_history!K5)</f>
        <v>1.3862943611198906</v>
      </c>
      <c r="D193" s="4">
        <f>+'[2]10_year_yield_AAA'!$L125</f>
        <v>0.75687533333333334</v>
      </c>
      <c r="E193" s="4">
        <f>+[1]eonia_rate!$J197</f>
        <v>-3.0142857142857138E-2</v>
      </c>
    </row>
    <row r="194" spans="1:5" x14ac:dyDescent="0.3">
      <c r="A194" s="2">
        <v>42005</v>
      </c>
      <c r="B194" s="3">
        <v>-2E-3</v>
      </c>
      <c r="C194">
        <f>+LN(APP_redemptions_history!K6)</f>
        <v>3.3322045101752038</v>
      </c>
      <c r="D194" s="4">
        <f>+'[2]10_year_yield_AAA'!$L126</f>
        <v>0.5124442857142858</v>
      </c>
      <c r="E194" s="4">
        <f>+[1]eonia_rate!$J198</f>
        <v>-5.0619047619047598E-2</v>
      </c>
    </row>
    <row r="195" spans="1:5" x14ac:dyDescent="0.3">
      <c r="A195" s="2">
        <v>42036</v>
      </c>
      <c r="B195" s="3">
        <v>-2E-3</v>
      </c>
      <c r="C195">
        <f>+LN(APP_redemptions_history!K7)</f>
        <v>4.4067192472642533</v>
      </c>
      <c r="D195" s="4">
        <f>+'[2]10_year_yield_AAA'!$L127</f>
        <v>0.40904430000000003</v>
      </c>
      <c r="E195" s="4">
        <f>+[1]eonia_rate!$J199</f>
        <v>-3.6000000000000011E-2</v>
      </c>
    </row>
    <row r="196" spans="1:5" x14ac:dyDescent="0.3">
      <c r="A196" s="2">
        <v>42064</v>
      </c>
      <c r="B196" s="3">
        <v>-2E-3</v>
      </c>
      <c r="C196">
        <f>+LN(APP_redemptions_history!K8)</f>
        <v>4.1896547420264252</v>
      </c>
      <c r="D196" s="4">
        <f>+'[2]10_year_yield_AAA'!$L128</f>
        <v>0.30878700000000003</v>
      </c>
      <c r="E196" s="4">
        <f>+[1]eonia_rate!$J200</f>
        <v>-5.0363636363636381E-2</v>
      </c>
    </row>
    <row r="197" spans="1:5" x14ac:dyDescent="0.3">
      <c r="A197" s="2">
        <v>42095</v>
      </c>
      <c r="B197" s="3">
        <v>-2E-3</v>
      </c>
      <c r="C197">
        <f>+LN(APP_redemptions_history!K9)</f>
        <v>5.3033049080590757</v>
      </c>
      <c r="D197" s="4">
        <f>+'[2]10_year_yield_AAA'!$L129</f>
        <v>0.22726834999999998</v>
      </c>
      <c r="E197" s="4">
        <f>+[1]eonia_rate!$J201</f>
        <v>-7.4499999999999983E-2</v>
      </c>
    </row>
    <row r="198" spans="1:5" x14ac:dyDescent="0.3">
      <c r="A198" s="2">
        <v>42125</v>
      </c>
      <c r="B198" s="3">
        <v>-2E-3</v>
      </c>
      <c r="C198">
        <f>+LN(APP_redemptions_history!K10)</f>
        <v>4.3040650932041702</v>
      </c>
      <c r="D198" s="4">
        <f>+'[2]10_year_yield_AAA'!$L130</f>
        <v>0.6748822000000001</v>
      </c>
      <c r="E198" s="4">
        <f>+[1]eonia_rate!$J202</f>
        <v>-0.10575000000000001</v>
      </c>
    </row>
    <row r="199" spans="1:5" x14ac:dyDescent="0.3">
      <c r="A199" s="2">
        <v>42156</v>
      </c>
      <c r="B199" s="3">
        <v>-2E-3</v>
      </c>
      <c r="C199">
        <f>+LN(APP_redemptions_history!K11)</f>
        <v>5.934894195619588</v>
      </c>
      <c r="D199" s="4">
        <f>+'[2]10_year_yield_AAA'!$L131</f>
        <v>0.9555971363636363</v>
      </c>
      <c r="E199" s="4">
        <f>+[1]eonia_rate!$J203</f>
        <v>-0.11850000000000001</v>
      </c>
    </row>
    <row r="200" spans="1:5" x14ac:dyDescent="0.3">
      <c r="A200" s="2">
        <v>42186</v>
      </c>
      <c r="B200" s="3">
        <v>-2E-3</v>
      </c>
      <c r="C200">
        <f>+LN(APP_redemptions_history!K12)</f>
        <v>5.2203558250783244</v>
      </c>
      <c r="D200" s="4">
        <f>+'[2]10_year_yield_AAA'!$L132</f>
        <v>0.88073269565217371</v>
      </c>
      <c r="E200" s="4">
        <f>+[1]eonia_rate!$J204</f>
        <v>-0.11769565217391306</v>
      </c>
    </row>
    <row r="201" spans="1:5" x14ac:dyDescent="0.3">
      <c r="A201" s="2">
        <v>42217</v>
      </c>
      <c r="B201" s="3">
        <v>-2E-3</v>
      </c>
      <c r="C201">
        <f>+LN(APP_redemptions_history!K13)</f>
        <v>6.1964441277945204</v>
      </c>
      <c r="D201" s="4">
        <f>+'[2]10_year_yield_AAA'!$L133</f>
        <v>0.74378957142857138</v>
      </c>
      <c r="E201" s="4">
        <f>+[1]eonia_rate!$J205</f>
        <v>-0.12128571428571427</v>
      </c>
    </row>
    <row r="202" spans="1:5" x14ac:dyDescent="0.3">
      <c r="A202" s="2">
        <v>42248</v>
      </c>
      <c r="B202" s="3">
        <v>-2E-3</v>
      </c>
      <c r="C202">
        <f>+LN(APP_redemptions_history!K14)</f>
        <v>6.3171646867472839</v>
      </c>
      <c r="D202" s="4">
        <f>+'[2]10_year_yield_AAA'!$L134</f>
        <v>0.77583449999999987</v>
      </c>
      <c r="E202" s="4">
        <f>+[1]eonia_rate!$J206</f>
        <v>-0.13568181818181815</v>
      </c>
    </row>
    <row r="203" spans="1:5" x14ac:dyDescent="0.3">
      <c r="A203" s="2">
        <v>42278</v>
      </c>
      <c r="B203" s="3">
        <v>-2E-3</v>
      </c>
      <c r="C203">
        <f>+LN(APP_redemptions_history!K15)</f>
        <v>6.7007311095478101</v>
      </c>
      <c r="D203" s="4">
        <f>+'[2]10_year_yield_AAA'!$L135</f>
        <v>0.64885627272727286</v>
      </c>
      <c r="E203" s="4">
        <f>+[1]eonia_rate!$J207</f>
        <v>-0.1389090909090909</v>
      </c>
    </row>
    <row r="204" spans="1:5" x14ac:dyDescent="0.3">
      <c r="A204" s="2">
        <v>42309</v>
      </c>
      <c r="B204" s="3">
        <v>-2E-3</v>
      </c>
      <c r="C204">
        <f>+LN(APP_redemptions_history!K16)</f>
        <v>6.1003189520200642</v>
      </c>
      <c r="D204" s="4">
        <f>+'[2]10_year_yield_AAA'!$L136</f>
        <v>0.65901123809523809</v>
      </c>
      <c r="E204" s="4">
        <f>+[1]eonia_rate!$J208</f>
        <v>-0.13466666666666663</v>
      </c>
    </row>
    <row r="205" spans="1:5" x14ac:dyDescent="0.3">
      <c r="A205" s="2">
        <v>42339</v>
      </c>
      <c r="B205" s="3">
        <v>-3.0000000000000001E-3</v>
      </c>
      <c r="C205">
        <f>+LN(APP_redemptions_history!K17)</f>
        <v>6.0637852086876078</v>
      </c>
      <c r="D205" s="4">
        <f>+'[2]10_year_yield_AAA'!$L137</f>
        <v>0.70705685000000007</v>
      </c>
      <c r="E205" s="4">
        <f>+[1]eonia_rate!$J209</f>
        <v>-0.19895454545454544</v>
      </c>
    </row>
    <row r="206" spans="1:5" x14ac:dyDescent="0.3">
      <c r="A206" s="2">
        <v>42370</v>
      </c>
      <c r="B206" s="3">
        <v>-3.0000000000000001E-3</v>
      </c>
      <c r="C206">
        <f>+LN(APP_redemptions_history!K18)</f>
        <v>7.2841348061952047</v>
      </c>
      <c r="D206" s="4">
        <f>+'[2]10_year_yield_AAA'!$L138</f>
        <v>0.62081785000000012</v>
      </c>
      <c r="E206" s="4">
        <f>+[1]eonia_rate!$J210</f>
        <v>-0.23869999999999997</v>
      </c>
    </row>
    <row r="207" spans="1:5" x14ac:dyDescent="0.3">
      <c r="A207" s="2">
        <v>42401</v>
      </c>
      <c r="B207" s="3">
        <v>-3.0000000000000001E-3</v>
      </c>
      <c r="C207">
        <f>+LN(APP_redemptions_history!K19)</f>
        <v>6.4167322825123261</v>
      </c>
      <c r="D207" s="4">
        <f>+'[2]10_year_yield_AAA'!$L139</f>
        <v>0.33862480952380952</v>
      </c>
      <c r="E207" s="4">
        <f>+[1]eonia_rate!$J211</f>
        <v>-0.24038095238095239</v>
      </c>
    </row>
    <row r="208" spans="1:5" x14ac:dyDescent="0.3">
      <c r="A208" s="2">
        <v>42430</v>
      </c>
      <c r="B208" s="3">
        <v>-4.0000000000000001E-3</v>
      </c>
      <c r="C208">
        <f>+LN(APP_redemptions_history!K20)</f>
        <v>6.9017372066565743</v>
      </c>
      <c r="D208" s="4">
        <f>+'[2]10_year_yield_AAA'!$L140</f>
        <v>0.31721985714285711</v>
      </c>
      <c r="E208" s="4">
        <f>+[1]eonia_rate!$J212</f>
        <v>-0.28771428571428564</v>
      </c>
    </row>
    <row r="209" spans="1:5" x14ac:dyDescent="0.3">
      <c r="A209" s="2">
        <v>42461</v>
      </c>
      <c r="B209" s="3">
        <v>-4.0000000000000001E-3</v>
      </c>
      <c r="C209">
        <f>+LN(APP_redemptions_history!K21)</f>
        <v>6.6052979209482015</v>
      </c>
      <c r="D209" s="4">
        <f>+'[2]10_year_yield_AAA'!$L141</f>
        <v>0.24406114285714281</v>
      </c>
      <c r="E209" s="4">
        <f>+[1]eonia_rate!$J213</f>
        <v>-0.33780952380952378</v>
      </c>
    </row>
    <row r="210" spans="1:5" x14ac:dyDescent="0.3">
      <c r="A210" s="2">
        <v>42491</v>
      </c>
      <c r="B210" s="3">
        <v>-4.0000000000000001E-3</v>
      </c>
      <c r="C210">
        <f>+LN(APP_redemptions_history!K22)</f>
        <v>7.4448332738921934</v>
      </c>
      <c r="D210" s="4">
        <f>+'[2]10_year_yield_AAA'!$L142</f>
        <v>0.21716422727272724</v>
      </c>
      <c r="E210" s="4">
        <f>+[1]eonia_rate!$J214</f>
        <v>-0.33799999999999997</v>
      </c>
    </row>
    <row r="211" spans="1:5" x14ac:dyDescent="0.3">
      <c r="A211" s="2">
        <v>42522</v>
      </c>
      <c r="B211" s="3">
        <v>-4.0000000000000001E-3</v>
      </c>
      <c r="C211">
        <f>+LN(APP_redemptions_history!K23)</f>
        <v>7.3225104339973939</v>
      </c>
      <c r="D211" s="4">
        <f>+'[2]10_year_yield_AAA'!$L143</f>
        <v>5.0587863636363632E-2</v>
      </c>
      <c r="E211" s="4">
        <f>+[1]eonia_rate!$J215</f>
        <v>-0.33254545454545459</v>
      </c>
    </row>
    <row r="212" spans="1:5" x14ac:dyDescent="0.3">
      <c r="A212" s="2">
        <v>42552</v>
      </c>
      <c r="B212" s="3">
        <v>-4.0000000000000001E-3</v>
      </c>
      <c r="C212">
        <f>+LN(APP_redemptions_history!K24)</f>
        <v>7.2276624987286544</v>
      </c>
      <c r="D212" s="4">
        <f>+'[2]10_year_yield_AAA'!$L144</f>
        <v>-0.10232619047619047</v>
      </c>
      <c r="E212" s="4">
        <f>+[1]eonia_rate!$J216</f>
        <v>-0.32876190476190476</v>
      </c>
    </row>
    <row r="213" spans="1:5" x14ac:dyDescent="0.3">
      <c r="A213" s="2">
        <v>42583</v>
      </c>
      <c r="B213" s="3">
        <v>-4.0000000000000001E-3</v>
      </c>
      <c r="C213">
        <f>+LN(APP_redemptions_history!K25)</f>
        <v>6.6411821697405911</v>
      </c>
      <c r="D213" s="4">
        <f>+'[2]10_year_yield_AAA'!$L145</f>
        <v>-0.11759047826086957</v>
      </c>
      <c r="E213" s="4">
        <f>+[1]eonia_rate!$J217</f>
        <v>-0.33882608695652178</v>
      </c>
    </row>
    <row r="214" spans="1:5" x14ac:dyDescent="0.3">
      <c r="A214" s="2">
        <v>42614</v>
      </c>
      <c r="B214" s="3">
        <v>-4.0000000000000001E-3</v>
      </c>
      <c r="C214">
        <f>+LN(APP_redemptions_history!K26)</f>
        <v>6.8585650347913649</v>
      </c>
      <c r="D214" s="4">
        <f>+'[2]10_year_yield_AAA'!$L146</f>
        <v>-7.4407272727272725E-2</v>
      </c>
      <c r="E214" s="4">
        <f>+[1]eonia_rate!$J218</f>
        <v>-0.34299999999999997</v>
      </c>
    </row>
    <row r="215" spans="1:5" x14ac:dyDescent="0.3">
      <c r="A215" s="2">
        <v>42644</v>
      </c>
      <c r="B215" s="3">
        <v>-4.0000000000000001E-3</v>
      </c>
      <c r="C215">
        <f>+LN(APP_redemptions_history!K27)</f>
        <v>7.3537223303996315</v>
      </c>
      <c r="D215" s="4">
        <f>+'[2]10_year_yield_AAA'!$L147</f>
        <v>1.4692904761904763E-2</v>
      </c>
      <c r="E215" s="4">
        <f>+[1]eonia_rate!$J219</f>
        <v>-0.3466190476190476</v>
      </c>
    </row>
    <row r="216" spans="1:5" x14ac:dyDescent="0.3">
      <c r="A216" s="2">
        <v>42675</v>
      </c>
      <c r="B216" s="3">
        <v>-4.0000000000000001E-3</v>
      </c>
      <c r="C216">
        <f>+LN(APP_redemptions_history!K28)</f>
        <v>6.804614520062624</v>
      </c>
      <c r="D216" s="4">
        <f>+'[2]10_year_yield_AAA'!$L148</f>
        <v>0.25433472727272721</v>
      </c>
      <c r="E216" s="4">
        <f>+[1]eonia_rate!$J220</f>
        <v>-0.34872727272727272</v>
      </c>
    </row>
    <row r="217" spans="1:5" x14ac:dyDescent="0.3">
      <c r="A217" s="2">
        <v>42705</v>
      </c>
      <c r="B217" s="3">
        <v>-4.0000000000000001E-3</v>
      </c>
      <c r="C217">
        <f>+LN(APP_redemptions_history!K29)</f>
        <v>7.2800082528841878</v>
      </c>
      <c r="D217" s="4">
        <f>+'[2]10_year_yield_AAA'!$L149</f>
        <v>0.3494382857142857</v>
      </c>
      <c r="E217" s="4">
        <f>+[1]eonia_rate!$J221</f>
        <v>-0.35042857142857137</v>
      </c>
    </row>
    <row r="218" spans="1:5" x14ac:dyDescent="0.3">
      <c r="A218" s="2">
        <v>42736</v>
      </c>
      <c r="B218" s="3">
        <v>-4.0000000000000001E-3</v>
      </c>
      <c r="C218">
        <f>+LN(APP_redemptions_history!K30)</f>
        <v>8.0420564100587537</v>
      </c>
      <c r="D218" s="4">
        <f>+'[2]10_year_yield_AAA'!$L150</f>
        <v>0.37872454545454542</v>
      </c>
      <c r="E218" s="4">
        <f>+[1]eonia_rate!$J222</f>
        <v>-0.35154545454545455</v>
      </c>
    </row>
    <row r="219" spans="1:5" x14ac:dyDescent="0.3">
      <c r="A219" s="2">
        <v>42767</v>
      </c>
      <c r="B219" s="3">
        <v>-4.0000000000000001E-3</v>
      </c>
      <c r="C219">
        <f>+LN(APP_redemptions_history!K31)</f>
        <v>7.3264656138403224</v>
      </c>
      <c r="D219" s="4">
        <f>+'[2]10_year_yield_AAA'!$L151</f>
        <v>0.37770054999999997</v>
      </c>
      <c r="E219" s="4">
        <f>+[1]eonia_rate!$J223</f>
        <v>-0.35285</v>
      </c>
    </row>
    <row r="220" spans="1:5" x14ac:dyDescent="0.3">
      <c r="A220" s="2">
        <v>42795</v>
      </c>
      <c r="B220" s="3">
        <v>-4.0000000000000001E-3</v>
      </c>
      <c r="C220">
        <f>+LN(APP_redemptions_history!K32)</f>
        <v>8.0894824743607536</v>
      </c>
      <c r="D220" s="4">
        <f>+'[2]10_year_yield_AAA'!$L152</f>
        <v>0.43228226086956512</v>
      </c>
      <c r="E220" s="4">
        <f>+[1]eonia_rate!$J224</f>
        <v>-0.35347826086956519</v>
      </c>
    </row>
    <row r="221" spans="1:5" x14ac:dyDescent="0.3">
      <c r="A221" s="2">
        <v>42826</v>
      </c>
      <c r="B221" s="3">
        <v>-4.0000000000000001E-3</v>
      </c>
      <c r="C221">
        <f>+LN(APP_redemptions_history!K33)</f>
        <v>8.5308988384723499</v>
      </c>
      <c r="D221" s="4">
        <f>+'[2]10_year_yield_AAA'!$L153</f>
        <v>0.31803694444444441</v>
      </c>
      <c r="E221" s="4">
        <f>+[1]eonia_rate!$J225</f>
        <v>-0.35688888888888881</v>
      </c>
    </row>
    <row r="222" spans="1:5" x14ac:dyDescent="0.3">
      <c r="A222" s="2">
        <v>42856</v>
      </c>
      <c r="B222" s="3">
        <v>-4.0000000000000001E-3</v>
      </c>
      <c r="C222">
        <f>+LN(APP_redemptions_history!K34)</f>
        <v>7.7798851150705222</v>
      </c>
      <c r="D222" s="4">
        <f>+'[2]10_year_yield_AAA'!$L154</f>
        <v>0.43616718181818181</v>
      </c>
      <c r="E222" s="4">
        <f>+[1]eonia_rate!$J226</f>
        <v>-0.35886363636363638</v>
      </c>
    </row>
    <row r="223" spans="1:5" x14ac:dyDescent="0.3">
      <c r="A223" s="2">
        <v>42887</v>
      </c>
      <c r="B223" s="3">
        <v>-4.0000000000000001E-3</v>
      </c>
      <c r="C223">
        <f>+LN(APP_redemptions_history!K35)</f>
        <v>8.403800504061147</v>
      </c>
      <c r="D223" s="4">
        <f>+'[2]10_year_yield_AAA'!$L155</f>
        <v>0.36975890909090919</v>
      </c>
      <c r="E223" s="4">
        <f>+[1]eonia_rate!$J227</f>
        <v>-0.35868181818181827</v>
      </c>
    </row>
    <row r="224" spans="1:5" x14ac:dyDescent="0.3">
      <c r="A224" s="2">
        <v>42917</v>
      </c>
      <c r="B224" s="3">
        <v>-4.0000000000000001E-3</v>
      </c>
      <c r="C224">
        <f>+LN(APP_redemptions_history!K36)</f>
        <v>8.8853025129806333</v>
      </c>
      <c r="D224" s="4">
        <f>+'[2]10_year_yield_AAA'!$L156</f>
        <v>0.5844127619047621</v>
      </c>
      <c r="E224" s="4">
        <f>+[1]eonia_rate!$J228</f>
        <v>-0.35947619047619039</v>
      </c>
    </row>
    <row r="225" spans="1:5" x14ac:dyDescent="0.3">
      <c r="A225" s="2">
        <v>42948</v>
      </c>
      <c r="B225" s="3">
        <v>-4.0000000000000001E-3</v>
      </c>
      <c r="C225">
        <f>+LN(APP_redemptions_history!K37)</f>
        <v>7.0237589547384429</v>
      </c>
      <c r="D225" s="4">
        <f>+'[2]10_year_yield_AAA'!$L157</f>
        <v>0.45029399999999986</v>
      </c>
      <c r="E225" s="4">
        <f>+[1]eonia_rate!$J229</f>
        <v>-0.35582608695652163</v>
      </c>
    </row>
    <row r="226" spans="1:5" x14ac:dyDescent="0.3">
      <c r="A226" s="2">
        <v>42979</v>
      </c>
      <c r="B226" s="3">
        <v>-4.0000000000000001E-3</v>
      </c>
      <c r="C226">
        <f>+LN(APP_redemptions_history!K38)</f>
        <v>8.6578243211559833</v>
      </c>
      <c r="D226" s="4">
        <f>+'[2]10_year_yield_AAA'!$L158</f>
        <v>0.44923247619047629</v>
      </c>
      <c r="E226" s="4">
        <f>+[1]eonia_rate!$J230</f>
        <v>-0.35814285714285715</v>
      </c>
    </row>
    <row r="227" spans="1:5" x14ac:dyDescent="0.3">
      <c r="A227" s="2">
        <v>43009</v>
      </c>
      <c r="B227" s="3">
        <v>-4.0000000000000001E-3</v>
      </c>
      <c r="C227">
        <f>+LN(APP_redemptions_history!K39)</f>
        <v>9.2078372417580638</v>
      </c>
      <c r="D227" s="4">
        <f>+'[2]10_year_yield_AAA'!$L159</f>
        <v>0.48450481818181818</v>
      </c>
      <c r="E227" s="4">
        <f>+[1]eonia_rate!$J231</f>
        <v>-0.35899999999999999</v>
      </c>
    </row>
    <row r="228" spans="1:5" x14ac:dyDescent="0.3">
      <c r="A228" s="2">
        <v>43040</v>
      </c>
      <c r="B228" s="3">
        <v>-4.0000000000000001E-3</v>
      </c>
      <c r="C228">
        <f>+LN(APP_redemptions_history!K40)</f>
        <v>8.0404468813031098</v>
      </c>
      <c r="D228" s="4">
        <f>+'[2]10_year_yield_AAA'!$L160</f>
        <v>0.4310985</v>
      </c>
      <c r="E228" s="4">
        <f>+[1]eonia_rate!$J232</f>
        <v>-0.34918181818181809</v>
      </c>
    </row>
    <row r="229" spans="1:5" x14ac:dyDescent="0.3">
      <c r="A229" s="2">
        <v>43070</v>
      </c>
      <c r="B229" s="3">
        <v>-4.0000000000000001E-3</v>
      </c>
      <c r="C229">
        <f>+LN(APP_redemptions_history!K41)</f>
        <v>7.7235624722779699</v>
      </c>
      <c r="D229" s="4">
        <f>+'[2]10_year_yield_AAA'!$L161</f>
        <v>0.42003557894736837</v>
      </c>
      <c r="E229" s="4">
        <f>+[1]eonia_rate!$J233</f>
        <v>-0.34226315789473677</v>
      </c>
    </row>
    <row r="230" spans="1:5" x14ac:dyDescent="0.3">
      <c r="A230" s="2">
        <v>43101</v>
      </c>
      <c r="B230" s="3">
        <v>-4.0000000000000001E-3</v>
      </c>
      <c r="C230">
        <f>+LN(APP_redemptions_history!K42)</f>
        <v>9.0231670644512043</v>
      </c>
      <c r="D230" s="4">
        <f>+'[2]10_year_yield_AAA'!$L162</f>
        <v>0.60501377272727275</v>
      </c>
      <c r="E230" s="4">
        <f>+[1]eonia_rate!$J234</f>
        <v>-0.36236363636363633</v>
      </c>
    </row>
    <row r="231" spans="1:5" x14ac:dyDescent="0.3">
      <c r="A231" s="2">
        <v>43132</v>
      </c>
      <c r="B231" s="3">
        <v>-4.0000000000000001E-3</v>
      </c>
      <c r="C231">
        <f>+LN(APP_redemptions_history!K43)</f>
        <v>9.0723418738188926</v>
      </c>
      <c r="D231" s="4">
        <f>+'[2]10_year_yield_AAA'!$L163</f>
        <v>0.76936074999999993</v>
      </c>
      <c r="E231" s="4">
        <f>+[1]eonia_rate!$J235</f>
        <v>-0.36470000000000002</v>
      </c>
    </row>
    <row r="232" spans="1:5" x14ac:dyDescent="0.3">
      <c r="A232" s="2">
        <v>43160</v>
      </c>
      <c r="B232" s="3">
        <v>-4.0000000000000001E-3</v>
      </c>
      <c r="C232">
        <f>+LN(APP_redemptions_history!K44)</f>
        <v>8.708969906980947</v>
      </c>
      <c r="D232" s="4">
        <f>+'[2]10_year_yield_AAA'!$L164</f>
        <v>0.64311295238095223</v>
      </c>
      <c r="E232" s="4">
        <f>+[1]eonia_rate!$J236</f>
        <v>-0.36390476190476195</v>
      </c>
    </row>
    <row r="233" spans="1:5" x14ac:dyDescent="0.3">
      <c r="A233" s="2">
        <v>43191</v>
      </c>
      <c r="B233" s="3">
        <v>-4.0000000000000001E-3</v>
      </c>
      <c r="C233">
        <f>+LN(APP_redemptions_history!K45)</f>
        <v>10.114882356815789</v>
      </c>
      <c r="D233" s="4">
        <f>+'[2]10_year_yield_AAA'!$L165</f>
        <v>0.602244</v>
      </c>
      <c r="E233" s="4">
        <f>+[1]eonia_rate!$J237</f>
        <v>-0.36570000000000008</v>
      </c>
    </row>
    <row r="234" spans="1:5" x14ac:dyDescent="0.3">
      <c r="A234" s="2">
        <v>43221</v>
      </c>
      <c r="B234" s="3">
        <v>-4.0000000000000001E-3</v>
      </c>
      <c r="C234">
        <f>+LN(APP_redemptions_history!K46)</f>
        <v>9.0246130220473955</v>
      </c>
      <c r="D234" s="4">
        <f>+'[2]10_year_yield_AAA'!$L166</f>
        <v>0.5808036363636363</v>
      </c>
      <c r="E234" s="4">
        <f>+[1]eonia_rate!$J238</f>
        <v>-0.36249999999999993</v>
      </c>
    </row>
    <row r="235" spans="1:5" x14ac:dyDescent="0.3">
      <c r="A235" s="2">
        <v>43252</v>
      </c>
      <c r="B235" s="3">
        <v>-4.0000000000000001E-3</v>
      </c>
      <c r="C235">
        <f>+LN(APP_redemptions_history!K47)</f>
        <v>9.6753942714960051</v>
      </c>
      <c r="D235" s="4">
        <f>+'[2]10_year_yield_AAA'!$L167</f>
        <v>0.47288204761904773</v>
      </c>
      <c r="E235" s="4">
        <f>+[1]eonia_rate!$J239</f>
        <v>-0.36176190476190473</v>
      </c>
    </row>
    <row r="236" spans="1:5" x14ac:dyDescent="0.3">
      <c r="A236" s="2">
        <v>43282</v>
      </c>
      <c r="B236" s="3">
        <v>-4.0000000000000001E-3</v>
      </c>
      <c r="C236">
        <f>+LN(APP_redemptions_history!K48)</f>
        <v>9.8482390783056495</v>
      </c>
      <c r="D236" s="4">
        <f>+'[2]10_year_yield_AAA'!$L168</f>
        <v>0.38822209090909082</v>
      </c>
      <c r="E236" s="4">
        <f>+[1]eonia_rate!$J240</f>
        <v>-0.36359090909090902</v>
      </c>
    </row>
    <row r="237" spans="1:5" x14ac:dyDescent="0.3">
      <c r="A237" s="2">
        <v>43313</v>
      </c>
      <c r="B237" s="3">
        <v>-4.0000000000000001E-3</v>
      </c>
      <c r="C237">
        <f>+LN(APP_redemptions_history!K49)</f>
        <v>7.6482630309019202</v>
      </c>
      <c r="D237" s="4">
        <f>+'[2]10_year_yield_AAA'!$L169</f>
        <v>0.38954965217391307</v>
      </c>
      <c r="E237" s="4">
        <f>+[1]eonia_rate!$J241</f>
        <v>-0.35913043478260859</v>
      </c>
    </row>
    <row r="238" spans="1:5" x14ac:dyDescent="0.3">
      <c r="A238" s="2">
        <v>43344</v>
      </c>
      <c r="B238" s="3">
        <v>-4.0000000000000001E-3</v>
      </c>
      <c r="C238">
        <f>+LN(APP_redemptions_history!K50)</f>
        <v>9.1075321519945014</v>
      </c>
      <c r="D238" s="4">
        <f>+'[2]10_year_yield_AAA'!$L170</f>
        <v>0.47651834999999998</v>
      </c>
      <c r="E238" s="4">
        <f>+[1]eonia_rate!$J242</f>
        <v>-0.36269999999999997</v>
      </c>
    </row>
    <row r="239" spans="1:5" x14ac:dyDescent="0.3">
      <c r="A239" s="2">
        <v>43374</v>
      </c>
      <c r="B239" s="3">
        <v>-4.0000000000000001E-3</v>
      </c>
      <c r="C239">
        <f>+LN(APP_redemptions_history!K51)</f>
        <v>10.081633737919603</v>
      </c>
      <c r="D239" s="4">
        <f>+'[2]10_year_yield_AAA'!$L171</f>
        <v>0.5113902173913043</v>
      </c>
      <c r="E239" s="4">
        <f>+[1]eonia_rate!$J243</f>
        <v>-0.36604347826086953</v>
      </c>
    </row>
    <row r="240" spans="1:5" x14ac:dyDescent="0.3">
      <c r="A240" s="2">
        <v>43405</v>
      </c>
      <c r="B240" s="3">
        <v>-4.0000000000000001E-3</v>
      </c>
      <c r="C240">
        <f>+LN(APP_redemptions_history!K52)</f>
        <v>8.8705225451038725</v>
      </c>
      <c r="D240" s="4">
        <f>+'[2]10_year_yield_AAA'!$L172</f>
        <v>0.4436854090909092</v>
      </c>
      <c r="E240" s="4">
        <f>+[1]eonia_rate!$J244</f>
        <v>-0.36131818181818182</v>
      </c>
    </row>
    <row r="241" spans="1:5" x14ac:dyDescent="0.3">
      <c r="A241" s="2">
        <v>43435</v>
      </c>
      <c r="B241" s="3">
        <v>-4.0000000000000001E-3</v>
      </c>
      <c r="C241">
        <f>+LN(APP_redemptions_history!K53)</f>
        <v>9.5836954261661127</v>
      </c>
      <c r="D241" s="4">
        <f>+'[2]10_year_yield_AAA'!$L173</f>
        <v>0.31648311764705878</v>
      </c>
      <c r="E241" s="4">
        <f>+[1]eonia_rate!$J245</f>
        <v>-0.36047368421052622</v>
      </c>
    </row>
    <row r="242" spans="1:5" x14ac:dyDescent="0.3">
      <c r="A242" s="2">
        <v>43466</v>
      </c>
      <c r="B242" s="3">
        <v>-4.0000000000000001E-3</v>
      </c>
      <c r="C242">
        <f>+LN(APP_redemptions_history!K54)</f>
        <v>10.151479801819729</v>
      </c>
      <c r="D242" s="4">
        <f>+'[2]10_year_yield_AAA'!$L174</f>
        <v>0.25335704545454552</v>
      </c>
      <c r="E242" s="4">
        <f>+[1]eonia_rate!$J246</f>
        <v>-0.36699999999999999</v>
      </c>
    </row>
    <row r="243" spans="1:5" x14ac:dyDescent="0.3">
      <c r="A243" s="2">
        <v>43497</v>
      </c>
      <c r="B243" s="3">
        <v>-4.0000000000000001E-3</v>
      </c>
      <c r="C243">
        <f>+LN(APP_redemptions_history!K55)</f>
        <v>9.3914111468684851</v>
      </c>
      <c r="D243" s="4">
        <f>+'[2]10_year_yield_AAA'!$L175</f>
        <v>0.16963270000000003</v>
      </c>
      <c r="E243" s="4">
        <f>+[1]eonia_rate!$J247</f>
        <v>-0.36704999999999999</v>
      </c>
    </row>
    <row r="244" spans="1:5" x14ac:dyDescent="0.3">
      <c r="A244" s="2">
        <v>43525</v>
      </c>
      <c r="B244" s="3">
        <v>-4.0000000000000001E-3</v>
      </c>
      <c r="C244">
        <f>+LN(APP_redemptions_history!K56)</f>
        <v>9.5293757520859597</v>
      </c>
      <c r="D244" s="4">
        <f>+'[2]10_year_yield_AAA'!$L176</f>
        <v>0.10744933333333331</v>
      </c>
      <c r="E244" s="4">
        <f>+[1]eonia_rate!$J248</f>
        <v>-0.36785714285714288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series</vt:lpstr>
      <vt:lpstr>APP_redemptions_history</vt:lpstr>
      <vt:lpstr>serie_ordenada_ln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Ximena</cp:lastModifiedBy>
  <dcterms:created xsi:type="dcterms:W3CDTF">2019-07-24T18:39:32Z</dcterms:created>
  <dcterms:modified xsi:type="dcterms:W3CDTF">2019-07-24T19:19:18Z</dcterms:modified>
</cp:coreProperties>
</file>