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800" tabRatio="500" activeTab="2"/>
  </bookViews>
  <sheets>
    <sheet name="hourly data" sheetId="1" r:id="rId1"/>
    <sheet name="year data" sheetId="2" r:id="rId2"/>
    <sheet name="month dat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" i="2"/>
  <c r="K58" i="2"/>
  <c r="K64" i="2"/>
  <c r="K65" i="2"/>
  <c r="L58" i="2"/>
  <c r="L64" i="2"/>
  <c r="L65" i="2"/>
  <c r="M58" i="2"/>
  <c r="M64" i="2"/>
  <c r="M65" i="2"/>
  <c r="J58" i="2"/>
  <c r="J64" i="2"/>
  <c r="J65" i="2"/>
  <c r="X89" i="2"/>
  <c r="Y89" i="2"/>
  <c r="S58" i="2"/>
  <c r="T58" i="2"/>
  <c r="U58" i="2"/>
  <c r="X58" i="2"/>
  <c r="Y58" i="2"/>
  <c r="X28" i="2"/>
  <c r="Y28" i="2"/>
  <c r="C113" i="2"/>
  <c r="D113" i="2"/>
  <c r="B113" i="2"/>
  <c r="B89" i="2"/>
  <c r="E113" i="2"/>
  <c r="I5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O90" i="2"/>
  <c r="J89" i="2"/>
  <c r="K89" i="2"/>
  <c r="L89" i="2"/>
  <c r="M89" i="2"/>
  <c r="N89" i="2"/>
  <c r="O89" i="2"/>
  <c r="P89" i="2"/>
  <c r="Q89" i="2"/>
  <c r="R89" i="2"/>
  <c r="H89" i="2"/>
  <c r="N29" i="2"/>
  <c r="O29" i="2"/>
  <c r="O59" i="2"/>
  <c r="N59" i="2"/>
  <c r="K59" i="2"/>
  <c r="L59" i="2"/>
  <c r="M59" i="2"/>
  <c r="K29" i="2"/>
  <c r="L29" i="2"/>
  <c r="M29" i="2"/>
  <c r="J29" i="2"/>
  <c r="J59" i="2"/>
  <c r="H58" i="2"/>
  <c r="N58" i="2"/>
  <c r="O58" i="2"/>
  <c r="P58" i="2"/>
  <c r="Q58" i="2"/>
  <c r="R58" i="2"/>
  <c r="H28" i="2"/>
  <c r="J28" i="2"/>
  <c r="K28" i="2"/>
  <c r="L28" i="2"/>
  <c r="M28" i="2"/>
  <c r="N28" i="2"/>
  <c r="O28" i="2"/>
  <c r="P28" i="2"/>
  <c r="Q28" i="2"/>
  <c r="R28" i="2"/>
</calcChain>
</file>

<file path=xl/sharedStrings.xml><?xml version="1.0" encoding="utf-8"?>
<sst xmlns="http://schemas.openxmlformats.org/spreadsheetml/2006/main" count="108" uniqueCount="46">
  <si>
    <t>NRG</t>
  </si>
  <si>
    <t>Tavg</t>
  </si>
  <si>
    <t>Tmax</t>
  </si>
  <si>
    <t>Pr</t>
  </si>
  <si>
    <t>Latent heat flux</t>
  </si>
  <si>
    <t>irrigated water</t>
  </si>
  <si>
    <t>soil liquid water</t>
  </si>
  <si>
    <t>IRG</t>
  </si>
  <si>
    <t>IRG(0.5)</t>
  </si>
  <si>
    <t>UW</t>
  </si>
  <si>
    <t>PRISM</t>
  </si>
  <si>
    <t>ALDIF</t>
  </si>
  <si>
    <t>ALDIR</t>
  </si>
  <si>
    <t>ASDIF</t>
  </si>
  <si>
    <t>ASDIR</t>
  </si>
  <si>
    <t>FSNS</t>
  </si>
  <si>
    <t>FLNS</t>
  </si>
  <si>
    <t>SHFLX</t>
  </si>
  <si>
    <t>Rnet</t>
  </si>
  <si>
    <t>ZWT</t>
  </si>
  <si>
    <t>ZWT(water table dept)</t>
  </si>
  <si>
    <t>WT(total water storage)</t>
  </si>
  <si>
    <t>QTOPSOIL(water input to surface)</t>
  </si>
  <si>
    <t>Swup(upwelling shortwave radiation)</t>
  </si>
  <si>
    <t>Pr+irrigated water</t>
  </si>
  <si>
    <t>soil liquid water(MAM)</t>
  </si>
  <si>
    <t>soil liquid water(SON)</t>
  </si>
  <si>
    <t>soil liquid water (JJA)</t>
  </si>
  <si>
    <t>soil liquid water (MAM)</t>
  </si>
  <si>
    <t>soil liquid water (SON)</t>
  </si>
  <si>
    <t>T2avg</t>
  </si>
  <si>
    <t>Pr (MAM)</t>
  </si>
  <si>
    <t>Pr (JJA)</t>
  </si>
  <si>
    <t>QIRRIG</t>
  </si>
  <si>
    <t>month</t>
  </si>
  <si>
    <t>PRECT</t>
  </si>
  <si>
    <t>U10</t>
  </si>
  <si>
    <t>CLDLOW</t>
  </si>
  <si>
    <t>t2min</t>
  </si>
  <si>
    <t>t2max</t>
  </si>
  <si>
    <t>t2avg</t>
  </si>
  <si>
    <t>Daymet</t>
  </si>
  <si>
    <t>VR-CESM 0.25</t>
  </si>
  <si>
    <t>VR-CESM 0.125</t>
  </si>
  <si>
    <t>WRF 27</t>
  </si>
  <si>
    <t>WRF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</si>
</sst>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0" fillId="0" borderId="0" xfId="0" applyNumberForma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data'!$A$1:$A$24</c:f>
              <c:numCache>
                <c:formatCode>General</c:formatCode>
                <c:ptCount val="24"/>
                <c:pt idx="0">
                  <c:v>126.875</c:v>
                </c:pt>
                <c:pt idx="1">
                  <c:v>39.85413</c:v>
                </c:pt>
                <c:pt idx="2">
                  <c:v>-9.217575</c:v>
                </c:pt>
                <c:pt idx="3">
                  <c:v>-15.66174</c:v>
                </c:pt>
                <c:pt idx="4">
                  <c:v>-13.02005</c:v>
                </c:pt>
                <c:pt idx="5">
                  <c:v>-10.87241</c:v>
                </c:pt>
                <c:pt idx="6">
                  <c:v>-9.45851</c:v>
                </c:pt>
                <c:pt idx="7">
                  <c:v>-8.685239</c:v>
                </c:pt>
                <c:pt idx="8">
                  <c:v>-8.225773</c:v>
                </c:pt>
                <c:pt idx="9">
                  <c:v>-7.741673</c:v>
                </c:pt>
                <c:pt idx="10">
                  <c:v>-7.363531</c:v>
                </c:pt>
                <c:pt idx="11">
                  <c:v>-7.230904</c:v>
                </c:pt>
                <c:pt idx="12">
                  <c:v>-7.195726</c:v>
                </c:pt>
                <c:pt idx="13">
                  <c:v>2.126088</c:v>
                </c:pt>
                <c:pt idx="14">
                  <c:v>43.87494</c:v>
                </c:pt>
                <c:pt idx="15">
                  <c:v>116.5271</c:v>
                </c:pt>
                <c:pt idx="16">
                  <c:v>190.5173</c:v>
                </c:pt>
                <c:pt idx="17">
                  <c:v>257.0229</c:v>
                </c:pt>
                <c:pt idx="18">
                  <c:v>309.3339</c:v>
                </c:pt>
                <c:pt idx="19">
                  <c:v>342.1148</c:v>
                </c:pt>
                <c:pt idx="20">
                  <c:v>350.6473</c:v>
                </c:pt>
                <c:pt idx="21">
                  <c:v>331.7984</c:v>
                </c:pt>
                <c:pt idx="22">
                  <c:v>285.7517</c:v>
                </c:pt>
                <c:pt idx="23">
                  <c:v>215.2158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data'!$B$1:$B$24</c:f>
              <c:numCache>
                <c:formatCode>General</c:formatCode>
                <c:ptCount val="24"/>
                <c:pt idx="0">
                  <c:v>164.1523</c:v>
                </c:pt>
                <c:pt idx="1">
                  <c:v>58.9347</c:v>
                </c:pt>
                <c:pt idx="2">
                  <c:v>-9.169355</c:v>
                </c:pt>
                <c:pt idx="3">
                  <c:v>-17.25904</c:v>
                </c:pt>
                <c:pt idx="4">
                  <c:v>-13.81651</c:v>
                </c:pt>
                <c:pt idx="5">
                  <c:v>-11.30933</c:v>
                </c:pt>
                <c:pt idx="6">
                  <c:v>-9.77657</c:v>
                </c:pt>
                <c:pt idx="7">
                  <c:v>-9.010467</c:v>
                </c:pt>
                <c:pt idx="8">
                  <c:v>-8.601172</c:v>
                </c:pt>
                <c:pt idx="9">
                  <c:v>-8.239896</c:v>
                </c:pt>
                <c:pt idx="10">
                  <c:v>-7.884814</c:v>
                </c:pt>
                <c:pt idx="11">
                  <c:v>-7.706641</c:v>
                </c:pt>
                <c:pt idx="12">
                  <c:v>-7.602796</c:v>
                </c:pt>
                <c:pt idx="13">
                  <c:v>2.642684</c:v>
                </c:pt>
                <c:pt idx="14">
                  <c:v>52.2289</c:v>
                </c:pt>
                <c:pt idx="15">
                  <c:v>136.5338</c:v>
                </c:pt>
                <c:pt idx="16">
                  <c:v>223.3628</c:v>
                </c:pt>
                <c:pt idx="17">
                  <c:v>302.967</c:v>
                </c:pt>
                <c:pt idx="18">
                  <c:v>366.1561</c:v>
                </c:pt>
                <c:pt idx="19">
                  <c:v>406.0335</c:v>
                </c:pt>
                <c:pt idx="20">
                  <c:v>417.2111</c:v>
                </c:pt>
                <c:pt idx="21">
                  <c:v>396.7057</c:v>
                </c:pt>
                <c:pt idx="22">
                  <c:v>344.4601</c:v>
                </c:pt>
                <c:pt idx="23">
                  <c:v>264.1345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33176"/>
        <c:axId val="2083988344"/>
      </c:lineChart>
      <c:catAx>
        <c:axId val="20834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988344"/>
        <c:crosses val="autoZero"/>
        <c:auto val="1"/>
        <c:lblAlgn val="ctr"/>
        <c:lblOffset val="100"/>
        <c:noMultiLvlLbl val="0"/>
      </c:catAx>
      <c:valAx>
        <c:axId val="208398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3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data'!$AB$1:$AB$24</c:f>
              <c:numCache>
                <c:formatCode>General</c:formatCode>
                <c:ptCount val="24"/>
                <c:pt idx="0">
                  <c:v>5.593423</c:v>
                </c:pt>
                <c:pt idx="1">
                  <c:v>5.38447</c:v>
                </c:pt>
                <c:pt idx="2">
                  <c:v>3.042597</c:v>
                </c:pt>
                <c:pt idx="3">
                  <c:v>0.0170214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2.678066</c:v>
                </c:pt>
                <c:pt idx="14">
                  <c:v>6.021859</c:v>
                </c:pt>
                <c:pt idx="15">
                  <c:v>7.382719</c:v>
                </c:pt>
                <c:pt idx="16">
                  <c:v>7.885204</c:v>
                </c:pt>
                <c:pt idx="17">
                  <c:v>7.803679</c:v>
                </c:pt>
                <c:pt idx="18">
                  <c:v>7.298463</c:v>
                </c:pt>
                <c:pt idx="19">
                  <c:v>6.59566</c:v>
                </c:pt>
                <c:pt idx="20">
                  <c:v>5.953347</c:v>
                </c:pt>
                <c:pt idx="21">
                  <c:v>5.542003</c:v>
                </c:pt>
                <c:pt idx="22">
                  <c:v>5.372926</c:v>
                </c:pt>
                <c:pt idx="23">
                  <c:v>5.412823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data'!$AC$1:$AC$24</c:f>
              <c:numCache>
                <c:formatCode>General</c:formatCode>
                <c:ptCount val="24"/>
                <c:pt idx="0">
                  <c:v>4.64081</c:v>
                </c:pt>
                <c:pt idx="1">
                  <c:v>4.363279</c:v>
                </c:pt>
                <c:pt idx="2">
                  <c:v>2.605134</c:v>
                </c:pt>
                <c:pt idx="3">
                  <c:v>0.0169814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2.56311</c:v>
                </c:pt>
                <c:pt idx="14">
                  <c:v>5.435416</c:v>
                </c:pt>
                <c:pt idx="15">
                  <c:v>6.335844</c:v>
                </c:pt>
                <c:pt idx="16">
                  <c:v>6.577351</c:v>
                </c:pt>
                <c:pt idx="17">
                  <c:v>6.357331</c:v>
                </c:pt>
                <c:pt idx="18">
                  <c:v>5.822607</c:v>
                </c:pt>
                <c:pt idx="19">
                  <c:v>5.289482</c:v>
                </c:pt>
                <c:pt idx="20">
                  <c:v>4.857907</c:v>
                </c:pt>
                <c:pt idx="21">
                  <c:v>4.579597</c:v>
                </c:pt>
                <c:pt idx="22">
                  <c:v>4.487659</c:v>
                </c:pt>
                <c:pt idx="23">
                  <c:v>4.545022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52584"/>
        <c:axId val="2082849592"/>
      </c:lineChart>
      <c:catAx>
        <c:axId val="208285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49592"/>
        <c:crosses val="autoZero"/>
        <c:auto val="1"/>
        <c:lblAlgn val="ctr"/>
        <c:lblOffset val="100"/>
        <c:noMultiLvlLbl val="0"/>
      </c:catAx>
      <c:valAx>
        <c:axId val="208284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5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data'!$AE$1:$AE$24</c:f>
              <c:numCache>
                <c:formatCode>General</c:formatCode>
                <c:ptCount val="24"/>
                <c:pt idx="0">
                  <c:v>7.97855</c:v>
                </c:pt>
                <c:pt idx="1">
                  <c:v>8.626863</c:v>
                </c:pt>
                <c:pt idx="2">
                  <c:v>10.03445</c:v>
                </c:pt>
                <c:pt idx="3">
                  <c:v>9.222842</c:v>
                </c:pt>
                <c:pt idx="4">
                  <c:v>9.184686</c:v>
                </c:pt>
                <c:pt idx="5">
                  <c:v>9.133966</c:v>
                </c:pt>
                <c:pt idx="6">
                  <c:v>9.052027</c:v>
                </c:pt>
                <c:pt idx="7">
                  <c:v>8.944202000000001</c:v>
                </c:pt>
                <c:pt idx="8">
                  <c:v>8.823853</c:v>
                </c:pt>
                <c:pt idx="9">
                  <c:v>8.703798000000001</c:v>
                </c:pt>
                <c:pt idx="10">
                  <c:v>8.590313</c:v>
                </c:pt>
                <c:pt idx="11">
                  <c:v>8.482936</c:v>
                </c:pt>
                <c:pt idx="12">
                  <c:v>8.379519</c:v>
                </c:pt>
                <c:pt idx="13">
                  <c:v>8.96959</c:v>
                </c:pt>
                <c:pt idx="14">
                  <c:v>8.632344</c:v>
                </c:pt>
                <c:pt idx="15">
                  <c:v>8.480435</c:v>
                </c:pt>
                <c:pt idx="16">
                  <c:v>8.558918</c:v>
                </c:pt>
                <c:pt idx="17">
                  <c:v>8.620747</c:v>
                </c:pt>
                <c:pt idx="18">
                  <c:v>8.620101</c:v>
                </c:pt>
                <c:pt idx="19">
                  <c:v>8.537114000000001</c:v>
                </c:pt>
                <c:pt idx="20">
                  <c:v>8.373675</c:v>
                </c:pt>
                <c:pt idx="21">
                  <c:v>8.184185</c:v>
                </c:pt>
                <c:pt idx="22">
                  <c:v>8.017515</c:v>
                </c:pt>
                <c:pt idx="23">
                  <c:v>7.928308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data'!$AF$1:$AF$24</c:f>
              <c:numCache>
                <c:formatCode>General</c:formatCode>
                <c:ptCount val="24"/>
                <c:pt idx="0">
                  <c:v>5.712441</c:v>
                </c:pt>
                <c:pt idx="1">
                  <c:v>5.934948</c:v>
                </c:pt>
                <c:pt idx="2">
                  <c:v>7.195475</c:v>
                </c:pt>
                <c:pt idx="3">
                  <c:v>6.75136</c:v>
                </c:pt>
                <c:pt idx="4">
                  <c:v>6.990936</c:v>
                </c:pt>
                <c:pt idx="5">
                  <c:v>7.152044</c:v>
                </c:pt>
                <c:pt idx="6">
                  <c:v>7.218398</c:v>
                </c:pt>
                <c:pt idx="7">
                  <c:v>7.21559</c:v>
                </c:pt>
                <c:pt idx="8">
                  <c:v>7.172063</c:v>
                </c:pt>
                <c:pt idx="9">
                  <c:v>7.112619</c:v>
                </c:pt>
                <c:pt idx="10">
                  <c:v>7.054566</c:v>
                </c:pt>
                <c:pt idx="11">
                  <c:v>6.997621</c:v>
                </c:pt>
                <c:pt idx="12">
                  <c:v>6.942318</c:v>
                </c:pt>
                <c:pt idx="13">
                  <c:v>7.690193</c:v>
                </c:pt>
                <c:pt idx="14">
                  <c:v>7.335866</c:v>
                </c:pt>
                <c:pt idx="15">
                  <c:v>7.162608</c:v>
                </c:pt>
                <c:pt idx="16">
                  <c:v>7.173921</c:v>
                </c:pt>
                <c:pt idx="17">
                  <c:v>7.118629</c:v>
                </c:pt>
                <c:pt idx="18">
                  <c:v>6.966039</c:v>
                </c:pt>
                <c:pt idx="19">
                  <c:v>6.701104</c:v>
                </c:pt>
                <c:pt idx="20">
                  <c:v>6.372726</c:v>
                </c:pt>
                <c:pt idx="21">
                  <c:v>6.055075</c:v>
                </c:pt>
                <c:pt idx="22">
                  <c:v>5.811929</c:v>
                </c:pt>
                <c:pt idx="23">
                  <c:v>5.682443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36136"/>
        <c:axId val="2081833144"/>
      </c:lineChart>
      <c:catAx>
        <c:axId val="208183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33144"/>
        <c:crosses val="autoZero"/>
        <c:auto val="1"/>
        <c:lblAlgn val="ctr"/>
        <c:lblOffset val="100"/>
        <c:noMultiLvlLbl val="0"/>
      </c:catAx>
      <c:valAx>
        <c:axId val="208183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83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75680883639545"/>
                  <c:y val="-0.249626348789735"/>
                </c:manualLayout>
              </c:layout>
              <c:numFmt formatCode="General" sourceLinked="0"/>
            </c:trendlineLbl>
          </c:trendline>
          <c:xVal>
            <c:numRef>
              <c:f>'year data'!$C$2:$C$27</c:f>
              <c:numCache>
                <c:formatCode>General</c:formatCode>
                <c:ptCount val="26"/>
                <c:pt idx="0">
                  <c:v>31.78896</c:v>
                </c:pt>
                <c:pt idx="1">
                  <c:v>32.57417</c:v>
                </c:pt>
                <c:pt idx="2">
                  <c:v>31.73627</c:v>
                </c:pt>
                <c:pt idx="3">
                  <c:v>30.99097</c:v>
                </c:pt>
                <c:pt idx="4">
                  <c:v>30.94582</c:v>
                </c:pt>
                <c:pt idx="5">
                  <c:v>31.30272</c:v>
                </c:pt>
                <c:pt idx="6">
                  <c:v>32.05116</c:v>
                </c:pt>
                <c:pt idx="7">
                  <c:v>31.18268</c:v>
                </c:pt>
                <c:pt idx="8">
                  <c:v>31.87557</c:v>
                </c:pt>
                <c:pt idx="9">
                  <c:v>31.82614</c:v>
                </c:pt>
                <c:pt idx="10">
                  <c:v>33.69829</c:v>
                </c:pt>
                <c:pt idx="11">
                  <c:v>33.31965</c:v>
                </c:pt>
                <c:pt idx="12">
                  <c:v>32.37682</c:v>
                </c:pt>
                <c:pt idx="13">
                  <c:v>33.10539</c:v>
                </c:pt>
                <c:pt idx="14">
                  <c:v>32.2752</c:v>
                </c:pt>
                <c:pt idx="15">
                  <c:v>31.41019</c:v>
                </c:pt>
                <c:pt idx="16">
                  <c:v>33.52127</c:v>
                </c:pt>
                <c:pt idx="17">
                  <c:v>32.7011</c:v>
                </c:pt>
                <c:pt idx="18">
                  <c:v>31.8121</c:v>
                </c:pt>
                <c:pt idx="19">
                  <c:v>31.52095</c:v>
                </c:pt>
                <c:pt idx="20">
                  <c:v>33.15847</c:v>
                </c:pt>
                <c:pt idx="21">
                  <c:v>33.09081</c:v>
                </c:pt>
                <c:pt idx="22">
                  <c:v>33.33716</c:v>
                </c:pt>
                <c:pt idx="23">
                  <c:v>32.77914</c:v>
                </c:pt>
                <c:pt idx="24">
                  <c:v>32.47586</c:v>
                </c:pt>
                <c:pt idx="25">
                  <c:v>33.61912</c:v>
                </c:pt>
              </c:numCache>
            </c:numRef>
          </c:xVal>
          <c:yVal>
            <c:numRef>
              <c:f>'year data'!$C$32:$C$57</c:f>
              <c:numCache>
                <c:formatCode>General</c:formatCode>
                <c:ptCount val="26"/>
                <c:pt idx="0">
                  <c:v>31.55593</c:v>
                </c:pt>
                <c:pt idx="1">
                  <c:v>32.95534</c:v>
                </c:pt>
                <c:pt idx="2">
                  <c:v>32.28994</c:v>
                </c:pt>
                <c:pt idx="3">
                  <c:v>32.01146</c:v>
                </c:pt>
                <c:pt idx="4">
                  <c:v>33.04417</c:v>
                </c:pt>
                <c:pt idx="5">
                  <c:v>30.90989</c:v>
                </c:pt>
                <c:pt idx="6">
                  <c:v>31.96267</c:v>
                </c:pt>
                <c:pt idx="7">
                  <c:v>31.50444</c:v>
                </c:pt>
                <c:pt idx="8">
                  <c:v>32.98124</c:v>
                </c:pt>
                <c:pt idx="9">
                  <c:v>33.51598</c:v>
                </c:pt>
                <c:pt idx="10">
                  <c:v>32.01833</c:v>
                </c:pt>
                <c:pt idx="11">
                  <c:v>31.53437</c:v>
                </c:pt>
                <c:pt idx="12">
                  <c:v>31.84853</c:v>
                </c:pt>
                <c:pt idx="13">
                  <c:v>31.5514</c:v>
                </c:pt>
                <c:pt idx="14">
                  <c:v>31.21558</c:v>
                </c:pt>
                <c:pt idx="15">
                  <c:v>33.0306</c:v>
                </c:pt>
                <c:pt idx="16">
                  <c:v>32.26722</c:v>
                </c:pt>
                <c:pt idx="17">
                  <c:v>33.97301</c:v>
                </c:pt>
                <c:pt idx="18">
                  <c:v>32.89415</c:v>
                </c:pt>
                <c:pt idx="19">
                  <c:v>33.88869</c:v>
                </c:pt>
                <c:pt idx="20">
                  <c:v>32.74515</c:v>
                </c:pt>
                <c:pt idx="21">
                  <c:v>31.27228</c:v>
                </c:pt>
                <c:pt idx="22">
                  <c:v>33.32644</c:v>
                </c:pt>
                <c:pt idx="23">
                  <c:v>32.6661</c:v>
                </c:pt>
                <c:pt idx="24">
                  <c:v>33.39523</c:v>
                </c:pt>
                <c:pt idx="25">
                  <c:v>34.07299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89208"/>
        <c:axId val="2081786312"/>
      </c:scatterChart>
      <c:valAx>
        <c:axId val="208178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786312"/>
        <c:crosses val="autoZero"/>
        <c:crossBetween val="midCat"/>
      </c:valAx>
      <c:valAx>
        <c:axId val="208178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89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675853018373"/>
          <c:y val="0.569060586176728"/>
          <c:w val="0.262879702537183"/>
          <c:h val="0.16327571858395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84240813648294"/>
                  <c:y val="-0.35235928842228"/>
                </c:manualLayout>
              </c:layout>
              <c:numFmt formatCode="General" sourceLinked="0"/>
            </c:trendlineLbl>
          </c:trendline>
          <c:xVal>
            <c:numRef>
              <c:f>'year data'!$C$93:$C$112</c:f>
              <c:numCache>
                <c:formatCode>General</c:formatCode>
                <c:ptCount val="20"/>
                <c:pt idx="0">
                  <c:v>100.6124</c:v>
                </c:pt>
                <c:pt idx="1">
                  <c:v>125.9145</c:v>
                </c:pt>
                <c:pt idx="2">
                  <c:v>115.0794</c:v>
                </c:pt>
                <c:pt idx="3">
                  <c:v>105.6859</c:v>
                </c:pt>
                <c:pt idx="4">
                  <c:v>105.6068</c:v>
                </c:pt>
                <c:pt idx="5">
                  <c:v>107.0307</c:v>
                </c:pt>
                <c:pt idx="6">
                  <c:v>109.409</c:v>
                </c:pt>
                <c:pt idx="7">
                  <c:v>102.1451</c:v>
                </c:pt>
                <c:pt idx="8">
                  <c:v>86.51728</c:v>
                </c:pt>
                <c:pt idx="9">
                  <c:v>106.7036</c:v>
                </c:pt>
                <c:pt idx="10">
                  <c:v>121.3493</c:v>
                </c:pt>
                <c:pt idx="11">
                  <c:v>100.4407</c:v>
                </c:pt>
                <c:pt idx="12">
                  <c:v>104.5109</c:v>
                </c:pt>
                <c:pt idx="13">
                  <c:v>125.2979</c:v>
                </c:pt>
                <c:pt idx="14">
                  <c:v>104.1081</c:v>
                </c:pt>
                <c:pt idx="15">
                  <c:v>117.5968</c:v>
                </c:pt>
                <c:pt idx="16">
                  <c:v>112.7508</c:v>
                </c:pt>
                <c:pt idx="17">
                  <c:v>111.8738</c:v>
                </c:pt>
                <c:pt idx="18">
                  <c:v>117.4395</c:v>
                </c:pt>
                <c:pt idx="19">
                  <c:v>106.8717</c:v>
                </c:pt>
              </c:numCache>
            </c:numRef>
          </c:xVal>
          <c:yVal>
            <c:numRef>
              <c:f>'year data'!$H$93:$H$112</c:f>
              <c:numCache>
                <c:formatCode>General</c:formatCode>
                <c:ptCount val="20"/>
                <c:pt idx="0">
                  <c:v>3.159509</c:v>
                </c:pt>
                <c:pt idx="1">
                  <c:v>5.032196</c:v>
                </c:pt>
                <c:pt idx="2">
                  <c:v>3.408595</c:v>
                </c:pt>
                <c:pt idx="3">
                  <c:v>2.226103</c:v>
                </c:pt>
                <c:pt idx="4">
                  <c:v>2.121896</c:v>
                </c:pt>
                <c:pt idx="5">
                  <c:v>3.8032</c:v>
                </c:pt>
                <c:pt idx="6">
                  <c:v>3.280499</c:v>
                </c:pt>
                <c:pt idx="7">
                  <c:v>3.439421</c:v>
                </c:pt>
                <c:pt idx="8">
                  <c:v>2.002923</c:v>
                </c:pt>
                <c:pt idx="9">
                  <c:v>3.312755</c:v>
                </c:pt>
                <c:pt idx="10">
                  <c:v>3.822361</c:v>
                </c:pt>
                <c:pt idx="11">
                  <c:v>2.097625</c:v>
                </c:pt>
                <c:pt idx="12">
                  <c:v>3.571411</c:v>
                </c:pt>
                <c:pt idx="13">
                  <c:v>4.628416</c:v>
                </c:pt>
                <c:pt idx="14">
                  <c:v>2.920538</c:v>
                </c:pt>
                <c:pt idx="15">
                  <c:v>3.314863</c:v>
                </c:pt>
                <c:pt idx="16">
                  <c:v>3.109512</c:v>
                </c:pt>
                <c:pt idx="17">
                  <c:v>3.146437</c:v>
                </c:pt>
                <c:pt idx="18">
                  <c:v>4.037722</c:v>
                </c:pt>
                <c:pt idx="19">
                  <c:v>2.737537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66872"/>
        <c:axId val="2081763976"/>
      </c:scatterChart>
      <c:valAx>
        <c:axId val="208176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763976"/>
        <c:crosses val="autoZero"/>
        <c:crossBetween val="midCat"/>
      </c:valAx>
      <c:valAx>
        <c:axId val="208176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766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76946631671"/>
                  <c:y val="-0.075725430154564"/>
                </c:manualLayout>
              </c:layout>
              <c:numFmt formatCode="General" sourceLinked="0"/>
            </c:trendlineLbl>
          </c:trendline>
          <c:yVal>
            <c:numRef>
              <c:f>'year data'!$AL$63:$AL$88</c:f>
              <c:numCache>
                <c:formatCode>0.00E+00</c:formatCode>
                <c:ptCount val="26"/>
                <c:pt idx="0">
                  <c:v>5.874429E-5</c:v>
                </c:pt>
                <c:pt idx="1">
                  <c:v>8.416859E-5</c:v>
                </c:pt>
                <c:pt idx="2">
                  <c:v>4.062235E-5</c:v>
                </c:pt>
                <c:pt idx="3">
                  <c:v>4.253106E-5</c:v>
                </c:pt>
                <c:pt idx="4">
                  <c:v>3.729391E-5</c:v>
                </c:pt>
                <c:pt idx="5">
                  <c:v>1.76888E-5</c:v>
                </c:pt>
                <c:pt idx="6">
                  <c:v>3.607843E-5</c:v>
                </c:pt>
                <c:pt idx="7">
                  <c:v>7.783464E-5</c:v>
                </c:pt>
                <c:pt idx="8">
                  <c:v>2.771584E-5</c:v>
                </c:pt>
                <c:pt idx="9">
                  <c:v>2.090875E-5</c:v>
                </c:pt>
                <c:pt idx="10">
                  <c:v>2.084315E-5</c:v>
                </c:pt>
                <c:pt idx="11">
                  <c:v>5.433143E-5</c:v>
                </c:pt>
                <c:pt idx="12">
                  <c:v>4.409888E-5</c:v>
                </c:pt>
                <c:pt idx="13">
                  <c:v>7.141608E-5</c:v>
                </c:pt>
                <c:pt idx="14">
                  <c:v>3.59878E-5</c:v>
                </c:pt>
                <c:pt idx="15">
                  <c:v>3.710101E-5</c:v>
                </c:pt>
                <c:pt idx="16">
                  <c:v>5.880652E-5</c:v>
                </c:pt>
                <c:pt idx="17">
                  <c:v>7.493851E-5</c:v>
                </c:pt>
                <c:pt idx="18">
                  <c:v>9.996172E-5</c:v>
                </c:pt>
                <c:pt idx="19">
                  <c:v>5.64883E-5</c:v>
                </c:pt>
                <c:pt idx="20">
                  <c:v>4.18701E-5</c:v>
                </c:pt>
                <c:pt idx="21">
                  <c:v>6.207006E-5</c:v>
                </c:pt>
                <c:pt idx="22">
                  <c:v>4.954795E-5</c:v>
                </c:pt>
                <c:pt idx="23">
                  <c:v>9.014634E-5</c:v>
                </c:pt>
                <c:pt idx="24">
                  <c:v>3.595334E-5</c:v>
                </c:pt>
                <c:pt idx="25">
                  <c:v>6.88029E-5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36632"/>
        <c:axId val="2081733800"/>
      </c:scatterChart>
      <c:valAx>
        <c:axId val="208173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33800"/>
        <c:crosses val="autoZero"/>
        <c:crossBetween val="midCat"/>
      </c:valAx>
      <c:valAx>
        <c:axId val="2081733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173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data'!$D$1:$D$24</c:f>
              <c:numCache>
                <c:formatCode>General</c:formatCode>
                <c:ptCount val="24"/>
                <c:pt idx="0">
                  <c:v>116.9019</c:v>
                </c:pt>
                <c:pt idx="1">
                  <c:v>91.53854</c:v>
                </c:pt>
                <c:pt idx="2">
                  <c:v>43.85718</c:v>
                </c:pt>
                <c:pt idx="3">
                  <c:v>15.37285</c:v>
                </c:pt>
                <c:pt idx="4">
                  <c:v>13.48356</c:v>
                </c:pt>
                <c:pt idx="5">
                  <c:v>11.88541</c:v>
                </c:pt>
                <c:pt idx="6">
                  <c:v>10.50459</c:v>
                </c:pt>
                <c:pt idx="7">
                  <c:v>9.369539</c:v>
                </c:pt>
                <c:pt idx="8">
                  <c:v>8.467983</c:v>
                </c:pt>
                <c:pt idx="9">
                  <c:v>7.722397</c:v>
                </c:pt>
                <c:pt idx="10">
                  <c:v>7.082998</c:v>
                </c:pt>
                <c:pt idx="11">
                  <c:v>6.510311</c:v>
                </c:pt>
                <c:pt idx="12">
                  <c:v>6.074903</c:v>
                </c:pt>
                <c:pt idx="13">
                  <c:v>15.86397</c:v>
                </c:pt>
                <c:pt idx="14">
                  <c:v>47.86831</c:v>
                </c:pt>
                <c:pt idx="15">
                  <c:v>75.10387</c:v>
                </c:pt>
                <c:pt idx="16">
                  <c:v>98.762</c:v>
                </c:pt>
                <c:pt idx="17">
                  <c:v>118.0588</c:v>
                </c:pt>
                <c:pt idx="18">
                  <c:v>132.1749</c:v>
                </c:pt>
                <c:pt idx="19">
                  <c:v>141.568</c:v>
                </c:pt>
                <c:pt idx="20">
                  <c:v>145.8717</c:v>
                </c:pt>
                <c:pt idx="21">
                  <c:v>145.0299</c:v>
                </c:pt>
                <c:pt idx="22">
                  <c:v>139.1301</c:v>
                </c:pt>
                <c:pt idx="23">
                  <c:v>129.2424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data'!$E$1:$E$24</c:f>
              <c:numCache>
                <c:formatCode>General</c:formatCode>
                <c:ptCount val="24"/>
                <c:pt idx="0">
                  <c:v>66.32076000000001</c:v>
                </c:pt>
                <c:pt idx="1">
                  <c:v>56.36672</c:v>
                </c:pt>
                <c:pt idx="2">
                  <c:v>28.99087</c:v>
                </c:pt>
                <c:pt idx="3">
                  <c:v>4.341034</c:v>
                </c:pt>
                <c:pt idx="4">
                  <c:v>3.23585</c:v>
                </c:pt>
                <c:pt idx="5">
                  <c:v>2.568012</c:v>
                </c:pt>
                <c:pt idx="6">
                  <c:v>2.131725</c:v>
                </c:pt>
                <c:pt idx="7">
                  <c:v>1.833216</c:v>
                </c:pt>
                <c:pt idx="8">
                  <c:v>1.640185</c:v>
                </c:pt>
                <c:pt idx="9">
                  <c:v>1.486534</c:v>
                </c:pt>
                <c:pt idx="10">
                  <c:v>1.372214</c:v>
                </c:pt>
                <c:pt idx="11">
                  <c:v>1.259325</c:v>
                </c:pt>
                <c:pt idx="12">
                  <c:v>1.174272</c:v>
                </c:pt>
                <c:pt idx="13">
                  <c:v>10.8357</c:v>
                </c:pt>
                <c:pt idx="14">
                  <c:v>34.99376</c:v>
                </c:pt>
                <c:pt idx="15">
                  <c:v>52.13637</c:v>
                </c:pt>
                <c:pt idx="16">
                  <c:v>64.85781</c:v>
                </c:pt>
                <c:pt idx="17">
                  <c:v>72.25171</c:v>
                </c:pt>
                <c:pt idx="18">
                  <c:v>75.18751</c:v>
                </c:pt>
                <c:pt idx="19">
                  <c:v>76.38939999999999</c:v>
                </c:pt>
                <c:pt idx="20">
                  <c:v>76.44595</c:v>
                </c:pt>
                <c:pt idx="21">
                  <c:v>75.24827</c:v>
                </c:pt>
                <c:pt idx="22">
                  <c:v>73.18275</c:v>
                </c:pt>
                <c:pt idx="23">
                  <c:v>70.45686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03416"/>
        <c:axId val="2082406392"/>
      </c:lineChart>
      <c:catAx>
        <c:axId val="208240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06392"/>
        <c:crosses val="autoZero"/>
        <c:auto val="1"/>
        <c:lblAlgn val="ctr"/>
        <c:lblOffset val="100"/>
        <c:noMultiLvlLbl val="0"/>
      </c:catAx>
      <c:valAx>
        <c:axId val="208240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0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data'!$G$1:$G$24</c:f>
              <c:numCache>
                <c:formatCode>General</c:formatCode>
                <c:ptCount val="24"/>
                <c:pt idx="0">
                  <c:v>31.83083</c:v>
                </c:pt>
                <c:pt idx="1">
                  <c:v>30.71939</c:v>
                </c:pt>
                <c:pt idx="2">
                  <c:v>28.09556</c:v>
                </c:pt>
                <c:pt idx="3">
                  <c:v>25.25695</c:v>
                </c:pt>
                <c:pt idx="4">
                  <c:v>23.47027</c:v>
                </c:pt>
                <c:pt idx="5">
                  <c:v>22.16701</c:v>
                </c:pt>
                <c:pt idx="6">
                  <c:v>21.13213</c:v>
                </c:pt>
                <c:pt idx="7">
                  <c:v>20.29008</c:v>
                </c:pt>
                <c:pt idx="8">
                  <c:v>19.57988</c:v>
                </c:pt>
                <c:pt idx="9">
                  <c:v>18.94884</c:v>
                </c:pt>
                <c:pt idx="10">
                  <c:v>18.38734</c:v>
                </c:pt>
                <c:pt idx="11">
                  <c:v>17.89533</c:v>
                </c:pt>
                <c:pt idx="12">
                  <c:v>17.46371</c:v>
                </c:pt>
                <c:pt idx="13">
                  <c:v>18.1457</c:v>
                </c:pt>
                <c:pt idx="14">
                  <c:v>20.16724</c:v>
                </c:pt>
                <c:pt idx="15">
                  <c:v>21.6859</c:v>
                </c:pt>
                <c:pt idx="16">
                  <c:v>23.36686</c:v>
                </c:pt>
                <c:pt idx="17">
                  <c:v>25.10769</c:v>
                </c:pt>
                <c:pt idx="18">
                  <c:v>26.87553</c:v>
                </c:pt>
                <c:pt idx="19">
                  <c:v>28.54777</c:v>
                </c:pt>
                <c:pt idx="20">
                  <c:v>30.00624</c:v>
                </c:pt>
                <c:pt idx="21">
                  <c:v>31.13771</c:v>
                </c:pt>
                <c:pt idx="22">
                  <c:v>31.85922</c:v>
                </c:pt>
                <c:pt idx="23">
                  <c:v>32.08492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data'!$H$1:$H$24</c:f>
              <c:numCache>
                <c:formatCode>General</c:formatCode>
                <c:ptCount val="24"/>
                <c:pt idx="0">
                  <c:v>32.91343</c:v>
                </c:pt>
                <c:pt idx="1">
                  <c:v>31.88398</c:v>
                </c:pt>
                <c:pt idx="2">
                  <c:v>29.21071</c:v>
                </c:pt>
                <c:pt idx="3">
                  <c:v>25.96983</c:v>
                </c:pt>
                <c:pt idx="4">
                  <c:v>23.90046</c:v>
                </c:pt>
                <c:pt idx="5">
                  <c:v>22.36218</c:v>
                </c:pt>
                <c:pt idx="6">
                  <c:v>21.13482</c:v>
                </c:pt>
                <c:pt idx="7">
                  <c:v>20.14442</c:v>
                </c:pt>
                <c:pt idx="8">
                  <c:v>19.32625</c:v>
                </c:pt>
                <c:pt idx="9">
                  <c:v>18.60342</c:v>
                </c:pt>
                <c:pt idx="10">
                  <c:v>17.95357</c:v>
                </c:pt>
                <c:pt idx="11">
                  <c:v>17.3847</c:v>
                </c:pt>
                <c:pt idx="12">
                  <c:v>16.89307</c:v>
                </c:pt>
                <c:pt idx="13">
                  <c:v>17.61913</c:v>
                </c:pt>
                <c:pt idx="14">
                  <c:v>19.91725</c:v>
                </c:pt>
                <c:pt idx="15">
                  <c:v>21.69958</c:v>
                </c:pt>
                <c:pt idx="16">
                  <c:v>23.66554</c:v>
                </c:pt>
                <c:pt idx="17">
                  <c:v>25.69096</c:v>
                </c:pt>
                <c:pt idx="18">
                  <c:v>27.72471</c:v>
                </c:pt>
                <c:pt idx="19">
                  <c:v>29.61345</c:v>
                </c:pt>
                <c:pt idx="20">
                  <c:v>31.2078</c:v>
                </c:pt>
                <c:pt idx="21">
                  <c:v>32.40772</c:v>
                </c:pt>
                <c:pt idx="22">
                  <c:v>33.14381</c:v>
                </c:pt>
                <c:pt idx="23">
                  <c:v>33.354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39928"/>
        <c:axId val="2084042904"/>
      </c:lineChart>
      <c:catAx>
        <c:axId val="208403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42904"/>
        <c:crosses val="autoZero"/>
        <c:auto val="1"/>
        <c:lblAlgn val="ctr"/>
        <c:lblOffset val="100"/>
        <c:noMultiLvlLbl val="0"/>
      </c:catAx>
      <c:valAx>
        <c:axId val="2084042904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3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data'!$J$1:$J$24</c:f>
              <c:numCache>
                <c:formatCode>General</c:formatCode>
                <c:ptCount val="24"/>
                <c:pt idx="0">
                  <c:v>1.642329</c:v>
                </c:pt>
                <c:pt idx="1">
                  <c:v>1.02485</c:v>
                </c:pt>
                <c:pt idx="2">
                  <c:v>0.5312691</c:v>
                </c:pt>
                <c:pt idx="3">
                  <c:v>0.4443374</c:v>
                </c:pt>
                <c:pt idx="4">
                  <c:v>0.4026618</c:v>
                </c:pt>
                <c:pt idx="5">
                  <c:v>0.3606026</c:v>
                </c:pt>
                <c:pt idx="6">
                  <c:v>0.3205136</c:v>
                </c:pt>
                <c:pt idx="7">
                  <c:v>0.2861623</c:v>
                </c:pt>
                <c:pt idx="8">
                  <c:v>0.2585408</c:v>
                </c:pt>
                <c:pt idx="9">
                  <c:v>0.2357811</c:v>
                </c:pt>
                <c:pt idx="10">
                  <c:v>0.2163174</c:v>
                </c:pt>
                <c:pt idx="11">
                  <c:v>0.1985868</c:v>
                </c:pt>
                <c:pt idx="12">
                  <c:v>0.1848654</c:v>
                </c:pt>
                <c:pt idx="13">
                  <c:v>0.1772168</c:v>
                </c:pt>
                <c:pt idx="14">
                  <c:v>0.2997777</c:v>
                </c:pt>
                <c:pt idx="15">
                  <c:v>0.5066476</c:v>
                </c:pt>
                <c:pt idx="16">
                  <c:v>0.8019933</c:v>
                </c:pt>
                <c:pt idx="17">
                  <c:v>1.190952</c:v>
                </c:pt>
                <c:pt idx="18">
                  <c:v>1.643175</c:v>
                </c:pt>
                <c:pt idx="19">
                  <c:v>2.083853</c:v>
                </c:pt>
                <c:pt idx="20">
                  <c:v>2.400148</c:v>
                </c:pt>
                <c:pt idx="21">
                  <c:v>2.50101</c:v>
                </c:pt>
                <c:pt idx="22">
                  <c:v>2.370823</c:v>
                </c:pt>
                <c:pt idx="23">
                  <c:v>2.060195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data'!$K$1:$K$24</c:f>
              <c:numCache>
                <c:formatCode>General</c:formatCode>
                <c:ptCount val="24"/>
                <c:pt idx="0">
                  <c:v>0.2253067</c:v>
                </c:pt>
                <c:pt idx="1">
                  <c:v>0.1518443</c:v>
                </c:pt>
                <c:pt idx="2">
                  <c:v>0.06805877</c:v>
                </c:pt>
                <c:pt idx="3">
                  <c:v>0.04350336</c:v>
                </c:pt>
                <c:pt idx="4">
                  <c:v>0.03104174</c:v>
                </c:pt>
                <c:pt idx="5">
                  <c:v>0.02339574</c:v>
                </c:pt>
                <c:pt idx="6">
                  <c:v>0.01806874</c:v>
                </c:pt>
                <c:pt idx="7">
                  <c:v>0.01454458</c:v>
                </c:pt>
                <c:pt idx="8">
                  <c:v>0.01240496</c:v>
                </c:pt>
                <c:pt idx="9">
                  <c:v>0.01111718</c:v>
                </c:pt>
                <c:pt idx="10">
                  <c:v>0.01017871</c:v>
                </c:pt>
                <c:pt idx="11">
                  <c:v>0.009587866</c:v>
                </c:pt>
                <c:pt idx="12">
                  <c:v>0.009251564</c:v>
                </c:pt>
                <c:pt idx="13">
                  <c:v>-0.02626386</c:v>
                </c:pt>
                <c:pt idx="14">
                  <c:v>-0.02188855</c:v>
                </c:pt>
                <c:pt idx="15">
                  <c:v>0.02229714</c:v>
                </c:pt>
                <c:pt idx="16">
                  <c:v>0.09063935</c:v>
                </c:pt>
                <c:pt idx="17">
                  <c:v>0.175587</c:v>
                </c:pt>
                <c:pt idx="18">
                  <c:v>0.2686618</c:v>
                </c:pt>
                <c:pt idx="19">
                  <c:v>0.3568065</c:v>
                </c:pt>
                <c:pt idx="20">
                  <c:v>0.4098891</c:v>
                </c:pt>
                <c:pt idx="21">
                  <c:v>0.4108418</c:v>
                </c:pt>
                <c:pt idx="22">
                  <c:v>0.3664355</c:v>
                </c:pt>
                <c:pt idx="23">
                  <c:v>0.296875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67864"/>
        <c:axId val="2084070840"/>
      </c:lineChart>
      <c:catAx>
        <c:axId val="208406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070840"/>
        <c:crosses val="autoZero"/>
        <c:auto val="1"/>
        <c:lblAlgn val="ctr"/>
        <c:lblOffset val="100"/>
        <c:noMultiLvlLbl val="0"/>
      </c:catAx>
      <c:valAx>
        <c:axId val="208407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06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data'!$M$1:$M$24</c:f>
              <c:numCache>
                <c:formatCode>General</c:formatCode>
                <c:ptCount val="24"/>
                <c:pt idx="0">
                  <c:v>251.2958</c:v>
                </c:pt>
                <c:pt idx="1">
                  <c:v>98.16316</c:v>
                </c:pt>
                <c:pt idx="2">
                  <c:v>-29.99068</c:v>
                </c:pt>
                <c:pt idx="3">
                  <c:v>-80.39549</c:v>
                </c:pt>
                <c:pt idx="4">
                  <c:v>-80.28046</c:v>
                </c:pt>
                <c:pt idx="5">
                  <c:v>-78.65644</c:v>
                </c:pt>
                <c:pt idx="6">
                  <c:v>-77.15527</c:v>
                </c:pt>
                <c:pt idx="7">
                  <c:v>-75.88317000000001</c:v>
                </c:pt>
                <c:pt idx="8">
                  <c:v>-74.65456</c:v>
                </c:pt>
                <c:pt idx="9">
                  <c:v>-73.3466</c:v>
                </c:pt>
                <c:pt idx="10">
                  <c:v>-72.10418</c:v>
                </c:pt>
                <c:pt idx="11">
                  <c:v>-71.04749</c:v>
                </c:pt>
                <c:pt idx="12">
                  <c:v>-70.05669</c:v>
                </c:pt>
                <c:pt idx="13">
                  <c:v>-33.79855</c:v>
                </c:pt>
                <c:pt idx="14">
                  <c:v>84.24586</c:v>
                </c:pt>
                <c:pt idx="15">
                  <c:v>237.1301</c:v>
                </c:pt>
                <c:pt idx="16">
                  <c:v>389.9617</c:v>
                </c:pt>
                <c:pt idx="17">
                  <c:v>522.3614</c:v>
                </c:pt>
                <c:pt idx="18">
                  <c:v>618.5119999999999</c:v>
                </c:pt>
                <c:pt idx="19">
                  <c:v>669.2402</c:v>
                </c:pt>
                <c:pt idx="20">
                  <c:v>670.0566</c:v>
                </c:pt>
                <c:pt idx="21">
                  <c:v>621.4876</c:v>
                </c:pt>
                <c:pt idx="22">
                  <c:v>528.3836</c:v>
                </c:pt>
                <c:pt idx="23">
                  <c:v>399.8228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data'!$N$1:$N$24</c:f>
              <c:numCache>
                <c:formatCode>General</c:formatCode>
                <c:ptCount val="24"/>
                <c:pt idx="0">
                  <c:v>242.9827</c:v>
                </c:pt>
                <c:pt idx="1">
                  <c:v>85.64976</c:v>
                </c:pt>
                <c:pt idx="2">
                  <c:v>-44.52807</c:v>
                </c:pt>
                <c:pt idx="3">
                  <c:v>-94.50376</c:v>
                </c:pt>
                <c:pt idx="4">
                  <c:v>-93.49059</c:v>
                </c:pt>
                <c:pt idx="5">
                  <c:v>-90.96642</c:v>
                </c:pt>
                <c:pt idx="6">
                  <c:v>-88.8002</c:v>
                </c:pt>
                <c:pt idx="7">
                  <c:v>-87.01397</c:v>
                </c:pt>
                <c:pt idx="8">
                  <c:v>-85.32458</c:v>
                </c:pt>
                <c:pt idx="9">
                  <c:v>-83.68115</c:v>
                </c:pt>
                <c:pt idx="10">
                  <c:v>-82.04427</c:v>
                </c:pt>
                <c:pt idx="11">
                  <c:v>-80.57993999999999</c:v>
                </c:pt>
                <c:pt idx="12">
                  <c:v>-79.15516</c:v>
                </c:pt>
                <c:pt idx="13">
                  <c:v>-42.08044</c:v>
                </c:pt>
                <c:pt idx="14">
                  <c:v>77.45562</c:v>
                </c:pt>
                <c:pt idx="15">
                  <c:v>232.5649</c:v>
                </c:pt>
                <c:pt idx="16">
                  <c:v>386.8447</c:v>
                </c:pt>
                <c:pt idx="17">
                  <c:v>519.9362</c:v>
                </c:pt>
                <c:pt idx="18">
                  <c:v>616.0725</c:v>
                </c:pt>
                <c:pt idx="19">
                  <c:v>667.1041</c:v>
                </c:pt>
                <c:pt idx="20">
                  <c:v>668.3135</c:v>
                </c:pt>
                <c:pt idx="21">
                  <c:v>619.4484</c:v>
                </c:pt>
                <c:pt idx="22">
                  <c:v>525.228</c:v>
                </c:pt>
                <c:pt idx="23">
                  <c:v>394.8302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45992"/>
        <c:axId val="2083453176"/>
      </c:lineChart>
      <c:catAx>
        <c:axId val="208344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53176"/>
        <c:crosses val="autoZero"/>
        <c:auto val="1"/>
        <c:lblAlgn val="ctr"/>
        <c:lblOffset val="100"/>
        <c:noMultiLvlLbl val="0"/>
      </c:catAx>
      <c:valAx>
        <c:axId val="208345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4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data'!$P$1:$P$24</c:f>
              <c:numCache>
                <c:formatCode>General</c:formatCode>
                <c:ptCount val="24"/>
                <c:pt idx="0">
                  <c:v>78.23917</c:v>
                </c:pt>
                <c:pt idx="1">
                  <c:v>78.23061</c:v>
                </c:pt>
                <c:pt idx="2">
                  <c:v>78.22603</c:v>
                </c:pt>
                <c:pt idx="3">
                  <c:v>78.22454</c:v>
                </c:pt>
                <c:pt idx="4">
                  <c:v>78.22362</c:v>
                </c:pt>
                <c:pt idx="5">
                  <c:v>78.22267</c:v>
                </c:pt>
                <c:pt idx="6">
                  <c:v>78.22177000000001</c:v>
                </c:pt>
                <c:pt idx="7">
                  <c:v>78.22094</c:v>
                </c:pt>
                <c:pt idx="8">
                  <c:v>78.22018</c:v>
                </c:pt>
                <c:pt idx="9">
                  <c:v>78.21949</c:v>
                </c:pt>
                <c:pt idx="10">
                  <c:v>78.21885</c:v>
                </c:pt>
                <c:pt idx="11">
                  <c:v>78.21826</c:v>
                </c:pt>
                <c:pt idx="12">
                  <c:v>78.21773</c:v>
                </c:pt>
                <c:pt idx="13">
                  <c:v>78.21655</c:v>
                </c:pt>
                <c:pt idx="14">
                  <c:v>78.21582</c:v>
                </c:pt>
                <c:pt idx="15">
                  <c:v>78.23312</c:v>
                </c:pt>
                <c:pt idx="16">
                  <c:v>78.24273</c:v>
                </c:pt>
                <c:pt idx="17">
                  <c:v>78.25076</c:v>
                </c:pt>
                <c:pt idx="18">
                  <c:v>78.25609</c:v>
                </c:pt>
                <c:pt idx="19">
                  <c:v>78.24669</c:v>
                </c:pt>
                <c:pt idx="20">
                  <c:v>78.23364</c:v>
                </c:pt>
                <c:pt idx="21">
                  <c:v>78.22064</c:v>
                </c:pt>
                <c:pt idx="22">
                  <c:v>78.20813</c:v>
                </c:pt>
                <c:pt idx="23">
                  <c:v>78.19649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data'!$Q$1:$Q$24</c:f>
              <c:numCache>
                <c:formatCode>General</c:formatCode>
                <c:ptCount val="24"/>
                <c:pt idx="0">
                  <c:v>76.17719</c:v>
                </c:pt>
                <c:pt idx="1">
                  <c:v>76.17171</c:v>
                </c:pt>
                <c:pt idx="2">
                  <c:v>76.16840000000001</c:v>
                </c:pt>
                <c:pt idx="3">
                  <c:v>76.16754</c:v>
                </c:pt>
                <c:pt idx="4">
                  <c:v>76.16728</c:v>
                </c:pt>
                <c:pt idx="5">
                  <c:v>76.16704</c:v>
                </c:pt>
                <c:pt idx="6">
                  <c:v>76.16679000000001</c:v>
                </c:pt>
                <c:pt idx="7">
                  <c:v>76.16656</c:v>
                </c:pt>
                <c:pt idx="8">
                  <c:v>76.16636</c:v>
                </c:pt>
                <c:pt idx="9">
                  <c:v>76.16616</c:v>
                </c:pt>
                <c:pt idx="10">
                  <c:v>76.16598</c:v>
                </c:pt>
                <c:pt idx="11">
                  <c:v>76.16580999999999</c:v>
                </c:pt>
                <c:pt idx="12">
                  <c:v>76.16565</c:v>
                </c:pt>
                <c:pt idx="13">
                  <c:v>76.16479</c:v>
                </c:pt>
                <c:pt idx="14">
                  <c:v>76.16198</c:v>
                </c:pt>
                <c:pt idx="15">
                  <c:v>76.15729</c:v>
                </c:pt>
                <c:pt idx="16">
                  <c:v>76.15124</c:v>
                </c:pt>
                <c:pt idx="17">
                  <c:v>76.14435</c:v>
                </c:pt>
                <c:pt idx="18">
                  <c:v>76.13712</c:v>
                </c:pt>
                <c:pt idx="19">
                  <c:v>76.12979</c:v>
                </c:pt>
                <c:pt idx="20">
                  <c:v>76.1225</c:v>
                </c:pt>
                <c:pt idx="21">
                  <c:v>76.11536</c:v>
                </c:pt>
                <c:pt idx="22">
                  <c:v>76.10844</c:v>
                </c:pt>
                <c:pt idx="23">
                  <c:v>76.10182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13064"/>
        <c:axId val="2080410072"/>
      </c:lineChart>
      <c:catAx>
        <c:axId val="208041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10072"/>
        <c:crosses val="autoZero"/>
        <c:auto val="1"/>
        <c:lblAlgn val="ctr"/>
        <c:lblOffset val="100"/>
        <c:noMultiLvlLbl val="0"/>
      </c:catAx>
      <c:valAx>
        <c:axId val="208041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41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data'!$S$1:$S$24</c:f>
              <c:numCache>
                <c:formatCode>General</c:formatCode>
                <c:ptCount val="24"/>
                <c:pt idx="0">
                  <c:v>0.1650486</c:v>
                </c:pt>
                <c:pt idx="1">
                  <c:v>0.1649028</c:v>
                </c:pt>
                <c:pt idx="2">
                  <c:v>0.1648827</c:v>
                </c:pt>
                <c:pt idx="3">
                  <c:v>0.1649242</c:v>
                </c:pt>
                <c:pt idx="4">
                  <c:v>0.1649703</c:v>
                </c:pt>
                <c:pt idx="5">
                  <c:v>0.1650132</c:v>
                </c:pt>
                <c:pt idx="6">
                  <c:v>0.1650562</c:v>
                </c:pt>
                <c:pt idx="7">
                  <c:v>0.1651003</c:v>
                </c:pt>
                <c:pt idx="8">
                  <c:v>0.1651456</c:v>
                </c:pt>
                <c:pt idx="9">
                  <c:v>0.1651915</c:v>
                </c:pt>
                <c:pt idx="10">
                  <c:v>0.1652377</c:v>
                </c:pt>
                <c:pt idx="11">
                  <c:v>0.1652843</c:v>
                </c:pt>
                <c:pt idx="12">
                  <c:v>0.1653313</c:v>
                </c:pt>
                <c:pt idx="13">
                  <c:v>0.1653707</c:v>
                </c:pt>
                <c:pt idx="14">
                  <c:v>0.1655344</c:v>
                </c:pt>
                <c:pt idx="15">
                  <c:v>0.1666675</c:v>
                </c:pt>
                <c:pt idx="16">
                  <c:v>0.166918</c:v>
                </c:pt>
                <c:pt idx="17">
                  <c:v>0.1669417</c:v>
                </c:pt>
                <c:pt idx="18">
                  <c:v>0.166854</c:v>
                </c:pt>
                <c:pt idx="19">
                  <c:v>0.1665022</c:v>
                </c:pt>
                <c:pt idx="20">
                  <c:v>0.16611</c:v>
                </c:pt>
                <c:pt idx="21">
                  <c:v>0.1657333</c:v>
                </c:pt>
                <c:pt idx="22">
                  <c:v>0.1653875</c:v>
                </c:pt>
                <c:pt idx="23">
                  <c:v>0.1650896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data'!$T$1:$T$24</c:f>
              <c:numCache>
                <c:formatCode>General</c:formatCode>
                <c:ptCount val="24"/>
                <c:pt idx="0">
                  <c:v>0.1508192</c:v>
                </c:pt>
                <c:pt idx="1">
                  <c:v>0.1507916</c:v>
                </c:pt>
                <c:pt idx="2">
                  <c:v>0.1507914</c:v>
                </c:pt>
                <c:pt idx="3">
                  <c:v>0.1508175</c:v>
                </c:pt>
                <c:pt idx="4">
                  <c:v>0.1508485</c:v>
                </c:pt>
                <c:pt idx="5">
                  <c:v>0.1508782</c:v>
                </c:pt>
                <c:pt idx="6">
                  <c:v>0.1509075</c:v>
                </c:pt>
                <c:pt idx="7">
                  <c:v>0.1509369</c:v>
                </c:pt>
                <c:pt idx="8">
                  <c:v>0.1509669</c:v>
                </c:pt>
                <c:pt idx="9">
                  <c:v>0.1509973</c:v>
                </c:pt>
                <c:pt idx="10">
                  <c:v>0.1510282</c:v>
                </c:pt>
                <c:pt idx="11">
                  <c:v>0.1510594</c:v>
                </c:pt>
                <c:pt idx="12">
                  <c:v>0.1510907</c:v>
                </c:pt>
                <c:pt idx="13">
                  <c:v>0.1511191</c:v>
                </c:pt>
                <c:pt idx="14">
                  <c:v>0.1511307</c:v>
                </c:pt>
                <c:pt idx="15">
                  <c:v>0.1511197</c:v>
                </c:pt>
                <c:pt idx="16">
                  <c:v>0.1510886</c:v>
                </c:pt>
                <c:pt idx="17">
                  <c:v>0.1510407</c:v>
                </c:pt>
                <c:pt idx="18">
                  <c:v>0.1509797</c:v>
                </c:pt>
                <c:pt idx="19">
                  <c:v>0.150908</c:v>
                </c:pt>
                <c:pt idx="20">
                  <c:v>0.1508304</c:v>
                </c:pt>
                <c:pt idx="21">
                  <c:v>0.1507543</c:v>
                </c:pt>
                <c:pt idx="22">
                  <c:v>0.1506865</c:v>
                </c:pt>
                <c:pt idx="23">
                  <c:v>0.1506313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26712"/>
        <c:axId val="2082429688"/>
      </c:lineChart>
      <c:catAx>
        <c:axId val="20824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29688"/>
        <c:crosses val="autoZero"/>
        <c:auto val="1"/>
        <c:lblAlgn val="ctr"/>
        <c:lblOffset val="100"/>
        <c:noMultiLvlLbl val="0"/>
      </c:catAx>
      <c:valAx>
        <c:axId val="208242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42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data'!$V$1:$V$24</c:f>
              <c:numCache>
                <c:formatCode>General</c:formatCode>
                <c:ptCount val="24"/>
                <c:pt idx="0">
                  <c:v>0.07670385</c:v>
                </c:pt>
                <c:pt idx="1">
                  <c:v>0.0640474</c:v>
                </c:pt>
                <c:pt idx="2">
                  <c:v>0.03825957</c:v>
                </c:pt>
                <c:pt idx="3">
                  <c:v>0.02165218</c:v>
                </c:pt>
                <c:pt idx="4">
                  <c:v>0.01463422</c:v>
                </c:pt>
                <c:pt idx="5">
                  <c:v>0.009049485</c:v>
                </c:pt>
                <c:pt idx="6">
                  <c:v>0.006412751</c:v>
                </c:pt>
                <c:pt idx="7">
                  <c:v>0.004985295</c:v>
                </c:pt>
                <c:pt idx="8">
                  <c:v>0.004073884</c:v>
                </c:pt>
                <c:pt idx="9">
                  <c:v>0.003353566</c:v>
                </c:pt>
                <c:pt idx="10">
                  <c:v>0.002686199</c:v>
                </c:pt>
                <c:pt idx="11">
                  <c:v>0.002194209</c:v>
                </c:pt>
                <c:pt idx="12">
                  <c:v>0.002071033</c:v>
                </c:pt>
                <c:pt idx="13">
                  <c:v>0.02339361</c:v>
                </c:pt>
                <c:pt idx="14">
                  <c:v>0.06994177</c:v>
                </c:pt>
                <c:pt idx="15">
                  <c:v>0.03907783</c:v>
                </c:pt>
                <c:pt idx="16">
                  <c:v>0.03477313</c:v>
                </c:pt>
                <c:pt idx="17">
                  <c:v>0.04368123</c:v>
                </c:pt>
                <c:pt idx="18">
                  <c:v>0.05375907</c:v>
                </c:pt>
                <c:pt idx="19">
                  <c:v>0.06718989</c:v>
                </c:pt>
                <c:pt idx="20">
                  <c:v>0.07554522</c:v>
                </c:pt>
                <c:pt idx="21">
                  <c:v>0.08124959</c:v>
                </c:pt>
                <c:pt idx="22">
                  <c:v>0.08224271</c:v>
                </c:pt>
                <c:pt idx="23">
                  <c:v>0.07981491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data'!$W$1:$W$24</c:f>
              <c:numCache>
                <c:formatCode>General</c:formatCode>
                <c:ptCount val="24"/>
                <c:pt idx="0">
                  <c:v>0.02824855</c:v>
                </c:pt>
                <c:pt idx="1">
                  <c:v>0.02408576</c:v>
                </c:pt>
                <c:pt idx="2">
                  <c:v>0.01593364</c:v>
                </c:pt>
                <c:pt idx="3">
                  <c:v>0.01109478</c:v>
                </c:pt>
                <c:pt idx="4">
                  <c:v>0.008315023</c:v>
                </c:pt>
                <c:pt idx="5">
                  <c:v>0.005184976</c:v>
                </c:pt>
                <c:pt idx="6">
                  <c:v>0.003693659</c:v>
                </c:pt>
                <c:pt idx="7">
                  <c:v>0.002622975</c:v>
                </c:pt>
                <c:pt idx="8">
                  <c:v>0.002328282</c:v>
                </c:pt>
                <c:pt idx="9">
                  <c:v>0.001881424</c:v>
                </c:pt>
                <c:pt idx="10">
                  <c:v>0.002066872</c:v>
                </c:pt>
                <c:pt idx="11">
                  <c:v>0.001424666</c:v>
                </c:pt>
                <c:pt idx="12">
                  <c:v>0.0009334623</c:v>
                </c:pt>
                <c:pt idx="13">
                  <c:v>0.00523959</c:v>
                </c:pt>
                <c:pt idx="14">
                  <c:v>0.01571242</c:v>
                </c:pt>
                <c:pt idx="15">
                  <c:v>0.007489723</c:v>
                </c:pt>
                <c:pt idx="16">
                  <c:v>0.004547537</c:v>
                </c:pt>
                <c:pt idx="17">
                  <c:v>0.006194182</c:v>
                </c:pt>
                <c:pt idx="18">
                  <c:v>0.008892972</c:v>
                </c:pt>
                <c:pt idx="19">
                  <c:v>0.01236764</c:v>
                </c:pt>
                <c:pt idx="20">
                  <c:v>0.01681909</c:v>
                </c:pt>
                <c:pt idx="21">
                  <c:v>0.02133572</c:v>
                </c:pt>
                <c:pt idx="22">
                  <c:v>0.0252572</c:v>
                </c:pt>
                <c:pt idx="23">
                  <c:v>0.02790017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77928"/>
        <c:axId val="2083480920"/>
      </c:lineChart>
      <c:catAx>
        <c:axId val="20834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80920"/>
        <c:crosses val="autoZero"/>
        <c:auto val="1"/>
        <c:lblAlgn val="ctr"/>
        <c:lblOffset val="100"/>
        <c:noMultiLvlLbl val="0"/>
      </c:catAx>
      <c:valAx>
        <c:axId val="208348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7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'hourly data'!$Y$1:$Y$24</c:f>
              <c:numCache>
                <c:formatCode>General</c:formatCode>
                <c:ptCount val="24"/>
                <c:pt idx="0">
                  <c:v>2.319482</c:v>
                </c:pt>
                <c:pt idx="1">
                  <c:v>2.07341</c:v>
                </c:pt>
                <c:pt idx="2">
                  <c:v>0.9455696</c:v>
                </c:pt>
                <c:pt idx="3">
                  <c:v>0.06508364</c:v>
                </c:pt>
                <c:pt idx="4">
                  <c:v>0.04850943</c:v>
                </c:pt>
                <c:pt idx="5">
                  <c:v>0.04094349</c:v>
                </c:pt>
                <c:pt idx="6">
                  <c:v>0.03596717</c:v>
                </c:pt>
                <c:pt idx="7">
                  <c:v>0.03253425</c:v>
                </c:pt>
                <c:pt idx="8">
                  <c:v>0.02992182</c:v>
                </c:pt>
                <c:pt idx="9">
                  <c:v>0.0276447</c:v>
                </c:pt>
                <c:pt idx="10">
                  <c:v>0.02568689</c:v>
                </c:pt>
                <c:pt idx="11">
                  <c:v>0.02412532</c:v>
                </c:pt>
                <c:pt idx="12">
                  <c:v>0.02292833</c:v>
                </c:pt>
                <c:pt idx="13">
                  <c:v>0.3474292</c:v>
                </c:pt>
                <c:pt idx="14">
                  <c:v>1.283948</c:v>
                </c:pt>
                <c:pt idx="15">
                  <c:v>2.048827</c:v>
                </c:pt>
                <c:pt idx="16">
                  <c:v>2.575083</c:v>
                </c:pt>
                <c:pt idx="17">
                  <c:v>2.843847</c:v>
                </c:pt>
                <c:pt idx="18">
                  <c:v>2.869203</c:v>
                </c:pt>
                <c:pt idx="19">
                  <c:v>2.739592</c:v>
                </c:pt>
                <c:pt idx="20">
                  <c:v>2.563616</c:v>
                </c:pt>
                <c:pt idx="21">
                  <c:v>2.427968</c:v>
                </c:pt>
                <c:pt idx="22">
                  <c:v>2.35335</c:v>
                </c:pt>
                <c:pt idx="23">
                  <c:v>2.324821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'hourly data'!$Z$1:$Z$24</c:f>
              <c:numCache>
                <c:formatCode>General</c:formatCode>
                <c:ptCount val="24"/>
                <c:pt idx="0">
                  <c:v>2.037574</c:v>
                </c:pt>
                <c:pt idx="1">
                  <c:v>1.771325</c:v>
                </c:pt>
                <c:pt idx="2">
                  <c:v>0.9175315</c:v>
                </c:pt>
                <c:pt idx="3">
                  <c:v>0.09536803</c:v>
                </c:pt>
                <c:pt idx="4">
                  <c:v>0.07242952</c:v>
                </c:pt>
                <c:pt idx="5">
                  <c:v>0.06013429</c:v>
                </c:pt>
                <c:pt idx="6">
                  <c:v>0.05188055</c:v>
                </c:pt>
                <c:pt idx="7">
                  <c:v>0.04616304</c:v>
                </c:pt>
                <c:pt idx="8">
                  <c:v>0.0419289</c:v>
                </c:pt>
                <c:pt idx="9">
                  <c:v>0.03835547</c:v>
                </c:pt>
                <c:pt idx="10">
                  <c:v>0.03515918</c:v>
                </c:pt>
                <c:pt idx="11">
                  <c:v>0.03249234</c:v>
                </c:pt>
                <c:pt idx="12">
                  <c:v>0.03038159</c:v>
                </c:pt>
                <c:pt idx="13">
                  <c:v>0.3953564</c:v>
                </c:pt>
                <c:pt idx="14">
                  <c:v>1.215077</c:v>
                </c:pt>
                <c:pt idx="15">
                  <c:v>1.771326</c:v>
                </c:pt>
                <c:pt idx="16">
                  <c:v>2.145403</c:v>
                </c:pt>
                <c:pt idx="17">
                  <c:v>2.31424</c:v>
                </c:pt>
                <c:pt idx="18">
                  <c:v>2.319886</c:v>
                </c:pt>
                <c:pt idx="19">
                  <c:v>2.269788</c:v>
                </c:pt>
                <c:pt idx="20">
                  <c:v>2.214208</c:v>
                </c:pt>
                <c:pt idx="21">
                  <c:v>2.167363</c:v>
                </c:pt>
                <c:pt idx="22">
                  <c:v>2.136492</c:v>
                </c:pt>
                <c:pt idx="23">
                  <c:v>2.109241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82168"/>
        <c:axId val="2082879176"/>
      </c:lineChart>
      <c:catAx>
        <c:axId val="20828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79176"/>
        <c:crosses val="autoZero"/>
        <c:auto val="1"/>
        <c:lblAlgn val="ctr"/>
        <c:lblOffset val="100"/>
        <c:noMultiLvlLbl val="0"/>
      </c:catAx>
      <c:valAx>
        <c:axId val="208287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8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28</xdr:row>
      <xdr:rowOff>19050</xdr:rowOff>
    </xdr:from>
    <xdr:to>
      <xdr:col>6</xdr:col>
      <xdr:colOff>431800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27</xdr:row>
      <xdr:rowOff>184150</xdr:rowOff>
    </xdr:from>
    <xdr:to>
      <xdr:col>12</xdr:col>
      <xdr:colOff>419100</xdr:colOff>
      <xdr:row>42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546100</xdr:colOff>
      <xdr:row>28</xdr:row>
      <xdr:rowOff>6350</xdr:rowOff>
    </xdr:from>
    <xdr:to>
      <xdr:col>18</xdr:col>
      <xdr:colOff>165100</xdr:colOff>
      <xdr:row>42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27</xdr:row>
      <xdr:rowOff>146050</xdr:rowOff>
    </xdr:from>
    <xdr:to>
      <xdr:col>24</xdr:col>
      <xdr:colOff>114300</xdr:colOff>
      <xdr:row>42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44</xdr:row>
      <xdr:rowOff>171450</xdr:rowOff>
    </xdr:from>
    <xdr:to>
      <xdr:col>6</xdr:col>
      <xdr:colOff>431800</xdr:colOff>
      <xdr:row>59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12700</xdr:colOff>
      <xdr:row>44</xdr:row>
      <xdr:rowOff>184150</xdr:rowOff>
    </xdr:from>
    <xdr:to>
      <xdr:col>12</xdr:col>
      <xdr:colOff>457200</xdr:colOff>
      <xdr:row>59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698500</xdr:colOff>
      <xdr:row>44</xdr:row>
      <xdr:rowOff>158750</xdr:rowOff>
    </xdr:from>
    <xdr:to>
      <xdr:col>18</xdr:col>
      <xdr:colOff>317500</xdr:colOff>
      <xdr:row>59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609600</xdr:colOff>
      <xdr:row>44</xdr:row>
      <xdr:rowOff>184150</xdr:rowOff>
    </xdr:from>
    <xdr:to>
      <xdr:col>24</xdr:col>
      <xdr:colOff>228600</xdr:colOff>
      <xdr:row>59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673100</xdr:colOff>
      <xdr:row>45</xdr:row>
      <xdr:rowOff>95250</xdr:rowOff>
    </xdr:from>
    <xdr:to>
      <xdr:col>30</xdr:col>
      <xdr:colOff>292100</xdr:colOff>
      <xdr:row>59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723900</xdr:colOff>
      <xdr:row>27</xdr:row>
      <xdr:rowOff>82550</xdr:rowOff>
    </xdr:from>
    <xdr:to>
      <xdr:col>30</xdr:col>
      <xdr:colOff>342900</xdr:colOff>
      <xdr:row>41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63500</xdr:colOff>
      <xdr:row>27</xdr:row>
      <xdr:rowOff>6350</xdr:rowOff>
    </xdr:from>
    <xdr:to>
      <xdr:col>36</xdr:col>
      <xdr:colOff>508000</xdr:colOff>
      <xdr:row>41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32</xdr:row>
      <xdr:rowOff>158750</xdr:rowOff>
    </xdr:from>
    <xdr:to>
      <xdr:col>13</xdr:col>
      <xdr:colOff>641350</xdr:colOff>
      <xdr:row>49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93</xdr:row>
      <xdr:rowOff>158750</xdr:rowOff>
    </xdr:from>
    <xdr:to>
      <xdr:col>13</xdr:col>
      <xdr:colOff>50800</xdr:colOff>
      <xdr:row>108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1104900</xdr:colOff>
      <xdr:row>74</xdr:row>
      <xdr:rowOff>63500</xdr:rowOff>
    </xdr:from>
    <xdr:to>
      <xdr:col>37</xdr:col>
      <xdr:colOff>127000</xdr:colOff>
      <xdr:row>88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Q1" workbookViewId="0">
      <selection activeCell="Y44" sqref="Y44"/>
    </sheetView>
  </sheetViews>
  <sheetFormatPr baseColWidth="10" defaultRowHeight="15" x14ac:dyDescent="0"/>
  <sheetData>
    <row r="1" spans="1:32">
      <c r="A1">
        <v>126.875</v>
      </c>
      <c r="B1">
        <v>164.1523</v>
      </c>
      <c r="D1">
        <v>116.9019</v>
      </c>
      <c r="E1">
        <v>66.320760000000007</v>
      </c>
      <c r="G1">
        <v>31.830829999999999</v>
      </c>
      <c r="H1">
        <v>32.913429999999998</v>
      </c>
      <c r="J1">
        <v>1.6423289999999999</v>
      </c>
      <c r="K1">
        <v>0.2253067</v>
      </c>
      <c r="M1">
        <v>251.29580000000001</v>
      </c>
      <c r="N1">
        <v>242.98269999999999</v>
      </c>
      <c r="P1">
        <v>78.239170000000001</v>
      </c>
      <c r="Q1">
        <v>76.177189999999996</v>
      </c>
      <c r="S1">
        <v>0.16504859999999999</v>
      </c>
      <c r="T1">
        <v>0.15081919999999999</v>
      </c>
      <c r="V1">
        <v>7.6703850000000004E-2</v>
      </c>
      <c r="W1">
        <v>2.8248550000000001E-2</v>
      </c>
      <c r="Y1">
        <v>2.3194819999999998</v>
      </c>
      <c r="Z1">
        <v>2.0375740000000002</v>
      </c>
      <c r="AB1">
        <v>5.5934229999999996</v>
      </c>
      <c r="AC1">
        <v>4.6408100000000001</v>
      </c>
      <c r="AE1">
        <v>7.9785500000000003</v>
      </c>
      <c r="AF1">
        <v>5.7124410000000001</v>
      </c>
    </row>
    <row r="2" spans="1:32">
      <c r="A2">
        <v>39.854129999999998</v>
      </c>
      <c r="B2">
        <v>58.934699999999999</v>
      </c>
      <c r="D2">
        <v>91.538539999999998</v>
      </c>
      <c r="E2">
        <v>56.366720000000001</v>
      </c>
      <c r="G2">
        <v>30.719390000000001</v>
      </c>
      <c r="H2">
        <v>31.883980000000001</v>
      </c>
      <c r="J2">
        <v>1.02485</v>
      </c>
      <c r="K2">
        <v>0.15184429999999999</v>
      </c>
      <c r="M2">
        <v>98.163160000000005</v>
      </c>
      <c r="N2">
        <v>85.649760000000001</v>
      </c>
      <c r="P2">
        <v>78.230609999999999</v>
      </c>
      <c r="Q2">
        <v>76.171710000000004</v>
      </c>
      <c r="S2">
        <v>0.16490279999999999</v>
      </c>
      <c r="T2">
        <v>0.1507916</v>
      </c>
      <c r="V2">
        <v>6.4047400000000004E-2</v>
      </c>
      <c r="W2">
        <v>2.4085760000000001E-2</v>
      </c>
      <c r="Y2">
        <v>2.07341</v>
      </c>
      <c r="Z2">
        <v>1.771325</v>
      </c>
      <c r="AB2">
        <v>5.3844700000000003</v>
      </c>
      <c r="AC2">
        <v>4.3632790000000004</v>
      </c>
      <c r="AE2">
        <v>8.6268630000000002</v>
      </c>
      <c r="AF2">
        <v>5.9349480000000003</v>
      </c>
    </row>
    <row r="3" spans="1:32">
      <c r="A3">
        <v>-9.2175750000000001</v>
      </c>
      <c r="B3">
        <v>-9.1693549999999995</v>
      </c>
      <c r="D3">
        <v>43.85718</v>
      </c>
      <c r="E3">
        <v>28.990870000000001</v>
      </c>
      <c r="G3">
        <v>28.095559999999999</v>
      </c>
      <c r="H3">
        <v>29.210709999999999</v>
      </c>
      <c r="J3">
        <v>0.53126910000000005</v>
      </c>
      <c r="K3">
        <v>6.8058770000000005E-2</v>
      </c>
      <c r="M3">
        <v>-29.990680000000001</v>
      </c>
      <c r="N3">
        <v>-44.52807</v>
      </c>
      <c r="P3">
        <v>78.226029999999994</v>
      </c>
      <c r="Q3">
        <v>76.168400000000005</v>
      </c>
      <c r="S3">
        <v>0.16488269999999999</v>
      </c>
      <c r="T3">
        <v>0.15079139999999999</v>
      </c>
      <c r="V3">
        <v>3.825957E-2</v>
      </c>
      <c r="W3">
        <v>1.5933639999999999E-2</v>
      </c>
      <c r="Y3">
        <v>0.94556960000000001</v>
      </c>
      <c r="Z3">
        <v>0.91753150000000006</v>
      </c>
      <c r="AB3">
        <v>3.0425970000000002</v>
      </c>
      <c r="AC3">
        <v>2.6051340000000001</v>
      </c>
      <c r="AE3">
        <v>10.03445</v>
      </c>
      <c r="AF3">
        <v>7.1954750000000001</v>
      </c>
    </row>
    <row r="4" spans="1:32">
      <c r="A4">
        <v>-15.66174</v>
      </c>
      <c r="B4">
        <v>-17.259039999999999</v>
      </c>
      <c r="D4">
        <v>15.37285</v>
      </c>
      <c r="E4">
        <v>4.3410339999999996</v>
      </c>
      <c r="G4">
        <v>25.25695</v>
      </c>
      <c r="H4">
        <v>25.969830000000002</v>
      </c>
      <c r="J4">
        <v>0.44433739999999999</v>
      </c>
      <c r="K4">
        <v>4.3503359999999998E-2</v>
      </c>
      <c r="M4">
        <v>-80.395489999999995</v>
      </c>
      <c r="N4">
        <v>-94.50376</v>
      </c>
      <c r="P4">
        <v>78.224540000000005</v>
      </c>
      <c r="Q4">
        <v>76.167540000000002</v>
      </c>
      <c r="S4">
        <v>0.16492419999999999</v>
      </c>
      <c r="T4">
        <v>0.15081749999999999</v>
      </c>
      <c r="V4">
        <v>2.165218E-2</v>
      </c>
      <c r="W4">
        <v>1.109478E-2</v>
      </c>
      <c r="Y4">
        <v>6.5083639999999998E-2</v>
      </c>
      <c r="Z4">
        <v>9.5368030000000006E-2</v>
      </c>
      <c r="AB4">
        <v>1.7021399999999999E-2</v>
      </c>
      <c r="AC4">
        <v>1.6981400000000001E-2</v>
      </c>
      <c r="AE4">
        <v>9.222842</v>
      </c>
      <c r="AF4">
        <v>6.75136</v>
      </c>
    </row>
    <row r="5" spans="1:32">
      <c r="A5">
        <v>-13.020049999999999</v>
      </c>
      <c r="B5">
        <v>-13.816509999999999</v>
      </c>
      <c r="D5">
        <v>13.483560000000001</v>
      </c>
      <c r="E5">
        <v>3.2358500000000001</v>
      </c>
      <c r="G5">
        <v>23.470269999999999</v>
      </c>
      <c r="H5">
        <v>23.900459999999999</v>
      </c>
      <c r="J5">
        <v>0.40266180000000001</v>
      </c>
      <c r="K5">
        <v>3.1041740000000002E-2</v>
      </c>
      <c r="M5">
        <v>-80.280460000000005</v>
      </c>
      <c r="N5">
        <v>-93.490589999999997</v>
      </c>
      <c r="P5">
        <v>78.223619999999997</v>
      </c>
      <c r="Q5">
        <v>76.167280000000005</v>
      </c>
      <c r="S5">
        <v>0.16497029999999999</v>
      </c>
      <c r="T5">
        <v>0.1508485</v>
      </c>
      <c r="V5">
        <v>1.463422E-2</v>
      </c>
      <c r="W5">
        <v>8.3150229999999995E-3</v>
      </c>
      <c r="Y5">
        <v>4.8509429999999999E-2</v>
      </c>
      <c r="Z5">
        <v>7.2429519999999997E-2</v>
      </c>
      <c r="AB5">
        <v>0</v>
      </c>
      <c r="AC5">
        <v>0</v>
      </c>
      <c r="AE5">
        <v>9.1846859999999992</v>
      </c>
      <c r="AF5">
        <v>6.9909359999999996</v>
      </c>
    </row>
    <row r="6" spans="1:32">
      <c r="A6">
        <v>-10.87241</v>
      </c>
      <c r="B6">
        <v>-11.309329999999999</v>
      </c>
      <c r="D6">
        <v>11.88541</v>
      </c>
      <c r="E6">
        <v>2.568012</v>
      </c>
      <c r="G6">
        <v>22.167010000000001</v>
      </c>
      <c r="H6">
        <v>22.362179999999999</v>
      </c>
      <c r="J6">
        <v>0.3606026</v>
      </c>
      <c r="K6">
        <v>2.3395740000000002E-2</v>
      </c>
      <c r="M6">
        <v>-78.656440000000003</v>
      </c>
      <c r="N6">
        <v>-90.966419999999999</v>
      </c>
      <c r="P6">
        <v>78.222669999999994</v>
      </c>
      <c r="Q6">
        <v>76.16704</v>
      </c>
      <c r="S6">
        <v>0.1650132</v>
      </c>
      <c r="T6">
        <v>0.15087819999999999</v>
      </c>
      <c r="V6">
        <v>9.0494849999999995E-3</v>
      </c>
      <c r="W6">
        <v>5.184976E-3</v>
      </c>
      <c r="Y6">
        <v>4.0943489999999999E-2</v>
      </c>
      <c r="Z6">
        <v>6.013429E-2</v>
      </c>
      <c r="AB6">
        <v>0</v>
      </c>
      <c r="AC6">
        <v>0</v>
      </c>
      <c r="AE6">
        <v>9.1339659999999991</v>
      </c>
      <c r="AF6">
        <v>7.1520440000000001</v>
      </c>
    </row>
    <row r="7" spans="1:32">
      <c r="A7">
        <v>-9.4585100000000004</v>
      </c>
      <c r="B7">
        <v>-9.7765699999999995</v>
      </c>
      <c r="D7">
        <v>10.50459</v>
      </c>
      <c r="E7">
        <v>2.1317249999999999</v>
      </c>
      <c r="G7">
        <v>21.13213</v>
      </c>
      <c r="H7">
        <v>21.134820000000001</v>
      </c>
      <c r="J7">
        <v>0.32051360000000001</v>
      </c>
      <c r="K7">
        <v>1.806874E-2</v>
      </c>
      <c r="M7">
        <v>-77.155270000000002</v>
      </c>
      <c r="N7">
        <v>-88.800200000000004</v>
      </c>
      <c r="P7">
        <v>78.221770000000006</v>
      </c>
      <c r="Q7">
        <v>76.166790000000006</v>
      </c>
      <c r="S7">
        <v>0.16505619999999999</v>
      </c>
      <c r="T7">
        <v>0.1509075</v>
      </c>
      <c r="V7">
        <v>6.4127510000000004E-3</v>
      </c>
      <c r="W7">
        <v>3.6936590000000002E-3</v>
      </c>
      <c r="Y7">
        <v>3.596717E-2</v>
      </c>
      <c r="Z7">
        <v>5.1880549999999998E-2</v>
      </c>
      <c r="AB7">
        <v>0</v>
      </c>
      <c r="AC7">
        <v>0</v>
      </c>
      <c r="AE7">
        <v>9.0520270000000007</v>
      </c>
      <c r="AF7">
        <v>7.2183979999999996</v>
      </c>
    </row>
    <row r="8" spans="1:32">
      <c r="A8">
        <v>-8.6852389999999993</v>
      </c>
      <c r="B8">
        <v>-9.0104670000000002</v>
      </c>
      <c r="D8">
        <v>9.3695389999999996</v>
      </c>
      <c r="E8">
        <v>1.833216</v>
      </c>
      <c r="G8">
        <v>20.29008</v>
      </c>
      <c r="H8">
        <v>20.14442</v>
      </c>
      <c r="J8">
        <v>0.28616229999999998</v>
      </c>
      <c r="K8">
        <v>1.454458E-2</v>
      </c>
      <c r="M8">
        <v>-75.883170000000007</v>
      </c>
      <c r="N8">
        <v>-87.01397</v>
      </c>
      <c r="P8">
        <v>78.220939999999999</v>
      </c>
      <c r="Q8">
        <v>76.166560000000004</v>
      </c>
      <c r="S8">
        <v>0.16510030000000001</v>
      </c>
      <c r="T8">
        <v>0.15093690000000001</v>
      </c>
      <c r="V8">
        <v>4.9852949999999998E-3</v>
      </c>
      <c r="W8">
        <v>2.622975E-3</v>
      </c>
      <c r="Y8">
        <v>3.2534250000000001E-2</v>
      </c>
      <c r="Z8">
        <v>4.6163040000000002E-2</v>
      </c>
      <c r="AB8">
        <v>0</v>
      </c>
      <c r="AC8">
        <v>0</v>
      </c>
      <c r="AE8">
        <v>8.9442020000000007</v>
      </c>
      <c r="AF8">
        <v>7.2155899999999997</v>
      </c>
    </row>
    <row r="9" spans="1:32">
      <c r="A9">
        <v>-8.2257730000000002</v>
      </c>
      <c r="B9">
        <v>-8.601172</v>
      </c>
      <c r="D9">
        <v>8.4679830000000003</v>
      </c>
      <c r="E9">
        <v>1.640185</v>
      </c>
      <c r="G9">
        <v>19.579879999999999</v>
      </c>
      <c r="H9">
        <v>19.326250000000002</v>
      </c>
      <c r="J9">
        <v>0.25854080000000002</v>
      </c>
      <c r="K9">
        <v>1.240496E-2</v>
      </c>
      <c r="M9">
        <v>-74.654560000000004</v>
      </c>
      <c r="N9">
        <v>-85.324579999999997</v>
      </c>
      <c r="P9">
        <v>78.220179999999999</v>
      </c>
      <c r="Q9">
        <v>76.166359999999997</v>
      </c>
      <c r="S9">
        <v>0.1651456</v>
      </c>
      <c r="T9">
        <v>0.15096689999999999</v>
      </c>
      <c r="V9">
        <v>4.0738839999999998E-3</v>
      </c>
      <c r="W9">
        <v>2.3282820000000001E-3</v>
      </c>
      <c r="Y9">
        <v>2.9921819999999998E-2</v>
      </c>
      <c r="Z9">
        <v>4.1928899999999998E-2</v>
      </c>
      <c r="AB9">
        <v>0</v>
      </c>
      <c r="AC9">
        <v>0</v>
      </c>
      <c r="AE9">
        <v>8.8238529999999997</v>
      </c>
      <c r="AF9">
        <v>7.1720629999999996</v>
      </c>
    </row>
    <row r="10" spans="1:32">
      <c r="A10">
        <v>-7.7416729999999996</v>
      </c>
      <c r="B10">
        <v>-8.2398959999999999</v>
      </c>
      <c r="D10">
        <v>7.722397</v>
      </c>
      <c r="E10">
        <v>1.486534</v>
      </c>
      <c r="G10">
        <v>18.948840000000001</v>
      </c>
      <c r="H10">
        <v>18.60342</v>
      </c>
      <c r="J10">
        <v>0.23578109999999999</v>
      </c>
      <c r="K10">
        <v>1.1117180000000001E-2</v>
      </c>
      <c r="M10">
        <v>-73.346599999999995</v>
      </c>
      <c r="N10">
        <v>-83.681150000000002</v>
      </c>
      <c r="P10">
        <v>78.219489999999993</v>
      </c>
      <c r="Q10">
        <v>76.166160000000005</v>
      </c>
      <c r="S10">
        <v>0.16519149999999999</v>
      </c>
      <c r="T10">
        <v>0.1509973</v>
      </c>
      <c r="V10">
        <v>3.3535660000000001E-3</v>
      </c>
      <c r="W10">
        <v>1.881424E-3</v>
      </c>
      <c r="Y10">
        <v>2.7644700000000001E-2</v>
      </c>
      <c r="Z10">
        <v>3.8355470000000003E-2</v>
      </c>
      <c r="AB10">
        <v>0</v>
      </c>
      <c r="AC10">
        <v>0</v>
      </c>
      <c r="AE10">
        <v>8.7037980000000008</v>
      </c>
      <c r="AF10">
        <v>7.1126189999999996</v>
      </c>
    </row>
    <row r="11" spans="1:32">
      <c r="A11">
        <v>-7.363531</v>
      </c>
      <c r="B11">
        <v>-7.8848140000000004</v>
      </c>
      <c r="D11">
        <v>7.0829979999999999</v>
      </c>
      <c r="E11">
        <v>1.372214</v>
      </c>
      <c r="G11">
        <v>18.387339999999998</v>
      </c>
      <c r="H11">
        <v>17.953569999999999</v>
      </c>
      <c r="J11">
        <v>0.21631739999999999</v>
      </c>
      <c r="K11">
        <v>1.0178710000000001E-2</v>
      </c>
      <c r="M11">
        <v>-72.104179999999999</v>
      </c>
      <c r="N11">
        <v>-82.044269999999997</v>
      </c>
      <c r="P11">
        <v>78.218850000000003</v>
      </c>
      <c r="Q11">
        <v>76.165980000000005</v>
      </c>
      <c r="S11">
        <v>0.16523769999999999</v>
      </c>
      <c r="T11">
        <v>0.1510282</v>
      </c>
      <c r="V11">
        <v>2.6861989999999998E-3</v>
      </c>
      <c r="W11">
        <v>2.066872E-3</v>
      </c>
      <c r="Y11">
        <v>2.568689E-2</v>
      </c>
      <c r="Z11">
        <v>3.5159179999999998E-2</v>
      </c>
      <c r="AB11">
        <v>0</v>
      </c>
      <c r="AC11">
        <v>0</v>
      </c>
      <c r="AE11">
        <v>8.5903130000000001</v>
      </c>
      <c r="AF11">
        <v>7.0545660000000003</v>
      </c>
    </row>
    <row r="12" spans="1:32">
      <c r="A12">
        <v>-7.2309039999999998</v>
      </c>
      <c r="B12">
        <v>-7.7066410000000003</v>
      </c>
      <c r="D12">
        <v>6.5103109999999997</v>
      </c>
      <c r="E12">
        <v>1.259325</v>
      </c>
      <c r="G12">
        <v>17.895330000000001</v>
      </c>
      <c r="H12">
        <v>17.384699999999999</v>
      </c>
      <c r="J12">
        <v>0.19858680000000001</v>
      </c>
      <c r="K12">
        <v>9.5878660000000004E-3</v>
      </c>
      <c r="M12">
        <v>-71.047489999999996</v>
      </c>
      <c r="N12">
        <v>-80.579939999999993</v>
      </c>
      <c r="P12">
        <v>78.218260000000001</v>
      </c>
      <c r="Q12">
        <v>76.165809999999993</v>
      </c>
      <c r="S12">
        <v>0.1652843</v>
      </c>
      <c r="T12">
        <v>0.15105940000000001</v>
      </c>
      <c r="V12">
        <v>2.1942089999999999E-3</v>
      </c>
      <c r="W12">
        <v>1.424666E-3</v>
      </c>
      <c r="Y12">
        <v>2.4125319999999999E-2</v>
      </c>
      <c r="Z12">
        <v>3.2492340000000001E-2</v>
      </c>
      <c r="AB12">
        <v>0</v>
      </c>
      <c r="AC12">
        <v>0</v>
      </c>
      <c r="AE12">
        <v>8.4829360000000005</v>
      </c>
      <c r="AF12">
        <v>6.9976209999999996</v>
      </c>
    </row>
    <row r="13" spans="1:32">
      <c r="A13">
        <v>-7.1957259999999996</v>
      </c>
      <c r="B13">
        <v>-7.6027959999999997</v>
      </c>
      <c r="D13">
        <v>6.0749029999999999</v>
      </c>
      <c r="E13">
        <v>1.174272</v>
      </c>
      <c r="G13">
        <v>17.463709999999999</v>
      </c>
      <c r="H13">
        <v>16.893070000000002</v>
      </c>
      <c r="J13">
        <v>0.18486540000000001</v>
      </c>
      <c r="K13">
        <v>9.2515640000000003E-3</v>
      </c>
      <c r="M13">
        <v>-70.056690000000003</v>
      </c>
      <c r="N13">
        <v>-79.155159999999995</v>
      </c>
      <c r="P13">
        <v>78.217730000000003</v>
      </c>
      <c r="Q13">
        <v>76.165649999999999</v>
      </c>
      <c r="S13">
        <v>0.16533129999999999</v>
      </c>
      <c r="T13">
        <v>0.15109069999999999</v>
      </c>
      <c r="V13">
        <v>2.0710329999999999E-3</v>
      </c>
      <c r="W13">
        <v>9.3346230000000002E-4</v>
      </c>
      <c r="Y13">
        <v>2.292833E-2</v>
      </c>
      <c r="Z13">
        <v>3.038159E-2</v>
      </c>
      <c r="AB13">
        <v>0</v>
      </c>
      <c r="AC13">
        <v>0</v>
      </c>
      <c r="AE13">
        <v>8.3795190000000002</v>
      </c>
      <c r="AF13">
        <v>6.9423180000000002</v>
      </c>
    </row>
    <row r="14" spans="1:32">
      <c r="A14">
        <v>2.1260880000000002</v>
      </c>
      <c r="B14">
        <v>2.642684</v>
      </c>
      <c r="D14">
        <v>15.86397</v>
      </c>
      <c r="E14">
        <v>10.835699999999999</v>
      </c>
      <c r="G14">
        <v>18.145700000000001</v>
      </c>
      <c r="H14">
        <v>17.619129999999998</v>
      </c>
      <c r="J14">
        <v>0.17721680000000001</v>
      </c>
      <c r="K14">
        <v>-2.626386E-2</v>
      </c>
      <c r="M14">
        <v>-33.798549999999999</v>
      </c>
      <c r="N14">
        <v>-42.080440000000003</v>
      </c>
      <c r="P14">
        <v>78.216549999999998</v>
      </c>
      <c r="Q14">
        <v>76.164789999999996</v>
      </c>
      <c r="S14">
        <v>0.16537070000000001</v>
      </c>
      <c r="T14">
        <v>0.15111910000000001</v>
      </c>
      <c r="V14">
        <v>2.3393609999999999E-2</v>
      </c>
      <c r="W14">
        <v>5.2395899999999997E-3</v>
      </c>
      <c r="Y14">
        <v>0.34742919999999999</v>
      </c>
      <c r="Z14">
        <v>0.3953564</v>
      </c>
      <c r="AB14">
        <v>2.6780659999999998</v>
      </c>
      <c r="AC14">
        <v>2.56311</v>
      </c>
      <c r="AE14">
        <v>8.9695900000000002</v>
      </c>
      <c r="AF14">
        <v>7.6901929999999998</v>
      </c>
    </row>
    <row r="15" spans="1:32">
      <c r="A15">
        <v>43.874940000000002</v>
      </c>
      <c r="B15">
        <v>52.228900000000003</v>
      </c>
      <c r="D15">
        <v>47.868310000000001</v>
      </c>
      <c r="E15">
        <v>34.993760000000002</v>
      </c>
      <c r="G15">
        <v>20.16724</v>
      </c>
      <c r="H15">
        <v>19.917249999999999</v>
      </c>
      <c r="J15">
        <v>0.29977769999999998</v>
      </c>
      <c r="K15">
        <v>-2.188855E-2</v>
      </c>
      <c r="M15">
        <v>84.245859999999993</v>
      </c>
      <c r="N15">
        <v>77.455619999999996</v>
      </c>
      <c r="P15">
        <v>78.215819999999994</v>
      </c>
      <c r="Q15">
        <v>76.16198</v>
      </c>
      <c r="S15">
        <v>0.1655344</v>
      </c>
      <c r="T15">
        <v>0.15113070000000001</v>
      </c>
      <c r="V15">
        <v>6.994177E-2</v>
      </c>
      <c r="W15">
        <v>1.5712420000000001E-2</v>
      </c>
      <c r="Y15">
        <v>1.2839480000000001</v>
      </c>
      <c r="Z15">
        <v>1.215077</v>
      </c>
      <c r="AB15">
        <v>6.0218590000000001</v>
      </c>
      <c r="AC15">
        <v>5.435416</v>
      </c>
      <c r="AE15">
        <v>8.6323439999999998</v>
      </c>
      <c r="AF15">
        <v>7.3358660000000002</v>
      </c>
    </row>
    <row r="16" spans="1:32">
      <c r="A16">
        <v>116.5271</v>
      </c>
      <c r="B16">
        <v>136.53380000000001</v>
      </c>
      <c r="D16">
        <v>75.103870000000001</v>
      </c>
      <c r="E16">
        <v>52.136369999999999</v>
      </c>
      <c r="G16">
        <v>21.6859</v>
      </c>
      <c r="H16">
        <v>21.699580000000001</v>
      </c>
      <c r="J16">
        <v>0.50664759999999998</v>
      </c>
      <c r="K16">
        <v>2.229714E-2</v>
      </c>
      <c r="M16">
        <v>237.1301</v>
      </c>
      <c r="N16">
        <v>232.56489999999999</v>
      </c>
      <c r="P16">
        <v>78.23312</v>
      </c>
      <c r="Q16">
        <v>76.157290000000003</v>
      </c>
      <c r="S16">
        <v>0.1666675</v>
      </c>
      <c r="T16">
        <v>0.1511197</v>
      </c>
      <c r="V16">
        <v>3.9077830000000001E-2</v>
      </c>
      <c r="W16">
        <v>7.4897230000000002E-3</v>
      </c>
      <c r="Y16">
        <v>2.0488270000000002</v>
      </c>
      <c r="Z16">
        <v>1.771326</v>
      </c>
      <c r="AB16">
        <v>7.3827189999999998</v>
      </c>
      <c r="AC16">
        <v>6.3358439999999998</v>
      </c>
      <c r="AE16">
        <v>8.4804349999999999</v>
      </c>
      <c r="AF16">
        <v>7.1626079999999996</v>
      </c>
    </row>
    <row r="17" spans="1:32">
      <c r="A17">
        <v>190.51730000000001</v>
      </c>
      <c r="B17">
        <v>223.36279999999999</v>
      </c>
      <c r="D17">
        <v>98.762</v>
      </c>
      <c r="E17">
        <v>64.857810000000001</v>
      </c>
      <c r="G17">
        <v>23.366859999999999</v>
      </c>
      <c r="H17">
        <v>23.66554</v>
      </c>
      <c r="J17">
        <v>0.80199330000000002</v>
      </c>
      <c r="K17">
        <v>9.0639349999999994E-2</v>
      </c>
      <c r="M17">
        <v>389.96170000000001</v>
      </c>
      <c r="N17">
        <v>386.84469999999999</v>
      </c>
      <c r="P17">
        <v>78.242729999999995</v>
      </c>
      <c r="Q17">
        <v>76.151240000000001</v>
      </c>
      <c r="S17">
        <v>0.16691800000000001</v>
      </c>
      <c r="T17">
        <v>0.15108859999999999</v>
      </c>
      <c r="V17">
        <v>3.4773129999999999E-2</v>
      </c>
      <c r="W17">
        <v>4.5475369999999999E-3</v>
      </c>
      <c r="Y17">
        <v>2.5750829999999998</v>
      </c>
      <c r="Z17">
        <v>2.1454029999999999</v>
      </c>
      <c r="AB17">
        <v>7.8852039999999999</v>
      </c>
      <c r="AC17">
        <v>6.5773510000000002</v>
      </c>
      <c r="AE17">
        <v>8.5589180000000002</v>
      </c>
      <c r="AF17">
        <v>7.173921</v>
      </c>
    </row>
    <row r="18" spans="1:32">
      <c r="A18">
        <v>257.02289999999999</v>
      </c>
      <c r="B18">
        <v>302.96699999999998</v>
      </c>
      <c r="D18">
        <v>118.05880000000001</v>
      </c>
      <c r="E18">
        <v>72.251710000000003</v>
      </c>
      <c r="G18">
        <v>25.107690000000002</v>
      </c>
      <c r="H18">
        <v>25.69096</v>
      </c>
      <c r="J18">
        <v>1.190952</v>
      </c>
      <c r="K18">
        <v>0.17558699999999999</v>
      </c>
      <c r="M18">
        <v>522.3614</v>
      </c>
      <c r="N18">
        <v>519.93619999999999</v>
      </c>
      <c r="P18">
        <v>78.25076</v>
      </c>
      <c r="Q18">
        <v>76.144350000000003</v>
      </c>
      <c r="S18">
        <v>0.1669417</v>
      </c>
      <c r="T18">
        <v>0.1510407</v>
      </c>
      <c r="V18">
        <v>4.3681230000000001E-2</v>
      </c>
      <c r="W18">
        <v>6.1941820000000003E-3</v>
      </c>
      <c r="Y18">
        <v>2.8438469999999998</v>
      </c>
      <c r="Z18">
        <v>2.3142399999999999</v>
      </c>
      <c r="AB18">
        <v>7.8036789999999998</v>
      </c>
      <c r="AC18">
        <v>6.3573310000000003</v>
      </c>
      <c r="AE18">
        <v>8.6207469999999997</v>
      </c>
      <c r="AF18">
        <v>7.1186290000000003</v>
      </c>
    </row>
    <row r="19" spans="1:32">
      <c r="A19">
        <v>309.33390000000003</v>
      </c>
      <c r="B19">
        <v>366.15609999999998</v>
      </c>
      <c r="D19">
        <v>132.17490000000001</v>
      </c>
      <c r="E19">
        <v>75.187510000000003</v>
      </c>
      <c r="G19">
        <v>26.875530000000001</v>
      </c>
      <c r="H19">
        <v>27.724710000000002</v>
      </c>
      <c r="J19">
        <v>1.6431750000000001</v>
      </c>
      <c r="K19">
        <v>0.26866180000000001</v>
      </c>
      <c r="M19">
        <v>618.51199999999994</v>
      </c>
      <c r="N19">
        <v>616.07249999999999</v>
      </c>
      <c r="P19">
        <v>78.25609</v>
      </c>
      <c r="Q19">
        <v>76.137119999999996</v>
      </c>
      <c r="S19">
        <v>0.166854</v>
      </c>
      <c r="T19">
        <v>0.15097969999999999</v>
      </c>
      <c r="V19">
        <v>5.3759069999999999E-2</v>
      </c>
      <c r="W19">
        <v>8.8929720000000007E-3</v>
      </c>
      <c r="Y19">
        <v>2.8692030000000002</v>
      </c>
      <c r="Z19">
        <v>2.3198859999999999</v>
      </c>
      <c r="AB19">
        <v>7.2984629999999999</v>
      </c>
      <c r="AC19">
        <v>5.8226069999999996</v>
      </c>
      <c r="AE19">
        <v>8.620101</v>
      </c>
      <c r="AF19">
        <v>6.9660390000000003</v>
      </c>
    </row>
    <row r="20" spans="1:32">
      <c r="A20">
        <v>342.1148</v>
      </c>
      <c r="B20">
        <v>406.0335</v>
      </c>
      <c r="D20">
        <v>141.56800000000001</v>
      </c>
      <c r="E20">
        <v>76.389399999999995</v>
      </c>
      <c r="G20">
        <v>28.54777</v>
      </c>
      <c r="H20">
        <v>29.61345</v>
      </c>
      <c r="J20">
        <v>2.083853</v>
      </c>
      <c r="K20">
        <v>0.35680650000000003</v>
      </c>
      <c r="M20">
        <v>669.24019999999996</v>
      </c>
      <c r="N20">
        <v>667.10410000000002</v>
      </c>
      <c r="P20">
        <v>78.246690000000001</v>
      </c>
      <c r="Q20">
        <v>76.12979</v>
      </c>
      <c r="S20">
        <v>0.16650219999999999</v>
      </c>
      <c r="T20">
        <v>0.15090799999999999</v>
      </c>
      <c r="V20">
        <v>6.7189890000000002E-2</v>
      </c>
      <c r="W20">
        <v>1.2367639999999999E-2</v>
      </c>
      <c r="Y20">
        <v>2.739592</v>
      </c>
      <c r="Z20">
        <v>2.2697880000000001</v>
      </c>
      <c r="AB20">
        <v>6.5956599999999996</v>
      </c>
      <c r="AC20">
        <v>5.2894819999999996</v>
      </c>
      <c r="AE20">
        <v>8.5371140000000008</v>
      </c>
      <c r="AF20">
        <v>6.7011039999999999</v>
      </c>
    </row>
    <row r="21" spans="1:32">
      <c r="A21">
        <v>350.64729999999997</v>
      </c>
      <c r="B21">
        <v>417.21109999999999</v>
      </c>
      <c r="D21">
        <v>145.8717</v>
      </c>
      <c r="E21">
        <v>76.445949999999996</v>
      </c>
      <c r="G21">
        <v>30.006239999999998</v>
      </c>
      <c r="H21">
        <v>31.207799999999999</v>
      </c>
      <c r="J21">
        <v>2.4001480000000002</v>
      </c>
      <c r="K21">
        <v>0.40988910000000001</v>
      </c>
      <c r="M21">
        <v>670.0566</v>
      </c>
      <c r="N21">
        <v>668.31349999999998</v>
      </c>
      <c r="P21">
        <v>78.233639999999994</v>
      </c>
      <c r="Q21">
        <v>76.122500000000002</v>
      </c>
      <c r="S21">
        <v>0.16611000000000001</v>
      </c>
      <c r="T21">
        <v>0.1508304</v>
      </c>
      <c r="V21">
        <v>7.5545219999999996E-2</v>
      </c>
      <c r="W21">
        <v>1.6819089999999998E-2</v>
      </c>
      <c r="Y21">
        <v>2.5636160000000001</v>
      </c>
      <c r="Z21">
        <v>2.2142080000000002</v>
      </c>
      <c r="AB21">
        <v>5.9533469999999999</v>
      </c>
      <c r="AC21">
        <v>4.857907</v>
      </c>
      <c r="AE21">
        <v>8.3736750000000004</v>
      </c>
      <c r="AF21">
        <v>6.3727260000000001</v>
      </c>
    </row>
    <row r="22" spans="1:32">
      <c r="A22">
        <v>331.79840000000002</v>
      </c>
      <c r="B22">
        <v>396.70569999999998</v>
      </c>
      <c r="D22">
        <v>145.0299</v>
      </c>
      <c r="E22">
        <v>75.248270000000005</v>
      </c>
      <c r="G22">
        <v>31.137709999999998</v>
      </c>
      <c r="H22">
        <v>32.407719999999998</v>
      </c>
      <c r="J22">
        <v>2.50101</v>
      </c>
      <c r="K22">
        <v>0.41084179999999998</v>
      </c>
      <c r="M22">
        <v>621.48760000000004</v>
      </c>
      <c r="N22">
        <v>619.44839999999999</v>
      </c>
      <c r="P22">
        <v>78.220640000000003</v>
      </c>
      <c r="Q22">
        <v>76.115359999999995</v>
      </c>
      <c r="S22">
        <v>0.1657333</v>
      </c>
      <c r="T22">
        <v>0.15075430000000001</v>
      </c>
      <c r="V22">
        <v>8.1249589999999997E-2</v>
      </c>
      <c r="W22">
        <v>2.1335719999999999E-2</v>
      </c>
      <c r="Y22">
        <v>2.4279679999999999</v>
      </c>
      <c r="Z22">
        <v>2.1673629999999999</v>
      </c>
      <c r="AB22">
        <v>5.5420030000000002</v>
      </c>
      <c r="AC22">
        <v>4.5795969999999997</v>
      </c>
      <c r="AE22">
        <v>8.1841849999999994</v>
      </c>
      <c r="AF22">
        <v>6.0550750000000004</v>
      </c>
    </row>
    <row r="23" spans="1:32">
      <c r="A23">
        <v>285.75170000000003</v>
      </c>
      <c r="B23">
        <v>344.46010000000001</v>
      </c>
      <c r="D23">
        <v>139.1301</v>
      </c>
      <c r="E23">
        <v>73.182749999999999</v>
      </c>
      <c r="G23">
        <v>31.859220000000001</v>
      </c>
      <c r="H23">
        <v>33.143810000000002</v>
      </c>
      <c r="J23">
        <v>2.3708230000000001</v>
      </c>
      <c r="K23">
        <v>0.36643550000000003</v>
      </c>
      <c r="M23">
        <v>528.3836</v>
      </c>
      <c r="N23">
        <v>525.22799999999995</v>
      </c>
      <c r="P23">
        <v>78.208129999999997</v>
      </c>
      <c r="Q23">
        <v>76.108440000000002</v>
      </c>
      <c r="S23">
        <v>0.16538749999999999</v>
      </c>
      <c r="T23">
        <v>0.1506865</v>
      </c>
      <c r="V23">
        <v>8.2242709999999997E-2</v>
      </c>
      <c r="W23">
        <v>2.52572E-2</v>
      </c>
      <c r="Y23">
        <v>2.3533499999999998</v>
      </c>
      <c r="Z23">
        <v>2.1364920000000001</v>
      </c>
      <c r="AB23">
        <v>5.3729259999999996</v>
      </c>
      <c r="AC23">
        <v>4.4876589999999998</v>
      </c>
      <c r="AE23">
        <v>8.0175149999999995</v>
      </c>
      <c r="AF23">
        <v>5.8119290000000001</v>
      </c>
    </row>
    <row r="24" spans="1:32">
      <c r="A24">
        <v>215.2158</v>
      </c>
      <c r="B24">
        <v>264.1345</v>
      </c>
      <c r="D24">
        <v>129.2424</v>
      </c>
      <c r="E24">
        <v>70.456860000000006</v>
      </c>
      <c r="G24">
        <v>32.084919999999997</v>
      </c>
      <c r="H24">
        <v>33.353999999999999</v>
      </c>
      <c r="J24">
        <v>2.0601950000000002</v>
      </c>
      <c r="K24">
        <v>0.296875</v>
      </c>
      <c r="M24">
        <v>399.82279999999997</v>
      </c>
      <c r="N24">
        <v>394.83019999999999</v>
      </c>
      <c r="P24">
        <v>78.196489999999997</v>
      </c>
      <c r="Q24">
        <v>76.101820000000004</v>
      </c>
      <c r="S24">
        <v>0.1650896</v>
      </c>
      <c r="T24">
        <v>0.1506313</v>
      </c>
      <c r="V24">
        <v>7.9814910000000003E-2</v>
      </c>
      <c r="W24">
        <v>2.7900169999999998E-2</v>
      </c>
      <c r="Y24">
        <v>2.324821</v>
      </c>
      <c r="Z24">
        <v>2.1092409999999999</v>
      </c>
      <c r="AB24">
        <v>5.4128230000000004</v>
      </c>
      <c r="AC24">
        <v>4.5450220000000003</v>
      </c>
      <c r="AE24">
        <v>7.9283080000000004</v>
      </c>
      <c r="AF24">
        <v>5.6824430000000001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3"/>
  <sheetViews>
    <sheetView topLeftCell="A30" workbookViewId="0">
      <selection activeCell="G28" sqref="G28:G31"/>
    </sheetView>
  </sheetViews>
  <sheetFormatPr baseColWidth="10" defaultRowHeight="15" x14ac:dyDescent="0"/>
  <cols>
    <col min="2" max="2" width="12.5" customWidth="1"/>
    <col min="5" max="5" width="14.83203125" customWidth="1"/>
    <col min="6" max="7" width="14.33203125" customWidth="1"/>
    <col min="8" max="16" width="15.5" customWidth="1"/>
    <col min="22" max="22" width="16.1640625" customWidth="1"/>
    <col min="23" max="23" width="15.5" customWidth="1"/>
    <col min="24" max="24" width="19.6640625" customWidth="1"/>
    <col min="25" max="25" width="19" customWidth="1"/>
    <col min="29" max="29" width="14.1640625" customWidth="1"/>
    <col min="30" max="30" width="13" customWidth="1"/>
    <col min="31" max="37" width="15.6640625" customWidth="1"/>
    <col min="40" max="40" width="20" customWidth="1"/>
  </cols>
  <sheetData>
    <row r="1" spans="1:50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24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X1" t="s">
        <v>25</v>
      </c>
      <c r="Y1" t="s">
        <v>26</v>
      </c>
      <c r="AS1" t="s">
        <v>9</v>
      </c>
      <c r="AT1" t="s">
        <v>2</v>
      </c>
      <c r="AV1" t="s">
        <v>10</v>
      </c>
      <c r="AW1" t="s">
        <v>1</v>
      </c>
      <c r="AX1" t="s">
        <v>2</v>
      </c>
    </row>
    <row r="2" spans="1:50">
      <c r="B2">
        <v>22.979330000000001</v>
      </c>
      <c r="C2">
        <v>31.788959999999999</v>
      </c>
      <c r="D2">
        <v>6.4964759999999996E-2</v>
      </c>
      <c r="E2">
        <v>62.268009999999997</v>
      </c>
      <c r="F2">
        <v>0.53677209999999997</v>
      </c>
      <c r="G2">
        <f>F2*6</f>
        <v>3.2206326000000001</v>
      </c>
      <c r="H2">
        <v>79.428690000000003</v>
      </c>
      <c r="I2">
        <f>D2+F2</f>
        <v>0.60173685999999993</v>
      </c>
      <c r="J2">
        <v>0.56750310000000004</v>
      </c>
      <c r="K2">
        <v>0.5556759</v>
      </c>
      <c r="L2">
        <v>0.46069270000000001</v>
      </c>
      <c r="M2">
        <v>0.45690649999999999</v>
      </c>
      <c r="N2">
        <v>293.12860000000001</v>
      </c>
      <c r="O2">
        <v>114.63800000000001</v>
      </c>
      <c r="P2">
        <v>104.4376</v>
      </c>
      <c r="Q2">
        <v>178.50550000000001</v>
      </c>
      <c r="R2">
        <v>3.6457299999999999</v>
      </c>
      <c r="T2">
        <f>C2-C32</f>
        <v>0.2330299999999994</v>
      </c>
      <c r="X2">
        <v>85.823269999999994</v>
      </c>
      <c r="Y2">
        <v>77.103840000000005</v>
      </c>
      <c r="AT2">
        <v>28.81484</v>
      </c>
      <c r="AW2">
        <v>22.618580000000001</v>
      </c>
      <c r="AX2">
        <v>29.429939999999998</v>
      </c>
    </row>
    <row r="3" spans="1:50">
      <c r="B3">
        <v>23.657859999999999</v>
      </c>
      <c r="C3">
        <v>32.574170000000002</v>
      </c>
      <c r="D3">
        <v>6.2728939999999997E-2</v>
      </c>
      <c r="E3">
        <v>63.238349999999997</v>
      </c>
      <c r="F3">
        <v>0.48434129999999997</v>
      </c>
      <c r="G3">
        <f t="shared" ref="G3:G57" si="0">F3*6</f>
        <v>2.9060477999999996</v>
      </c>
      <c r="H3">
        <v>80.651060000000001</v>
      </c>
      <c r="I3">
        <f t="shared" ref="I3:I57" si="1">D3+F3</f>
        <v>0.54707023999999993</v>
      </c>
      <c r="J3">
        <v>0.56702580000000002</v>
      </c>
      <c r="K3">
        <v>0.55513599999999996</v>
      </c>
      <c r="L3">
        <v>0.4601191</v>
      </c>
      <c r="M3">
        <v>0.45631660000000002</v>
      </c>
      <c r="N3">
        <v>294.27480000000003</v>
      </c>
      <c r="O3">
        <v>116.48269999999999</v>
      </c>
      <c r="P3">
        <v>103.937</v>
      </c>
      <c r="Q3">
        <v>177.82660000000001</v>
      </c>
      <c r="R3">
        <v>3.4716550000000002</v>
      </c>
      <c r="T3">
        <f t="shared" ref="T3:T27" si="2">C3-C33</f>
        <v>-0.38116999999999734</v>
      </c>
      <c r="X3">
        <v>89.437950000000001</v>
      </c>
      <c r="Y3">
        <v>77.375929999999997</v>
      </c>
      <c r="AT3">
        <v>30.903459999999999</v>
      </c>
      <c r="AW3">
        <v>24.9421</v>
      </c>
      <c r="AX3">
        <v>31.78745</v>
      </c>
    </row>
    <row r="4" spans="1:50">
      <c r="B4">
        <v>23.120699999999999</v>
      </c>
      <c r="C4">
        <v>31.736270000000001</v>
      </c>
      <c r="D4">
        <v>7.2598029999999994E-2</v>
      </c>
      <c r="E4">
        <v>61.329360000000001</v>
      </c>
      <c r="F4">
        <v>0.45564179999999999</v>
      </c>
      <c r="G4">
        <f t="shared" si="0"/>
        <v>2.7338507999999999</v>
      </c>
      <c r="H4">
        <v>79.617590000000007</v>
      </c>
      <c r="I4">
        <f t="shared" si="1"/>
        <v>0.52823982999999997</v>
      </c>
      <c r="J4">
        <v>0.567048</v>
      </c>
      <c r="K4">
        <v>0.5551606</v>
      </c>
      <c r="L4">
        <v>0.460117</v>
      </c>
      <c r="M4">
        <v>0.45631519999999998</v>
      </c>
      <c r="N4">
        <v>288.06139999999999</v>
      </c>
      <c r="O4">
        <v>112.8412</v>
      </c>
      <c r="P4">
        <v>103.88030000000001</v>
      </c>
      <c r="Q4">
        <v>175.2396</v>
      </c>
      <c r="R4">
        <v>3.5849829999999998</v>
      </c>
      <c r="T4">
        <f t="shared" si="2"/>
        <v>-0.55367000000000033</v>
      </c>
      <c r="X4">
        <v>89.247990000000001</v>
      </c>
      <c r="Y4">
        <v>76.813770000000005</v>
      </c>
      <c r="AT4">
        <v>28.406459999999999</v>
      </c>
      <c r="AW4">
        <v>22.655619999999999</v>
      </c>
      <c r="AX4">
        <v>28.884119999999999</v>
      </c>
    </row>
    <row r="5" spans="1:50">
      <c r="B5">
        <v>22.53219</v>
      </c>
      <c r="C5">
        <v>30.990970000000001</v>
      </c>
      <c r="D5">
        <v>0.34851579999999999</v>
      </c>
      <c r="E5">
        <v>63.762160000000002</v>
      </c>
      <c r="F5">
        <v>0.4257436</v>
      </c>
      <c r="G5">
        <f t="shared" si="0"/>
        <v>2.5544615999999998</v>
      </c>
      <c r="H5">
        <v>79.959360000000004</v>
      </c>
      <c r="I5">
        <f t="shared" si="1"/>
        <v>0.77425940000000004</v>
      </c>
      <c r="J5">
        <v>0.56672339999999999</v>
      </c>
      <c r="K5">
        <v>0.55482319999999996</v>
      </c>
      <c r="L5">
        <v>0.45996920000000002</v>
      </c>
      <c r="M5">
        <v>0.45616960000000001</v>
      </c>
      <c r="N5">
        <v>284.69850000000002</v>
      </c>
      <c r="O5">
        <v>112.6832</v>
      </c>
      <c r="P5">
        <v>98.815560000000005</v>
      </c>
      <c r="Q5">
        <v>172.03540000000001</v>
      </c>
      <c r="R5">
        <v>3.546802</v>
      </c>
      <c r="T5">
        <f t="shared" si="2"/>
        <v>-1.0204899999999988</v>
      </c>
      <c r="X5">
        <v>90.381110000000007</v>
      </c>
      <c r="Y5">
        <v>77.476209999999995</v>
      </c>
      <c r="AT5">
        <v>28.05707</v>
      </c>
      <c r="AW5">
        <v>22.88795</v>
      </c>
      <c r="AX5">
        <v>28.58652</v>
      </c>
    </row>
    <row r="6" spans="1:50">
      <c r="B6">
        <v>22.432929999999999</v>
      </c>
      <c r="C6">
        <v>30.945820000000001</v>
      </c>
      <c r="D6">
        <v>0.1156026</v>
      </c>
      <c r="E6">
        <v>61.978059999999999</v>
      </c>
      <c r="F6">
        <v>0.46113660000000001</v>
      </c>
      <c r="G6">
        <f t="shared" si="0"/>
        <v>2.7668195999999998</v>
      </c>
      <c r="H6">
        <v>79.986750000000001</v>
      </c>
      <c r="I6">
        <f t="shared" si="1"/>
        <v>0.57673920000000001</v>
      </c>
      <c r="J6">
        <v>0.56746209999999997</v>
      </c>
      <c r="K6">
        <v>0.55563280000000004</v>
      </c>
      <c r="L6">
        <v>0.46067970000000003</v>
      </c>
      <c r="M6">
        <v>0.45689410000000003</v>
      </c>
      <c r="N6">
        <v>289.03489999999999</v>
      </c>
      <c r="O6">
        <v>111.3486</v>
      </c>
      <c r="P6">
        <v>106.8591</v>
      </c>
      <c r="Q6">
        <v>177.72489999999999</v>
      </c>
      <c r="R6">
        <v>3.5690909999999998</v>
      </c>
      <c r="T6">
        <f t="shared" si="2"/>
        <v>-2.0983499999999999</v>
      </c>
      <c r="X6">
        <v>88.723969999999994</v>
      </c>
      <c r="Y6">
        <v>79.983890000000002</v>
      </c>
      <c r="AT6">
        <v>28.931889999999999</v>
      </c>
      <c r="AW6">
        <v>24.534369999999999</v>
      </c>
      <c r="AX6">
        <v>29.729749999999999</v>
      </c>
    </row>
    <row r="7" spans="1:50">
      <c r="B7">
        <v>22.574629999999999</v>
      </c>
      <c r="C7">
        <v>31.302720000000001</v>
      </c>
      <c r="D7">
        <v>4.1522459999999997E-2</v>
      </c>
      <c r="E7">
        <v>59.571800000000003</v>
      </c>
      <c r="F7">
        <v>0.48064440000000003</v>
      </c>
      <c r="G7">
        <f t="shared" si="0"/>
        <v>2.8838664000000001</v>
      </c>
      <c r="H7">
        <v>78.642600000000002</v>
      </c>
      <c r="I7">
        <f t="shared" si="1"/>
        <v>0.52216686000000001</v>
      </c>
      <c r="J7">
        <v>0.56707390000000002</v>
      </c>
      <c r="K7">
        <v>0.55518849999999997</v>
      </c>
      <c r="L7">
        <v>0.46013769999999998</v>
      </c>
      <c r="M7">
        <v>0.45633879999999999</v>
      </c>
      <c r="N7">
        <v>295.27870000000001</v>
      </c>
      <c r="O7">
        <v>118.1187</v>
      </c>
      <c r="P7">
        <v>107.4645</v>
      </c>
      <c r="Q7">
        <v>177.1609</v>
      </c>
      <c r="R7">
        <v>3.711776</v>
      </c>
      <c r="T7">
        <f t="shared" si="2"/>
        <v>0.39283000000000001</v>
      </c>
      <c r="X7">
        <v>86.680030000000002</v>
      </c>
      <c r="Y7">
        <v>76.562029999999993</v>
      </c>
      <c r="AT7">
        <v>30.570589999999999</v>
      </c>
      <c r="AW7">
        <v>24.5822</v>
      </c>
      <c r="AX7">
        <v>31.17652</v>
      </c>
    </row>
    <row r="8" spans="1:50">
      <c r="B8">
        <v>23.193719999999999</v>
      </c>
      <c r="C8">
        <v>32.051160000000003</v>
      </c>
      <c r="D8">
        <v>7.5796859999999994E-2</v>
      </c>
      <c r="E8">
        <v>58.050649999999997</v>
      </c>
      <c r="F8">
        <v>0.48040450000000001</v>
      </c>
      <c r="G8">
        <f t="shared" si="0"/>
        <v>2.8824269999999999</v>
      </c>
      <c r="H8">
        <v>78.032399999999996</v>
      </c>
      <c r="I8">
        <f t="shared" si="1"/>
        <v>0.55620135999999998</v>
      </c>
      <c r="J8">
        <v>0.56717899999999999</v>
      </c>
      <c r="K8">
        <v>0.55530539999999995</v>
      </c>
      <c r="L8">
        <v>0.46018140000000002</v>
      </c>
      <c r="M8">
        <v>0.45638519999999999</v>
      </c>
      <c r="N8">
        <v>289.62020000000001</v>
      </c>
      <c r="O8">
        <v>114.0913</v>
      </c>
      <c r="P8">
        <v>108.60080000000001</v>
      </c>
      <c r="Q8">
        <v>175.54810000000001</v>
      </c>
      <c r="R8">
        <v>3.817088</v>
      </c>
      <c r="T8">
        <f t="shared" si="2"/>
        <v>8.8490000000003732E-2</v>
      </c>
      <c r="X8">
        <v>84.174729999999997</v>
      </c>
      <c r="Y8">
        <v>76.021770000000004</v>
      </c>
      <c r="AT8">
        <v>30.111789999999999</v>
      </c>
      <c r="AW8">
        <v>24.015440000000002</v>
      </c>
      <c r="AX8">
        <v>30.72822</v>
      </c>
    </row>
    <row r="9" spans="1:50">
      <c r="B9">
        <v>22.57489</v>
      </c>
      <c r="C9">
        <v>31.182680000000001</v>
      </c>
      <c r="D9">
        <v>8.9912950000000005E-2</v>
      </c>
      <c r="E9">
        <v>60.477460000000001</v>
      </c>
      <c r="F9">
        <v>0.4440133</v>
      </c>
      <c r="G9">
        <f t="shared" si="0"/>
        <v>2.6640798000000001</v>
      </c>
      <c r="H9">
        <v>79.533940000000001</v>
      </c>
      <c r="I9">
        <f t="shared" si="1"/>
        <v>0.53392625000000005</v>
      </c>
      <c r="J9">
        <v>0.56704089999999996</v>
      </c>
      <c r="K9">
        <v>0.55515720000000002</v>
      </c>
      <c r="L9">
        <v>0.4601093</v>
      </c>
      <c r="M9">
        <v>0.45630900000000002</v>
      </c>
      <c r="N9">
        <v>291.06760000000003</v>
      </c>
      <c r="O9">
        <v>114.0241</v>
      </c>
      <c r="P9">
        <v>108.6164</v>
      </c>
      <c r="Q9">
        <v>177.07570000000001</v>
      </c>
      <c r="R9">
        <v>3.6625809999999999</v>
      </c>
      <c r="T9">
        <f t="shared" si="2"/>
        <v>-0.3217599999999976</v>
      </c>
      <c r="X9">
        <v>89.27328</v>
      </c>
      <c r="Y9">
        <v>77.049790000000002</v>
      </c>
      <c r="AT9">
        <v>29.246089999999999</v>
      </c>
      <c r="AW9">
        <v>23.166709999999998</v>
      </c>
      <c r="AX9">
        <v>29.795100000000001</v>
      </c>
    </row>
    <row r="10" spans="1:50">
      <c r="B10">
        <v>23.047519999999999</v>
      </c>
      <c r="C10">
        <v>31.87557</v>
      </c>
      <c r="D10">
        <v>0.11566</v>
      </c>
      <c r="E10">
        <v>60.215200000000003</v>
      </c>
      <c r="F10">
        <v>0.48133039999999999</v>
      </c>
      <c r="G10">
        <f t="shared" si="0"/>
        <v>2.8879823999999998</v>
      </c>
      <c r="H10">
        <v>78.697379999999995</v>
      </c>
      <c r="I10">
        <f t="shared" si="1"/>
        <v>0.59699040000000003</v>
      </c>
      <c r="J10">
        <v>0.56760900000000003</v>
      </c>
      <c r="K10">
        <v>0.55578989999999995</v>
      </c>
      <c r="L10">
        <v>0.4607522</v>
      </c>
      <c r="M10">
        <v>0.4569703</v>
      </c>
      <c r="N10">
        <v>291.65230000000003</v>
      </c>
      <c r="O10">
        <v>115.1605</v>
      </c>
      <c r="P10">
        <v>107.7441</v>
      </c>
      <c r="Q10">
        <v>176.50899999999999</v>
      </c>
      <c r="R10">
        <v>3.776538</v>
      </c>
      <c r="T10">
        <f t="shared" si="2"/>
        <v>-1.1056699999999999</v>
      </c>
      <c r="X10">
        <v>85.174899999999994</v>
      </c>
      <c r="Y10">
        <v>76.388289999999998</v>
      </c>
      <c r="AT10">
        <v>30.350989999999999</v>
      </c>
      <c r="AW10">
        <v>24.444749999999999</v>
      </c>
      <c r="AX10">
        <v>30.690560000000001</v>
      </c>
    </row>
    <row r="11" spans="1:50">
      <c r="B11">
        <v>23.225899999999999</v>
      </c>
      <c r="C11">
        <v>31.826139999999999</v>
      </c>
      <c r="D11">
        <v>0.15902250000000001</v>
      </c>
      <c r="E11">
        <v>63.897089999999999</v>
      </c>
      <c r="F11">
        <v>0.4759988</v>
      </c>
      <c r="G11">
        <f t="shared" si="0"/>
        <v>2.8559928000000001</v>
      </c>
      <c r="H11">
        <v>79.192989999999995</v>
      </c>
      <c r="I11">
        <f t="shared" si="1"/>
        <v>0.63502130000000001</v>
      </c>
      <c r="J11">
        <v>0.56699679999999997</v>
      </c>
      <c r="K11">
        <v>0.55510190000000004</v>
      </c>
      <c r="L11">
        <v>0.46011079999999999</v>
      </c>
      <c r="M11">
        <v>0.45630779999999999</v>
      </c>
      <c r="N11">
        <v>288.80040000000002</v>
      </c>
      <c r="O11">
        <v>111.7565</v>
      </c>
      <c r="P11">
        <v>104.05370000000001</v>
      </c>
      <c r="Q11">
        <v>177.08629999999999</v>
      </c>
      <c r="R11">
        <v>3.7591779999999999</v>
      </c>
      <c r="T11">
        <f t="shared" si="2"/>
        <v>-1.6898400000000002</v>
      </c>
      <c r="X11">
        <v>86.139099999999999</v>
      </c>
      <c r="Y11">
        <v>75.65137</v>
      </c>
      <c r="AT11">
        <v>29.487490000000001</v>
      </c>
      <c r="AW11">
        <v>23.488320000000002</v>
      </c>
      <c r="AX11">
        <v>29.927340000000001</v>
      </c>
    </row>
    <row r="12" spans="1:50">
      <c r="B12">
        <v>24.71959</v>
      </c>
      <c r="C12">
        <v>33.69829</v>
      </c>
      <c r="D12">
        <v>5.6514290000000002E-2</v>
      </c>
      <c r="E12">
        <v>60.220559999999999</v>
      </c>
      <c r="F12">
        <v>0.49891869999999999</v>
      </c>
      <c r="G12">
        <f t="shared" si="0"/>
        <v>2.9935122000000001</v>
      </c>
      <c r="H12">
        <v>78.028000000000006</v>
      </c>
      <c r="I12">
        <f t="shared" si="1"/>
        <v>0.55543299000000002</v>
      </c>
      <c r="J12">
        <v>0.56720510000000002</v>
      </c>
      <c r="K12">
        <v>0.55533160000000004</v>
      </c>
      <c r="L12">
        <v>0.46018710000000002</v>
      </c>
      <c r="M12">
        <v>0.45638879999999998</v>
      </c>
      <c r="N12">
        <v>295.56950000000001</v>
      </c>
      <c r="O12">
        <v>119.0949</v>
      </c>
      <c r="P12">
        <v>107.419</v>
      </c>
      <c r="Q12">
        <v>176.50360000000001</v>
      </c>
      <c r="R12">
        <v>3.881132</v>
      </c>
      <c r="T12">
        <f t="shared" si="2"/>
        <v>1.6799600000000012</v>
      </c>
      <c r="X12">
        <v>85.193619999999996</v>
      </c>
      <c r="Y12">
        <v>76.715530000000001</v>
      </c>
      <c r="AT12">
        <v>29.61185</v>
      </c>
      <c r="AW12">
        <v>24.081769999999999</v>
      </c>
      <c r="AX12">
        <v>29.977119999999999</v>
      </c>
    </row>
    <row r="13" spans="1:50">
      <c r="B13">
        <v>24.435490000000001</v>
      </c>
      <c r="C13">
        <v>33.319650000000003</v>
      </c>
      <c r="D13">
        <v>0.12439989999999999</v>
      </c>
      <c r="E13">
        <v>61.617519999999999</v>
      </c>
      <c r="F13">
        <v>0.48122140000000002</v>
      </c>
      <c r="G13">
        <f t="shared" si="0"/>
        <v>2.8873284000000004</v>
      </c>
      <c r="H13">
        <v>78.390690000000006</v>
      </c>
      <c r="I13">
        <f t="shared" si="1"/>
        <v>0.60562130000000003</v>
      </c>
      <c r="J13">
        <v>0.56712280000000004</v>
      </c>
      <c r="K13">
        <v>0.55524209999999996</v>
      </c>
      <c r="L13">
        <v>0.4601615</v>
      </c>
      <c r="M13">
        <v>0.45636209999999999</v>
      </c>
      <c r="N13">
        <v>287.44240000000002</v>
      </c>
      <c r="O13">
        <v>114.81699999999999</v>
      </c>
      <c r="P13">
        <v>101.5378</v>
      </c>
      <c r="Q13">
        <v>172.63890000000001</v>
      </c>
      <c r="R13">
        <v>3.8774869999999999</v>
      </c>
      <c r="T13">
        <f t="shared" si="2"/>
        <v>1.7852800000000038</v>
      </c>
      <c r="X13">
        <v>85.551569999999998</v>
      </c>
      <c r="Y13">
        <v>78.148669999999996</v>
      </c>
      <c r="AT13">
        <v>29.067229999999999</v>
      </c>
      <c r="AW13">
        <v>23.338989999999999</v>
      </c>
      <c r="AX13">
        <v>29.40127</v>
      </c>
    </row>
    <row r="14" spans="1:50">
      <c r="B14">
        <v>23.820329999999998</v>
      </c>
      <c r="C14">
        <v>32.376820000000002</v>
      </c>
      <c r="D14">
        <v>0.1200393</v>
      </c>
      <c r="E14">
        <v>65.008799999999994</v>
      </c>
      <c r="F14">
        <v>0.4601519</v>
      </c>
      <c r="G14">
        <f t="shared" si="0"/>
        <v>2.7609113999999999</v>
      </c>
      <c r="H14">
        <v>80.234780000000001</v>
      </c>
      <c r="I14">
        <f t="shared" si="1"/>
        <v>0.58019120000000002</v>
      </c>
      <c r="J14">
        <v>0.56744000000000006</v>
      </c>
      <c r="K14">
        <v>0.55560359999999998</v>
      </c>
      <c r="L14">
        <v>0.46068300000000001</v>
      </c>
      <c r="M14">
        <v>0.456895</v>
      </c>
      <c r="N14">
        <v>285.947</v>
      </c>
      <c r="O14">
        <v>112.3075</v>
      </c>
      <c r="P14">
        <v>98.892889999999994</v>
      </c>
      <c r="Q14">
        <v>173.65469999999999</v>
      </c>
      <c r="R14">
        <v>3.7330890000000001</v>
      </c>
      <c r="T14">
        <f t="shared" si="2"/>
        <v>0.52829000000000192</v>
      </c>
      <c r="X14">
        <v>87.561689999999999</v>
      </c>
      <c r="Y14">
        <v>76.935509999999994</v>
      </c>
      <c r="AT14">
        <v>29.378119999999999</v>
      </c>
      <c r="AW14">
        <v>24.143509999999999</v>
      </c>
      <c r="AX14">
        <v>29.889009999999999</v>
      </c>
    </row>
    <row r="15" spans="1:50">
      <c r="B15">
        <v>24.700430000000001</v>
      </c>
      <c r="C15">
        <v>33.10539</v>
      </c>
      <c r="D15">
        <v>0.56670149999999997</v>
      </c>
      <c r="E15">
        <v>68.859830000000002</v>
      </c>
      <c r="F15">
        <v>0.42646719999999999</v>
      </c>
      <c r="G15">
        <f t="shared" si="0"/>
        <v>2.5588031999999998</v>
      </c>
      <c r="H15">
        <v>80.746309999999994</v>
      </c>
      <c r="I15">
        <f t="shared" si="1"/>
        <v>0.99316870000000002</v>
      </c>
      <c r="J15">
        <v>0.56656379999999995</v>
      </c>
      <c r="K15">
        <v>0.55462029999999995</v>
      </c>
      <c r="L15">
        <v>0.45987909999999999</v>
      </c>
      <c r="M15">
        <v>0.45605180000000001</v>
      </c>
      <c r="N15">
        <v>279.2928</v>
      </c>
      <c r="O15">
        <v>108.1696</v>
      </c>
      <c r="P15">
        <v>91.635859999999994</v>
      </c>
      <c r="Q15">
        <v>171.1354</v>
      </c>
      <c r="R15">
        <v>3.7061380000000002</v>
      </c>
      <c r="T15">
        <f t="shared" si="2"/>
        <v>1.5539899999999989</v>
      </c>
      <c r="X15">
        <v>89.312060000000002</v>
      </c>
      <c r="Y15">
        <v>76.709140000000005</v>
      </c>
      <c r="AT15">
        <v>27.62388</v>
      </c>
      <c r="AW15">
        <v>23.178380000000001</v>
      </c>
      <c r="AX15">
        <v>28.354240000000001</v>
      </c>
    </row>
    <row r="16" spans="1:50">
      <c r="B16">
        <v>23.485880000000002</v>
      </c>
      <c r="C16">
        <v>32.275199999999998</v>
      </c>
      <c r="D16">
        <v>5.4529099999999997E-2</v>
      </c>
      <c r="E16">
        <v>62.130789999999998</v>
      </c>
      <c r="F16">
        <v>0.46557470000000001</v>
      </c>
      <c r="G16">
        <f t="shared" si="0"/>
        <v>2.7934482000000003</v>
      </c>
      <c r="H16">
        <v>79.860569999999996</v>
      </c>
      <c r="I16">
        <f t="shared" si="1"/>
        <v>0.5201038</v>
      </c>
      <c r="J16">
        <v>0.56709589999999999</v>
      </c>
      <c r="K16">
        <v>0.55521370000000003</v>
      </c>
      <c r="L16">
        <v>0.46013769999999998</v>
      </c>
      <c r="M16">
        <v>0.45633750000000001</v>
      </c>
      <c r="N16">
        <v>294.6696</v>
      </c>
      <c r="O16">
        <v>115.58159999999999</v>
      </c>
      <c r="P16">
        <v>108.10509999999999</v>
      </c>
      <c r="Q16">
        <v>179.1028</v>
      </c>
      <c r="R16">
        <v>3.755817</v>
      </c>
      <c r="T16">
        <f t="shared" si="2"/>
        <v>1.0596199999999989</v>
      </c>
      <c r="X16">
        <v>86.194670000000002</v>
      </c>
      <c r="Y16">
        <v>78.236890000000002</v>
      </c>
      <c r="AT16">
        <v>31.074529999999999</v>
      </c>
      <c r="AW16">
        <v>24.296130000000002</v>
      </c>
      <c r="AX16">
        <v>31.608319999999999</v>
      </c>
    </row>
    <row r="17" spans="1:50">
      <c r="B17">
        <v>22.824249999999999</v>
      </c>
      <c r="C17">
        <v>31.41019</v>
      </c>
      <c r="D17">
        <v>0.1827531</v>
      </c>
      <c r="E17">
        <v>62.570929999999997</v>
      </c>
      <c r="F17">
        <v>0.46878009999999998</v>
      </c>
      <c r="G17">
        <f t="shared" si="0"/>
        <v>2.8126805999999998</v>
      </c>
      <c r="H17">
        <v>79.460809999999995</v>
      </c>
      <c r="I17">
        <f t="shared" si="1"/>
        <v>0.65153320000000003</v>
      </c>
      <c r="J17">
        <v>0.56698130000000002</v>
      </c>
      <c r="K17">
        <v>0.55508109999999999</v>
      </c>
      <c r="L17">
        <v>0.46010289999999998</v>
      </c>
      <c r="M17">
        <v>0.45629690000000001</v>
      </c>
      <c r="N17">
        <v>286.30709999999999</v>
      </c>
      <c r="O17">
        <v>110.5352</v>
      </c>
      <c r="P17">
        <v>103.9662</v>
      </c>
      <c r="Q17">
        <v>175.78319999999999</v>
      </c>
      <c r="R17">
        <v>3.8125469999999999</v>
      </c>
      <c r="T17">
        <f t="shared" si="2"/>
        <v>-1.6204099999999997</v>
      </c>
      <c r="X17">
        <v>85.987459999999999</v>
      </c>
      <c r="Y17">
        <v>75.976609999999994</v>
      </c>
      <c r="AT17">
        <v>28.666820000000001</v>
      </c>
      <c r="AW17">
        <v>23.260539999999999</v>
      </c>
      <c r="AX17">
        <v>29.115069999999999</v>
      </c>
    </row>
    <row r="18" spans="1:50">
      <c r="B18">
        <v>24.648029999999999</v>
      </c>
      <c r="C18">
        <v>33.521270000000001</v>
      </c>
      <c r="D18">
        <v>5.0883629999999999E-2</v>
      </c>
      <c r="E18">
        <v>67.153080000000003</v>
      </c>
      <c r="F18">
        <v>0.43798819999999999</v>
      </c>
      <c r="G18">
        <f t="shared" si="0"/>
        <v>2.6279292000000001</v>
      </c>
      <c r="H18">
        <v>80.593869999999995</v>
      </c>
      <c r="I18">
        <f t="shared" si="1"/>
        <v>0.48887183000000001</v>
      </c>
      <c r="J18">
        <v>0.56739119999999998</v>
      </c>
      <c r="K18">
        <v>0.55554499999999996</v>
      </c>
      <c r="L18">
        <v>0.4606442</v>
      </c>
      <c r="M18">
        <v>0.4568487</v>
      </c>
      <c r="N18">
        <v>294.45679999999999</v>
      </c>
      <c r="O18">
        <v>115.9265</v>
      </c>
      <c r="P18">
        <v>99.721270000000004</v>
      </c>
      <c r="Q18">
        <v>178.55430000000001</v>
      </c>
      <c r="R18">
        <v>3.6497540000000002</v>
      </c>
      <c r="T18">
        <f t="shared" si="2"/>
        <v>1.2540499999999994</v>
      </c>
      <c r="X18">
        <v>89.174580000000006</v>
      </c>
      <c r="Y18">
        <v>76.674989999999994</v>
      </c>
      <c r="AT18">
        <v>30.873439999999999</v>
      </c>
      <c r="AW18">
        <v>25.28267</v>
      </c>
      <c r="AX18">
        <v>31.50226</v>
      </c>
    </row>
    <row r="19" spans="1:50">
      <c r="B19">
        <v>24.194109999999998</v>
      </c>
      <c r="C19">
        <v>32.701099999999997</v>
      </c>
      <c r="D19">
        <v>0.1004264</v>
      </c>
      <c r="E19">
        <v>60.053980000000003</v>
      </c>
      <c r="F19">
        <v>0.48637390000000003</v>
      </c>
      <c r="G19">
        <f t="shared" si="0"/>
        <v>2.9182434000000002</v>
      </c>
      <c r="H19">
        <v>77.888019999999997</v>
      </c>
      <c r="I19">
        <f t="shared" si="1"/>
        <v>0.58680030000000005</v>
      </c>
      <c r="J19">
        <v>0.56711129999999998</v>
      </c>
      <c r="K19">
        <v>0.55523400000000001</v>
      </c>
      <c r="L19">
        <v>0.46013900000000002</v>
      </c>
      <c r="M19">
        <v>0.45634140000000001</v>
      </c>
      <c r="N19">
        <v>291.43110000000001</v>
      </c>
      <c r="O19">
        <v>115.0129</v>
      </c>
      <c r="P19">
        <v>108.1523</v>
      </c>
      <c r="Q19">
        <v>176.4376</v>
      </c>
      <c r="R19">
        <v>3.9360750000000002</v>
      </c>
      <c r="T19">
        <f t="shared" si="2"/>
        <v>-1.2719100000000054</v>
      </c>
      <c r="X19">
        <v>84.133960000000002</v>
      </c>
      <c r="Y19">
        <v>77.489289999999997</v>
      </c>
      <c r="AT19">
        <v>29.023209999999999</v>
      </c>
      <c r="AW19">
        <v>23.717739999999999</v>
      </c>
      <c r="AX19">
        <v>29.39995</v>
      </c>
    </row>
    <row r="20" spans="1:50">
      <c r="B20">
        <v>23.275980000000001</v>
      </c>
      <c r="C20">
        <v>31.812100000000001</v>
      </c>
      <c r="D20">
        <v>6.0497589999999997E-2</v>
      </c>
      <c r="E20">
        <v>66.581149999999994</v>
      </c>
      <c r="F20">
        <v>0.46098430000000001</v>
      </c>
      <c r="G20">
        <f t="shared" si="0"/>
        <v>2.7659058000000001</v>
      </c>
      <c r="H20">
        <v>81.214060000000003</v>
      </c>
      <c r="I20">
        <f t="shared" si="1"/>
        <v>0.52148189</v>
      </c>
      <c r="J20">
        <v>0.56684800000000002</v>
      </c>
      <c r="K20">
        <v>0.55493110000000001</v>
      </c>
      <c r="L20">
        <v>0.46007350000000002</v>
      </c>
      <c r="M20">
        <v>0.45626339999999999</v>
      </c>
      <c r="N20">
        <v>293.416</v>
      </c>
      <c r="O20">
        <v>112.72969999999999</v>
      </c>
      <c r="P20">
        <v>103.69</v>
      </c>
      <c r="Q20">
        <v>180.68010000000001</v>
      </c>
      <c r="R20">
        <v>3.5361950000000002</v>
      </c>
      <c r="T20">
        <f t="shared" si="2"/>
        <v>-1.0820500000000024</v>
      </c>
      <c r="X20">
        <v>90.658330000000007</v>
      </c>
      <c r="Y20">
        <v>77.729709999999997</v>
      </c>
      <c r="AT20">
        <v>29.320550000000001</v>
      </c>
      <c r="AW20">
        <v>23.71912</v>
      </c>
      <c r="AX20">
        <v>29.717310000000001</v>
      </c>
    </row>
    <row r="21" spans="1:50">
      <c r="B21">
        <v>22.98348</v>
      </c>
      <c r="C21">
        <v>31.520949999999999</v>
      </c>
      <c r="D21">
        <v>7.0937529999999999E-2</v>
      </c>
      <c r="E21">
        <v>59.752369999999999</v>
      </c>
      <c r="F21">
        <v>0.46385320000000002</v>
      </c>
      <c r="G21">
        <f t="shared" si="0"/>
        <v>2.7831192000000002</v>
      </c>
      <c r="H21">
        <v>79.3459</v>
      </c>
      <c r="I21">
        <f t="shared" si="1"/>
        <v>0.53479072999999999</v>
      </c>
      <c r="J21">
        <v>0.56707200000000002</v>
      </c>
      <c r="K21">
        <v>0.55518959999999995</v>
      </c>
      <c r="L21">
        <v>0.46012740000000002</v>
      </c>
      <c r="M21">
        <v>0.4563276</v>
      </c>
      <c r="N21">
        <v>291.59010000000001</v>
      </c>
      <c r="O21">
        <v>113.0488</v>
      </c>
      <c r="P21">
        <v>110.72499999999999</v>
      </c>
      <c r="Q21">
        <v>178.5504</v>
      </c>
      <c r="R21">
        <v>3.6911040000000002</v>
      </c>
      <c r="T21">
        <f t="shared" si="2"/>
        <v>-2.3677399999999977</v>
      </c>
      <c r="X21">
        <v>88.699169999999995</v>
      </c>
      <c r="Y21">
        <v>76.62482</v>
      </c>
      <c r="AT21">
        <v>28.785979999999999</v>
      </c>
      <c r="AW21">
        <v>22.989000000000001</v>
      </c>
      <c r="AX21">
        <v>29.23311</v>
      </c>
    </row>
    <row r="22" spans="1:50">
      <c r="B22">
        <v>24.385899999999999</v>
      </c>
      <c r="C22">
        <v>33.158470000000001</v>
      </c>
      <c r="D22">
        <v>0.25816939999999999</v>
      </c>
      <c r="E22">
        <v>64.618570000000005</v>
      </c>
      <c r="F22">
        <v>0.50302769999999997</v>
      </c>
      <c r="G22">
        <f t="shared" si="0"/>
        <v>3.0181661999999996</v>
      </c>
      <c r="H22">
        <v>78.299120000000002</v>
      </c>
      <c r="I22">
        <f t="shared" si="1"/>
        <v>0.76119709999999996</v>
      </c>
      <c r="J22">
        <v>0.56741960000000002</v>
      </c>
      <c r="K22">
        <v>0.55559099999999995</v>
      </c>
      <c r="L22">
        <v>0.46065400000000001</v>
      </c>
      <c r="M22">
        <v>0.45686719999999997</v>
      </c>
      <c r="N22">
        <v>287.06369999999998</v>
      </c>
      <c r="O22">
        <v>108.3549</v>
      </c>
      <c r="P22">
        <v>104.07170000000001</v>
      </c>
      <c r="Q22">
        <v>178.7636</v>
      </c>
      <c r="R22">
        <v>3.8336429999999999</v>
      </c>
      <c r="T22">
        <f t="shared" si="2"/>
        <v>0.4133199999999988</v>
      </c>
      <c r="X22">
        <v>84.222729999999999</v>
      </c>
      <c r="Y22">
        <v>77.031610000000001</v>
      </c>
      <c r="AT22">
        <v>30.376249999999999</v>
      </c>
      <c r="AW22">
        <v>24.143889999999999</v>
      </c>
      <c r="AX22">
        <v>30.868690000000001</v>
      </c>
    </row>
    <row r="23" spans="1:50">
      <c r="B23">
        <v>24.300740000000001</v>
      </c>
      <c r="C23">
        <v>33.090809999999998</v>
      </c>
      <c r="D23">
        <v>3.2880949999999999E-2</v>
      </c>
      <c r="E23">
        <v>64.881</v>
      </c>
      <c r="F23">
        <v>0.49460330000000002</v>
      </c>
      <c r="G23">
        <f t="shared" si="0"/>
        <v>2.9676198</v>
      </c>
      <c r="H23">
        <v>80.086839999999995</v>
      </c>
      <c r="I23">
        <f t="shared" si="1"/>
        <v>0.52748424999999999</v>
      </c>
      <c r="J23">
        <v>0.56709759999999998</v>
      </c>
      <c r="K23">
        <v>0.55521089999999995</v>
      </c>
      <c r="L23">
        <v>0.4601461</v>
      </c>
      <c r="M23">
        <v>0.45634259999999999</v>
      </c>
      <c r="N23">
        <v>296.17200000000003</v>
      </c>
      <c r="O23">
        <v>117.137</v>
      </c>
      <c r="P23">
        <v>104.7109</v>
      </c>
      <c r="Q23">
        <v>179.0702</v>
      </c>
      <c r="R23">
        <v>3.668914</v>
      </c>
      <c r="T23">
        <f t="shared" si="2"/>
        <v>1.8185299999999991</v>
      </c>
      <c r="X23">
        <v>87.043750000000003</v>
      </c>
      <c r="Y23">
        <v>76.328100000000006</v>
      </c>
      <c r="AT23">
        <v>30.307860000000002</v>
      </c>
      <c r="AW23">
        <v>24.535409999999999</v>
      </c>
      <c r="AX23">
        <v>30.975680000000001</v>
      </c>
    </row>
    <row r="24" spans="1:50">
      <c r="B24">
        <v>24.298500000000001</v>
      </c>
      <c r="C24">
        <v>33.337159999999997</v>
      </c>
      <c r="D24">
        <v>4.544028E-2</v>
      </c>
      <c r="E24">
        <v>59.354529999999997</v>
      </c>
      <c r="F24">
        <v>0.50625240000000005</v>
      </c>
      <c r="G24">
        <f t="shared" si="0"/>
        <v>3.0375144000000001</v>
      </c>
      <c r="H24">
        <v>77.842349999999996</v>
      </c>
      <c r="I24">
        <f t="shared" si="1"/>
        <v>0.55169268000000005</v>
      </c>
      <c r="J24">
        <v>0.56718040000000003</v>
      </c>
      <c r="K24">
        <v>0.55530550000000001</v>
      </c>
      <c r="L24">
        <v>0.46017259999999999</v>
      </c>
      <c r="M24">
        <v>0.45637359999999999</v>
      </c>
      <c r="N24">
        <v>296.96879999999999</v>
      </c>
      <c r="O24">
        <v>118.6313</v>
      </c>
      <c r="P24">
        <v>109.76990000000001</v>
      </c>
      <c r="Q24">
        <v>178.3535</v>
      </c>
      <c r="R24">
        <v>3.9012479999999998</v>
      </c>
      <c r="T24">
        <f t="shared" si="2"/>
        <v>1.0719999999999175E-2</v>
      </c>
      <c r="X24">
        <v>84.281779999999998</v>
      </c>
      <c r="Y24">
        <v>75.763109999999998</v>
      </c>
      <c r="AT24">
        <v>30.762119999999999</v>
      </c>
      <c r="AW24">
        <v>24.64967</v>
      </c>
      <c r="AX24">
        <v>31.403600000000001</v>
      </c>
    </row>
    <row r="25" spans="1:50">
      <c r="B25">
        <v>23.83766</v>
      </c>
      <c r="C25">
        <v>32.779139999999998</v>
      </c>
      <c r="D25">
        <v>6.8743680000000001E-2</v>
      </c>
      <c r="E25">
        <v>61.881889999999999</v>
      </c>
      <c r="F25">
        <v>0.4756108</v>
      </c>
      <c r="G25">
        <f t="shared" si="0"/>
        <v>2.8536647999999998</v>
      </c>
      <c r="H25">
        <v>79.315880000000007</v>
      </c>
      <c r="I25">
        <f t="shared" si="1"/>
        <v>0.54435447999999997</v>
      </c>
      <c r="J25">
        <v>0.56711009999999995</v>
      </c>
      <c r="K25">
        <v>0.55522899999999997</v>
      </c>
      <c r="L25">
        <v>0.4601481</v>
      </c>
      <c r="M25">
        <v>0.4563469</v>
      </c>
      <c r="N25">
        <v>297.05990000000003</v>
      </c>
      <c r="O25">
        <v>119.2059</v>
      </c>
      <c r="P25">
        <v>107.3275</v>
      </c>
      <c r="Q25">
        <v>177.87559999999999</v>
      </c>
      <c r="R25">
        <v>3.777793</v>
      </c>
      <c r="T25">
        <f t="shared" si="2"/>
        <v>0.11303999999999803</v>
      </c>
      <c r="X25">
        <v>86.777529999999999</v>
      </c>
      <c r="Y25">
        <v>75.984380000000002</v>
      </c>
      <c r="AT25">
        <v>30.955919999999999</v>
      </c>
      <c r="AW25">
        <v>25.072330000000001</v>
      </c>
      <c r="AX25">
        <v>31.461120000000001</v>
      </c>
    </row>
    <row r="26" spans="1:50">
      <c r="B26">
        <v>23.991980000000002</v>
      </c>
      <c r="C26">
        <v>32.475859999999997</v>
      </c>
      <c r="D26">
        <v>0.13174140000000001</v>
      </c>
      <c r="E26">
        <v>66.515630000000002</v>
      </c>
      <c r="F26">
        <v>0.45888410000000002</v>
      </c>
      <c r="G26">
        <f t="shared" si="0"/>
        <v>2.7533045999999999</v>
      </c>
      <c r="H26">
        <v>81.160610000000005</v>
      </c>
      <c r="I26">
        <f t="shared" si="1"/>
        <v>0.59062550000000003</v>
      </c>
      <c r="J26">
        <v>0.56738630000000001</v>
      </c>
      <c r="K26">
        <v>0.55554429999999999</v>
      </c>
      <c r="L26">
        <v>0.46065699999999998</v>
      </c>
      <c r="M26">
        <v>0.45686579999999999</v>
      </c>
      <c r="N26">
        <v>287.33769999999998</v>
      </c>
      <c r="O26">
        <v>110.2563</v>
      </c>
      <c r="P26">
        <v>100.6033</v>
      </c>
      <c r="Q26">
        <v>177.06659999999999</v>
      </c>
      <c r="R26">
        <v>3.5998519999999998</v>
      </c>
      <c r="T26">
        <f t="shared" si="2"/>
        <v>-0.91937000000000069</v>
      </c>
      <c r="X26">
        <v>88.987549999999999</v>
      </c>
      <c r="Y26">
        <v>76.695089999999993</v>
      </c>
      <c r="AT26">
        <v>29.8779</v>
      </c>
      <c r="AW26">
        <v>24.41732</v>
      </c>
      <c r="AX26">
        <v>30.4819</v>
      </c>
    </row>
    <row r="27" spans="1:50">
      <c r="B27">
        <v>24.484069999999999</v>
      </c>
      <c r="C27">
        <v>33.619120000000002</v>
      </c>
      <c r="D27">
        <v>3.3977140000000003E-2</v>
      </c>
      <c r="E27">
        <v>60.942909999999998</v>
      </c>
      <c r="F27">
        <v>0.49310959999999998</v>
      </c>
      <c r="G27">
        <f t="shared" si="0"/>
        <v>2.9586576</v>
      </c>
      <c r="H27">
        <v>79.197559999999996</v>
      </c>
      <c r="I27">
        <f t="shared" si="1"/>
        <v>0.52708674</v>
      </c>
      <c r="J27">
        <v>0.56718120000000005</v>
      </c>
      <c r="K27">
        <v>0.55530690000000005</v>
      </c>
      <c r="L27">
        <v>0.46016960000000001</v>
      </c>
      <c r="M27">
        <v>0.45637040000000001</v>
      </c>
      <c r="N27">
        <v>298.09820000000002</v>
      </c>
      <c r="O27">
        <v>120.3479</v>
      </c>
      <c r="P27">
        <v>108.8083</v>
      </c>
      <c r="Q27">
        <v>177.77809999999999</v>
      </c>
      <c r="R27">
        <v>3.7822930000000001</v>
      </c>
      <c r="T27">
        <f t="shared" si="2"/>
        <v>-0.45386999999999489</v>
      </c>
      <c r="X27">
        <v>86.684749999999994</v>
      </c>
      <c r="Y27">
        <v>77.887140000000002</v>
      </c>
      <c r="AT27">
        <v>29.557200000000002</v>
      </c>
      <c r="AW27">
        <v>24.513470000000002</v>
      </c>
      <c r="AX27">
        <v>30.200559999999999</v>
      </c>
    </row>
    <row r="28" spans="1:50">
      <c r="H28">
        <f>AVERAGE(H2:H27)</f>
        <v>79.438774230769226</v>
      </c>
      <c r="I28">
        <f t="shared" si="1"/>
        <v>0</v>
      </c>
      <c r="J28">
        <f t="shared" ref="J28:R28" si="3">AVERAGE(J2:J27)</f>
        <v>0.56714879230769233</v>
      </c>
      <c r="K28">
        <f t="shared" si="3"/>
        <v>0.55527504230769231</v>
      </c>
      <c r="L28">
        <f t="shared" si="3"/>
        <v>0.46026738076923068</v>
      </c>
      <c r="M28">
        <f t="shared" si="3"/>
        <v>0.45646895384615377</v>
      </c>
      <c r="N28">
        <f t="shared" si="3"/>
        <v>291.09385000000003</v>
      </c>
      <c r="O28">
        <f t="shared" si="3"/>
        <v>114.31930000000001</v>
      </c>
      <c r="P28">
        <f t="shared" si="3"/>
        <v>104.75177230769233</v>
      </c>
      <c r="Q28">
        <f t="shared" si="3"/>
        <v>176.79463846153851</v>
      </c>
      <c r="R28">
        <f t="shared" si="3"/>
        <v>3.7187885769230768</v>
      </c>
      <c r="X28">
        <f>AVERAGE(X2:X27)</f>
        <v>87.135443461538458</v>
      </c>
      <c r="Y28">
        <f>AVERAGE(Y2:Y27)</f>
        <v>76.975287692307703</v>
      </c>
    </row>
    <row r="29" spans="1:50">
      <c r="I29">
        <f t="shared" si="1"/>
        <v>0</v>
      </c>
      <c r="J29">
        <f t="shared" ref="J29:O29" si="4">_xlfn.STDEV.P(J2:J27)</f>
        <v>2.3510756118306676E-4</v>
      </c>
      <c r="K29">
        <f t="shared" si="4"/>
        <v>2.6352532526535861E-4</v>
      </c>
      <c r="L29">
        <f t="shared" si="4"/>
        <v>2.5889032726862427E-4</v>
      </c>
      <c r="M29">
        <f t="shared" si="4"/>
        <v>2.6633131944248578E-4</v>
      </c>
      <c r="N29">
        <f t="shared" si="4"/>
        <v>4.4766037320761924</v>
      </c>
      <c r="O29">
        <f t="shared" si="4"/>
        <v>3.2057313200194808</v>
      </c>
    </row>
    <row r="30" spans="1:50">
      <c r="I30">
        <f t="shared" si="1"/>
        <v>0</v>
      </c>
    </row>
    <row r="31" spans="1:50">
      <c r="A31" t="s">
        <v>8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H31" t="s">
        <v>6</v>
      </c>
      <c r="I31" t="s">
        <v>24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16</v>
      </c>
      <c r="P31" t="s">
        <v>17</v>
      </c>
      <c r="Q31" t="s">
        <v>18</v>
      </c>
      <c r="R31" t="s">
        <v>20</v>
      </c>
      <c r="S31" t="s">
        <v>21</v>
      </c>
      <c r="T31" t="s">
        <v>22</v>
      </c>
      <c r="U31" t="s">
        <v>23</v>
      </c>
      <c r="X31" t="s">
        <v>25</v>
      </c>
      <c r="Y31" t="s">
        <v>26</v>
      </c>
    </row>
    <row r="32" spans="1:50">
      <c r="B32">
        <v>22.56589</v>
      </c>
      <c r="C32">
        <v>31.55593</v>
      </c>
      <c r="D32">
        <v>0.14289189999999999</v>
      </c>
      <c r="E32">
        <v>57.377969999999998</v>
      </c>
      <c r="F32">
        <v>0.2062339</v>
      </c>
      <c r="G32">
        <f t="shared" si="0"/>
        <v>1.2374034</v>
      </c>
      <c r="H32">
        <v>77.499430000000004</v>
      </c>
      <c r="I32">
        <f t="shared" si="1"/>
        <v>0.34912579999999999</v>
      </c>
      <c r="J32">
        <v>0.56762599999999996</v>
      </c>
      <c r="K32">
        <v>0.55580850000000004</v>
      </c>
      <c r="L32">
        <v>0.46073599999999998</v>
      </c>
      <c r="M32">
        <v>0.45695429999999998</v>
      </c>
      <c r="N32">
        <v>294.77550000000002</v>
      </c>
      <c r="O32">
        <v>117.057</v>
      </c>
      <c r="P32">
        <v>109.83540000000001</v>
      </c>
      <c r="Q32">
        <v>177.7251</v>
      </c>
      <c r="R32">
        <v>3.7119089999999999</v>
      </c>
      <c r="S32">
        <v>5052.6819999999998</v>
      </c>
      <c r="T32" s="1">
        <v>1.57826E-5</v>
      </c>
      <c r="U32">
        <v>46.06617</v>
      </c>
      <c r="X32">
        <v>84.460340000000002</v>
      </c>
      <c r="Y32">
        <v>76.824359999999999</v>
      </c>
    </row>
    <row r="33" spans="2:25">
      <c r="B33">
        <v>23.952549999999999</v>
      </c>
      <c r="C33">
        <v>32.95534</v>
      </c>
      <c r="D33">
        <v>4.782666E-2</v>
      </c>
      <c r="E33">
        <v>62.279200000000003</v>
      </c>
      <c r="F33">
        <v>0.2143457</v>
      </c>
      <c r="G33">
        <f t="shared" si="0"/>
        <v>1.2860742000000001</v>
      </c>
      <c r="H33">
        <v>79.581829999999997</v>
      </c>
      <c r="I33">
        <f t="shared" si="1"/>
        <v>0.26217235999999999</v>
      </c>
      <c r="J33">
        <v>0.56719839999999999</v>
      </c>
      <c r="K33">
        <v>0.55531249999999999</v>
      </c>
      <c r="L33">
        <v>0.46018419999999999</v>
      </c>
      <c r="M33">
        <v>0.45638040000000002</v>
      </c>
      <c r="N33">
        <v>296.6223</v>
      </c>
      <c r="O33">
        <v>119.55800000000001</v>
      </c>
      <c r="P33">
        <v>104.39530000000001</v>
      </c>
      <c r="Q33">
        <v>177.08090000000001</v>
      </c>
      <c r="R33">
        <v>3.525436</v>
      </c>
      <c r="S33">
        <v>5144.8810000000003</v>
      </c>
      <c r="T33" s="1">
        <v>1.5337919999999999E-5</v>
      </c>
      <c r="U33">
        <v>46.39902</v>
      </c>
      <c r="X33">
        <v>88.379099999999994</v>
      </c>
      <c r="Y33">
        <v>77.623410000000007</v>
      </c>
    </row>
    <row r="34" spans="2:25">
      <c r="B34">
        <v>23.50225</v>
      </c>
      <c r="C34">
        <v>32.289940000000001</v>
      </c>
      <c r="D34">
        <v>0.14311550000000001</v>
      </c>
      <c r="E34">
        <v>59.481400000000001</v>
      </c>
      <c r="F34">
        <v>0.21301929999999999</v>
      </c>
      <c r="G34">
        <f t="shared" si="0"/>
        <v>1.2781157999999999</v>
      </c>
      <c r="H34">
        <v>77.458290000000005</v>
      </c>
      <c r="I34">
        <f t="shared" si="1"/>
        <v>0.35613479999999997</v>
      </c>
      <c r="J34">
        <v>0.56721540000000004</v>
      </c>
      <c r="K34">
        <v>0.55533670000000002</v>
      </c>
      <c r="L34">
        <v>0.46019369999999998</v>
      </c>
      <c r="M34">
        <v>0.45639479999999999</v>
      </c>
      <c r="N34">
        <v>289.39909999999998</v>
      </c>
      <c r="O34">
        <v>114.8665</v>
      </c>
      <c r="P34">
        <v>106.0454</v>
      </c>
      <c r="Q34">
        <v>174.5651</v>
      </c>
      <c r="R34">
        <v>3.7631109999999999</v>
      </c>
      <c r="S34">
        <v>5051.9279999999999</v>
      </c>
      <c r="T34" s="1">
        <v>1.614386E-5</v>
      </c>
      <c r="U34">
        <v>45.52948</v>
      </c>
      <c r="X34">
        <v>86.544569999999993</v>
      </c>
      <c r="Y34">
        <v>76.002459999999999</v>
      </c>
    </row>
    <row r="35" spans="2:25">
      <c r="B35">
        <v>23.275739999999999</v>
      </c>
      <c r="C35">
        <v>32.01146</v>
      </c>
      <c r="D35">
        <v>6.5807749999999998E-2</v>
      </c>
      <c r="E35">
        <v>66.2136</v>
      </c>
      <c r="F35">
        <v>0.19522890000000001</v>
      </c>
      <c r="G35">
        <f t="shared" si="0"/>
        <v>1.1713734</v>
      </c>
      <c r="H35">
        <v>81.08296</v>
      </c>
      <c r="I35">
        <f t="shared" si="1"/>
        <v>0.26103664999999998</v>
      </c>
      <c r="J35">
        <v>0.56699710000000003</v>
      </c>
      <c r="K35">
        <v>0.55508599999999997</v>
      </c>
      <c r="L35">
        <v>0.4601423</v>
      </c>
      <c r="M35">
        <v>0.45633489999999999</v>
      </c>
      <c r="N35">
        <v>292.49860000000001</v>
      </c>
      <c r="O35">
        <v>114.8959</v>
      </c>
      <c r="P35">
        <v>101.0158</v>
      </c>
      <c r="Q35">
        <v>177.63980000000001</v>
      </c>
      <c r="R35">
        <v>3.3433199999999998</v>
      </c>
      <c r="S35">
        <v>5216.9219999999996</v>
      </c>
      <c r="T35" s="1">
        <v>1.426973E-5</v>
      </c>
      <c r="U35">
        <v>45.753700000000002</v>
      </c>
      <c r="X35">
        <v>92.301730000000006</v>
      </c>
      <c r="Y35">
        <v>77.771870000000007</v>
      </c>
    </row>
    <row r="36" spans="2:25">
      <c r="B36">
        <v>24.184200000000001</v>
      </c>
      <c r="C36">
        <v>33.044170000000001</v>
      </c>
      <c r="D36">
        <v>6.1710859999999999E-2</v>
      </c>
      <c r="E36">
        <v>61.353969999999997</v>
      </c>
      <c r="F36">
        <v>0.2157626</v>
      </c>
      <c r="G36">
        <f t="shared" si="0"/>
        <v>1.2945755999999999</v>
      </c>
      <c r="H36">
        <v>78.537549999999996</v>
      </c>
      <c r="I36">
        <f t="shared" si="1"/>
        <v>0.27747346000000001</v>
      </c>
      <c r="J36">
        <v>0.56768779999999996</v>
      </c>
      <c r="K36">
        <v>0.55586789999999997</v>
      </c>
      <c r="L36">
        <v>0.46076889999999998</v>
      </c>
      <c r="M36">
        <v>0.45698250000000001</v>
      </c>
      <c r="N36">
        <v>293.99720000000002</v>
      </c>
      <c r="O36">
        <v>115.94799999999999</v>
      </c>
      <c r="P36">
        <v>107.30200000000001</v>
      </c>
      <c r="Q36">
        <v>178.0652</v>
      </c>
      <c r="R36">
        <v>3.654595</v>
      </c>
      <c r="S36">
        <v>5093.38</v>
      </c>
      <c r="T36" s="1">
        <v>1.5567059999999999E-5</v>
      </c>
      <c r="U36">
        <v>45.844340000000003</v>
      </c>
      <c r="X36">
        <v>88.021810000000002</v>
      </c>
      <c r="Y36">
        <v>75.893770000000004</v>
      </c>
    </row>
    <row r="37" spans="2:25">
      <c r="B37">
        <v>22.362279999999998</v>
      </c>
      <c r="C37">
        <v>30.909890000000001</v>
      </c>
      <c r="D37">
        <v>5.9985129999999998E-2</v>
      </c>
      <c r="E37">
        <v>60.785939999999997</v>
      </c>
      <c r="F37">
        <v>0.21322340000000001</v>
      </c>
      <c r="G37">
        <f t="shared" si="0"/>
        <v>1.2793404000000002</v>
      </c>
      <c r="H37">
        <v>78.728650000000002</v>
      </c>
      <c r="I37">
        <f t="shared" si="1"/>
        <v>0.27320853</v>
      </c>
      <c r="J37">
        <v>0.56716789999999995</v>
      </c>
      <c r="K37">
        <v>0.55528250000000001</v>
      </c>
      <c r="L37">
        <v>0.4601827</v>
      </c>
      <c r="M37">
        <v>0.45638210000000001</v>
      </c>
      <c r="N37">
        <v>293.82459999999998</v>
      </c>
      <c r="O37">
        <v>115.21720000000001</v>
      </c>
      <c r="P37">
        <v>108.5718</v>
      </c>
      <c r="Q37">
        <v>178.61330000000001</v>
      </c>
      <c r="R37">
        <v>3.691573</v>
      </c>
      <c r="S37">
        <v>5094.3500000000004</v>
      </c>
      <c r="T37" s="1">
        <v>1.537353E-5</v>
      </c>
      <c r="U37">
        <v>45.93835</v>
      </c>
      <c r="X37">
        <v>85.521259999999998</v>
      </c>
      <c r="Y37">
        <v>76.472650000000002</v>
      </c>
    </row>
    <row r="38" spans="2:25">
      <c r="B38">
        <v>23.425000000000001</v>
      </c>
      <c r="C38">
        <v>31.962669999999999</v>
      </c>
      <c r="D38">
        <v>0.31220170000000003</v>
      </c>
      <c r="E38">
        <v>67.542209999999997</v>
      </c>
      <c r="F38">
        <v>0.19305539999999999</v>
      </c>
      <c r="G38">
        <f t="shared" si="0"/>
        <v>1.1583323999999999</v>
      </c>
      <c r="H38">
        <v>80.998549999999994</v>
      </c>
      <c r="I38">
        <f t="shared" si="1"/>
        <v>0.50525710000000001</v>
      </c>
      <c r="J38">
        <v>0.56674440000000004</v>
      </c>
      <c r="K38">
        <v>0.55481369999999997</v>
      </c>
      <c r="L38">
        <v>0.4599819</v>
      </c>
      <c r="M38">
        <v>0.45616709999999999</v>
      </c>
      <c r="N38">
        <v>286.5498</v>
      </c>
      <c r="O38">
        <v>112.3974</v>
      </c>
      <c r="P38">
        <v>95.579859999999996</v>
      </c>
      <c r="Q38">
        <v>174.14420000000001</v>
      </c>
      <c r="R38">
        <v>3.4518599999999999</v>
      </c>
      <c r="S38">
        <v>5177.5110000000004</v>
      </c>
      <c r="T38" s="1">
        <v>1.6560169999999999E-5</v>
      </c>
      <c r="U38">
        <v>44.61562</v>
      </c>
      <c r="X38">
        <v>89.514080000000007</v>
      </c>
      <c r="Y38">
        <v>77.79907</v>
      </c>
    </row>
    <row r="39" spans="2:25">
      <c r="B39">
        <v>22.863779999999998</v>
      </c>
      <c r="C39">
        <v>31.504439999999999</v>
      </c>
      <c r="D39">
        <v>0.1161751</v>
      </c>
      <c r="E39">
        <v>62.078420000000001</v>
      </c>
      <c r="F39">
        <v>0.20690239999999999</v>
      </c>
      <c r="G39">
        <f t="shared" si="0"/>
        <v>1.2414144</v>
      </c>
      <c r="H39">
        <v>79.093339999999998</v>
      </c>
      <c r="I39">
        <f t="shared" si="1"/>
        <v>0.32307750000000002</v>
      </c>
      <c r="J39">
        <v>0.56710760000000004</v>
      </c>
      <c r="K39">
        <v>0.55521929999999997</v>
      </c>
      <c r="L39">
        <v>0.46014060000000001</v>
      </c>
      <c r="M39">
        <v>0.45633699999999999</v>
      </c>
      <c r="N39">
        <v>291.61590000000001</v>
      </c>
      <c r="O39">
        <v>113.2375</v>
      </c>
      <c r="P39">
        <v>107.5582</v>
      </c>
      <c r="Q39">
        <v>178.4033</v>
      </c>
      <c r="R39">
        <v>3.625829</v>
      </c>
      <c r="S39">
        <v>5106.1719999999996</v>
      </c>
      <c r="T39" s="1">
        <v>1.549505E-5</v>
      </c>
      <c r="U39">
        <v>45.508290000000002</v>
      </c>
      <c r="X39">
        <v>87.818780000000004</v>
      </c>
      <c r="Y39">
        <v>77.272559999999999</v>
      </c>
    </row>
    <row r="40" spans="2:25">
      <c r="B40">
        <v>23.926179999999999</v>
      </c>
      <c r="C40">
        <v>32.98124</v>
      </c>
      <c r="D40">
        <v>9.2814859999999999E-2</v>
      </c>
      <c r="E40">
        <v>61.465879999999999</v>
      </c>
      <c r="F40">
        <v>0.22635849999999999</v>
      </c>
      <c r="G40">
        <f t="shared" si="0"/>
        <v>1.3581509999999999</v>
      </c>
      <c r="H40">
        <v>76.632390000000001</v>
      </c>
      <c r="I40">
        <f t="shared" si="1"/>
        <v>0.31917335999999996</v>
      </c>
      <c r="J40">
        <v>0.56767120000000004</v>
      </c>
      <c r="K40">
        <v>0.55584900000000004</v>
      </c>
      <c r="L40">
        <v>0.46076699999999998</v>
      </c>
      <c r="M40">
        <v>0.4569821</v>
      </c>
      <c r="N40">
        <v>292.721</v>
      </c>
      <c r="O40">
        <v>117.407</v>
      </c>
      <c r="P40">
        <v>103.514</v>
      </c>
      <c r="Q40">
        <v>175.3194</v>
      </c>
      <c r="R40">
        <v>3.907016</v>
      </c>
      <c r="S40">
        <v>5018.223</v>
      </c>
      <c r="T40" s="1">
        <v>1.6651110000000001E-5</v>
      </c>
      <c r="U40">
        <v>45.813310000000001</v>
      </c>
      <c r="X40">
        <v>81.594120000000004</v>
      </c>
      <c r="Y40">
        <v>75.018569999999997</v>
      </c>
    </row>
    <row r="41" spans="2:25">
      <c r="B41">
        <v>24.35013</v>
      </c>
      <c r="C41">
        <v>33.515979999999999</v>
      </c>
      <c r="D41">
        <v>3.5629920000000002E-2</v>
      </c>
      <c r="E41">
        <v>58.878120000000003</v>
      </c>
      <c r="F41">
        <v>0.22662270000000001</v>
      </c>
      <c r="G41">
        <f t="shared" si="0"/>
        <v>1.3597362</v>
      </c>
      <c r="H41">
        <v>76.490600000000001</v>
      </c>
      <c r="I41">
        <f t="shared" si="1"/>
        <v>0.26225261999999999</v>
      </c>
      <c r="J41">
        <v>0.56736140000000002</v>
      </c>
      <c r="K41">
        <v>0.55549309999999996</v>
      </c>
      <c r="L41">
        <v>0.46026260000000002</v>
      </c>
      <c r="M41">
        <v>0.4564665</v>
      </c>
      <c r="N41">
        <v>298.3818</v>
      </c>
      <c r="O41">
        <v>123.18600000000001</v>
      </c>
      <c r="P41">
        <v>106.0959</v>
      </c>
      <c r="Q41">
        <v>175.21260000000001</v>
      </c>
      <c r="R41">
        <v>3.934504</v>
      </c>
      <c r="S41">
        <v>5007.2749999999996</v>
      </c>
      <c r="T41" s="1">
        <v>1.6077610000000001E-5</v>
      </c>
      <c r="U41">
        <v>46.824869999999997</v>
      </c>
      <c r="X41">
        <v>82.34008</v>
      </c>
      <c r="Y41">
        <v>74.196330000000003</v>
      </c>
    </row>
    <row r="42" spans="2:25">
      <c r="B42">
        <v>23.233039999999999</v>
      </c>
      <c r="C42">
        <v>32.018329999999999</v>
      </c>
      <c r="D42">
        <v>0.16158910000000001</v>
      </c>
      <c r="E42">
        <v>63.000509999999998</v>
      </c>
      <c r="F42">
        <v>0.20099130000000001</v>
      </c>
      <c r="G42">
        <f t="shared" si="0"/>
        <v>1.2059478000000001</v>
      </c>
      <c r="H42">
        <v>79.318029999999993</v>
      </c>
      <c r="I42">
        <f t="shared" si="1"/>
        <v>0.36258040000000002</v>
      </c>
      <c r="J42">
        <v>0.56706639999999997</v>
      </c>
      <c r="K42">
        <v>0.55516779999999999</v>
      </c>
      <c r="L42">
        <v>0.46013700000000002</v>
      </c>
      <c r="M42">
        <v>0.45633230000000002</v>
      </c>
      <c r="N42">
        <v>290.39299999999997</v>
      </c>
      <c r="O42">
        <v>113.66240000000001</v>
      </c>
      <c r="P42">
        <v>104.39919999999999</v>
      </c>
      <c r="Q42">
        <v>176.77359999999999</v>
      </c>
      <c r="R42">
        <v>3.6478860000000002</v>
      </c>
      <c r="S42">
        <v>5116.232</v>
      </c>
      <c r="T42" s="1">
        <v>1.5532029999999998E-5</v>
      </c>
      <c r="U42">
        <v>45.34028</v>
      </c>
      <c r="X42">
        <v>88.606859999999998</v>
      </c>
      <c r="Y42">
        <v>76.752619999999993</v>
      </c>
    </row>
    <row r="43" spans="2:25">
      <c r="B43">
        <v>22.87256</v>
      </c>
      <c r="C43">
        <v>31.534369999999999</v>
      </c>
      <c r="D43">
        <v>0.1060104</v>
      </c>
      <c r="E43">
        <v>59.757179999999998</v>
      </c>
      <c r="F43">
        <v>0.20943410000000001</v>
      </c>
      <c r="G43">
        <f t="shared" si="0"/>
        <v>1.2566046000000002</v>
      </c>
      <c r="H43">
        <v>77.591570000000004</v>
      </c>
      <c r="I43">
        <f t="shared" si="1"/>
        <v>0.31544450000000002</v>
      </c>
      <c r="J43">
        <v>0.56714580000000003</v>
      </c>
      <c r="K43">
        <v>0.55526660000000005</v>
      </c>
      <c r="L43">
        <v>0.46016370000000001</v>
      </c>
      <c r="M43">
        <v>0.45636460000000001</v>
      </c>
      <c r="N43">
        <v>288.58800000000002</v>
      </c>
      <c r="O43">
        <v>110.2103</v>
      </c>
      <c r="P43">
        <v>110.1006</v>
      </c>
      <c r="Q43">
        <v>178.38849999999999</v>
      </c>
      <c r="R43">
        <v>3.814533</v>
      </c>
      <c r="S43">
        <v>5042.8370000000004</v>
      </c>
      <c r="T43" s="1">
        <v>1.5562100000000001E-5</v>
      </c>
      <c r="U43">
        <v>45.0974</v>
      </c>
      <c r="X43">
        <v>84.822419999999994</v>
      </c>
      <c r="Y43">
        <v>76.59402</v>
      </c>
    </row>
    <row r="44" spans="2:25">
      <c r="B44">
        <v>23.241320000000002</v>
      </c>
      <c r="C44">
        <v>31.84853</v>
      </c>
      <c r="D44">
        <v>7.553153E-2</v>
      </c>
      <c r="E44">
        <v>63.908810000000003</v>
      </c>
      <c r="F44">
        <v>0.1968965</v>
      </c>
      <c r="G44">
        <f t="shared" si="0"/>
        <v>1.181379</v>
      </c>
      <c r="H44">
        <v>79.946610000000007</v>
      </c>
      <c r="I44">
        <f t="shared" si="1"/>
        <v>0.27242802999999999</v>
      </c>
      <c r="J44">
        <v>0.56752630000000004</v>
      </c>
      <c r="K44">
        <v>0.55568989999999996</v>
      </c>
      <c r="L44">
        <v>0.46070240000000001</v>
      </c>
      <c r="M44">
        <v>0.45691359999999998</v>
      </c>
      <c r="N44">
        <v>289.43599999999998</v>
      </c>
      <c r="O44">
        <v>117.0933</v>
      </c>
      <c r="P44">
        <v>99.318569999999994</v>
      </c>
      <c r="Q44">
        <v>172.37049999999999</v>
      </c>
      <c r="R44">
        <v>3.513055</v>
      </c>
      <c r="S44">
        <v>5157.4260000000004</v>
      </c>
      <c r="T44" s="1">
        <v>1.4440000000000001E-5</v>
      </c>
      <c r="U44">
        <v>45.613329999999998</v>
      </c>
      <c r="X44">
        <v>92.388319999999993</v>
      </c>
      <c r="Y44">
        <v>77.346800000000002</v>
      </c>
    </row>
    <row r="45" spans="2:25">
      <c r="B45">
        <v>23.053070000000002</v>
      </c>
      <c r="C45">
        <v>31.551400000000001</v>
      </c>
      <c r="D45">
        <v>0.30555949999999998</v>
      </c>
      <c r="E45">
        <v>67.304469999999995</v>
      </c>
      <c r="F45">
        <v>0.1959978</v>
      </c>
      <c r="G45">
        <f t="shared" si="0"/>
        <v>1.1759868</v>
      </c>
      <c r="H45">
        <v>79.840289999999996</v>
      </c>
      <c r="I45">
        <f t="shared" si="1"/>
        <v>0.50155729999999998</v>
      </c>
      <c r="J45">
        <v>0.56676159999999998</v>
      </c>
      <c r="K45">
        <v>0.55483059999999995</v>
      </c>
      <c r="L45">
        <v>0.46</v>
      </c>
      <c r="M45">
        <v>0.45618609999999998</v>
      </c>
      <c r="N45">
        <v>287.8827</v>
      </c>
      <c r="O45">
        <v>111.8449</v>
      </c>
      <c r="P45">
        <v>98.846400000000003</v>
      </c>
      <c r="Q45">
        <v>176.05189999999999</v>
      </c>
      <c r="R45">
        <v>3.6670099999999999</v>
      </c>
      <c r="S45">
        <v>5093.6009999999997</v>
      </c>
      <c r="T45" s="1">
        <v>1.682574E-5</v>
      </c>
      <c r="U45">
        <v>44.882550000000002</v>
      </c>
      <c r="X45">
        <v>84.803749999999994</v>
      </c>
      <c r="Y45">
        <v>77.174180000000007</v>
      </c>
    </row>
    <row r="46" spans="2:25">
      <c r="B46">
        <v>22.68338</v>
      </c>
      <c r="C46">
        <v>31.215579999999999</v>
      </c>
      <c r="D46">
        <v>5.2552809999999998E-2</v>
      </c>
      <c r="E46">
        <v>60.725610000000003</v>
      </c>
      <c r="F46">
        <v>0.20942720000000001</v>
      </c>
      <c r="G46">
        <f t="shared" si="0"/>
        <v>1.2565632</v>
      </c>
      <c r="H46">
        <v>78.660960000000003</v>
      </c>
      <c r="I46">
        <f t="shared" si="1"/>
        <v>0.26198000999999999</v>
      </c>
      <c r="J46">
        <v>0.56715119999999997</v>
      </c>
      <c r="K46">
        <v>0.55526450000000005</v>
      </c>
      <c r="L46">
        <v>0.46016620000000003</v>
      </c>
      <c r="M46">
        <v>0.45636330000000003</v>
      </c>
      <c r="N46">
        <v>291.31740000000002</v>
      </c>
      <c r="O46">
        <v>111.7162</v>
      </c>
      <c r="P46">
        <v>110.17400000000001</v>
      </c>
      <c r="Q46">
        <v>179.60120000000001</v>
      </c>
      <c r="R46">
        <v>3.6975910000000001</v>
      </c>
      <c r="S46">
        <v>5089.0889999999999</v>
      </c>
      <c r="T46" s="1">
        <v>1.504376E-5</v>
      </c>
      <c r="U46">
        <v>45.416069999999998</v>
      </c>
      <c r="X46">
        <v>88.132419999999996</v>
      </c>
      <c r="Y46">
        <v>76.995279999999994</v>
      </c>
    </row>
    <row r="47" spans="2:25">
      <c r="B47">
        <v>24.188410000000001</v>
      </c>
      <c r="C47">
        <v>33.0306</v>
      </c>
      <c r="D47">
        <v>8.6423390000000003E-2</v>
      </c>
      <c r="E47">
        <v>61.343739999999997</v>
      </c>
      <c r="F47">
        <v>0.2164422</v>
      </c>
      <c r="G47">
        <f t="shared" si="0"/>
        <v>1.2986532</v>
      </c>
      <c r="H47">
        <v>78.532740000000004</v>
      </c>
      <c r="I47">
        <f t="shared" si="1"/>
        <v>0.30286559000000002</v>
      </c>
      <c r="J47">
        <v>0.56727159999999999</v>
      </c>
      <c r="K47">
        <v>0.55539320000000003</v>
      </c>
      <c r="L47">
        <v>0.46022350000000001</v>
      </c>
      <c r="M47">
        <v>0.45642300000000002</v>
      </c>
      <c r="N47">
        <v>297.71100000000001</v>
      </c>
      <c r="O47">
        <v>121.2984</v>
      </c>
      <c r="P47">
        <v>106.32810000000001</v>
      </c>
      <c r="Q47">
        <v>176.42099999999999</v>
      </c>
      <c r="R47">
        <v>3.7083719999999998</v>
      </c>
      <c r="S47">
        <v>5088.683</v>
      </c>
      <c r="T47" s="1">
        <v>1.5847180000000002E-5</v>
      </c>
      <c r="U47">
        <v>46.607089999999999</v>
      </c>
      <c r="X47">
        <v>86.865369999999999</v>
      </c>
      <c r="Y47">
        <v>76.383859999999999</v>
      </c>
    </row>
    <row r="48" spans="2:25">
      <c r="B48">
        <v>23.323080000000001</v>
      </c>
      <c r="C48">
        <v>32.267220000000002</v>
      </c>
      <c r="D48">
        <v>6.0711059999999997E-2</v>
      </c>
      <c r="E48">
        <v>55.648009999999999</v>
      </c>
      <c r="F48">
        <v>0.22239039999999999</v>
      </c>
      <c r="G48">
        <f t="shared" si="0"/>
        <v>1.3343423999999999</v>
      </c>
      <c r="H48">
        <v>75.592299999999994</v>
      </c>
      <c r="I48">
        <f t="shared" si="1"/>
        <v>0.28310145999999997</v>
      </c>
      <c r="J48">
        <v>0.56778700000000004</v>
      </c>
      <c r="K48">
        <v>0.55597929999999995</v>
      </c>
      <c r="L48">
        <v>0.46081650000000002</v>
      </c>
      <c r="M48">
        <v>0.45703680000000002</v>
      </c>
      <c r="N48">
        <v>297.3356</v>
      </c>
      <c r="O48">
        <v>121.01179999999999</v>
      </c>
      <c r="P48">
        <v>112.4798</v>
      </c>
      <c r="Q48">
        <v>176.33449999999999</v>
      </c>
      <c r="R48">
        <v>4.0171429999999999</v>
      </c>
      <c r="S48">
        <v>4983.2629999999999</v>
      </c>
      <c r="T48" s="1">
        <v>1.6016749999999999E-5</v>
      </c>
      <c r="U48">
        <v>46.594839999999998</v>
      </c>
      <c r="X48">
        <v>81.862409999999997</v>
      </c>
      <c r="Y48">
        <v>74.575940000000003</v>
      </c>
    </row>
    <row r="49" spans="1:38">
      <c r="B49">
        <v>25.245940000000001</v>
      </c>
      <c r="C49">
        <v>33.973010000000002</v>
      </c>
      <c r="D49">
        <v>8.1030199999999997E-2</v>
      </c>
      <c r="E49">
        <v>63.729410000000001</v>
      </c>
      <c r="F49">
        <v>0.22391369999999999</v>
      </c>
      <c r="G49">
        <f t="shared" si="0"/>
        <v>1.3434822</v>
      </c>
      <c r="H49">
        <v>78.277630000000002</v>
      </c>
      <c r="I49">
        <f t="shared" si="1"/>
        <v>0.30494389999999999</v>
      </c>
      <c r="J49">
        <v>0.56722490000000003</v>
      </c>
      <c r="K49">
        <v>0.55534240000000001</v>
      </c>
      <c r="L49">
        <v>0.46021010000000001</v>
      </c>
      <c r="M49">
        <v>0.45640940000000002</v>
      </c>
      <c r="N49">
        <v>292.09930000000003</v>
      </c>
      <c r="O49">
        <v>113.6361</v>
      </c>
      <c r="P49">
        <v>105.1473</v>
      </c>
      <c r="Q49">
        <v>178.51849999999999</v>
      </c>
      <c r="R49">
        <v>3.782619</v>
      </c>
      <c r="S49">
        <v>5067.2889999999998</v>
      </c>
      <c r="T49" s="1">
        <v>1.6316059999999998E-5</v>
      </c>
      <c r="U49">
        <v>45.409680000000002</v>
      </c>
      <c r="X49">
        <v>87.700599999999994</v>
      </c>
      <c r="Y49">
        <v>76.531270000000006</v>
      </c>
    </row>
    <row r="50" spans="1:38">
      <c r="B50">
        <v>24.316199999999998</v>
      </c>
      <c r="C50">
        <v>32.894150000000003</v>
      </c>
      <c r="D50">
        <v>0.1450359</v>
      </c>
      <c r="E50">
        <v>63.631</v>
      </c>
      <c r="F50">
        <v>0.20740410000000001</v>
      </c>
      <c r="G50">
        <f t="shared" si="0"/>
        <v>1.2444246000000001</v>
      </c>
      <c r="H50">
        <v>79.227260000000001</v>
      </c>
      <c r="I50">
        <f t="shared" si="1"/>
        <v>0.35243999999999998</v>
      </c>
      <c r="J50">
        <v>0.56712649999999998</v>
      </c>
      <c r="K50">
        <v>0.55523679999999997</v>
      </c>
      <c r="L50">
        <v>0.46016279999999998</v>
      </c>
      <c r="M50">
        <v>0.4563585</v>
      </c>
      <c r="N50">
        <v>286.35789999999997</v>
      </c>
      <c r="O50">
        <v>108.5763</v>
      </c>
      <c r="P50">
        <v>105.0629</v>
      </c>
      <c r="Q50">
        <v>177.83349999999999</v>
      </c>
      <c r="R50">
        <v>3.6660010000000001</v>
      </c>
      <c r="S50">
        <v>5112.6549999999997</v>
      </c>
      <c r="T50" s="1">
        <v>1.577896E-5</v>
      </c>
      <c r="U50">
        <v>44.603900000000003</v>
      </c>
      <c r="X50">
        <v>87.881709999999998</v>
      </c>
      <c r="Y50">
        <v>75.894319999999993</v>
      </c>
    </row>
    <row r="51" spans="1:38">
      <c r="B51">
        <v>24.885629999999999</v>
      </c>
      <c r="C51">
        <v>33.888689999999997</v>
      </c>
      <c r="D51">
        <v>5.4485980000000003E-2</v>
      </c>
      <c r="E51">
        <v>60.664180000000002</v>
      </c>
      <c r="F51">
        <v>0.22182969999999999</v>
      </c>
      <c r="G51">
        <f t="shared" si="0"/>
        <v>1.3309781999999999</v>
      </c>
      <c r="H51">
        <v>78.065939999999998</v>
      </c>
      <c r="I51">
        <f t="shared" si="1"/>
        <v>0.27631568000000001</v>
      </c>
      <c r="J51">
        <v>0.56729300000000005</v>
      </c>
      <c r="K51">
        <v>0.55541589999999996</v>
      </c>
      <c r="L51">
        <v>0.46022879999999999</v>
      </c>
      <c r="M51">
        <v>0.45642759999999999</v>
      </c>
      <c r="N51">
        <v>293.51010000000002</v>
      </c>
      <c r="O51">
        <v>116.0455</v>
      </c>
      <c r="P51">
        <v>108.2906</v>
      </c>
      <c r="Q51">
        <v>177.4864</v>
      </c>
      <c r="R51">
        <v>3.7809159999999999</v>
      </c>
      <c r="S51">
        <v>5071.268</v>
      </c>
      <c r="T51" s="1">
        <v>1.5921560000000001E-5</v>
      </c>
      <c r="U51">
        <v>45.775309999999998</v>
      </c>
      <c r="X51">
        <v>87.434650000000005</v>
      </c>
      <c r="Y51">
        <v>74.916079999999994</v>
      </c>
    </row>
    <row r="52" spans="1:38">
      <c r="B52">
        <v>23.936070000000001</v>
      </c>
      <c r="C52">
        <v>32.745150000000002</v>
      </c>
      <c r="D52">
        <v>4.0106509999999998E-2</v>
      </c>
      <c r="E52">
        <v>58.777560000000001</v>
      </c>
      <c r="F52">
        <v>0.22145229999999999</v>
      </c>
      <c r="G52">
        <f t="shared" si="0"/>
        <v>1.3287138000000001</v>
      </c>
      <c r="H52">
        <v>77.126260000000002</v>
      </c>
      <c r="I52">
        <f t="shared" si="1"/>
        <v>0.26155880999999997</v>
      </c>
      <c r="J52">
        <v>0.56772940000000005</v>
      </c>
      <c r="K52">
        <v>0.55591299999999999</v>
      </c>
      <c r="L52">
        <v>0.46078760000000002</v>
      </c>
      <c r="M52">
        <v>0.45700229999999997</v>
      </c>
      <c r="N52">
        <v>293.36619999999999</v>
      </c>
      <c r="O52">
        <v>114.98480000000001</v>
      </c>
      <c r="P52">
        <v>111.33</v>
      </c>
      <c r="Q52">
        <v>178.39019999999999</v>
      </c>
      <c r="R52">
        <v>3.8821270000000001</v>
      </c>
      <c r="S52">
        <v>5035.5780000000004</v>
      </c>
      <c r="T52" s="1">
        <v>1.5769979999999998E-5</v>
      </c>
      <c r="U52">
        <v>45.701169999999998</v>
      </c>
      <c r="X52">
        <v>86.538240000000002</v>
      </c>
      <c r="Y52">
        <v>76.291489999999996</v>
      </c>
    </row>
    <row r="53" spans="1:38">
      <c r="B53">
        <v>23.122129999999999</v>
      </c>
      <c r="C53">
        <v>31.272279999999999</v>
      </c>
      <c r="D53">
        <v>0.65691109999999997</v>
      </c>
      <c r="E53">
        <v>69.709460000000007</v>
      </c>
      <c r="F53">
        <v>0.18809880000000001</v>
      </c>
      <c r="G53">
        <f t="shared" si="0"/>
        <v>1.1285928000000001</v>
      </c>
      <c r="H53">
        <v>80.952179999999998</v>
      </c>
      <c r="I53">
        <f t="shared" si="1"/>
        <v>0.84500989999999998</v>
      </c>
      <c r="J53">
        <v>0.566411</v>
      </c>
      <c r="K53">
        <v>0.55444320000000002</v>
      </c>
      <c r="L53">
        <v>0.45981470000000002</v>
      </c>
      <c r="M53">
        <v>0.4559782</v>
      </c>
      <c r="N53">
        <v>272.52519999999998</v>
      </c>
      <c r="O53">
        <v>101.83759999999999</v>
      </c>
      <c r="P53">
        <v>90.754980000000003</v>
      </c>
      <c r="Q53">
        <v>170.67699999999999</v>
      </c>
      <c r="R53">
        <v>3.6446969999999999</v>
      </c>
      <c r="S53">
        <v>5143.58</v>
      </c>
      <c r="T53" s="1">
        <v>1.9845390000000001E-5</v>
      </c>
      <c r="U53">
        <v>42.340089999999996</v>
      </c>
      <c r="X53">
        <v>87.393450000000001</v>
      </c>
      <c r="Y53">
        <v>78.197270000000003</v>
      </c>
    </row>
    <row r="54" spans="1:38">
      <c r="B54">
        <v>24.31795</v>
      </c>
      <c r="C54">
        <v>33.326439999999998</v>
      </c>
      <c r="D54">
        <v>4.8633570000000001E-2</v>
      </c>
      <c r="E54">
        <v>58.930810000000001</v>
      </c>
      <c r="F54">
        <v>0.2272689</v>
      </c>
      <c r="G54">
        <f t="shared" si="0"/>
        <v>1.3636134</v>
      </c>
      <c r="H54">
        <v>76.626890000000003</v>
      </c>
      <c r="I54">
        <f t="shared" si="1"/>
        <v>0.27590247000000001</v>
      </c>
      <c r="J54">
        <v>0.5673028</v>
      </c>
      <c r="K54">
        <v>0.55542769999999997</v>
      </c>
      <c r="L54">
        <v>0.46023700000000001</v>
      </c>
      <c r="M54">
        <v>0.45643669999999997</v>
      </c>
      <c r="N54">
        <v>294.76609999999999</v>
      </c>
      <c r="O54">
        <v>116.7316</v>
      </c>
      <c r="P54">
        <v>110.59950000000001</v>
      </c>
      <c r="Q54">
        <v>178.0547</v>
      </c>
      <c r="R54">
        <v>3.9892989999999999</v>
      </c>
      <c r="S54">
        <v>5002.38</v>
      </c>
      <c r="T54" s="1">
        <v>1.6252999999999998E-5</v>
      </c>
      <c r="U54">
        <v>46.00844</v>
      </c>
      <c r="X54">
        <v>84.379270000000005</v>
      </c>
      <c r="Y54">
        <v>76.122669999999999</v>
      </c>
    </row>
    <row r="55" spans="1:38">
      <c r="B55">
        <v>23.771049999999999</v>
      </c>
      <c r="C55">
        <v>32.6661</v>
      </c>
      <c r="D55">
        <v>2.5943999999999998E-2</v>
      </c>
      <c r="E55">
        <v>60.342120000000001</v>
      </c>
      <c r="F55">
        <v>0.2159285</v>
      </c>
      <c r="G55">
        <f t="shared" si="0"/>
        <v>1.295571</v>
      </c>
      <c r="H55">
        <v>77.953329999999994</v>
      </c>
      <c r="I55">
        <f t="shared" si="1"/>
        <v>0.24187249999999999</v>
      </c>
      <c r="J55">
        <v>0.56728330000000005</v>
      </c>
      <c r="K55">
        <v>0.55540650000000003</v>
      </c>
      <c r="L55">
        <v>0.46022429999999998</v>
      </c>
      <c r="M55">
        <v>0.45642379999999999</v>
      </c>
      <c r="N55">
        <v>297.17590000000001</v>
      </c>
      <c r="O55">
        <v>119.7465</v>
      </c>
      <c r="P55">
        <v>109.6061</v>
      </c>
      <c r="Q55">
        <v>177.48310000000001</v>
      </c>
      <c r="R55">
        <v>3.8804029999999998</v>
      </c>
      <c r="S55">
        <v>5054.8609999999999</v>
      </c>
      <c r="T55" s="1">
        <v>1.524759E-5</v>
      </c>
      <c r="U55">
        <v>46.487160000000003</v>
      </c>
      <c r="X55">
        <v>86.202740000000006</v>
      </c>
      <c r="Y55">
        <v>74.62876</v>
      </c>
    </row>
    <row r="56" spans="1:38">
      <c r="B56">
        <v>24.571100000000001</v>
      </c>
      <c r="C56">
        <v>33.395229999999998</v>
      </c>
      <c r="D56">
        <v>5.1175390000000001E-2</v>
      </c>
      <c r="E56">
        <v>61.2029</v>
      </c>
      <c r="F56">
        <v>0.2171689</v>
      </c>
      <c r="G56">
        <f t="shared" si="0"/>
        <v>1.3030134</v>
      </c>
      <c r="H56">
        <v>78.059709999999995</v>
      </c>
      <c r="I56">
        <f t="shared" si="1"/>
        <v>0.26834428999999999</v>
      </c>
      <c r="J56">
        <v>0.56771159999999998</v>
      </c>
      <c r="K56">
        <v>0.55589429999999995</v>
      </c>
      <c r="L56">
        <v>0.46078390000000002</v>
      </c>
      <c r="M56">
        <v>0.45699899999999999</v>
      </c>
      <c r="N56">
        <v>294.69260000000003</v>
      </c>
      <c r="O56">
        <v>116.13549999999999</v>
      </c>
      <c r="P56">
        <v>107.54089999999999</v>
      </c>
      <c r="Q56">
        <v>178.56229999999999</v>
      </c>
      <c r="R56">
        <v>3.8350900000000001</v>
      </c>
      <c r="S56">
        <v>5051.8649999999998</v>
      </c>
      <c r="T56" s="1">
        <v>1.5564430000000002E-5</v>
      </c>
      <c r="U56">
        <v>45.932510000000001</v>
      </c>
      <c r="X56">
        <v>86.504400000000004</v>
      </c>
      <c r="Y56">
        <v>75.856589999999997</v>
      </c>
    </row>
    <row r="57" spans="1:38">
      <c r="B57">
        <v>25.003360000000001</v>
      </c>
      <c r="C57">
        <v>34.072989999999997</v>
      </c>
      <c r="D57">
        <v>3.8942860000000003E-2</v>
      </c>
      <c r="E57">
        <v>57.944020000000002</v>
      </c>
      <c r="F57">
        <v>0.23463239999999999</v>
      </c>
      <c r="G57">
        <f t="shared" si="0"/>
        <v>1.4077944</v>
      </c>
      <c r="H57">
        <v>75.649569999999997</v>
      </c>
      <c r="I57">
        <f t="shared" si="1"/>
        <v>0.27357525999999999</v>
      </c>
      <c r="J57">
        <v>0.56738719999999998</v>
      </c>
      <c r="K57">
        <v>0.55552080000000004</v>
      </c>
      <c r="L57">
        <v>0.46027170000000001</v>
      </c>
      <c r="M57">
        <v>0.45647549999999998</v>
      </c>
      <c r="N57">
        <v>298.02030000000002</v>
      </c>
      <c r="O57">
        <v>122.8322</v>
      </c>
      <c r="P57">
        <v>109.08669999999999</v>
      </c>
      <c r="Q57">
        <v>175.21889999999999</v>
      </c>
      <c r="R57">
        <v>4.0476590000000003</v>
      </c>
      <c r="S57">
        <v>4980.5209999999997</v>
      </c>
      <c r="T57" s="1">
        <v>1.666616E-5</v>
      </c>
      <c r="U57">
        <v>46.701210000000003</v>
      </c>
      <c r="X57">
        <v>81.261399999999995</v>
      </c>
      <c r="Y57">
        <v>73.783270000000002</v>
      </c>
    </row>
    <row r="58" spans="1:38">
      <c r="H58">
        <f>AVERAGE(H32:H57)</f>
        <v>78.366340769230774</v>
      </c>
      <c r="J58">
        <f t="shared" ref="J58:R58" si="5">AVERAGE(J32:J57)</f>
        <v>0.56726756923076926</v>
      </c>
      <c r="K58">
        <f t="shared" si="5"/>
        <v>0.55539468076923082</v>
      </c>
      <c r="L58">
        <f t="shared" si="5"/>
        <v>0.46031884999999989</v>
      </c>
      <c r="M58">
        <f t="shared" si="5"/>
        <v>0.4565197076923076</v>
      </c>
      <c r="N58">
        <f t="shared" si="5"/>
        <v>292.13704230769241</v>
      </c>
      <c r="O58">
        <f t="shared" si="5"/>
        <v>115.42822692307693</v>
      </c>
      <c r="P58">
        <f t="shared" si="5"/>
        <v>105.72997346153844</v>
      </c>
      <c r="Q58">
        <f t="shared" si="5"/>
        <v>176.72825769230769</v>
      </c>
      <c r="R58">
        <f t="shared" si="5"/>
        <v>3.7378289999999987</v>
      </c>
      <c r="S58">
        <f t="shared" ref="S58:Y58" si="6">AVERAGE(S32:S57)</f>
        <v>5079.0173846153857</v>
      </c>
      <c r="T58">
        <f t="shared" si="6"/>
        <v>1.5918820384615383E-5</v>
      </c>
      <c r="U58">
        <f t="shared" si="6"/>
        <v>45.646314615384611</v>
      </c>
      <c r="X58">
        <f t="shared" si="6"/>
        <v>86.510533846153834</v>
      </c>
      <c r="Y58">
        <f t="shared" si="6"/>
        <v>76.266133461538459</v>
      </c>
    </row>
    <row r="59" spans="1:38">
      <c r="J59" s="3">
        <f t="shared" ref="J59:O59" si="7">_xlfn.STDEV.P(J32:J57)</f>
        <v>3.228847064644611E-4</v>
      </c>
      <c r="K59" s="3">
        <f t="shared" si="7"/>
        <v>3.6153208498877358E-4</v>
      </c>
      <c r="L59" s="3">
        <f t="shared" si="7"/>
        <v>2.8740554200801694E-4</v>
      </c>
      <c r="M59" s="3">
        <f t="shared" si="7"/>
        <v>2.9825469487964473E-4</v>
      </c>
      <c r="N59">
        <f t="shared" si="7"/>
        <v>5.2127994532078414</v>
      </c>
      <c r="O59">
        <f t="shared" si="7"/>
        <v>4.5369678836588729</v>
      </c>
    </row>
    <row r="62" spans="1:38">
      <c r="A62" t="s">
        <v>0</v>
      </c>
      <c r="B62" t="s">
        <v>1</v>
      </c>
      <c r="C62" t="s">
        <v>2</v>
      </c>
      <c r="D62" t="s">
        <v>3</v>
      </c>
      <c r="E62" t="s">
        <v>4</v>
      </c>
      <c r="H62" t="s">
        <v>6</v>
      </c>
      <c r="J62" t="s">
        <v>11</v>
      </c>
      <c r="K62" t="s">
        <v>12</v>
      </c>
      <c r="L62" t="s">
        <v>13</v>
      </c>
      <c r="M62" t="s">
        <v>14</v>
      </c>
      <c r="N62" t="s">
        <v>15</v>
      </c>
      <c r="O62" t="s">
        <v>16</v>
      </c>
      <c r="P62" t="s">
        <v>17</v>
      </c>
      <c r="Q62" t="s">
        <v>18</v>
      </c>
      <c r="R62" t="s">
        <v>20</v>
      </c>
      <c r="X62" t="s">
        <v>25</v>
      </c>
      <c r="Y62" t="s">
        <v>26</v>
      </c>
      <c r="AE62" t="s">
        <v>36</v>
      </c>
      <c r="AF62" t="s">
        <v>37</v>
      </c>
    </row>
    <row r="63" spans="1:38">
      <c r="B63">
        <v>23.80264</v>
      </c>
      <c r="C63">
        <v>33.191040000000001</v>
      </c>
      <c r="D63">
        <v>9.6306879999999997E-2</v>
      </c>
      <c r="E63">
        <v>31.679410000000001</v>
      </c>
      <c r="H63">
        <v>72.246719999999996</v>
      </c>
      <c r="J63">
        <v>0.56970860000000001</v>
      </c>
      <c r="K63">
        <v>0.55791420000000003</v>
      </c>
      <c r="L63">
        <v>0.46291890000000002</v>
      </c>
      <c r="M63">
        <v>0.45921469999999998</v>
      </c>
      <c r="N63">
        <v>295.12150000000003</v>
      </c>
      <c r="O63">
        <v>122.70569999999999</v>
      </c>
      <c r="P63">
        <v>128.1181</v>
      </c>
      <c r="Q63">
        <v>170.78210000000001</v>
      </c>
      <c r="R63">
        <v>4.3435860000000002</v>
      </c>
      <c r="X63">
        <v>78.938699999999997</v>
      </c>
      <c r="Y63">
        <v>70.675560000000004</v>
      </c>
      <c r="AA63">
        <v>9.4587959999999995</v>
      </c>
      <c r="AB63">
        <v>4.9398720000000003</v>
      </c>
      <c r="AC63">
        <v>16.216619999999999</v>
      </c>
      <c r="AD63">
        <v>2.7744070000000001</v>
      </c>
      <c r="AE63">
        <v>2.257727</v>
      </c>
      <c r="AF63">
        <v>0.16887099999999999</v>
      </c>
      <c r="AG63">
        <v>22.569379999999999</v>
      </c>
      <c r="AH63">
        <v>4.5983200000000004E-3</v>
      </c>
      <c r="AI63">
        <v>2.921674E-3</v>
      </c>
      <c r="AJ63">
        <v>62.130859999999998</v>
      </c>
      <c r="AK63">
        <v>86.047160000000005</v>
      </c>
      <c r="AL63" s="1">
        <v>5.8744289999999999E-5</v>
      </c>
    </row>
    <row r="64" spans="1:38">
      <c r="B64">
        <v>24.276599999999998</v>
      </c>
      <c r="C64">
        <v>33.798459999999999</v>
      </c>
      <c r="D64">
        <v>3.9326519999999997E-2</v>
      </c>
      <c r="E64">
        <v>33.003830000000001</v>
      </c>
      <c r="H64">
        <v>73.008780000000002</v>
      </c>
      <c r="J64" s="2">
        <f>J58-J63</f>
        <v>-2.4410307692307454E-3</v>
      </c>
      <c r="K64" s="2">
        <f>K58-K63</f>
        <v>-2.5195192307692071E-3</v>
      </c>
      <c r="L64" s="2">
        <f>L58-L63</f>
        <v>-2.6000500000001314E-3</v>
      </c>
      <c r="M64" s="2">
        <f>M58-M63</f>
        <v>-2.6949923076923787E-3</v>
      </c>
      <c r="O64">
        <v>126.41970000000001</v>
      </c>
      <c r="P64">
        <v>125.60039999999999</v>
      </c>
      <c r="Q64">
        <v>170.1679</v>
      </c>
      <c r="R64">
        <v>4.4020820000000001</v>
      </c>
      <c r="X64">
        <v>80.682559999999995</v>
      </c>
      <c r="Y64">
        <v>73.435460000000006</v>
      </c>
      <c r="AA64">
        <v>9.2295669999999994</v>
      </c>
      <c r="AB64">
        <v>4.6981190000000002</v>
      </c>
      <c r="AC64">
        <v>15.5146</v>
      </c>
      <c r="AD64">
        <v>5.5967120000000001</v>
      </c>
      <c r="AE64">
        <v>2.5597409999999998</v>
      </c>
      <c r="AF64">
        <v>0.26523649999999999</v>
      </c>
      <c r="AG64">
        <v>30.584610000000001</v>
      </c>
      <c r="AH64">
        <v>5.0122099999999996E-3</v>
      </c>
      <c r="AI64">
        <v>3.3756150000000002E-3</v>
      </c>
      <c r="AJ64">
        <v>67.53295</v>
      </c>
      <c r="AK64">
        <v>87.126270000000005</v>
      </c>
      <c r="AL64" s="1">
        <v>8.4168589999999998E-5</v>
      </c>
    </row>
    <row r="65" spans="2:38">
      <c r="B65">
        <v>23.976279999999999</v>
      </c>
      <c r="C65">
        <v>33.219880000000003</v>
      </c>
      <c r="D65">
        <v>0.15791569999999999</v>
      </c>
      <c r="E65">
        <v>36.777239999999999</v>
      </c>
      <c r="H65">
        <v>75.563680000000005</v>
      </c>
      <c r="J65">
        <f>J64/J63</f>
        <v>-4.2847005806665815E-3</v>
      </c>
      <c r="K65">
        <f>K64/K63</f>
        <v>-4.5159618284840337E-3</v>
      </c>
      <c r="L65">
        <f>L64/L63</f>
        <v>-5.6166425695734854E-3</v>
      </c>
      <c r="M65">
        <f>M64/M63</f>
        <v>-5.868697817583755E-3</v>
      </c>
      <c r="O65">
        <v>118.1707</v>
      </c>
      <c r="P65">
        <v>120.8366</v>
      </c>
      <c r="Q65">
        <v>168.04230000000001</v>
      </c>
      <c r="R65">
        <v>4.026675</v>
      </c>
      <c r="X65">
        <v>86.07226</v>
      </c>
      <c r="Y65">
        <v>74.832279999999997</v>
      </c>
      <c r="AA65">
        <v>8.5583919999999996</v>
      </c>
      <c r="AB65">
        <v>4.8084340000000001</v>
      </c>
      <c r="AC65">
        <v>14.17733</v>
      </c>
      <c r="AD65">
        <v>4.0419010000000002</v>
      </c>
      <c r="AE65">
        <v>2.311795</v>
      </c>
      <c r="AF65">
        <v>0.27709129999999998</v>
      </c>
      <c r="AG65">
        <v>23.232610000000001</v>
      </c>
      <c r="AH65">
        <v>5.2446139999999999E-3</v>
      </c>
      <c r="AI65">
        <v>3.53316E-3</v>
      </c>
      <c r="AJ65">
        <v>72.615899999999996</v>
      </c>
      <c r="AK65">
        <v>84.523669999999996</v>
      </c>
      <c r="AL65" s="1">
        <v>4.0622350000000002E-5</v>
      </c>
    </row>
    <row r="66" spans="2:38">
      <c r="B66">
        <v>22.678380000000001</v>
      </c>
      <c r="C66">
        <v>31.689319999999999</v>
      </c>
      <c r="D66">
        <v>0.12035270000000001</v>
      </c>
      <c r="E66">
        <v>42.365279999999998</v>
      </c>
      <c r="H66">
        <v>78.496290000000002</v>
      </c>
      <c r="O66">
        <v>116.5223</v>
      </c>
      <c r="P66">
        <v>117.4581</v>
      </c>
      <c r="Q66">
        <v>170.51750000000001</v>
      </c>
      <c r="R66">
        <v>3.6517629999999999</v>
      </c>
      <c r="X66">
        <v>90.438509999999994</v>
      </c>
      <c r="Y66">
        <v>76.578620000000001</v>
      </c>
      <c r="AA66">
        <v>10.15279</v>
      </c>
      <c r="AB66">
        <v>5.7325520000000001</v>
      </c>
      <c r="AC66">
        <v>16.606449999999999</v>
      </c>
      <c r="AD66">
        <v>4.0521640000000003</v>
      </c>
      <c r="AE66">
        <v>2.4676969999999998</v>
      </c>
      <c r="AF66">
        <v>0.22107689999999999</v>
      </c>
      <c r="AG66">
        <v>32.306730000000002</v>
      </c>
      <c r="AH66">
        <v>5.286692E-3</v>
      </c>
      <c r="AI66">
        <v>3.4787580000000002E-3</v>
      </c>
      <c r="AJ66">
        <v>67.060550000000006</v>
      </c>
      <c r="AK66">
        <v>83.452110000000005</v>
      </c>
      <c r="AL66" s="1">
        <v>4.2531060000000001E-5</v>
      </c>
    </row>
    <row r="67" spans="2:38">
      <c r="B67">
        <v>24.280940000000001</v>
      </c>
      <c r="C67">
        <v>33.55536</v>
      </c>
      <c r="D67">
        <v>7.6671420000000004E-2</v>
      </c>
      <c r="E67">
        <v>39.850299999999997</v>
      </c>
      <c r="H67">
        <v>76.675299999999993</v>
      </c>
      <c r="O67">
        <v>120.9237</v>
      </c>
      <c r="P67">
        <v>120.0658</v>
      </c>
      <c r="Q67">
        <v>170.93870000000001</v>
      </c>
      <c r="R67">
        <v>3.8868960000000001</v>
      </c>
      <c r="X67">
        <v>83.820049999999995</v>
      </c>
      <c r="Y67">
        <v>75.061130000000006</v>
      </c>
      <c r="AA67">
        <v>8.4640869999999993</v>
      </c>
      <c r="AB67">
        <v>4.7141380000000002</v>
      </c>
      <c r="AC67">
        <v>14.130319999999999</v>
      </c>
      <c r="AD67">
        <v>5.9765779999999999</v>
      </c>
      <c r="AE67">
        <v>2.3799860000000002</v>
      </c>
      <c r="AF67">
        <v>0.3041798</v>
      </c>
      <c r="AG67">
        <v>23.220379999999999</v>
      </c>
      <c r="AH67">
        <v>5.1686090000000002E-3</v>
      </c>
      <c r="AI67">
        <v>3.5677730000000002E-3</v>
      </c>
      <c r="AJ67">
        <v>71.664519999999996</v>
      </c>
      <c r="AK67">
        <v>84.052809999999994</v>
      </c>
      <c r="AL67" s="1">
        <v>3.729391E-5</v>
      </c>
    </row>
    <row r="68" spans="2:38">
      <c r="B68">
        <v>22.951740000000001</v>
      </c>
      <c r="C68">
        <v>31.95289</v>
      </c>
      <c r="D68">
        <v>0.16116530000000001</v>
      </c>
      <c r="E68">
        <v>39.403149999999997</v>
      </c>
      <c r="H68">
        <v>76.604889999999997</v>
      </c>
      <c r="O68">
        <v>118.4207</v>
      </c>
      <c r="P68">
        <v>119.1328</v>
      </c>
      <c r="Q68">
        <v>168.21360000000001</v>
      </c>
      <c r="R68">
        <v>3.9404430000000001</v>
      </c>
      <c r="X68">
        <v>84.855950000000007</v>
      </c>
      <c r="Y68">
        <v>72.486189999999993</v>
      </c>
      <c r="AA68">
        <v>9.5887279999999997</v>
      </c>
      <c r="AB68">
        <v>4.876112</v>
      </c>
      <c r="AC68">
        <v>16.268609999999999</v>
      </c>
      <c r="AD68">
        <v>3.0776880000000002</v>
      </c>
      <c r="AE68">
        <v>2.5129039999999998</v>
      </c>
      <c r="AF68">
        <v>0.18979779999999999</v>
      </c>
      <c r="AG68">
        <v>30.05941</v>
      </c>
      <c r="AH68">
        <v>4.6090259999999996E-3</v>
      </c>
      <c r="AI68">
        <v>3.0556609999999999E-3</v>
      </c>
      <c r="AJ68">
        <v>61.143459999999997</v>
      </c>
      <c r="AK68">
        <v>82.504279999999994</v>
      </c>
      <c r="AL68" s="1">
        <v>1.7688799999999999E-5</v>
      </c>
    </row>
    <row r="69" spans="2:38">
      <c r="B69">
        <v>25.545629999999999</v>
      </c>
      <c r="C69">
        <v>34.955669999999998</v>
      </c>
      <c r="D69">
        <v>5.0681299999999999E-2</v>
      </c>
      <c r="E69">
        <v>33.647289999999998</v>
      </c>
      <c r="H69">
        <v>75.472560000000001</v>
      </c>
      <c r="O69">
        <v>122.8446</v>
      </c>
      <c r="P69">
        <v>123.9953</v>
      </c>
      <c r="Q69">
        <v>167.74170000000001</v>
      </c>
      <c r="R69">
        <v>3.9662639999999998</v>
      </c>
      <c r="X69">
        <v>86.154200000000003</v>
      </c>
      <c r="Y69">
        <v>72.939970000000002</v>
      </c>
      <c r="AA69">
        <v>10.43422</v>
      </c>
      <c r="AB69">
        <v>6.6095179999999996</v>
      </c>
      <c r="AC69">
        <v>16.228110000000001</v>
      </c>
      <c r="AD69">
        <v>6.2073219999999996</v>
      </c>
      <c r="AE69">
        <v>2.3401130000000001</v>
      </c>
      <c r="AF69">
        <v>0.28040359999999998</v>
      </c>
      <c r="AG69">
        <v>23.343139999999998</v>
      </c>
      <c r="AH69">
        <v>5.5146320000000002E-3</v>
      </c>
      <c r="AI69">
        <v>3.58793E-3</v>
      </c>
      <c r="AJ69">
        <v>68.856960000000001</v>
      </c>
      <c r="AK69">
        <v>80.734470000000002</v>
      </c>
      <c r="AL69" s="1">
        <v>3.6078429999999999E-5</v>
      </c>
    </row>
    <row r="70" spans="2:38">
      <c r="B70">
        <v>23.8568</v>
      </c>
      <c r="C70">
        <v>32.96772</v>
      </c>
      <c r="D70">
        <v>0.21540380000000001</v>
      </c>
      <c r="E70">
        <v>42.64479</v>
      </c>
      <c r="H70">
        <v>77.772540000000006</v>
      </c>
      <c r="O70">
        <v>118.7054</v>
      </c>
      <c r="P70">
        <v>118.97799999999999</v>
      </c>
      <c r="Q70">
        <v>171.25800000000001</v>
      </c>
      <c r="R70">
        <v>3.83595</v>
      </c>
      <c r="X70">
        <v>85.106359999999995</v>
      </c>
      <c r="Y70">
        <v>74.068619999999996</v>
      </c>
      <c r="AA70">
        <v>9.3052170000000007</v>
      </c>
      <c r="AB70">
        <v>4.7864519999999997</v>
      </c>
      <c r="AC70">
        <v>15.95318</v>
      </c>
      <c r="AD70">
        <v>3.2348210000000002</v>
      </c>
      <c r="AE70">
        <v>2.3911060000000002</v>
      </c>
      <c r="AF70">
        <v>0.21036299999999999</v>
      </c>
      <c r="AG70">
        <v>28.760210000000001</v>
      </c>
      <c r="AH70">
        <v>4.8932280000000003E-3</v>
      </c>
      <c r="AI70">
        <v>3.132045E-3</v>
      </c>
      <c r="AJ70">
        <v>65.836939999999998</v>
      </c>
      <c r="AK70">
        <v>86.592160000000007</v>
      </c>
      <c r="AL70" s="1">
        <v>7.7834640000000005E-5</v>
      </c>
    </row>
    <row r="71" spans="2:38">
      <c r="B71">
        <v>23.976839999999999</v>
      </c>
      <c r="C71">
        <v>33.32788</v>
      </c>
      <c r="D71">
        <v>5.503392E-2</v>
      </c>
      <c r="E71">
        <v>33.640749999999997</v>
      </c>
      <c r="H71">
        <v>75.032340000000005</v>
      </c>
      <c r="O71">
        <v>123.5034</v>
      </c>
      <c r="P71">
        <v>126.9714</v>
      </c>
      <c r="Q71">
        <v>169.64019999999999</v>
      </c>
      <c r="R71">
        <v>4.095561</v>
      </c>
      <c r="X71">
        <v>85.24203</v>
      </c>
      <c r="Y71">
        <v>72.737189999999998</v>
      </c>
      <c r="AA71">
        <v>8.5009169999999994</v>
      </c>
      <c r="AB71">
        <v>4.7005929999999996</v>
      </c>
      <c r="AC71">
        <v>14.25403</v>
      </c>
      <c r="AD71">
        <v>5.038913</v>
      </c>
      <c r="AE71">
        <v>2.4623949999999999</v>
      </c>
      <c r="AF71">
        <v>0.27965230000000002</v>
      </c>
      <c r="AG71">
        <v>23.90399</v>
      </c>
      <c r="AH71">
        <v>5.0361939999999999E-3</v>
      </c>
      <c r="AI71">
        <v>3.3768800000000001E-3</v>
      </c>
      <c r="AJ71">
        <v>70.434600000000003</v>
      </c>
      <c r="AK71">
        <v>83.092339999999993</v>
      </c>
      <c r="AL71" s="1">
        <v>2.7715839999999999E-5</v>
      </c>
    </row>
    <row r="72" spans="2:38">
      <c r="B72">
        <v>23.85172</v>
      </c>
      <c r="C72">
        <v>32.984450000000002</v>
      </c>
      <c r="D72">
        <v>0.30212499999999998</v>
      </c>
      <c r="E72">
        <v>37.570500000000003</v>
      </c>
      <c r="H72">
        <v>74.021630000000002</v>
      </c>
      <c r="O72">
        <v>117.5076</v>
      </c>
      <c r="P72">
        <v>118.788</v>
      </c>
      <c r="Q72">
        <v>165.19569999999999</v>
      </c>
      <c r="R72">
        <v>4.258222</v>
      </c>
      <c r="X72">
        <v>80.860200000000006</v>
      </c>
      <c r="Y72">
        <v>72.792810000000003</v>
      </c>
      <c r="AA72">
        <v>10.535920000000001</v>
      </c>
      <c r="AB72">
        <v>5.9476630000000004</v>
      </c>
      <c r="AC72">
        <v>17.09656</v>
      </c>
      <c r="AD72">
        <v>4.9726090000000003</v>
      </c>
      <c r="AE72">
        <v>2.496454</v>
      </c>
      <c r="AF72">
        <v>0.2370708</v>
      </c>
      <c r="AG72">
        <v>32.524439999999998</v>
      </c>
      <c r="AH72">
        <v>5.2742290000000001E-3</v>
      </c>
      <c r="AI72">
        <v>3.3884980000000002E-3</v>
      </c>
      <c r="AJ72">
        <v>66.718950000000007</v>
      </c>
      <c r="AK72">
        <v>80.222020000000001</v>
      </c>
      <c r="AL72" s="1">
        <v>2.0908749999999999E-5</v>
      </c>
    </row>
    <row r="73" spans="2:38">
      <c r="B73">
        <v>24.639279999999999</v>
      </c>
      <c r="C73">
        <v>33.868209999999998</v>
      </c>
      <c r="D73">
        <v>7.8345079999999997E-2</v>
      </c>
      <c r="E73">
        <v>38.045099999999998</v>
      </c>
      <c r="H73">
        <v>76.522810000000007</v>
      </c>
      <c r="O73">
        <v>123.28579999999999</v>
      </c>
      <c r="P73">
        <v>122.06140000000001</v>
      </c>
      <c r="Q73">
        <v>170.54349999999999</v>
      </c>
      <c r="R73">
        <v>3.9800599999999999</v>
      </c>
      <c r="X73">
        <v>86.852710000000002</v>
      </c>
      <c r="Y73">
        <v>73.10454</v>
      </c>
      <c r="AA73">
        <v>8.8973569999999995</v>
      </c>
      <c r="AB73">
        <v>5.3117200000000002</v>
      </c>
      <c r="AC73">
        <v>14.286479999999999</v>
      </c>
      <c r="AD73">
        <v>5.0967149999999997</v>
      </c>
      <c r="AE73">
        <v>2.372592</v>
      </c>
      <c r="AF73">
        <v>0.33356720000000001</v>
      </c>
      <c r="AG73">
        <v>22.56766</v>
      </c>
      <c r="AH73">
        <v>5.4978329999999997E-3</v>
      </c>
      <c r="AI73">
        <v>3.8056489999999999E-3</v>
      </c>
      <c r="AJ73">
        <v>73.254310000000004</v>
      </c>
      <c r="AK73">
        <v>80.134739999999994</v>
      </c>
      <c r="AL73" s="1">
        <v>2.0843150000000001E-5</v>
      </c>
    </row>
    <row r="74" spans="2:38">
      <c r="B74">
        <v>24.114719999999998</v>
      </c>
      <c r="C74">
        <v>33.395339999999997</v>
      </c>
      <c r="D74">
        <v>9.6394930000000004E-2</v>
      </c>
      <c r="E74">
        <v>29.54928</v>
      </c>
      <c r="H74">
        <v>72.558620000000005</v>
      </c>
      <c r="O74">
        <v>118.04089999999999</v>
      </c>
      <c r="P74">
        <v>128.7354</v>
      </c>
      <c r="Q74">
        <v>166.81139999999999</v>
      </c>
      <c r="R74">
        <v>4.3114530000000002</v>
      </c>
      <c r="X74">
        <v>78.946110000000004</v>
      </c>
      <c r="Y74">
        <v>73.144019999999998</v>
      </c>
      <c r="AA74">
        <v>11.312189999999999</v>
      </c>
      <c r="AB74">
        <v>6.6127310000000001</v>
      </c>
      <c r="AC74">
        <v>18.18693</v>
      </c>
      <c r="AD74">
        <v>2.0211030000000001</v>
      </c>
      <c r="AE74">
        <v>2.2960639999999999</v>
      </c>
      <c r="AF74">
        <v>0.1494171</v>
      </c>
      <c r="AG74">
        <v>32.530589999999997</v>
      </c>
      <c r="AH74">
        <v>5.4623989999999997E-3</v>
      </c>
      <c r="AI74">
        <v>3.5351720000000001E-3</v>
      </c>
      <c r="AJ74">
        <v>64.190870000000004</v>
      </c>
      <c r="AK74">
        <v>85.321269999999998</v>
      </c>
      <c r="AL74" s="1">
        <v>5.4331430000000002E-5</v>
      </c>
    </row>
    <row r="75" spans="2:38">
      <c r="B75">
        <v>24.043500000000002</v>
      </c>
      <c r="C75">
        <v>32.976730000000003</v>
      </c>
      <c r="D75">
        <v>0.212454</v>
      </c>
      <c r="E75">
        <v>38.506129999999999</v>
      </c>
      <c r="H75">
        <v>75.984700000000004</v>
      </c>
      <c r="O75">
        <v>116.9683</v>
      </c>
      <c r="P75">
        <v>118.6725</v>
      </c>
      <c r="Q75">
        <v>166.81139999999999</v>
      </c>
      <c r="R75">
        <v>3.9686659999999998</v>
      </c>
      <c r="X75">
        <v>87.121799999999993</v>
      </c>
      <c r="Y75">
        <v>74.261870000000002</v>
      </c>
      <c r="AA75">
        <v>9.011984</v>
      </c>
      <c r="AB75">
        <v>5.9512010000000002</v>
      </c>
      <c r="AC75">
        <v>13.492369999999999</v>
      </c>
      <c r="AD75">
        <v>9.9096410000000006</v>
      </c>
      <c r="AE75">
        <v>2.8669519999999999</v>
      </c>
      <c r="AF75">
        <v>0.45589360000000001</v>
      </c>
      <c r="AG75">
        <v>24.942769999999999</v>
      </c>
      <c r="AH75">
        <v>5.8835490000000001E-3</v>
      </c>
      <c r="AI75">
        <v>4.3835289999999997E-3</v>
      </c>
      <c r="AJ75">
        <v>77.930149999999998</v>
      </c>
      <c r="AK75">
        <v>84.457279999999997</v>
      </c>
      <c r="AL75" s="1">
        <v>4.4098879999999997E-5</v>
      </c>
    </row>
    <row r="76" spans="2:38">
      <c r="B76">
        <v>23.796720000000001</v>
      </c>
      <c r="C76">
        <v>32.655119999999997</v>
      </c>
      <c r="D76">
        <v>0.13470309999999999</v>
      </c>
      <c r="E76">
        <v>40.907069999999997</v>
      </c>
      <c r="H76">
        <v>77.605050000000006</v>
      </c>
      <c r="O76">
        <v>115.5667</v>
      </c>
      <c r="P76">
        <v>117.56780000000001</v>
      </c>
      <c r="Q76">
        <v>167.49119999999999</v>
      </c>
      <c r="R76">
        <v>3.8271090000000001</v>
      </c>
      <c r="X76">
        <v>88.173010000000005</v>
      </c>
      <c r="Y76">
        <v>73.754149999999996</v>
      </c>
      <c r="AA76">
        <v>9.6599269999999997</v>
      </c>
      <c r="AB76">
        <v>5.3388840000000002</v>
      </c>
      <c r="AC76">
        <v>15.800649999999999</v>
      </c>
      <c r="AD76">
        <v>3.916398</v>
      </c>
      <c r="AE76">
        <v>2.5313680000000001</v>
      </c>
      <c r="AF76">
        <v>0.25000220000000001</v>
      </c>
      <c r="AG76">
        <v>30.56034</v>
      </c>
      <c r="AH76">
        <v>5.0482809999999999E-3</v>
      </c>
      <c r="AI76">
        <v>3.3714499999999998E-3</v>
      </c>
      <c r="AJ76">
        <v>66.473370000000003</v>
      </c>
      <c r="AK76">
        <v>84.645030000000006</v>
      </c>
      <c r="AL76" s="1">
        <v>7.1416080000000001E-5</v>
      </c>
    </row>
    <row r="77" spans="2:38">
      <c r="B77">
        <v>24.58248</v>
      </c>
      <c r="C77">
        <v>33.760269999999998</v>
      </c>
      <c r="D77">
        <v>0.1098483</v>
      </c>
      <c r="E77">
        <v>37.066969999999998</v>
      </c>
      <c r="H77">
        <v>76.210269999999994</v>
      </c>
      <c r="O77">
        <v>118.0166</v>
      </c>
      <c r="P77">
        <v>126.1067</v>
      </c>
      <c r="Q77">
        <v>172.2381</v>
      </c>
      <c r="R77">
        <v>3.9409200000000002</v>
      </c>
      <c r="X77">
        <v>85.620320000000007</v>
      </c>
      <c r="Y77">
        <v>73.686899999999994</v>
      </c>
      <c r="AA77">
        <v>9.6071030000000004</v>
      </c>
      <c r="AB77">
        <v>5.7123150000000003</v>
      </c>
      <c r="AC77">
        <v>15.434010000000001</v>
      </c>
      <c r="AD77">
        <v>5.1456920000000004</v>
      </c>
      <c r="AE77">
        <v>2.4060950000000001</v>
      </c>
      <c r="AF77">
        <v>0.2609358</v>
      </c>
      <c r="AG77">
        <v>25.750440000000001</v>
      </c>
      <c r="AH77">
        <v>5.3983649999999996E-3</v>
      </c>
      <c r="AI77">
        <v>3.6107740000000002E-3</v>
      </c>
      <c r="AJ77">
        <v>70.181799999999996</v>
      </c>
      <c r="AK77">
        <v>87.232169999999996</v>
      </c>
      <c r="AL77" s="1">
        <v>3.5987800000000001E-5</v>
      </c>
    </row>
    <row r="78" spans="2:38">
      <c r="B78">
        <v>25.06288</v>
      </c>
      <c r="C78">
        <v>34.627079999999999</v>
      </c>
      <c r="D78">
        <v>4.3481510000000001E-2</v>
      </c>
      <c r="E78">
        <v>33.996490000000001</v>
      </c>
      <c r="H78">
        <v>75.245350000000002</v>
      </c>
      <c r="O78">
        <v>126.04259999999999</v>
      </c>
      <c r="P78">
        <v>127.833</v>
      </c>
      <c r="Q78">
        <v>170.4299</v>
      </c>
      <c r="R78">
        <v>4.0256889999999999</v>
      </c>
      <c r="X78">
        <v>84.12527</v>
      </c>
      <c r="Y78">
        <v>72.968279999999993</v>
      </c>
      <c r="AA78">
        <v>9.8937840000000001</v>
      </c>
      <c r="AB78">
        <v>5.5118809999999998</v>
      </c>
      <c r="AC78">
        <v>16.346990000000002</v>
      </c>
      <c r="AD78">
        <v>3.3694259999999998</v>
      </c>
      <c r="AE78">
        <v>2.3456540000000001</v>
      </c>
      <c r="AF78">
        <v>0.2226158</v>
      </c>
      <c r="AG78">
        <v>29.723949999999999</v>
      </c>
      <c r="AH78">
        <v>5.0465470000000002E-3</v>
      </c>
      <c r="AI78">
        <v>3.295512E-3</v>
      </c>
      <c r="AJ78">
        <v>65.834810000000004</v>
      </c>
      <c r="AK78">
        <v>83.556929999999994</v>
      </c>
      <c r="AL78" s="1">
        <v>3.7101009999999997E-5</v>
      </c>
    </row>
    <row r="79" spans="2:38">
      <c r="B79">
        <v>24.130310000000001</v>
      </c>
      <c r="C79">
        <v>33.291939999999997</v>
      </c>
      <c r="D79">
        <v>0.105904</v>
      </c>
      <c r="E79">
        <v>38.301699999999997</v>
      </c>
      <c r="H79">
        <v>76.837050000000005</v>
      </c>
      <c r="O79">
        <v>120.13849999999999</v>
      </c>
      <c r="P79">
        <v>123.0746</v>
      </c>
      <c r="Q79">
        <v>170.21780000000001</v>
      </c>
      <c r="R79">
        <v>3.940302</v>
      </c>
      <c r="X79">
        <v>86.050030000000007</v>
      </c>
      <c r="Y79">
        <v>73.045000000000002</v>
      </c>
      <c r="AA79">
        <v>8.2754290000000008</v>
      </c>
      <c r="AB79">
        <v>4.1326289999999997</v>
      </c>
      <c r="AC79">
        <v>14.44807</v>
      </c>
      <c r="AD79">
        <v>4.337351</v>
      </c>
      <c r="AE79">
        <v>2.3431299999999999</v>
      </c>
      <c r="AF79">
        <v>0.23826420000000001</v>
      </c>
      <c r="AG79">
        <v>23.00104</v>
      </c>
      <c r="AH79">
        <v>4.7435410000000004E-3</v>
      </c>
      <c r="AI79">
        <v>3.1194249999999999E-3</v>
      </c>
      <c r="AJ79">
        <v>67.630250000000004</v>
      </c>
      <c r="AK79">
        <v>85.7821</v>
      </c>
      <c r="AL79" s="1">
        <v>5.8806520000000002E-5</v>
      </c>
    </row>
    <row r="80" spans="2:38">
      <c r="B80">
        <v>24.77589</v>
      </c>
      <c r="C80">
        <v>33.708199999999998</v>
      </c>
      <c r="D80">
        <v>0.30118139999999999</v>
      </c>
      <c r="E80">
        <v>38.83455</v>
      </c>
      <c r="H80">
        <v>75.081559999999996</v>
      </c>
      <c r="O80">
        <v>110.1562</v>
      </c>
      <c r="P80">
        <v>117.1033</v>
      </c>
      <c r="Q80">
        <v>164.93289999999999</v>
      </c>
      <c r="R80">
        <v>4.1083939999999997</v>
      </c>
      <c r="X80">
        <v>84.160259999999994</v>
      </c>
      <c r="Y80">
        <v>72.919589999999999</v>
      </c>
      <c r="AA80">
        <v>10.152049999999999</v>
      </c>
      <c r="AB80">
        <v>5.8429289999999998</v>
      </c>
      <c r="AC80">
        <v>16.30274</v>
      </c>
      <c r="AD80">
        <v>6.4086720000000001</v>
      </c>
      <c r="AE80">
        <v>2.6207929999999999</v>
      </c>
      <c r="AF80">
        <v>0.26848919999999998</v>
      </c>
      <c r="AG80">
        <v>30.41384</v>
      </c>
      <c r="AH80">
        <v>5.158452E-3</v>
      </c>
      <c r="AI80">
        <v>3.4479549999999999E-3</v>
      </c>
      <c r="AJ80">
        <v>66.273229999999998</v>
      </c>
      <c r="AK80">
        <v>86.739270000000005</v>
      </c>
      <c r="AL80" s="1">
        <v>7.4938510000000002E-5</v>
      </c>
    </row>
    <row r="81" spans="2:38">
      <c r="B81">
        <v>24.396470000000001</v>
      </c>
      <c r="C81">
        <v>33.711010000000002</v>
      </c>
      <c r="D81">
        <v>6.6302369999999999E-2</v>
      </c>
      <c r="E81">
        <v>38.468139999999998</v>
      </c>
      <c r="H81">
        <v>77.013850000000005</v>
      </c>
      <c r="O81">
        <v>122.6242</v>
      </c>
      <c r="P81">
        <v>124.0915</v>
      </c>
      <c r="Q81">
        <v>172.59020000000001</v>
      </c>
      <c r="R81">
        <v>3.8963260000000002</v>
      </c>
      <c r="X81">
        <v>87.707999999999998</v>
      </c>
      <c r="Y81">
        <v>73.516559999999998</v>
      </c>
      <c r="AA81">
        <v>8.4175219999999999</v>
      </c>
      <c r="AB81">
        <v>4.4799110000000004</v>
      </c>
      <c r="AC81">
        <v>14.34796</v>
      </c>
      <c r="AD81">
        <v>3.8881239999999999</v>
      </c>
      <c r="AE81">
        <v>2.433792</v>
      </c>
      <c r="AF81">
        <v>0.27544760000000001</v>
      </c>
      <c r="AG81">
        <v>25.026810000000001</v>
      </c>
      <c r="AH81">
        <v>4.9126619999999999E-3</v>
      </c>
      <c r="AI81">
        <v>3.3816279999999998E-3</v>
      </c>
      <c r="AJ81">
        <v>69.091290000000001</v>
      </c>
      <c r="AK81">
        <v>88.011570000000006</v>
      </c>
      <c r="AL81" s="1">
        <v>9.9961719999999997E-5</v>
      </c>
    </row>
    <row r="82" spans="2:38">
      <c r="B82">
        <v>25.164180000000002</v>
      </c>
      <c r="C82">
        <v>34.70626</v>
      </c>
      <c r="D82">
        <v>1.532031E-2</v>
      </c>
      <c r="E82">
        <v>38.024270000000001</v>
      </c>
      <c r="H82">
        <v>77.252679999999998</v>
      </c>
      <c r="O82">
        <v>128.649</v>
      </c>
      <c r="P82">
        <v>121.9659</v>
      </c>
      <c r="Q82">
        <v>170.14250000000001</v>
      </c>
      <c r="R82">
        <v>3.8788239999999998</v>
      </c>
      <c r="X82">
        <v>87.486559999999997</v>
      </c>
      <c r="Y82">
        <v>73.347009999999997</v>
      </c>
      <c r="AA82">
        <v>10.09404</v>
      </c>
      <c r="AB82">
        <v>5.7459749999999996</v>
      </c>
      <c r="AC82">
        <v>16.402809999999999</v>
      </c>
      <c r="AD82">
        <v>3.213009</v>
      </c>
      <c r="AE82">
        <v>2.346908</v>
      </c>
      <c r="AF82">
        <v>0.22337389999999999</v>
      </c>
      <c r="AG82">
        <v>27.864609999999999</v>
      </c>
      <c r="AH82">
        <v>5.3936169999999999E-3</v>
      </c>
      <c r="AI82">
        <v>3.5847470000000001E-3</v>
      </c>
      <c r="AJ82">
        <v>67.963040000000007</v>
      </c>
      <c r="AK82">
        <v>84.610399999999998</v>
      </c>
      <c r="AL82" s="1">
        <v>5.6488299999999999E-5</v>
      </c>
    </row>
    <row r="83" spans="2:38">
      <c r="B83">
        <v>24.636240000000001</v>
      </c>
      <c r="C83">
        <v>34.054609999999997</v>
      </c>
      <c r="D83">
        <v>5.9878599999999997E-2</v>
      </c>
      <c r="E83">
        <v>35.96</v>
      </c>
      <c r="H83">
        <v>76.264020000000002</v>
      </c>
      <c r="O83">
        <v>124.56950000000001</v>
      </c>
      <c r="P83">
        <v>126.6178</v>
      </c>
      <c r="Q83">
        <v>171.1397</v>
      </c>
      <c r="R83">
        <v>3.9826079999999999</v>
      </c>
      <c r="X83">
        <v>85.409419999999997</v>
      </c>
      <c r="Y83">
        <v>72.900559999999999</v>
      </c>
      <c r="AA83">
        <v>8.7959610000000001</v>
      </c>
      <c r="AB83">
        <v>4.5780339999999997</v>
      </c>
      <c r="AC83">
        <v>15.123100000000001</v>
      </c>
      <c r="AD83">
        <v>4.3782670000000001</v>
      </c>
      <c r="AE83">
        <v>2.4864139999999999</v>
      </c>
      <c r="AF83">
        <v>0.23374310000000001</v>
      </c>
      <c r="AG83">
        <v>24.143920000000001</v>
      </c>
      <c r="AH83">
        <v>4.8141290000000003E-3</v>
      </c>
      <c r="AI83">
        <v>3.1917780000000001E-3</v>
      </c>
      <c r="AJ83">
        <v>65.704419999999999</v>
      </c>
      <c r="AK83">
        <v>81.969790000000003</v>
      </c>
      <c r="AL83" s="1">
        <v>4.1870099999999997E-5</v>
      </c>
    </row>
    <row r="84" spans="2:38">
      <c r="B84">
        <v>23.773710000000001</v>
      </c>
      <c r="C84">
        <v>32.927529999999997</v>
      </c>
      <c r="D84">
        <v>3.1880529999999997E-2</v>
      </c>
      <c r="E84">
        <v>31.145980000000002</v>
      </c>
      <c r="H84">
        <v>74.23648</v>
      </c>
      <c r="O84">
        <v>122.68089999999999</v>
      </c>
      <c r="P84">
        <v>134.37090000000001</v>
      </c>
      <c r="Q84">
        <v>172.85249999999999</v>
      </c>
      <c r="R84">
        <v>4.1805690000000002</v>
      </c>
      <c r="X84">
        <v>83.182689999999994</v>
      </c>
      <c r="Y84">
        <v>72.745099999999994</v>
      </c>
      <c r="AA84">
        <v>10.989190000000001</v>
      </c>
      <c r="AB84">
        <v>6.2262570000000004</v>
      </c>
      <c r="AC84">
        <v>18.150600000000001</v>
      </c>
      <c r="AD84">
        <v>2.9318970000000002</v>
      </c>
      <c r="AE84">
        <v>2.2787999999999999</v>
      </c>
      <c r="AF84">
        <v>0.15504560000000001</v>
      </c>
      <c r="AG84">
        <v>31.170169999999999</v>
      </c>
      <c r="AH84">
        <v>4.9905069999999999E-3</v>
      </c>
      <c r="AI84">
        <v>2.9607769999999999E-3</v>
      </c>
      <c r="AJ84">
        <v>60.48151</v>
      </c>
      <c r="AK84">
        <v>82.856279999999998</v>
      </c>
      <c r="AL84" s="1">
        <v>6.2070059999999998E-5</v>
      </c>
    </row>
    <row r="85" spans="2:38">
      <c r="B85">
        <v>25.487010000000001</v>
      </c>
      <c r="C85">
        <v>35.048499999999997</v>
      </c>
      <c r="D85">
        <v>0.14489560000000001</v>
      </c>
      <c r="E85">
        <v>34.950009999999999</v>
      </c>
      <c r="H85">
        <v>74.401809999999998</v>
      </c>
      <c r="O85">
        <v>122.2022</v>
      </c>
      <c r="P85">
        <v>121.2594</v>
      </c>
      <c r="Q85">
        <v>167.07839999999999</v>
      </c>
      <c r="R85">
        <v>4.2123229999999996</v>
      </c>
      <c r="X85">
        <v>83.731930000000006</v>
      </c>
      <c r="Y85">
        <v>74.227149999999995</v>
      </c>
      <c r="AA85">
        <v>9.7288209999999999</v>
      </c>
      <c r="AB85">
        <v>5.7054910000000003</v>
      </c>
      <c r="AC85">
        <v>15.78767</v>
      </c>
      <c r="AD85">
        <v>3.3163179999999999</v>
      </c>
      <c r="AE85">
        <v>2.1737510000000002</v>
      </c>
      <c r="AF85">
        <v>0.25666309999999998</v>
      </c>
      <c r="AG85">
        <v>25.81174</v>
      </c>
      <c r="AH85">
        <v>5.463173E-3</v>
      </c>
      <c r="AI85">
        <v>3.5657290000000001E-3</v>
      </c>
      <c r="AJ85">
        <v>70.207179999999994</v>
      </c>
      <c r="AK85">
        <v>83.977209999999999</v>
      </c>
      <c r="AL85" s="1">
        <v>4.9547949999999997E-5</v>
      </c>
    </row>
    <row r="86" spans="2:38">
      <c r="B86">
        <v>24.362919999999999</v>
      </c>
      <c r="C86">
        <v>33.663510000000002</v>
      </c>
      <c r="D86">
        <v>2.9341949999999999E-2</v>
      </c>
      <c r="E86">
        <v>37.408569999999997</v>
      </c>
      <c r="H86">
        <v>75.221599999999995</v>
      </c>
      <c r="O86">
        <v>127.5882</v>
      </c>
      <c r="P86">
        <v>123.60420000000001</v>
      </c>
      <c r="Q86">
        <v>171.19540000000001</v>
      </c>
      <c r="R86">
        <v>4.1816009999999997</v>
      </c>
      <c r="X86">
        <v>84.458929999999995</v>
      </c>
      <c r="Y86">
        <v>73.033519999999996</v>
      </c>
      <c r="AA86">
        <v>10.69781</v>
      </c>
      <c r="AB86">
        <v>6.7346959999999996</v>
      </c>
      <c r="AC86">
        <v>16.452860000000001</v>
      </c>
      <c r="AD86">
        <v>5.8708020000000003</v>
      </c>
      <c r="AE86">
        <v>2.4621469999999999</v>
      </c>
      <c r="AF86">
        <v>0.31860929999999998</v>
      </c>
      <c r="AG86">
        <v>26.88053</v>
      </c>
      <c r="AH86">
        <v>5.6772439999999997E-3</v>
      </c>
      <c r="AI86">
        <v>3.8990959999999999E-3</v>
      </c>
      <c r="AJ86">
        <v>70.471590000000006</v>
      </c>
      <c r="AK86">
        <v>84.697670000000002</v>
      </c>
      <c r="AL86" s="1">
        <v>9.0146339999999997E-5</v>
      </c>
    </row>
    <row r="87" spans="2:38">
      <c r="B87">
        <v>26.423570000000002</v>
      </c>
      <c r="C87">
        <v>36.117600000000003</v>
      </c>
      <c r="D87">
        <v>5.3613300000000003E-2</v>
      </c>
      <c r="E87">
        <v>32.228389999999997</v>
      </c>
      <c r="H87">
        <v>74.375550000000004</v>
      </c>
      <c r="O87">
        <v>126.6528</v>
      </c>
      <c r="P87">
        <v>127.59099999999999</v>
      </c>
      <c r="Q87">
        <v>168.72059999999999</v>
      </c>
      <c r="R87">
        <v>4.2496710000000002</v>
      </c>
      <c r="X87">
        <v>83.928139999999999</v>
      </c>
      <c r="Y87">
        <v>71.217609999999993</v>
      </c>
      <c r="AA87">
        <v>10.2349</v>
      </c>
      <c r="AB87">
        <v>6.2904970000000002</v>
      </c>
      <c r="AC87">
        <v>16.097999999999999</v>
      </c>
      <c r="AD87">
        <v>4.2036519999999999</v>
      </c>
      <c r="AE87">
        <v>2.4319449999999998</v>
      </c>
      <c r="AF87">
        <v>0.27352320000000002</v>
      </c>
      <c r="AG87">
        <v>24.501999999999999</v>
      </c>
      <c r="AH87">
        <v>5.414851E-3</v>
      </c>
      <c r="AI87">
        <v>3.6835930000000002E-3</v>
      </c>
      <c r="AJ87">
        <v>67.89622</v>
      </c>
      <c r="AK87">
        <v>84.104339999999993</v>
      </c>
      <c r="AL87" s="1">
        <v>3.5953340000000003E-5</v>
      </c>
    </row>
    <row r="88" spans="2:38">
      <c r="B88">
        <v>26.047039999999999</v>
      </c>
      <c r="C88">
        <v>35.671599999999998</v>
      </c>
      <c r="D88">
        <v>2.84167E-2</v>
      </c>
      <c r="E88">
        <v>36.665959999999998</v>
      </c>
      <c r="H88">
        <v>75.418859999999995</v>
      </c>
      <c r="O88">
        <v>129.24789999999999</v>
      </c>
      <c r="P88">
        <v>122.8755</v>
      </c>
      <c r="Q88">
        <v>169.33250000000001</v>
      </c>
      <c r="R88">
        <v>4.2030279999999998</v>
      </c>
      <c r="X88">
        <v>85.26979</v>
      </c>
      <c r="Y88">
        <v>74.117099999999994</v>
      </c>
      <c r="AA88">
        <v>8.8693279999999994</v>
      </c>
      <c r="AB88">
        <v>4.6798339999999996</v>
      </c>
      <c r="AC88">
        <v>15.01224</v>
      </c>
      <c r="AD88">
        <v>2.7363620000000002</v>
      </c>
      <c r="AE88">
        <v>2.4818570000000002</v>
      </c>
      <c r="AF88">
        <v>0.21715590000000001</v>
      </c>
      <c r="AG88">
        <v>30.595099999999999</v>
      </c>
      <c r="AH88">
        <v>4.947473E-3</v>
      </c>
      <c r="AI88">
        <v>3.2926040000000002E-3</v>
      </c>
      <c r="AJ88">
        <v>66.905429999999996</v>
      </c>
      <c r="AK88">
        <v>87.463980000000006</v>
      </c>
      <c r="AL88" s="1">
        <v>6.8802900000000005E-5</v>
      </c>
    </row>
    <row r="89" spans="2:38">
      <c r="B89">
        <f>AVERAGE(B63:B88)</f>
        <v>24.409018846153852</v>
      </c>
      <c r="H89">
        <f>AVERAGE(H63:H88)</f>
        <v>75.581730384615398</v>
      </c>
      <c r="J89">
        <f t="shared" ref="J89:R89" si="8">AVERAGE(J63:J88)</f>
        <v>0.1876609562167009</v>
      </c>
      <c r="K89">
        <f t="shared" si="8"/>
        <v>0.1836262396469156</v>
      </c>
      <c r="L89">
        <f t="shared" si="8"/>
        <v>0.1515674024768088</v>
      </c>
      <c r="M89">
        <f t="shared" si="8"/>
        <v>0.15021700329157461</v>
      </c>
      <c r="N89">
        <f t="shared" si="8"/>
        <v>295.12150000000003</v>
      </c>
      <c r="O89">
        <f t="shared" si="8"/>
        <v>121.46746538461538</v>
      </c>
      <c r="P89">
        <f t="shared" si="8"/>
        <v>123.21059230769234</v>
      </c>
      <c r="Q89">
        <f t="shared" si="8"/>
        <v>169.4240653846154</v>
      </c>
      <c r="R89">
        <f t="shared" si="8"/>
        <v>4.049807115384616</v>
      </c>
      <c r="X89">
        <f>AVERAGE(X63:X88)</f>
        <v>84.784453461538462</v>
      </c>
      <c r="Y89">
        <f>AVERAGE(Y63:Y88)</f>
        <v>73.369107307692303</v>
      </c>
    </row>
    <row r="90" spans="2:38">
      <c r="O90">
        <f>_xlfn.STDEV.P(O63:O88)</f>
        <v>4.4824646397800727</v>
      </c>
    </row>
    <row r="92" spans="2:38" ht="45">
      <c r="B92" s="4" t="s">
        <v>28</v>
      </c>
      <c r="C92" s="4" t="s">
        <v>27</v>
      </c>
      <c r="D92" s="5" t="s">
        <v>29</v>
      </c>
      <c r="E92" t="s">
        <v>30</v>
      </c>
      <c r="F92" t="s">
        <v>31</v>
      </c>
      <c r="H92" t="s">
        <v>32</v>
      </c>
    </row>
    <row r="93" spans="2:38">
      <c r="B93">
        <v>128.57409999999999</v>
      </c>
      <c r="C93">
        <v>100.61239999999999</v>
      </c>
      <c r="D93">
        <v>96.182169999999999</v>
      </c>
      <c r="E93">
        <v>24.135100000000001</v>
      </c>
      <c r="F93">
        <v>2.4722330000000001</v>
      </c>
      <c r="H93">
        <v>3.1595089999999999</v>
      </c>
    </row>
    <row r="94" spans="2:38">
      <c r="B94">
        <v>126.5686</v>
      </c>
      <c r="C94">
        <v>125.9145</v>
      </c>
      <c r="D94">
        <v>117.41379999999999</v>
      </c>
      <c r="E94">
        <v>22.724910000000001</v>
      </c>
      <c r="F94">
        <v>3.2712219999999999</v>
      </c>
      <c r="H94">
        <v>5.0321959999999999</v>
      </c>
    </row>
    <row r="95" spans="2:38">
      <c r="B95">
        <v>137.52070000000001</v>
      </c>
      <c r="C95">
        <v>115.07940000000001</v>
      </c>
      <c r="D95">
        <v>102.4639</v>
      </c>
      <c r="E95">
        <v>21.64648</v>
      </c>
      <c r="F95">
        <v>3.064956</v>
      </c>
      <c r="H95">
        <v>3.408595</v>
      </c>
    </row>
    <row r="96" spans="2:38">
      <c r="B96">
        <v>141.28909999999999</v>
      </c>
      <c r="C96">
        <v>105.6859</v>
      </c>
      <c r="D96">
        <v>95.453760000000003</v>
      </c>
      <c r="E96">
        <v>24.31756</v>
      </c>
      <c r="F96">
        <v>3.8468010000000001</v>
      </c>
      <c r="H96">
        <v>2.2261030000000002</v>
      </c>
    </row>
    <row r="97" spans="2:8">
      <c r="B97">
        <v>141.16050000000001</v>
      </c>
      <c r="C97">
        <v>105.60680000000001</v>
      </c>
      <c r="D97">
        <v>100.1823</v>
      </c>
      <c r="E97">
        <v>23.180779999999999</v>
      </c>
      <c r="F97">
        <v>3.5790130000000002</v>
      </c>
      <c r="H97">
        <v>2.121896</v>
      </c>
    </row>
    <row r="98" spans="2:8">
      <c r="B98">
        <v>137.97649999999999</v>
      </c>
      <c r="C98">
        <v>107.0307</v>
      </c>
      <c r="D98">
        <v>108.9686</v>
      </c>
      <c r="E98">
        <v>21.5228</v>
      </c>
      <c r="F98">
        <v>2.7500179999999999</v>
      </c>
      <c r="H98">
        <v>3.8031999999999999</v>
      </c>
    </row>
    <row r="99" spans="2:8">
      <c r="B99">
        <v>132.46109999999999</v>
      </c>
      <c r="C99">
        <v>109.40900000000001</v>
      </c>
      <c r="D99">
        <v>116.66030000000001</v>
      </c>
      <c r="E99">
        <v>22.68526</v>
      </c>
      <c r="F99">
        <v>2.2483659999999999</v>
      </c>
      <c r="H99">
        <v>3.2804989999999998</v>
      </c>
    </row>
    <row r="100" spans="2:8">
      <c r="B100">
        <v>131.8981</v>
      </c>
      <c r="C100">
        <v>102.1451</v>
      </c>
      <c r="D100">
        <v>95.032619999999994</v>
      </c>
      <c r="E100">
        <v>23.677</v>
      </c>
      <c r="F100">
        <v>2.167027</v>
      </c>
      <c r="H100">
        <v>3.4394209999999998</v>
      </c>
    </row>
    <row r="101" spans="2:8">
      <c r="B101">
        <v>132.39689999999999</v>
      </c>
      <c r="C101">
        <v>86.51728</v>
      </c>
      <c r="D101">
        <v>95.332350000000005</v>
      </c>
      <c r="E101">
        <v>24.11093</v>
      </c>
      <c r="F101">
        <v>2.0212840000000001</v>
      </c>
      <c r="H101">
        <v>2.002923</v>
      </c>
    </row>
    <row r="102" spans="2:8">
      <c r="B102">
        <v>130.85120000000001</v>
      </c>
      <c r="C102">
        <v>106.70359999999999</v>
      </c>
      <c r="D102">
        <v>101.6919</v>
      </c>
      <c r="E102">
        <v>22.197410000000001</v>
      </c>
      <c r="F102">
        <v>2.5825140000000002</v>
      </c>
      <c r="H102">
        <v>3.3127550000000001</v>
      </c>
    </row>
    <row r="103" spans="2:8">
      <c r="B103">
        <v>140.15440000000001</v>
      </c>
      <c r="C103">
        <v>121.3493</v>
      </c>
      <c r="D103">
        <v>110.59520000000001</v>
      </c>
      <c r="E103">
        <v>22.459959999999999</v>
      </c>
      <c r="F103">
        <v>3.6666310000000002</v>
      </c>
      <c r="H103">
        <v>3.8223609999999999</v>
      </c>
    </row>
    <row r="104" spans="2:8">
      <c r="B104">
        <v>136.6369</v>
      </c>
      <c r="C104">
        <v>100.44070000000001</v>
      </c>
      <c r="D104">
        <v>99.1</v>
      </c>
      <c r="E104">
        <v>23.78342</v>
      </c>
      <c r="F104">
        <v>3.2129979999999998</v>
      </c>
      <c r="H104">
        <v>2.0976249999999999</v>
      </c>
    </row>
    <row r="105" spans="2:8">
      <c r="B105">
        <v>132.54329999999999</v>
      </c>
      <c r="C105">
        <v>104.51090000000001</v>
      </c>
      <c r="D105">
        <v>109.3479</v>
      </c>
      <c r="E105">
        <v>20.68844</v>
      </c>
      <c r="F105">
        <v>2.0505789999999999</v>
      </c>
      <c r="H105">
        <v>3.5714109999999999</v>
      </c>
    </row>
    <row r="106" spans="2:8">
      <c r="B106">
        <v>140.23519999999999</v>
      </c>
      <c r="C106">
        <v>125.2979</v>
      </c>
      <c r="D106">
        <v>130.06129999999999</v>
      </c>
      <c r="E106">
        <v>23.039100000000001</v>
      </c>
      <c r="F106">
        <v>2.8758379999999999</v>
      </c>
      <c r="H106">
        <v>4.6284159999999996</v>
      </c>
    </row>
    <row r="107" spans="2:8">
      <c r="B107">
        <v>138.74469999999999</v>
      </c>
      <c r="C107">
        <v>104.10809999999999</v>
      </c>
      <c r="D107">
        <v>95.335539999999995</v>
      </c>
      <c r="E107">
        <v>22.493300000000001</v>
      </c>
      <c r="F107">
        <v>3.2027139999999998</v>
      </c>
      <c r="H107">
        <v>2.9205380000000001</v>
      </c>
    </row>
    <row r="108" spans="2:8">
      <c r="B108">
        <v>138.8835</v>
      </c>
      <c r="C108">
        <v>117.5968</v>
      </c>
      <c r="D108">
        <v>95.105360000000005</v>
      </c>
      <c r="E108">
        <v>23.974879999999999</v>
      </c>
      <c r="F108">
        <v>3.9497460000000002</v>
      </c>
      <c r="H108">
        <v>3.3148629999999999</v>
      </c>
    </row>
    <row r="109" spans="2:8">
      <c r="B109">
        <v>126.482</v>
      </c>
      <c r="C109">
        <v>112.7508</v>
      </c>
      <c r="D109">
        <v>101.5371</v>
      </c>
      <c r="E109">
        <v>22.332039999999999</v>
      </c>
      <c r="F109">
        <v>3.1653950000000002</v>
      </c>
      <c r="H109">
        <v>3.1095120000000001</v>
      </c>
    </row>
    <row r="110" spans="2:8">
      <c r="B110">
        <v>137.71520000000001</v>
      </c>
      <c r="C110">
        <v>111.8738</v>
      </c>
      <c r="D110">
        <v>100.15470000000001</v>
      </c>
      <c r="E110">
        <v>22.014610000000001</v>
      </c>
      <c r="F110">
        <v>2.6857669999999998</v>
      </c>
      <c r="H110">
        <v>3.1464370000000002</v>
      </c>
    </row>
    <row r="111" spans="2:8">
      <c r="B111">
        <v>140.55080000000001</v>
      </c>
      <c r="C111">
        <v>117.4395</v>
      </c>
      <c r="D111">
        <v>104.8498</v>
      </c>
      <c r="E111">
        <v>23.08323</v>
      </c>
      <c r="F111">
        <v>3.264653</v>
      </c>
      <c r="H111">
        <v>4.0377219999999996</v>
      </c>
    </row>
    <row r="112" spans="2:8">
      <c r="B112">
        <v>137.84030000000001</v>
      </c>
      <c r="C112">
        <v>106.8717</v>
      </c>
      <c r="D112">
        <v>87.646770000000004</v>
      </c>
      <c r="E112">
        <v>23.255469999999999</v>
      </c>
      <c r="F112">
        <v>3.1388609999999999</v>
      </c>
      <c r="H112">
        <v>2.7375370000000001</v>
      </c>
    </row>
    <row r="113" spans="2:5">
      <c r="B113">
        <f>AVERAGE(B93:B112)</f>
        <v>135.52415500000001</v>
      </c>
      <c r="C113">
        <f>AVERAGE(C93:C112)</f>
        <v>109.34720900000002</v>
      </c>
      <c r="D113">
        <f>AVERAGE(D93:D112)</f>
        <v>103.15576849999999</v>
      </c>
      <c r="E113">
        <f>AVERAGE(E93:E112)</f>
        <v>22.866133999999999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3" workbookViewId="0">
      <selection activeCell="I30" sqref="I30:I32"/>
    </sheetView>
  </sheetViews>
  <sheetFormatPr baseColWidth="10" defaultRowHeight="15" x14ac:dyDescent="0"/>
  <cols>
    <col min="9" max="9" width="13.33203125" customWidth="1"/>
  </cols>
  <sheetData>
    <row r="1" spans="1:10">
      <c r="A1" t="s">
        <v>7</v>
      </c>
      <c r="B1" t="s">
        <v>34</v>
      </c>
      <c r="C1" t="s">
        <v>33</v>
      </c>
      <c r="E1" s="6" t="s">
        <v>35</v>
      </c>
      <c r="F1" s="6"/>
      <c r="I1" t="s">
        <v>10</v>
      </c>
    </row>
    <row r="2" spans="1:10">
      <c r="B2">
        <v>4</v>
      </c>
      <c r="C2">
        <v>7.323383E-2</v>
      </c>
      <c r="E2" s="6">
        <v>2.4175789999999999</v>
      </c>
      <c r="F2" s="6"/>
      <c r="G2">
        <v>6.1999999999999998E-3</v>
      </c>
      <c r="I2" t="s">
        <v>38</v>
      </c>
      <c r="J2">
        <v>4.0224650000000001E-2</v>
      </c>
    </row>
    <row r="3" spans="1:10">
      <c r="B3">
        <v>5</v>
      </c>
      <c r="C3">
        <v>0.30270449999999999</v>
      </c>
      <c r="E3" s="6">
        <v>0.94775849999999995</v>
      </c>
      <c r="F3" s="6"/>
      <c r="G3">
        <v>5.7299999999999997E-2</v>
      </c>
      <c r="I3" t="s">
        <v>39</v>
      </c>
      <c r="J3">
        <v>1.9021639999999999E-2</v>
      </c>
    </row>
    <row r="4" spans="1:10">
      <c r="B4">
        <v>6</v>
      </c>
      <c r="C4">
        <v>0.48555500000000001</v>
      </c>
      <c r="E4" s="6">
        <v>0.2270421</v>
      </c>
      <c r="F4" s="6"/>
      <c r="G4">
        <v>3.0599999999999999E-2</v>
      </c>
      <c r="I4" t="s">
        <v>40</v>
      </c>
      <c r="J4">
        <v>2.9623139999999999E-2</v>
      </c>
    </row>
    <row r="5" spans="1:10">
      <c r="B5">
        <v>7</v>
      </c>
      <c r="C5">
        <v>0.51995210000000003</v>
      </c>
      <c r="E5" s="6">
        <v>5.416576E-2</v>
      </c>
      <c r="F5" s="6"/>
      <c r="G5">
        <v>4.9299999999999997E-2</v>
      </c>
    </row>
    <row r="6" spans="1:10">
      <c r="B6">
        <v>8</v>
      </c>
      <c r="C6">
        <v>0.41462700000000002</v>
      </c>
      <c r="E6" s="6">
        <v>7.7056780000000005E-2</v>
      </c>
      <c r="F6" s="6"/>
      <c r="G6">
        <v>5.8799999999999998E-2</v>
      </c>
      <c r="I6" t="s">
        <v>9</v>
      </c>
    </row>
    <row r="7" spans="1:10">
      <c r="B7">
        <v>9</v>
      </c>
      <c r="C7">
        <v>0.2674976</v>
      </c>
      <c r="E7" s="6">
        <v>0.313809</v>
      </c>
      <c r="F7" s="6"/>
      <c r="G7">
        <v>2.7099999999999999E-2</v>
      </c>
      <c r="I7" t="s">
        <v>38</v>
      </c>
      <c r="J7">
        <v>2.4733430000000001E-2</v>
      </c>
    </row>
    <row r="8" spans="1:10">
      <c r="B8">
        <v>10</v>
      </c>
      <c r="C8">
        <v>8.15805E-2</v>
      </c>
      <c r="E8" s="6">
        <v>0.94064230000000004</v>
      </c>
      <c r="F8" s="6"/>
      <c r="G8">
        <v>4.41E-2</v>
      </c>
      <c r="I8" t="s">
        <v>39</v>
      </c>
      <c r="J8">
        <v>1.3144899999999999E-2</v>
      </c>
    </row>
    <row r="9" spans="1:10">
      <c r="E9" s="6"/>
      <c r="F9" s="6"/>
      <c r="G9">
        <v>4.3499999999999997E-2</v>
      </c>
    </row>
    <row r="10" spans="1:10">
      <c r="B10" t="s">
        <v>34</v>
      </c>
      <c r="C10" t="s">
        <v>33</v>
      </c>
      <c r="E10" s="6" t="s">
        <v>35</v>
      </c>
      <c r="F10" s="6"/>
      <c r="G10">
        <v>4.1700000000000001E-2</v>
      </c>
      <c r="I10" t="s">
        <v>41</v>
      </c>
    </row>
    <row r="11" spans="1:10">
      <c r="A11" t="s">
        <v>8</v>
      </c>
      <c r="B11">
        <v>4</v>
      </c>
      <c r="C11">
        <v>4.1757719999999998E-2</v>
      </c>
      <c r="E11" s="6">
        <v>2.0818789999999998</v>
      </c>
      <c r="F11" s="6"/>
      <c r="G11">
        <v>7.4800000000000005E-2</v>
      </c>
      <c r="I11" t="s">
        <v>38</v>
      </c>
      <c r="J11">
        <v>2.692429E-2</v>
      </c>
    </row>
    <row r="12" spans="1:10">
      <c r="B12">
        <v>5</v>
      </c>
      <c r="C12">
        <v>0.12921920000000001</v>
      </c>
      <c r="E12" s="6">
        <v>0.71530070000000001</v>
      </c>
      <c r="F12" s="6"/>
      <c r="G12">
        <v>6.1100000000000002E-2</v>
      </c>
      <c r="I12" t="s">
        <v>39</v>
      </c>
      <c r="J12">
        <v>1.9230230000000001E-2</v>
      </c>
    </row>
    <row r="13" spans="1:10">
      <c r="B13">
        <v>6</v>
      </c>
      <c r="C13">
        <v>0.2092646</v>
      </c>
      <c r="E13" s="6">
        <v>0.2440948</v>
      </c>
      <c r="F13" s="6"/>
      <c r="G13">
        <v>4.07E-2</v>
      </c>
    </row>
    <row r="14" spans="1:10">
      <c r="B14">
        <v>7</v>
      </c>
      <c r="C14">
        <v>0.23136709999999999</v>
      </c>
      <c r="E14" s="6">
        <v>4.8027210000000001E-2</v>
      </c>
      <c r="F14" s="6"/>
      <c r="G14">
        <v>6.9500000000000006E-2</v>
      </c>
      <c r="I14" t="s">
        <v>42</v>
      </c>
    </row>
    <row r="15" spans="1:10">
      <c r="B15">
        <v>8</v>
      </c>
      <c r="C15">
        <v>0.19629479999999999</v>
      </c>
      <c r="E15" s="6">
        <v>6.1970610000000002E-2</v>
      </c>
      <c r="F15" s="6"/>
      <c r="G15">
        <v>3.4000000000000002E-2</v>
      </c>
      <c r="I15" t="s">
        <v>38</v>
      </c>
      <c r="J15">
        <v>2.2383650000000001E-2</v>
      </c>
    </row>
    <row r="16" spans="1:10">
      <c r="B16">
        <v>9</v>
      </c>
      <c r="C16">
        <v>0.13054560000000001</v>
      </c>
      <c r="E16" s="6">
        <v>0.28667690000000001</v>
      </c>
      <c r="F16" s="6"/>
      <c r="G16">
        <v>2.3300000000000001E-2</v>
      </c>
      <c r="I16" t="s">
        <v>39</v>
      </c>
      <c r="J16">
        <v>2.5752069999999998E-2</v>
      </c>
    </row>
    <row r="17" spans="1:10">
      <c r="B17">
        <v>10</v>
      </c>
      <c r="C17">
        <v>4.5341399999999997E-2</v>
      </c>
      <c r="E17" s="6">
        <v>0.96574159999999998</v>
      </c>
      <c r="F17" s="6"/>
      <c r="G17">
        <v>4.9799999999999997E-2</v>
      </c>
      <c r="I17" t="s">
        <v>40</v>
      </c>
      <c r="J17">
        <v>2.438533E-2</v>
      </c>
    </row>
    <row r="18" spans="1:10">
      <c r="E18" s="6"/>
      <c r="F18" s="6"/>
      <c r="G18">
        <v>6.0400000000000002E-2</v>
      </c>
    </row>
    <row r="19" spans="1:10">
      <c r="A19" t="s">
        <v>0</v>
      </c>
      <c r="B19" t="s">
        <v>34</v>
      </c>
      <c r="E19" s="6" t="s">
        <v>35</v>
      </c>
      <c r="F19" s="6"/>
      <c r="G19">
        <v>6.3799999999999996E-2</v>
      </c>
      <c r="I19" t="s">
        <v>43</v>
      </c>
    </row>
    <row r="20" spans="1:10">
      <c r="B20">
        <v>4</v>
      </c>
      <c r="E20" s="6">
        <v>1.8655619999999999</v>
      </c>
      <c r="F20" s="6"/>
      <c r="G20">
        <v>6.9900000000000004E-2</v>
      </c>
      <c r="I20" t="s">
        <v>38</v>
      </c>
      <c r="J20">
        <v>2.400265E-2</v>
      </c>
    </row>
    <row r="21" spans="1:10">
      <c r="B21" s="2">
        <v>5</v>
      </c>
      <c r="E21" s="6">
        <v>0.73610779999999998</v>
      </c>
      <c r="F21" s="6"/>
      <c r="G21">
        <v>8.9300000000000004E-2</v>
      </c>
      <c r="I21" t="s">
        <v>39</v>
      </c>
      <c r="J21">
        <v>2.058977E-2</v>
      </c>
    </row>
    <row r="22" spans="1:10">
      <c r="B22" s="2">
        <v>6</v>
      </c>
      <c r="E22">
        <v>0.19873540000000001</v>
      </c>
      <c r="G22">
        <v>4.7999999999999996E-3</v>
      </c>
      <c r="I22" t="s">
        <v>40</v>
      </c>
      <c r="J22">
        <v>2.0889290000000001E-2</v>
      </c>
    </row>
    <row r="23" spans="1:10">
      <c r="B23" s="2">
        <v>7</v>
      </c>
      <c r="E23">
        <v>6.6654959999999999E-2</v>
      </c>
    </row>
    <row r="24" spans="1:10">
      <c r="B24" s="2">
        <v>8</v>
      </c>
      <c r="E24">
        <v>5.618008E-2</v>
      </c>
      <c r="I24" t="s">
        <v>44</v>
      </c>
    </row>
    <row r="25" spans="1:10">
      <c r="B25" s="2">
        <v>9</v>
      </c>
      <c r="E25">
        <v>0.21434429999999999</v>
      </c>
      <c r="I25" t="s">
        <v>38</v>
      </c>
      <c r="J25">
        <v>2.0113530000000001E-2</v>
      </c>
    </row>
    <row r="26" spans="1:10">
      <c r="B26">
        <v>10</v>
      </c>
      <c r="E26">
        <v>1.3240350000000001</v>
      </c>
      <c r="I26" t="s">
        <v>39</v>
      </c>
      <c r="J26">
        <v>3.0178119999999999E-2</v>
      </c>
    </row>
    <row r="27" spans="1:10">
      <c r="I27" t="s">
        <v>40</v>
      </c>
      <c r="J27">
        <v>2.518778E-2</v>
      </c>
    </row>
    <row r="29" spans="1:10">
      <c r="I29" t="s">
        <v>45</v>
      </c>
    </row>
    <row r="30" spans="1:10">
      <c r="I30" t="s">
        <v>38</v>
      </c>
      <c r="J30">
        <v>6.0687570000000003E-2</v>
      </c>
    </row>
    <row r="31" spans="1:10">
      <c r="I31" t="s">
        <v>39</v>
      </c>
      <c r="J31">
        <v>2.2582919999999999E-2</v>
      </c>
    </row>
    <row r="32" spans="1:10">
      <c r="I32" t="s">
        <v>40</v>
      </c>
      <c r="J32">
        <v>3.6223150000000003E-2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data</vt:lpstr>
      <vt:lpstr>year data</vt:lpstr>
      <vt:lpstr>month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2015-11-02T23:31:54Z</dcterms:created>
  <dcterms:modified xsi:type="dcterms:W3CDTF">2015-12-02T23:48:32Z</dcterms:modified>
</cp:coreProperties>
</file>