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ixinming/Documents/Undergrad/2021 Spring/Gamma Thesis/ZIgamma_confidence_intervals/data/simulation_results/"/>
    </mc:Choice>
  </mc:AlternateContent>
  <xr:revisionPtr revIDLastSave="0" documentId="13_ncr:1_{9A823972-0F07-EA47-9A70-404FEE6FF322}" xr6:coauthVersionLast="47" xr6:coauthVersionMax="47" xr10:uidLastSave="{00000000-0000-0000-0000-000000000000}"/>
  <bookViews>
    <workbookView xWindow="2320" yWindow="980" windowWidth="28800" windowHeight="18000" activeTab="11" xr2:uid="{E2AFF4D7-A70E-F54E-B78B-D99404CB7F43}"/>
  </bookViews>
  <sheets>
    <sheet name="Essay" sheetId="9" r:id="rId1"/>
    <sheet name="Essay2" sheetId="12" r:id="rId2"/>
    <sheet name="pb" sheetId="4" r:id="rId3"/>
    <sheet name="f" sheetId="5" r:id="rId4"/>
    <sheet name="m1" sheetId="6" r:id="rId5"/>
    <sheet name="m2" sheetId="7" r:id="rId6"/>
    <sheet name="original1" sheetId="3" r:id="rId7"/>
    <sheet name="Original2" sheetId="1" r:id="rId8"/>
    <sheet name="Original3" sheetId="2" r:id="rId9"/>
    <sheet name="plot1" sheetId="10" r:id="rId10"/>
    <sheet name="plot2" sheetId="11" r:id="rId11"/>
    <sheet name="plot3" sheetId="13" r:id="rId12"/>
  </sheets>
  <definedNames>
    <definedName name="_xlnm._FilterDatabase" localSheetId="2" hidden="1">pb!$B$1:$B$539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6" i="13" l="1"/>
  <c r="B49" i="13"/>
  <c r="B48" i="13"/>
  <c r="B47" i="13"/>
  <c r="B33" i="13"/>
  <c r="B32" i="13"/>
  <c r="B31" i="13"/>
  <c r="B17" i="13"/>
  <c r="B16" i="13"/>
  <c r="B15" i="13"/>
  <c r="G452" i="1"/>
  <c r="G362" i="1"/>
  <c r="G272" i="1"/>
  <c r="G182" i="1"/>
  <c r="G92" i="1"/>
  <c r="G2" i="1"/>
  <c r="I270" i="3"/>
  <c r="H270" i="3"/>
  <c r="I269" i="3"/>
  <c r="H269" i="3"/>
  <c r="I268" i="3"/>
  <c r="H268" i="3"/>
  <c r="I267" i="3"/>
  <c r="H267" i="3"/>
  <c r="I266" i="3"/>
  <c r="H266" i="3"/>
  <c r="I265" i="3"/>
  <c r="H265" i="3"/>
  <c r="I264" i="3"/>
  <c r="H264" i="3"/>
  <c r="I263" i="3"/>
  <c r="H263" i="3"/>
  <c r="I262" i="3"/>
  <c r="H262" i="3"/>
  <c r="I261" i="3"/>
  <c r="H261" i="3"/>
  <c r="I260" i="3"/>
  <c r="H260" i="3"/>
  <c r="I259" i="3"/>
  <c r="H259" i="3"/>
  <c r="I258" i="3"/>
  <c r="H258" i="3"/>
  <c r="I257" i="3"/>
  <c r="H257" i="3"/>
  <c r="I256" i="3"/>
  <c r="H256" i="3"/>
  <c r="I255" i="3"/>
  <c r="H255" i="3"/>
  <c r="I254" i="3"/>
  <c r="H254" i="3"/>
  <c r="I253" i="3"/>
  <c r="H253" i="3"/>
  <c r="I252" i="3"/>
  <c r="H252" i="3"/>
  <c r="I251" i="3"/>
  <c r="H251" i="3"/>
  <c r="I250" i="3"/>
  <c r="H250" i="3"/>
  <c r="I249" i="3"/>
  <c r="H249" i="3"/>
  <c r="I248" i="3"/>
  <c r="H248" i="3"/>
  <c r="I247" i="3"/>
  <c r="H247" i="3"/>
  <c r="I246" i="3"/>
  <c r="H246" i="3"/>
  <c r="I245" i="3"/>
  <c r="H245" i="3"/>
  <c r="I244" i="3"/>
  <c r="H244" i="3"/>
  <c r="I243" i="3"/>
  <c r="H243" i="3"/>
  <c r="I242" i="3"/>
  <c r="H242" i="3"/>
  <c r="I241" i="3"/>
  <c r="H241" i="3"/>
  <c r="I240" i="3"/>
  <c r="H240" i="3"/>
  <c r="I239" i="3"/>
  <c r="H239" i="3"/>
  <c r="I238" i="3"/>
  <c r="H238" i="3"/>
  <c r="I237" i="3"/>
  <c r="H237" i="3"/>
  <c r="I236" i="3"/>
  <c r="H236" i="3"/>
  <c r="I235" i="3"/>
  <c r="H235" i="3"/>
  <c r="I234" i="3"/>
  <c r="H234" i="3"/>
  <c r="I233" i="3"/>
  <c r="H233" i="3"/>
  <c r="I232" i="3"/>
  <c r="H232" i="3"/>
  <c r="I231" i="3"/>
  <c r="H231" i="3"/>
  <c r="I230" i="3"/>
  <c r="H230" i="3"/>
  <c r="I229" i="3"/>
  <c r="H229" i="3"/>
  <c r="I228" i="3"/>
  <c r="H228" i="3"/>
  <c r="I227" i="3"/>
  <c r="H227" i="3"/>
  <c r="I226" i="3"/>
  <c r="H226" i="3"/>
  <c r="I225" i="3"/>
  <c r="H225" i="3"/>
  <c r="I224" i="3"/>
  <c r="H224" i="3"/>
  <c r="I223" i="3"/>
  <c r="H223" i="3"/>
  <c r="I222" i="3"/>
  <c r="H222" i="3"/>
  <c r="I221" i="3"/>
  <c r="H221" i="3"/>
  <c r="I220" i="3"/>
  <c r="H220" i="3"/>
  <c r="I219" i="3"/>
  <c r="H219" i="3"/>
  <c r="I218" i="3"/>
  <c r="H218" i="3"/>
  <c r="I217" i="3"/>
  <c r="H217" i="3"/>
  <c r="I216" i="3"/>
  <c r="H216" i="3"/>
  <c r="I215" i="3"/>
  <c r="H215" i="3"/>
  <c r="I214" i="3"/>
  <c r="H214" i="3"/>
  <c r="I213" i="3"/>
  <c r="H213" i="3"/>
  <c r="I212" i="3"/>
  <c r="H212" i="3"/>
  <c r="I211" i="3"/>
  <c r="H211" i="3"/>
  <c r="I210" i="3"/>
  <c r="H210" i="3"/>
  <c r="I209" i="3"/>
  <c r="H209" i="3"/>
  <c r="I208" i="3"/>
  <c r="H208" i="3"/>
  <c r="I207" i="3"/>
  <c r="H207" i="3"/>
  <c r="I206" i="3"/>
  <c r="H206" i="3"/>
  <c r="I205" i="3"/>
  <c r="H205" i="3"/>
  <c r="I204" i="3"/>
  <c r="H204" i="3"/>
  <c r="I203" i="3"/>
  <c r="H203" i="3"/>
  <c r="I202" i="3"/>
  <c r="H202" i="3"/>
  <c r="I201" i="3"/>
  <c r="H201" i="3"/>
  <c r="I200" i="3"/>
  <c r="H200" i="3"/>
  <c r="I199" i="3"/>
  <c r="H199" i="3"/>
  <c r="I198" i="3"/>
  <c r="H198" i="3"/>
  <c r="I197" i="3"/>
  <c r="H197" i="3"/>
  <c r="I196" i="3"/>
  <c r="H196" i="3"/>
  <c r="I195" i="3"/>
  <c r="H195" i="3"/>
  <c r="I194" i="3"/>
  <c r="H194" i="3"/>
  <c r="I193" i="3"/>
  <c r="H193" i="3"/>
  <c r="I192" i="3"/>
  <c r="H192" i="3"/>
  <c r="I191" i="3"/>
  <c r="H191" i="3"/>
  <c r="I190" i="3"/>
  <c r="H190" i="3"/>
  <c r="I189" i="3"/>
  <c r="H189" i="3"/>
  <c r="I188" i="3"/>
  <c r="H188" i="3"/>
  <c r="I187" i="3"/>
  <c r="H187" i="3"/>
  <c r="I186" i="3"/>
  <c r="H186" i="3"/>
  <c r="I185" i="3"/>
  <c r="H185" i="3"/>
  <c r="I184" i="3"/>
  <c r="H184" i="3"/>
  <c r="I183" i="3"/>
  <c r="H183" i="3"/>
  <c r="I182" i="3"/>
  <c r="H182" i="3"/>
  <c r="I181" i="3"/>
  <c r="H181" i="3"/>
  <c r="I180" i="3"/>
  <c r="H180" i="3"/>
  <c r="I179" i="3"/>
  <c r="H179" i="3"/>
  <c r="I178" i="3"/>
  <c r="H178" i="3"/>
  <c r="I177" i="3"/>
  <c r="H177" i="3"/>
  <c r="I176" i="3"/>
  <c r="H176" i="3"/>
  <c r="I175" i="3"/>
  <c r="H175" i="3"/>
  <c r="I174" i="3"/>
  <c r="H174" i="3"/>
  <c r="I173" i="3"/>
  <c r="H173" i="3"/>
  <c r="I172" i="3"/>
  <c r="H172" i="3"/>
  <c r="I171" i="3"/>
  <c r="H171" i="3"/>
  <c r="I170" i="3"/>
  <c r="H170" i="3"/>
  <c r="I169" i="3"/>
  <c r="H169" i="3"/>
  <c r="I168" i="3"/>
  <c r="H168" i="3"/>
  <c r="I167" i="3"/>
  <c r="H167" i="3"/>
  <c r="I166" i="3"/>
  <c r="H166" i="3"/>
  <c r="I165" i="3"/>
  <c r="H165" i="3"/>
  <c r="I164" i="3"/>
  <c r="H164" i="3"/>
  <c r="I163" i="3"/>
  <c r="H163" i="3"/>
  <c r="I162" i="3"/>
  <c r="H162" i="3"/>
  <c r="I161" i="3"/>
  <c r="H161" i="3"/>
  <c r="I160" i="3"/>
  <c r="H160" i="3"/>
  <c r="I159" i="3"/>
  <c r="H159" i="3"/>
  <c r="I158" i="3"/>
  <c r="H158" i="3"/>
  <c r="I157" i="3"/>
  <c r="H157" i="3"/>
  <c r="I156" i="3"/>
  <c r="H156" i="3"/>
  <c r="I155" i="3"/>
  <c r="H155" i="3"/>
  <c r="I154" i="3"/>
  <c r="H154" i="3"/>
  <c r="I153" i="3"/>
  <c r="H153" i="3"/>
  <c r="I152" i="3"/>
  <c r="H152" i="3"/>
  <c r="I151" i="3"/>
  <c r="H151" i="3"/>
  <c r="I150" i="3"/>
  <c r="H150" i="3"/>
  <c r="I149" i="3"/>
  <c r="H149" i="3"/>
  <c r="I148" i="3"/>
  <c r="H148" i="3"/>
  <c r="I147" i="3"/>
  <c r="H147" i="3"/>
  <c r="I146" i="3"/>
  <c r="H146" i="3"/>
  <c r="I145" i="3"/>
  <c r="H145" i="3"/>
  <c r="I144" i="3"/>
  <c r="H144" i="3"/>
  <c r="I143" i="3"/>
  <c r="H143" i="3"/>
  <c r="I142" i="3"/>
  <c r="H142" i="3"/>
  <c r="I141" i="3"/>
  <c r="H141" i="3"/>
  <c r="I140" i="3"/>
  <c r="H140" i="3"/>
  <c r="I139" i="3"/>
  <c r="H139" i="3"/>
  <c r="I138" i="3"/>
  <c r="H138" i="3"/>
  <c r="I137" i="3"/>
  <c r="H137" i="3"/>
  <c r="I136" i="3"/>
  <c r="H136" i="3"/>
  <c r="I135" i="3"/>
  <c r="H135" i="3"/>
  <c r="I134" i="3"/>
  <c r="H134" i="3"/>
  <c r="I133" i="3"/>
  <c r="H133" i="3"/>
  <c r="I132" i="3"/>
  <c r="H132" i="3"/>
  <c r="I131" i="3"/>
  <c r="H131" i="3"/>
  <c r="I130" i="3"/>
  <c r="H130" i="3"/>
  <c r="I129" i="3"/>
  <c r="H129" i="3"/>
  <c r="I128" i="3"/>
  <c r="H128" i="3"/>
  <c r="I127" i="3"/>
  <c r="H127" i="3"/>
  <c r="I126" i="3"/>
  <c r="H126" i="3"/>
  <c r="I125" i="3"/>
  <c r="H125" i="3"/>
  <c r="I124" i="3"/>
  <c r="H124" i="3"/>
  <c r="I123" i="3"/>
  <c r="H123" i="3"/>
  <c r="I122" i="3"/>
  <c r="H122" i="3"/>
  <c r="I121" i="3"/>
  <c r="H121" i="3"/>
  <c r="I120" i="3"/>
  <c r="H120" i="3"/>
  <c r="I119" i="3"/>
  <c r="H119" i="3"/>
  <c r="I118" i="3"/>
  <c r="H118" i="3"/>
  <c r="I117" i="3"/>
  <c r="H117" i="3"/>
  <c r="I116" i="3"/>
  <c r="H116" i="3"/>
  <c r="I115" i="3"/>
  <c r="H115" i="3"/>
  <c r="I114" i="3"/>
  <c r="H114" i="3"/>
  <c r="I113" i="3"/>
  <c r="H113" i="3"/>
  <c r="I112" i="3"/>
  <c r="H112" i="3"/>
  <c r="I111" i="3"/>
  <c r="H111" i="3"/>
  <c r="I110" i="3"/>
  <c r="H110" i="3"/>
  <c r="I109" i="3"/>
  <c r="H109" i="3"/>
  <c r="I108" i="3"/>
  <c r="H108" i="3"/>
  <c r="I107" i="3"/>
  <c r="H107" i="3"/>
  <c r="I106" i="3"/>
  <c r="H106" i="3"/>
  <c r="I105" i="3"/>
  <c r="H105" i="3"/>
  <c r="I104" i="3"/>
  <c r="H104" i="3"/>
  <c r="I103" i="3"/>
  <c r="H103" i="3"/>
  <c r="I102" i="3"/>
  <c r="H102" i="3"/>
  <c r="I101" i="3"/>
  <c r="H101" i="3"/>
  <c r="I100" i="3"/>
  <c r="H100" i="3"/>
  <c r="I99" i="3"/>
  <c r="H99" i="3"/>
  <c r="I98" i="3"/>
  <c r="H98" i="3"/>
  <c r="I97" i="3"/>
  <c r="H97" i="3"/>
  <c r="I96" i="3"/>
  <c r="H96" i="3"/>
  <c r="I95" i="3"/>
  <c r="H95" i="3"/>
  <c r="I94" i="3"/>
  <c r="H94" i="3"/>
  <c r="I93" i="3"/>
  <c r="H93" i="3"/>
  <c r="I92" i="3"/>
  <c r="H92" i="3"/>
  <c r="I91" i="3"/>
  <c r="H91" i="3"/>
  <c r="I90" i="3"/>
  <c r="H90" i="3"/>
  <c r="I89" i="3"/>
  <c r="H89" i="3"/>
  <c r="I88" i="3"/>
  <c r="H88" i="3"/>
  <c r="I87" i="3"/>
  <c r="H87" i="3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2" i="3"/>
  <c r="H2" i="3"/>
  <c r="I1" i="3"/>
  <c r="H1" i="3"/>
  <c r="H2" i="1"/>
  <c r="H32" i="1"/>
  <c r="H62" i="1"/>
  <c r="H92" i="1"/>
  <c r="H122" i="1"/>
  <c r="H152" i="1"/>
  <c r="H182" i="1"/>
  <c r="H212" i="1"/>
  <c r="H242" i="1"/>
  <c r="H272" i="1"/>
  <c r="H302" i="1"/>
  <c r="H332" i="1"/>
  <c r="H362" i="1"/>
  <c r="H392" i="1"/>
  <c r="H422" i="1"/>
  <c r="H452" i="1"/>
  <c r="H482" i="1"/>
  <c r="H512" i="1"/>
  <c r="I10" i="1"/>
  <c r="I12" i="1"/>
  <c r="I14" i="1"/>
  <c r="I16" i="1"/>
  <c r="I18" i="1"/>
  <c r="I20" i="1"/>
  <c r="I22" i="1"/>
  <c r="I24" i="1"/>
  <c r="I26" i="1"/>
  <c r="I28" i="1"/>
  <c r="I30" i="1"/>
  <c r="I32" i="1"/>
  <c r="I34" i="1"/>
  <c r="I36" i="1"/>
  <c r="I38" i="1"/>
  <c r="I40" i="1"/>
  <c r="I42" i="1"/>
  <c r="I44" i="1"/>
  <c r="I46" i="1"/>
  <c r="I48" i="1"/>
  <c r="I50" i="1"/>
  <c r="I52" i="1"/>
  <c r="I54" i="1"/>
  <c r="I56" i="1"/>
  <c r="I58" i="1"/>
  <c r="I60" i="1"/>
  <c r="I62" i="1"/>
  <c r="I64" i="1"/>
  <c r="I66" i="1"/>
  <c r="I68" i="1"/>
  <c r="I70" i="1"/>
  <c r="I72" i="1"/>
  <c r="I74" i="1"/>
  <c r="I76" i="1"/>
  <c r="I78" i="1"/>
  <c r="I80" i="1"/>
  <c r="I82" i="1"/>
  <c r="I84" i="1"/>
  <c r="I86" i="1"/>
  <c r="I88" i="1"/>
  <c r="I90" i="1"/>
  <c r="I92" i="1"/>
  <c r="I94" i="1"/>
  <c r="I96" i="1"/>
  <c r="I98" i="1"/>
  <c r="I100" i="1"/>
  <c r="I102" i="1"/>
  <c r="I104" i="1"/>
  <c r="I106" i="1"/>
  <c r="I108" i="1"/>
  <c r="I110" i="1"/>
  <c r="I112" i="1"/>
  <c r="I114" i="1"/>
  <c r="I116" i="1"/>
  <c r="I118" i="1"/>
  <c r="I120" i="1"/>
  <c r="I122" i="1"/>
  <c r="I124" i="1"/>
  <c r="I126" i="1"/>
  <c r="I128" i="1"/>
  <c r="I130" i="1"/>
  <c r="I132" i="1"/>
  <c r="I134" i="1"/>
  <c r="I136" i="1"/>
  <c r="I138" i="1"/>
  <c r="I140" i="1"/>
  <c r="I142" i="1"/>
  <c r="I144" i="1"/>
  <c r="I146" i="1"/>
  <c r="I148" i="1"/>
  <c r="I150" i="1"/>
  <c r="I152" i="1"/>
  <c r="I154" i="1"/>
  <c r="I156" i="1"/>
  <c r="I158" i="1"/>
  <c r="I160" i="1"/>
  <c r="I162" i="1"/>
  <c r="I164" i="1"/>
  <c r="I166" i="1"/>
  <c r="I168" i="1"/>
  <c r="I170" i="1"/>
  <c r="I172" i="1"/>
  <c r="I174" i="1"/>
  <c r="I176" i="1"/>
  <c r="I178" i="1"/>
  <c r="I180" i="1"/>
  <c r="I182" i="1"/>
  <c r="I184" i="1"/>
  <c r="I186" i="1"/>
  <c r="I188" i="1"/>
  <c r="I190" i="1"/>
  <c r="I192" i="1"/>
  <c r="I194" i="1"/>
  <c r="I196" i="1"/>
  <c r="I198" i="1"/>
  <c r="I200" i="1"/>
  <c r="I202" i="1"/>
  <c r="I204" i="1"/>
  <c r="I206" i="1"/>
  <c r="I208" i="1"/>
  <c r="I210" i="1"/>
  <c r="I212" i="1"/>
  <c r="I214" i="1"/>
  <c r="I216" i="1"/>
  <c r="I218" i="1"/>
  <c r="I220" i="1"/>
  <c r="I222" i="1"/>
  <c r="I224" i="1"/>
  <c r="I226" i="1"/>
  <c r="I228" i="1"/>
  <c r="I230" i="1"/>
  <c r="I232" i="1"/>
  <c r="I234" i="1"/>
  <c r="I236" i="1"/>
  <c r="I238" i="1"/>
  <c r="I240" i="1"/>
  <c r="I242" i="1"/>
  <c r="I244" i="1"/>
  <c r="I246" i="1"/>
  <c r="I248" i="1"/>
  <c r="I250" i="1"/>
  <c r="I252" i="1"/>
  <c r="I254" i="1"/>
  <c r="I256" i="1"/>
  <c r="I258" i="1"/>
  <c r="I260" i="1"/>
  <c r="I262" i="1"/>
  <c r="I264" i="1"/>
  <c r="I266" i="1"/>
  <c r="I268" i="1"/>
  <c r="I270" i="1"/>
  <c r="I272" i="1"/>
  <c r="I274" i="1"/>
  <c r="I276" i="1"/>
  <c r="I278" i="1"/>
  <c r="I280" i="1"/>
  <c r="I282" i="1"/>
  <c r="I284" i="1"/>
  <c r="I286" i="1"/>
  <c r="I288" i="1"/>
  <c r="I290" i="1"/>
  <c r="I292" i="1"/>
  <c r="I294" i="1"/>
  <c r="I296" i="1"/>
  <c r="I298" i="1"/>
  <c r="I300" i="1"/>
  <c r="I302" i="1"/>
  <c r="I304" i="1"/>
  <c r="I306" i="1"/>
  <c r="I308" i="1"/>
  <c r="I310" i="1"/>
  <c r="I312" i="1"/>
  <c r="I314" i="1"/>
  <c r="I316" i="1"/>
  <c r="I318" i="1"/>
  <c r="I320" i="1"/>
  <c r="I322" i="1"/>
  <c r="I324" i="1"/>
  <c r="I326" i="1"/>
  <c r="I328" i="1"/>
  <c r="I330" i="1"/>
  <c r="I332" i="1"/>
  <c r="I334" i="1"/>
  <c r="I336" i="1"/>
  <c r="I338" i="1"/>
  <c r="I340" i="1"/>
  <c r="I342" i="1"/>
  <c r="I344" i="1"/>
  <c r="I346" i="1"/>
  <c r="I348" i="1"/>
  <c r="I350" i="1"/>
  <c r="I352" i="1"/>
  <c r="I354" i="1"/>
  <c r="I356" i="1"/>
  <c r="I358" i="1"/>
  <c r="I360" i="1"/>
  <c r="I362" i="1"/>
  <c r="I364" i="1"/>
  <c r="I366" i="1"/>
  <c r="I368" i="1"/>
  <c r="I370" i="1"/>
  <c r="I372" i="1"/>
  <c r="I374" i="1"/>
  <c r="I376" i="1"/>
  <c r="I378" i="1"/>
  <c r="I380" i="1"/>
  <c r="I382" i="1"/>
  <c r="I384" i="1"/>
  <c r="I386" i="1"/>
  <c r="I388" i="1"/>
  <c r="I390" i="1"/>
  <c r="I392" i="1"/>
  <c r="I394" i="1"/>
  <c r="I396" i="1"/>
  <c r="I398" i="1"/>
  <c r="I400" i="1"/>
  <c r="I402" i="1"/>
  <c r="I404" i="1"/>
  <c r="I406" i="1"/>
  <c r="I408" i="1"/>
  <c r="I410" i="1"/>
  <c r="I412" i="1"/>
  <c r="I414" i="1"/>
  <c r="I416" i="1"/>
  <c r="I418" i="1"/>
  <c r="I420" i="1"/>
  <c r="I422" i="1"/>
  <c r="I424" i="1"/>
  <c r="I426" i="1"/>
  <c r="I428" i="1"/>
  <c r="I430" i="1"/>
  <c r="I432" i="1"/>
  <c r="I434" i="1"/>
  <c r="I436" i="1"/>
  <c r="I438" i="1"/>
  <c r="I440" i="1"/>
  <c r="I442" i="1"/>
  <c r="I444" i="1"/>
  <c r="I446" i="1"/>
  <c r="I448" i="1"/>
  <c r="I450" i="1"/>
  <c r="I452" i="1"/>
  <c r="I454" i="1"/>
  <c r="I456" i="1"/>
  <c r="I458" i="1"/>
  <c r="I460" i="1"/>
  <c r="I462" i="1"/>
  <c r="I464" i="1"/>
  <c r="I466" i="1"/>
  <c r="I468" i="1"/>
  <c r="I470" i="1"/>
  <c r="I472" i="1"/>
  <c r="I474" i="1"/>
  <c r="I476" i="1"/>
  <c r="I478" i="1"/>
  <c r="I480" i="1"/>
  <c r="I482" i="1"/>
  <c r="I484" i="1"/>
  <c r="I486" i="1"/>
  <c r="I488" i="1"/>
  <c r="I490" i="1"/>
  <c r="I492" i="1"/>
  <c r="I494" i="1"/>
  <c r="I496" i="1"/>
  <c r="I498" i="1"/>
  <c r="I500" i="1"/>
  <c r="I502" i="1"/>
  <c r="I504" i="1"/>
  <c r="I506" i="1"/>
  <c r="I508" i="1"/>
  <c r="I510" i="1"/>
  <c r="I512" i="1"/>
  <c r="I514" i="1"/>
  <c r="I516" i="1"/>
  <c r="I518" i="1"/>
  <c r="I520" i="1"/>
  <c r="I522" i="1"/>
  <c r="I524" i="1"/>
  <c r="I526" i="1"/>
  <c r="I528" i="1"/>
  <c r="I530" i="1"/>
  <c r="I532" i="1"/>
  <c r="I534" i="1"/>
  <c r="I536" i="1"/>
  <c r="I538" i="1"/>
  <c r="I540" i="1"/>
  <c r="I8" i="1"/>
  <c r="I6" i="1"/>
  <c r="I4" i="1"/>
  <c r="I2" i="1"/>
</calcChain>
</file>

<file path=xl/sharedStrings.xml><?xml version="1.0" encoding="utf-8"?>
<sst xmlns="http://schemas.openxmlformats.org/spreadsheetml/2006/main" count="4978" uniqueCount="746">
  <si>
    <t>n1</t>
  </si>
  <si>
    <t>n2</t>
  </si>
  <si>
    <t>delta1</t>
  </si>
  <si>
    <t>delta2</t>
  </si>
  <si>
    <t>a1</t>
  </si>
  <si>
    <t>a2</t>
  </si>
  <si>
    <t>cp_pb</t>
  </si>
  <si>
    <t>al_pb</t>
  </si>
  <si>
    <t>cp_f</t>
  </si>
  <si>
    <t>al_f</t>
  </si>
  <si>
    <t>cp_m1</t>
  </si>
  <si>
    <t>al_m1</t>
  </si>
  <si>
    <t>cp_m2</t>
  </si>
  <si>
    <t>al_m2</t>
  </si>
  <si>
    <t>n1:n2</t>
  </si>
  <si>
    <t>delta1:delta2</t>
  </si>
  <si>
    <t>a1:a2</t>
  </si>
  <si>
    <t>(0.026,0.025)</t>
  </si>
  <si>
    <t>(,)</t>
  </si>
  <si>
    <t>(0.033,0.017)</t>
  </si>
  <si>
    <t>(0.063,0.006)</t>
  </si>
  <si>
    <t>(0.059,0.005)</t>
  </si>
  <si>
    <t>(0.06,0.004)</t>
  </si>
  <si>
    <t>(0.017,0.022)</t>
  </si>
  <si>
    <t>(0.053,0.007)</t>
  </si>
  <si>
    <t>(0.049,0.006)</t>
  </si>
  <si>
    <t>(0.072,0.002)</t>
  </si>
  <si>
    <t>(0.026,0.021)</t>
  </si>
  <si>
    <t>(0.045,0.008)</t>
  </si>
  <si>
    <t>(0.045,0.004)</t>
  </si>
  <si>
    <t>(0.016,0.021)</t>
  </si>
  <si>
    <t>(0.031,0.012)</t>
  </si>
  <si>
    <t>(0.024,0.024)</t>
  </si>
  <si>
    <t>(0.012,0.029)</t>
  </si>
  <si>
    <t>(0.025,0.011)</t>
  </si>
  <si>
    <t>(0.069,0.004)</t>
  </si>
  <si>
    <t>(0.068,0.004)</t>
  </si>
  <si>
    <t>(0.074,0.002)</t>
  </si>
  <si>
    <t>(0.018,0.023)</t>
  </si>
  <si>
    <t>(0.048,0.009)</t>
  </si>
  <si>
    <t>(0.057,0.004)</t>
  </si>
  <si>
    <t>(0.073,0.003)</t>
  </si>
  <si>
    <t>(0.025,0.012)</t>
  </si>
  <si>
    <t>(0.037,0.012)</t>
  </si>
  <si>
    <t>(0.057,0.008)</t>
  </si>
  <si>
    <t>(0.024,0.02)</t>
  </si>
  <si>
    <t>(0.039,0.008)</t>
  </si>
  <si>
    <t>(0.023,0.027)</t>
  </si>
  <si>
    <t>(0.023,0.013)</t>
  </si>
  <si>
    <t>(0.033,0.008)</t>
  </si>
  <si>
    <t>(0.076,0.001)</t>
  </si>
  <si>
    <t>(0.079,0)</t>
  </si>
  <si>
    <t>(0.099,0)</t>
  </si>
  <si>
    <t>(0.022,0.015)</t>
  </si>
  <si>
    <t>(0.055,0.001)</t>
  </si>
  <si>
    <t>(0.075,0.001)</t>
  </si>
  <si>
    <t>(0.089,0.001)</t>
  </si>
  <si>
    <t>(0.017,0.014)</t>
  </si>
  <si>
    <t>(0.065,0)</t>
  </si>
  <si>
    <t>(0.011,0.017)</t>
  </si>
  <si>
    <t>(0.042,0.004)</t>
  </si>
  <si>
    <t>(0.018,0.018)</t>
  </si>
  <si>
    <t>(0.061,0.01)</t>
  </si>
  <si>
    <t>(0.06,0.006)</t>
  </si>
  <si>
    <t>(0.076,0.005)</t>
  </si>
  <si>
    <t>(0.072,0.004)</t>
  </si>
  <si>
    <t>(0.096,0.001)</t>
  </si>
  <si>
    <t>(0.052,0.005)</t>
  </si>
  <si>
    <t>(0.066,0.004)</t>
  </si>
  <si>
    <t>(0.072,0.003)</t>
  </si>
  <si>
    <t>(0.069,0.001)</t>
  </si>
  <si>
    <t>(0.044,0.009)</t>
  </si>
  <si>
    <t>(0.053,0.004)</t>
  </si>
  <si>
    <t>(0.08,0.003)</t>
  </si>
  <si>
    <t>(0.045,0.016)</t>
  </si>
  <si>
    <t>(0.075,0.003)</t>
  </si>
  <si>
    <t>(0.038,0.007)</t>
  </si>
  <si>
    <t>(0.057,0.01)</t>
  </si>
  <si>
    <t>(0.049,0.009)</t>
  </si>
  <si>
    <t>(0.083,0.003)</t>
  </si>
  <si>
    <t>(0.083,0.001)</t>
  </si>
  <si>
    <t>(0.078,0.002)</t>
  </si>
  <si>
    <t>(0.045,0.005)</t>
  </si>
  <si>
    <t>(0.07,0.001)</t>
  </si>
  <si>
    <t>(0.083,0)</t>
  </si>
  <si>
    <t>(0.056,0.005)</t>
  </si>
  <si>
    <t>(0.068,0.002)</t>
  </si>
  <si>
    <t>(0.083,0.002)</t>
  </si>
  <si>
    <t>(0.046,0.009)</t>
  </si>
  <si>
    <t>(0.076,0.003)</t>
  </si>
  <si>
    <t>(0.04,0.006)</t>
  </si>
  <si>
    <t>(0.05,0.006)</t>
  </si>
  <si>
    <t>(0.084,0)</t>
  </si>
  <si>
    <t>(0.091,0)</t>
  </si>
  <si>
    <t>(0.104,0)</t>
  </si>
  <si>
    <t>(0.113,0)</t>
  </si>
  <si>
    <t>(0.048,0.004)</t>
  </si>
  <si>
    <t>(0.08,0)</t>
  </si>
  <si>
    <t>(0.13,0)</t>
  </si>
  <si>
    <t>(0.068,0.005)</t>
  </si>
  <si>
    <t>(0.108,0)</t>
  </si>
  <si>
    <t>(0.056,0.003)</t>
  </si>
  <si>
    <t>(0.075,0)</t>
  </si>
  <si>
    <t>(0.052,0.004)</t>
  </si>
  <si>
    <t>(0.081,0.006)</t>
  </si>
  <si>
    <t>(0.095,0.007)</t>
  </si>
  <si>
    <t>(0.078,0.006)</t>
  </si>
  <si>
    <t>(0.089,0)</t>
  </si>
  <si>
    <t>(0.082,0.001)</t>
  </si>
  <si>
    <t>(0.071,0.004)</t>
  </si>
  <si>
    <t>(0.084,0.003)</t>
  </si>
  <si>
    <t>(0.097,0.002)</t>
  </si>
  <si>
    <t>(0.067,0.005)</t>
  </si>
  <si>
    <t>(0.078,0)</t>
  </si>
  <si>
    <t>(0.093,0.004)</t>
  </si>
  <si>
    <t>(0.065,0.003)</t>
  </si>
  <si>
    <t>(0.076,0.002)</t>
  </si>
  <si>
    <t>(0.063,0.003)</t>
  </si>
  <si>
    <t>(0.07,0.003)</t>
  </si>
  <si>
    <t>(0.085,0.003)</t>
  </si>
  <si>
    <t>(0.112,0.001)</t>
  </si>
  <si>
    <t>(0.077,0.003)</t>
  </si>
  <si>
    <t>(0.074,0.001)</t>
  </si>
  <si>
    <t>(0.102,0.001)</t>
  </si>
  <si>
    <t>(0.086,0)</t>
  </si>
  <si>
    <t>(0.085,0)</t>
  </si>
  <si>
    <t>(0.083,0.006)</t>
  </si>
  <si>
    <t>(0.093,0.001)</t>
  </si>
  <si>
    <t>(0.1,0.001)</t>
  </si>
  <si>
    <t>(0.1,0)</t>
  </si>
  <si>
    <t>(0.105,0)</t>
  </si>
  <si>
    <t>(0.111,0)</t>
  </si>
  <si>
    <t>(0.134,0)</t>
  </si>
  <si>
    <t>(0.131,0)</t>
  </si>
  <si>
    <t>(0.124,0.001)</t>
  </si>
  <si>
    <t>(0.144,0)</t>
  </si>
  <si>
    <t>(0.128,0)</t>
  </si>
  <si>
    <t>(0.095,0)</t>
  </si>
  <si>
    <t>(0.107,0)</t>
  </si>
  <si>
    <t>(0.139,0)</t>
  </si>
  <si>
    <t>(0.114,0)</t>
  </si>
  <si>
    <t>(0.122,0)</t>
  </si>
  <si>
    <t>(0.025,0.03)</t>
  </si>
  <si>
    <t>(0.038,0.021)</t>
  </si>
  <si>
    <t>(0.04,0.024)</t>
  </si>
  <si>
    <t>(0.051,0.009)</t>
  </si>
  <si>
    <t>(0.023,0.029)</t>
  </si>
  <si>
    <t>(0.035,0.011)</t>
  </si>
  <si>
    <t>(0.056,0.012)</t>
  </si>
  <si>
    <t>(0.047,0.006)</t>
  </si>
  <si>
    <t>(0.018,0.021)</t>
  </si>
  <si>
    <t>(0.026,0.023)</t>
  </si>
  <si>
    <t>(0.041,0.013)</t>
  </si>
  <si>
    <t>(0.021,0.022)</t>
  </si>
  <si>
    <t>(0.036,0.024)</t>
  </si>
  <si>
    <t>(0.017,0.027)</t>
  </si>
  <si>
    <t>(0.029,0.024)</t>
  </si>
  <si>
    <t>(0.022,0.018)</t>
  </si>
  <si>
    <t>(0.038,0.009)</t>
  </si>
  <si>
    <t>(0.037,0.006)</t>
  </si>
  <si>
    <t>(0.026,0.027)</t>
  </si>
  <si>
    <t>(0.041,0.01)</t>
  </si>
  <si>
    <t>(0.044,0.011)</t>
  </si>
  <si>
    <t>(0.065,0.008)</t>
  </si>
  <si>
    <t>(0.023,0.02)</t>
  </si>
  <si>
    <t>(0.03,0.019)</t>
  </si>
  <si>
    <t>(0.05,0.01)</t>
  </si>
  <si>
    <t>(0.043,0.016)</t>
  </si>
  <si>
    <t>(0.028,0.022)</t>
  </si>
  <si>
    <t>(0.018,0.015)</t>
  </si>
  <si>
    <t>(0.034,0.016)</t>
  </si>
  <si>
    <t>(0.053,0.003)</t>
  </si>
  <si>
    <t>(0.069,0.003)</t>
  </si>
  <si>
    <t>(0.025,0.025)</t>
  </si>
  <si>
    <t>(0.043,0.009)</t>
  </si>
  <si>
    <t>(0.063,0.004)</t>
  </si>
  <si>
    <t>(0.017,0.018)</t>
  </si>
  <si>
    <t>(0.034,0.014)</t>
  </si>
  <si>
    <t>(0.047,0.004)</t>
  </si>
  <si>
    <t>(0.014,0.01)</t>
  </si>
  <si>
    <t>(0.031,0.017)</t>
  </si>
  <si>
    <t>(0.019,0.012)</t>
  </si>
  <si>
    <t>(0.038,0.015)</t>
  </si>
  <si>
    <t>(0.052,0.012)</t>
  </si>
  <si>
    <t>(0.047,0.008)</t>
  </si>
  <si>
    <t>(0.056,0.008)</t>
  </si>
  <si>
    <t>(0.053,0.006)</t>
  </si>
  <si>
    <t>(0.029,0.014)</t>
  </si>
  <si>
    <t>(0.061,0.002)</t>
  </si>
  <si>
    <t>(0.055,0.004)</t>
  </si>
  <si>
    <t>(0.068,0.01)</t>
  </si>
  <si>
    <t>(0.057,0.015)</t>
  </si>
  <si>
    <t>(0.062,0.003)</t>
  </si>
  <si>
    <t>(0.043,0.007)</t>
  </si>
  <si>
    <t>(0.055,0.007)</t>
  </si>
  <si>
    <t>(0.035,0.012)</t>
  </si>
  <si>
    <t>(0.051,0.01)</t>
  </si>
  <si>
    <t>(0.045,0.012)</t>
  </si>
  <si>
    <t>(0.072,0.007)</t>
  </si>
  <si>
    <t>(0.078,0.004)</t>
  </si>
  <si>
    <t>(0.071,0.009)</t>
  </si>
  <si>
    <t>(0.045,0.01)</t>
  </si>
  <si>
    <t>(0.057,0.005)</t>
  </si>
  <si>
    <t>(0.062,0.008)</t>
  </si>
  <si>
    <t>(0.064,0.006)</t>
  </si>
  <si>
    <t>(0.051,0.007)</t>
  </si>
  <si>
    <t>(0.054,0.007)</t>
  </si>
  <si>
    <t>(0.065,0.006)</t>
  </si>
  <si>
    <t>(0.054,0.011)</t>
  </si>
  <si>
    <t>(0.057,0.003)</t>
  </si>
  <si>
    <t>(0.079,0.002)</t>
  </si>
  <si>
    <t>(0.081,0)</t>
  </si>
  <si>
    <t>(0.081,0.001)</t>
  </si>
  <si>
    <t>(0.051,0.012)</t>
  </si>
  <si>
    <t>(0.059,0.004)</t>
  </si>
  <si>
    <t>(0.061,0.005)</t>
  </si>
  <si>
    <t>(0.077,0.002)</t>
  </si>
  <si>
    <t>(0.078,0.001)</t>
  </si>
  <si>
    <t>(0.05,0.003)</t>
  </si>
  <si>
    <t>(0.065,0.002)</t>
  </si>
  <si>
    <t>(0.027,0.025)</t>
  </si>
  <si>
    <t>(0.038,0.024)</t>
  </si>
  <si>
    <t>(0.033,0.02)</t>
  </si>
  <si>
    <t>(0.034,0.011)</t>
  </si>
  <si>
    <t>(0.024,0.027)</t>
  </si>
  <si>
    <t>(0.037,0.018)</t>
  </si>
  <si>
    <t>(0.039,0.018)</t>
  </si>
  <si>
    <t>(0.028,0.023)</t>
  </si>
  <si>
    <t>(0.033,0.024)</t>
  </si>
  <si>
    <t>(0.033,0.014)</t>
  </si>
  <si>
    <t>(0.036,0.022)</t>
  </si>
  <si>
    <t>(0.023,0.023)</t>
  </si>
  <si>
    <t>(0.025,0.028)</t>
  </si>
  <si>
    <t>(0.036,0.02)</t>
  </si>
  <si>
    <t>(0.024,0.016)</t>
  </si>
  <si>
    <t>(0.047,0.014)</t>
  </si>
  <si>
    <t>(0.042,0.013)</t>
  </si>
  <si>
    <t>(0.034,0.022)</t>
  </si>
  <si>
    <t>(0.039,0.011)</t>
  </si>
  <si>
    <t>(0.041,0.018)</t>
  </si>
  <si>
    <t>(0.046,0.014)</t>
  </si>
  <si>
    <t>(0.028,0.018)</t>
  </si>
  <si>
    <t>(0.028,0.015)</t>
  </si>
  <si>
    <t>(0.039,0.019)</t>
  </si>
  <si>
    <t>(0.022,0.022)</t>
  </si>
  <si>
    <t>(0.024,0.012)</t>
  </si>
  <si>
    <t>(0.027,0.026)</t>
  </si>
  <si>
    <t>(0.023,0.032)</t>
  </si>
  <si>
    <t>(0.025,0.016)</t>
  </si>
  <si>
    <t>(0.037,0.009)</t>
  </si>
  <si>
    <t>(0.061,0.011)</t>
  </si>
  <si>
    <t>(0.019,0.026)</t>
  </si>
  <si>
    <t>(0.035,0.02)</t>
  </si>
  <si>
    <t>(0.047,0.015)</t>
  </si>
  <si>
    <t>(0.049,0.01)</t>
  </si>
  <si>
    <t>(0.022,0.024)</t>
  </si>
  <si>
    <t>(0.044,0.01)</t>
  </si>
  <si>
    <t>(0.013,0.014)</t>
  </si>
  <si>
    <t>(0.013,0.025)</t>
  </si>
  <si>
    <t>(0.008,0.028)</t>
  </si>
  <si>
    <t>(0.012,0.024)</t>
  </si>
  <si>
    <t>(0.005,0.013)</t>
  </si>
  <si>
    <t>(0.02,0.017)</t>
  </si>
  <si>
    <t>(0.013,0.027)</t>
  </si>
  <si>
    <t>(0.021,0.021)</t>
  </si>
  <si>
    <t>(0.017,0.032)</t>
  </si>
  <si>
    <t>(0.016,0.027)</t>
  </si>
  <si>
    <t>(0.012,0.028)</t>
  </si>
  <si>
    <t>(0.02,0.015)</t>
  </si>
  <si>
    <t>(0.024,0.019)</t>
  </si>
  <si>
    <t>(0.024,0.007)</t>
  </si>
  <si>
    <t>(0.012,0.022)</t>
  </si>
  <si>
    <t>(0.008,0.025)</t>
  </si>
  <si>
    <t>(0.014,0.015)</t>
  </si>
  <si>
    <t>(0.008,0.023)</t>
  </si>
  <si>
    <t>(0.018,0.017)</t>
  </si>
  <si>
    <t>(0.025,0.017)</t>
  </si>
  <si>
    <t>(0.024,0.03)</t>
  </si>
  <si>
    <t>(0.016,0.024)</t>
  </si>
  <si>
    <t>(0.029,0.018)</t>
  </si>
  <si>
    <t>(0.022,0.028)</t>
  </si>
  <si>
    <t>(0.022,0.027)</t>
  </si>
  <si>
    <t>(0.035,0.027)</t>
  </si>
  <si>
    <t>(0.018,0.025)</t>
  </si>
  <si>
    <t>(0.023,0.022)</t>
  </si>
  <si>
    <t>(0.011,0.036)</t>
  </si>
  <si>
    <t>(0.009,0.027)</t>
  </si>
  <si>
    <t>(0.009,0.029)</t>
  </si>
  <si>
    <t>(0.015,0.036)</t>
  </si>
  <si>
    <t>(0.026,0.03)</t>
  </si>
  <si>
    <t>(0.013,0.026)</t>
  </si>
  <si>
    <t>(0.017,0.025)</t>
  </si>
  <si>
    <t>(0.024,0.032)</t>
  </si>
  <si>
    <t>(0.025,0.019)</t>
  </si>
  <si>
    <t>(0.026,0.026)</t>
  </si>
  <si>
    <t>(0.021,0.03)</t>
  </si>
  <si>
    <t>(0.007,0.024)</t>
  </si>
  <si>
    <t>(0.01,0.026)</t>
  </si>
  <si>
    <t>(0.009,0.02)</t>
  </si>
  <si>
    <t>(0.007,0.026)</t>
  </si>
  <si>
    <t>(0.016,0.022)</t>
  </si>
  <si>
    <t>(0.025,0.021)</t>
  </si>
  <si>
    <t>(0.02,0.018)</t>
  </si>
  <si>
    <t>(0.021,0.016)</t>
  </si>
  <si>
    <t>(0.031,0.018)</t>
  </si>
  <si>
    <t>(0.026,0.024)</t>
  </si>
  <si>
    <t>(0.016,0.015)</t>
  </si>
  <si>
    <t>(0.013,0.019)</t>
  </si>
  <si>
    <t>(0.012,0.034)</t>
  </si>
  <si>
    <t>(0.006,0.025)</t>
  </si>
  <si>
    <t>(0.012,0.017)</t>
  </si>
  <si>
    <t>(0.02,0.021)</t>
  </si>
  <si>
    <t>(0.013,0.021)</t>
  </si>
  <si>
    <t>(0.012,0.027)</t>
  </si>
  <si>
    <t>(0.021,0.027)</t>
  </si>
  <si>
    <t>(0.023,0.021)</t>
  </si>
  <si>
    <t>(0.022,0.03)</t>
  </si>
  <si>
    <t>(0.032,0.017)</t>
  </si>
  <si>
    <t>(0.017,0.035)</t>
  </si>
  <si>
    <t>(0.014,0.022)</t>
  </si>
  <si>
    <t>(0.011,0.032)</t>
  </si>
  <si>
    <t>(0.021,0.026)</t>
  </si>
  <si>
    <t>(0.019,0.024)</t>
  </si>
  <si>
    <t>(0.028,0.017)</t>
  </si>
  <si>
    <t>(0.022,0.026)</t>
  </si>
  <si>
    <t>(0.034,0.028)</t>
  </si>
  <si>
    <t>(0.018,0.013)</t>
  </si>
  <si>
    <t>(0.011,0.025)</t>
  </si>
  <si>
    <t>(0.002,0.02)</t>
  </si>
  <si>
    <t>(0.007,0.014)</t>
  </si>
  <si>
    <t>(0.027,0.018)</t>
  </si>
  <si>
    <t>(0.02,0.022)</t>
  </si>
  <si>
    <t>(0.012,0.018)</t>
  </si>
  <si>
    <t>(0.021,0.025)</t>
  </si>
  <si>
    <t>(0.034,0.029)</t>
  </si>
  <si>
    <t>(0.019,0.029)</t>
  </si>
  <si>
    <t>(0.029,0.021)</t>
  </si>
  <si>
    <t>(0.031,0.027)</t>
  </si>
  <si>
    <t>(0.031,0.02)</t>
  </si>
  <si>
    <t>(0.022,0.019)</t>
  </si>
  <si>
    <t>(0.015,0.017)</t>
  </si>
  <si>
    <t>(0.008,0.024)</t>
  </si>
  <si>
    <t>(0.007,0.02)</t>
  </si>
  <si>
    <t>(0.019,0.015)</t>
  </si>
  <si>
    <t>(0.019,0.025)</t>
  </si>
  <si>
    <t>(0.024,0.023)</t>
  </si>
  <si>
    <t>(0.019,0.022)</t>
  </si>
  <si>
    <t>(0.027,0.019)</t>
  </si>
  <si>
    <t>(0.027,0.028)</t>
  </si>
  <si>
    <t>(0.016,0.017)</t>
  </si>
  <si>
    <t>(0.01,0.016)</t>
  </si>
  <si>
    <t>(0.011,0.02)</t>
  </si>
  <si>
    <t>(0.013,0.024)</t>
  </si>
  <si>
    <t>(0.01,0.021)</t>
  </si>
  <si>
    <t>(0.024,0.026)</t>
  </si>
  <si>
    <t>(0.02,0.026)</t>
  </si>
  <si>
    <t>(0.022,0.025)</t>
  </si>
  <si>
    <t>(0.024,0.022)</t>
  </si>
  <si>
    <t>(0.019,0.013)</t>
  </si>
  <si>
    <t>(0.02,0.028)</t>
  </si>
  <si>
    <t>(0.006,0.028)</t>
  </si>
  <si>
    <t>(0.028,0.016)</t>
  </si>
  <si>
    <t>(0.015,0.03)</t>
  </si>
  <si>
    <t>(0.015,0.022)</t>
  </si>
  <si>
    <t>(0.03,0.014)</t>
  </si>
  <si>
    <t>(0.026,0.022)</t>
  </si>
  <si>
    <t>(0.022,0.021)</t>
  </si>
  <si>
    <t>(0.028,0.025)</t>
  </si>
  <si>
    <t>(0.017,0.017)</t>
  </si>
  <si>
    <t>(0.013,0.015)</t>
  </si>
  <si>
    <t>(0.009,0.023)</t>
  </si>
  <si>
    <t>(0.008,0.018)</t>
  </si>
  <si>
    <t>(0.007,0.034)</t>
  </si>
  <si>
    <t>(0.028,0.02)</t>
  </si>
  <si>
    <t>(0.02,0.035)</t>
  </si>
  <si>
    <t>(0.02,0.02)</t>
  </si>
  <si>
    <t>(0.02,0.025)</t>
  </si>
  <si>
    <t>(0.023,0.031)</t>
  </si>
  <si>
    <t>(0.021,0.032)</t>
  </si>
  <si>
    <t>(0.01,0.032)</t>
  </si>
  <si>
    <t>(0.014,0.033)</t>
  </si>
  <si>
    <t>(0.031,0.029)</t>
  </si>
  <si>
    <t>(0.029,0.035)</t>
  </si>
  <si>
    <t>(0.016,0.025)</t>
  </si>
  <si>
    <t>(0.016,0.028)</t>
  </si>
  <si>
    <t>(0.03,0.03)</t>
  </si>
  <si>
    <t>(0.035,0.021)</t>
  </si>
  <si>
    <t>(0.01,0.019)</t>
  </si>
  <si>
    <t>(0.008,0.02)</t>
  </si>
  <si>
    <t>(0.02,0.014)</t>
  </si>
  <si>
    <t>(0.012,0.025)</t>
  </si>
  <si>
    <t>(0.026,0.033)</t>
  </si>
  <si>
    <t>(0.027,0.027)</t>
  </si>
  <si>
    <t>(0.019,0.032)</t>
  </si>
  <si>
    <t>(0.022,0.02)</t>
  </si>
  <si>
    <t>(0.035,0.013)</t>
  </si>
  <si>
    <t>(0.014,0.023)</t>
  </si>
  <si>
    <t>(0.009,0.03)</t>
  </si>
  <si>
    <t>(0.009,0.034)</t>
  </si>
  <si>
    <t>(0.021,0.018)</t>
  </si>
  <si>
    <t>(0.018,0.028)</t>
  </si>
  <si>
    <t>(0.03,0.022)</t>
  </si>
  <si>
    <t>(0.012,0.023)</t>
  </si>
  <si>
    <t>(0.009,0.036)</t>
  </si>
  <si>
    <t>(0.008,0.027)</t>
  </si>
  <si>
    <t>(0.021,0.024)</t>
  </si>
  <si>
    <t>(0.033,0.027)</t>
  </si>
  <si>
    <t>(0.02,0.03)</t>
  </si>
  <si>
    <t>(0.025,0.023)</t>
  </si>
  <si>
    <t>(0.024,0.021)</t>
  </si>
  <si>
    <t>(0.016,0.013)</t>
  </si>
  <si>
    <t>(0.01,0.042)</t>
  </si>
  <si>
    <t>(0.004,0.034)</t>
  </si>
  <si>
    <t>(0.003,0.038)</t>
  </si>
  <si>
    <t>(0.006,0.044)</t>
  </si>
  <si>
    <t>(0.019,0.019)</t>
  </si>
  <si>
    <t>(0.017,0.028)</t>
  </si>
  <si>
    <t>(0.018,0.027)</t>
  </si>
  <si>
    <t>(0.019,0.027)</t>
  </si>
  <si>
    <t>(0.03,0.026)</t>
  </si>
  <si>
    <t>(0.021,0.019)</t>
  </si>
  <si>
    <t>(0.007,0.032)</t>
  </si>
  <si>
    <t>(0.005,0.026)</t>
  </si>
  <si>
    <t>(0.005,0.042)</t>
  </si>
  <si>
    <t>(0.007,0.033)</t>
  </si>
  <si>
    <t>(0.012,0.033)</t>
  </si>
  <si>
    <t>(0.023,0.028)</t>
  </si>
  <si>
    <t>(0.016,0.026)</t>
  </si>
  <si>
    <t>(0.018,0.02)</t>
  </si>
  <si>
    <t>(0.019,0.014)</t>
  </si>
  <si>
    <t>(0.009,0.032)</t>
  </si>
  <si>
    <t>(0.007,0.047)</t>
  </si>
  <si>
    <t>(0.007,0.031)</t>
  </si>
  <si>
    <t>(0.026,0.016)</t>
  </si>
  <si>
    <t>(0.019,0.03)</t>
  </si>
  <si>
    <t>(0.027,0.022)</t>
  </si>
  <si>
    <t>(0.016,0.031)</t>
  </si>
  <si>
    <t>(0.013,0.01)</t>
  </si>
  <si>
    <t>(0.005,0.02)</t>
  </si>
  <si>
    <t>(0.004,0.024)</t>
  </si>
  <si>
    <t>(0.001,0.014)</t>
  </si>
  <si>
    <t>(0.009,0.021)</t>
  </si>
  <si>
    <t>(0.006,0.03)</t>
  </si>
  <si>
    <t>(0.012,0.021)</t>
  </si>
  <si>
    <t>(0.014,0.02)</t>
  </si>
  <si>
    <t>(0.019,0.01)</t>
  </si>
  <si>
    <t>(0.015,0.015)</t>
  </si>
  <si>
    <t>(0.006,0.002)</t>
  </si>
  <si>
    <t>(0,0.007)</t>
  </si>
  <si>
    <t>(0.001,0.011)</t>
  </si>
  <si>
    <t>(0,0.009)</t>
  </si>
  <si>
    <t>(0,0.019)</t>
  </si>
  <si>
    <t>(0.009,0.004)</t>
  </si>
  <si>
    <t>(0.004,0.012)</t>
  </si>
  <si>
    <t>(0,0.021)</t>
  </si>
  <si>
    <t>(0.001,0.008)</t>
  </si>
  <si>
    <t>(0.002,0.007)</t>
  </si>
  <si>
    <t>(0.004,0.015)</t>
  </si>
  <si>
    <t>(0.005,0.008)</t>
  </si>
  <si>
    <t>(0.003,0.009)</t>
  </si>
  <si>
    <t>(0.008,0.005)</t>
  </si>
  <si>
    <t>(0.001,0.001)</t>
  </si>
  <si>
    <t>(0,0)</t>
  </si>
  <si>
    <t>(0,0.004)</t>
  </si>
  <si>
    <t>(0,0.012)</t>
  </si>
  <si>
    <t>(0,0.003)</t>
  </si>
  <si>
    <t>(0,0.005)</t>
  </si>
  <si>
    <t>(0.002,0)</t>
  </si>
  <si>
    <t>(0.008,0.026)</t>
  </si>
  <si>
    <t>(0.004,0.021)</t>
  </si>
  <si>
    <t>(0.004,0.026)</t>
  </si>
  <si>
    <t>(0.005,0.024)</t>
  </si>
  <si>
    <t>(0.001,0.027)</t>
  </si>
  <si>
    <t>(0.008,0.019)</t>
  </si>
  <si>
    <t>(0.005,0.015)</t>
  </si>
  <si>
    <t>(0.021,0.013)</t>
  </si>
  <si>
    <t>(0.013,0.022)</t>
  </si>
  <si>
    <t>(0,0.002)</t>
  </si>
  <si>
    <t>(0,0.022)</t>
  </si>
  <si>
    <t>(0,0.013)</t>
  </si>
  <si>
    <t>(0.001,0.005)</t>
  </si>
  <si>
    <t>(0.002,0.011)</t>
  </si>
  <si>
    <t>(0,0.02)</t>
  </si>
  <si>
    <t>(0.001,0.004)</t>
  </si>
  <si>
    <t>(0,0.014)</t>
  </si>
  <si>
    <t>(0.001,0.016)</t>
  </si>
  <si>
    <t>(0.003,0.006)</t>
  </si>
  <si>
    <t>(0.002,0.017)</t>
  </si>
  <si>
    <t>(0.001,0.003)</t>
  </si>
  <si>
    <t>(0,0.006)</t>
  </si>
  <si>
    <t>(0,0.01)</t>
  </si>
  <si>
    <t>(0,0.008)</t>
  </si>
  <si>
    <t>(0,0.001)</t>
  </si>
  <si>
    <t>(0.009,0.014)</t>
  </si>
  <si>
    <t>(0.007,0.025)</t>
  </si>
  <si>
    <t>(0,0.023)</t>
  </si>
  <si>
    <t>(0.008,0.022)</t>
  </si>
  <si>
    <t>(0.006,0.018)</t>
  </si>
  <si>
    <t>(0.01,0.028)</t>
  </si>
  <si>
    <t>(0.014,0.026)</t>
  </si>
  <si>
    <t>(0.008,0.03)</t>
  </si>
  <si>
    <t>(0.01,0.031)</t>
  </si>
  <si>
    <t>(0.012,0.014)</t>
  </si>
  <si>
    <t>(0.011,0.028)</t>
  </si>
  <si>
    <t>(0.014,0.016)</t>
  </si>
  <si>
    <t>(0,0.011)</t>
  </si>
  <si>
    <t>(0,0.018)</t>
  </si>
  <si>
    <t>(0,0.028)</t>
  </si>
  <si>
    <t>(0.001,0.01)</t>
  </si>
  <si>
    <t>(0.001,0.009)</t>
  </si>
  <si>
    <t>(0.002,0.006)</t>
  </si>
  <si>
    <t>(0,0.015)</t>
  </si>
  <si>
    <t>(0.016,0.011)</t>
  </si>
  <si>
    <t>(0.009,0.017)</t>
  </si>
  <si>
    <t>(0.001,0.026)</t>
  </si>
  <si>
    <t>(0.003,0.022)</t>
  </si>
  <si>
    <t>(0.021,0.009)</t>
  </si>
  <si>
    <t>(0.004,0.017)</t>
  </si>
  <si>
    <t>(0.008,0.008)</t>
  </si>
  <si>
    <t>(0.022,0.009)</t>
  </si>
  <si>
    <t>(0.012,0.019)</t>
  </si>
  <si>
    <t>(0.014,0.013)</t>
  </si>
  <si>
    <t>(0.021,0.011)</t>
  </si>
  <si>
    <t>(0,0.017)</t>
  </si>
  <si>
    <t>(0.002,0.003)</t>
  </si>
  <si>
    <t>(0.002,0.002)</t>
  </si>
  <si>
    <t>(0.008,0.011)</t>
  </si>
  <si>
    <t>(0.002,0.025)</t>
  </si>
  <si>
    <t>(0.008,0.01)</t>
  </si>
  <si>
    <t>(0.002,0.018)</t>
  </si>
  <si>
    <t>(0.003,0.023)</t>
  </si>
  <si>
    <t>(0.005,0.023)</t>
  </si>
  <si>
    <t>(0.011,0.023)</t>
  </si>
  <si>
    <t>(0.007,0.027)</t>
  </si>
  <si>
    <t>(0.009,0.013)</t>
  </si>
  <si>
    <t>(0.013,0.018)</t>
  </si>
  <si>
    <t>(0.017,0.009)</t>
  </si>
  <si>
    <t>(0.007,0.007)</t>
  </si>
  <si>
    <t>(0.003,0.021)</t>
  </si>
  <si>
    <t>(0.001,0.029)</t>
  </si>
  <si>
    <t>(0.005,0.012)</t>
  </si>
  <si>
    <t>(0.004,0.016)</t>
  </si>
  <si>
    <t>(0.002,0.021)</t>
  </si>
  <si>
    <t>(0.014,0.011)</t>
  </si>
  <si>
    <t>(0.007,0.012)</t>
  </si>
  <si>
    <t>(0.009,0.009)</t>
  </si>
  <si>
    <t>(0.012,0.01)</t>
  </si>
  <si>
    <t>(0.015,0.011)</t>
  </si>
  <si>
    <t>(0.008,0.016)</t>
  </si>
  <si>
    <t>(0.001,0.033)</t>
  </si>
  <si>
    <t>(0.011,0.009)</t>
  </si>
  <si>
    <t>(0.003,0.029)</t>
  </si>
  <si>
    <t>(0.001,0.034)</t>
  </si>
  <si>
    <t>(0.001,0.055)</t>
  </si>
  <si>
    <t>(0.008,0.014)</t>
  </si>
  <si>
    <t>(0,0.032)</t>
  </si>
  <si>
    <t>(0.015,0.005)</t>
  </si>
  <si>
    <t>(0.015,0.008)</t>
  </si>
  <si>
    <t>(0.012,0.004)</t>
  </si>
  <si>
    <t>(0.001,0.028)</t>
  </si>
  <si>
    <t>(0.001,0.04)</t>
  </si>
  <si>
    <t>(0.011,0.007)</t>
  </si>
  <si>
    <t>(0.003,0.028)</t>
  </si>
  <si>
    <t>(0,0.033)</t>
  </si>
  <si>
    <t>(0,0.059)</t>
  </si>
  <si>
    <t>(0.002,0.012)</t>
  </si>
  <si>
    <t>(0.001,0.045)</t>
  </si>
  <si>
    <t>(0.006,0.009)</t>
  </si>
  <si>
    <t>(0.002,0.026)</t>
  </si>
  <si>
    <t>(0.008,0.007)</t>
  </si>
  <si>
    <t>(0.002,0.04)</t>
  </si>
  <si>
    <t>(0.004,0.031)</t>
  </si>
  <si>
    <t>(0.002,0.043)</t>
  </si>
  <si>
    <t>(0.003,0.04)</t>
  </si>
  <si>
    <t>(0,0.053)</t>
  </si>
  <si>
    <t>(0.001,0.035)</t>
  </si>
  <si>
    <t>(0.001,0.052)</t>
  </si>
  <si>
    <t>(0,0.054)</t>
  </si>
  <si>
    <t>(0.001,0.053)</t>
  </si>
  <si>
    <t>(0.002,0.032)</t>
  </si>
  <si>
    <t>(0.002,0.045)</t>
  </si>
  <si>
    <t>(0.002,0.069)</t>
  </si>
  <si>
    <t>(0.004,0.035)</t>
  </si>
  <si>
    <t>(0,0.061)</t>
  </si>
  <si>
    <t>(0.005,0.035)</t>
  </si>
  <si>
    <t>(0.002,0.033)</t>
  </si>
  <si>
    <t>(0,0.049)</t>
  </si>
  <si>
    <t>(0,0.045)</t>
  </si>
  <si>
    <t>(0,0.038)</t>
  </si>
  <si>
    <t>(0.001,0.031)</t>
  </si>
  <si>
    <t>(0.002,0.052)</t>
  </si>
  <si>
    <t>(0,0.048)</t>
  </si>
  <si>
    <t>(0,0.066)</t>
  </si>
  <si>
    <t>(0,0.047)</t>
  </si>
  <si>
    <t>(0,0.075)</t>
  </si>
  <si>
    <t>(0,0.063)</t>
  </si>
  <si>
    <t>(0.004,0.045)</t>
  </si>
  <si>
    <t>(0.003,0.05)</t>
  </si>
  <si>
    <t>(0.002,0.037)</t>
  </si>
  <si>
    <t>(0,0.041)</t>
  </si>
  <si>
    <t>(0.001,0.057)</t>
  </si>
  <si>
    <t>(0.001,0.058)</t>
  </si>
  <si>
    <t>(0,0.07)</t>
  </si>
  <si>
    <t>(0.001,0.065)</t>
  </si>
  <si>
    <t>(0,0.072)</t>
  </si>
  <si>
    <t>(0,0.088)</t>
  </si>
  <si>
    <t>(0.001,0.071)</t>
  </si>
  <si>
    <t>(0,0.08)</t>
  </si>
  <si>
    <t>(0,0.044)</t>
  </si>
  <si>
    <t>(0,0.04)</t>
  </si>
  <si>
    <t>(0,0.062)</t>
  </si>
  <si>
    <t>(0.001,0.061)</t>
  </si>
  <si>
    <t>(0,0.073)</t>
  </si>
  <si>
    <t>(0,0.078)</t>
  </si>
  <si>
    <t>(0,0.074)</t>
  </si>
  <si>
    <t>(0,0.087)</t>
  </si>
  <si>
    <t>(0.019,0.016)</t>
  </si>
  <si>
    <t>(0.017,0.019)</t>
  </si>
  <si>
    <t>(0.023,0.015)</t>
  </si>
  <si>
    <t>(0.01,0.018)</t>
  </si>
  <si>
    <t>(0.01,0.033)</t>
  </si>
  <si>
    <t>(0.006,0.027)</t>
  </si>
  <si>
    <t>(0.011,0.012)</t>
  </si>
  <si>
    <t>(0.008,0.035)</t>
  </si>
  <si>
    <t>(0.016,0.016)</t>
  </si>
  <si>
    <t>(0.017,0.03)</t>
  </si>
  <si>
    <t>(0.022,0.013)</t>
  </si>
  <si>
    <t>(0.014,0.014)</t>
  </si>
  <si>
    <t>(0.008,0.029)</t>
  </si>
  <si>
    <t>(0.005,0.043)</t>
  </si>
  <si>
    <t>(0.01,0.022)</t>
  </si>
  <si>
    <t>(0.007,0.035)</t>
  </si>
  <si>
    <t>(0.012,0.013)</t>
  </si>
  <si>
    <t>(0.009,0.005)</t>
  </si>
  <si>
    <t>(0.005,0.016)</t>
  </si>
  <si>
    <t>(0.001,0.042)</t>
  </si>
  <si>
    <t>(0,0.029)</t>
  </si>
  <si>
    <t>(0.013,0.008)</t>
  </si>
  <si>
    <t>(0.002,0.028)</t>
  </si>
  <si>
    <t>(0,0.031)</t>
  </si>
  <si>
    <t>(0,0.046)</t>
  </si>
  <si>
    <t>(0.006,0.005)</t>
  </si>
  <si>
    <t>(0.004,0.023)</t>
  </si>
  <si>
    <t>(0.007,0.005)</t>
  </si>
  <si>
    <t>(0.003,0.018)</t>
  </si>
  <si>
    <t>(0.006,0.008)</t>
  </si>
  <si>
    <t>(0.011,0.022)</t>
  </si>
  <si>
    <t>(0.017,0.012)</t>
  </si>
  <si>
    <t>(0.015,0.019)</t>
  </si>
  <si>
    <t>(0.011,0.026)</t>
  </si>
  <si>
    <t>(0.006,0.034)</t>
  </si>
  <si>
    <t>(0.013,0.038)</t>
  </si>
  <si>
    <t>(0.014,0.054)</t>
  </si>
  <si>
    <t>(0.006,0.047)</t>
  </si>
  <si>
    <t>(0.002,0.057)</t>
  </si>
  <si>
    <t>(0.006,0.039)</t>
  </si>
  <si>
    <t>(0.006,0.048)</t>
  </si>
  <si>
    <t>(0.01,0.036)</t>
  </si>
  <si>
    <t>(0.005,0.03)</t>
  </si>
  <si>
    <t>(0.01,0.024)</t>
  </si>
  <si>
    <t>(0.009,0.026)</t>
  </si>
  <si>
    <t>(0.004,0.033)</t>
  </si>
  <si>
    <t>(0.005,0.036)</t>
  </si>
  <si>
    <t>(0.008,0.037)</t>
  </si>
  <si>
    <t>(0.007,0.041)</t>
  </si>
  <si>
    <t>(0.003,0.047)</t>
  </si>
  <si>
    <t>(0.004,0.046)</t>
  </si>
  <si>
    <t>(0.002,0.058)</t>
  </si>
  <si>
    <t>(0.007,0.046)</t>
  </si>
  <si>
    <t>(0.002,0.049)</t>
  </si>
  <si>
    <t>(0,0.035)</t>
  </si>
  <si>
    <t>(0,0.051)</t>
  </si>
  <si>
    <t>(0,0.05)</t>
  </si>
  <si>
    <t>(0.001,0.043)</t>
  </si>
  <si>
    <t>(0,0.058)</t>
  </si>
  <si>
    <t>(0.001,0.046)</t>
  </si>
  <si>
    <t>(0.001,0.064)</t>
  </si>
  <si>
    <t>(0,0.068)</t>
  </si>
  <si>
    <t>(0,0.042)</t>
  </si>
  <si>
    <t>(0,0.055)</t>
  </si>
  <si>
    <t>(0.013,0.012)</t>
  </si>
  <si>
    <t>(0.042,0.009)</t>
  </si>
  <si>
    <t>(0.061,0.004)</t>
  </si>
  <si>
    <t>(0.063,0.002)</t>
  </si>
  <si>
    <t>(0.097,0.005)</t>
  </si>
  <si>
    <t>(0.028,0.014)</t>
  </si>
  <si>
    <t>(0.037,0.016)</t>
  </si>
  <si>
    <t>(0.036,0.017)</t>
  </si>
  <si>
    <t>(0.029,0.025)</t>
  </si>
  <si>
    <t>(0.021,0.028)</t>
  </si>
  <si>
    <t>(0.017,0.016)</t>
  </si>
  <si>
    <t>(0.03,0.006)</t>
  </si>
  <si>
    <t>(0.055,0.009)</t>
  </si>
  <si>
    <t>(0.044,0.007)</t>
  </si>
  <si>
    <t>(0.062,0.006)</t>
  </si>
  <si>
    <t>(0.018,0.029)</t>
  </si>
  <si>
    <t>(0.032,0.016)</t>
  </si>
  <si>
    <t>(0.017,0.021)</t>
  </si>
  <si>
    <t>(0.02,0.031)</t>
  </si>
  <si>
    <t>(0.018,0.019)</t>
  </si>
  <si>
    <t>(0.009,0.022)</t>
  </si>
  <si>
    <t>(0.015,0.012)</t>
  </si>
  <si>
    <t>(0.013,0.013)</t>
  </si>
  <si>
    <t>(0.014,0.029)</t>
  </si>
  <si>
    <t>(0.012,0.035)</t>
  </si>
  <si>
    <t>(0.015,0.024)</t>
  </si>
  <si>
    <t>25:25</t>
  </si>
  <si>
    <t>0.1:0.1</t>
  </si>
  <si>
    <t>1:1</t>
  </si>
  <si>
    <t>1:2</t>
  </si>
  <si>
    <t>1:5</t>
  </si>
  <si>
    <t>1:10</t>
  </si>
  <si>
    <t>1:20</t>
  </si>
  <si>
    <t>2:2</t>
  </si>
  <si>
    <t>2:5</t>
  </si>
  <si>
    <t>2:10</t>
  </si>
  <si>
    <t>2:20</t>
  </si>
  <si>
    <t>5:5</t>
  </si>
  <si>
    <t>5:10</t>
  </si>
  <si>
    <t>5:20</t>
  </si>
  <si>
    <t>10:10</t>
  </si>
  <si>
    <t>10:20</t>
  </si>
  <si>
    <t>20:20</t>
  </si>
  <si>
    <t>0.3:0.3</t>
  </si>
  <si>
    <t>0.6:0.6</t>
  </si>
  <si>
    <t>25:50</t>
  </si>
  <si>
    <t>25:132</t>
  </si>
  <si>
    <t>50:50</t>
  </si>
  <si>
    <t>50:132</t>
  </si>
  <si>
    <t>132:132</t>
  </si>
  <si>
    <t>Coverage probabilities</t>
  </si>
  <si>
    <t>Average lengths</t>
  </si>
  <si>
    <t>(lower error probability, upper error probability)</t>
  </si>
  <si>
    <t>δ_1: δ_2</t>
  </si>
  <si>
    <t>group</t>
  </si>
  <si>
    <t>cp</t>
  </si>
  <si>
    <t>al</t>
  </si>
  <si>
    <t>nratio</t>
  </si>
  <si>
    <t>pb</t>
  </si>
  <si>
    <t>f</t>
  </si>
  <si>
    <t>m1</t>
  </si>
  <si>
    <t>m2</t>
  </si>
  <si>
    <t>dratio</t>
  </si>
  <si>
    <t>Time1</t>
  </si>
  <si>
    <t>Trial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</si>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</sst>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sz val="12"/>
      <color rgb="FFFF0000"/>
      <name val="Calibri"/>
      <family val="2"/>
      <scheme val="minor"/>
    </font>
    <font>
      <sz val="10"/>
      <color rgb="FFFF0000"/>
      <name val="Helvetica Neue"/>
      <family val="2"/>
    </font>
    <font>
      <b/>
      <sz val="10"/>
      <color rgb="FFFF0000"/>
      <name val="Helvetica Neue"/>
      <family val="2"/>
    </font>
    <font>
      <b/>
      <sz val="10"/>
      <color rgb="FF7030A0"/>
      <name val="Helvetica Neue"/>
      <family val="2"/>
    </font>
    <font>
      <sz val="10"/>
      <color rgb="FF7030A0"/>
      <name val="Helvetica Neue"/>
      <family val="2"/>
    </font>
    <font>
      <sz val="12"/>
      <color rgb="FF7030A0"/>
      <name val="Calibri"/>
      <family val="2"/>
      <scheme val="minor"/>
    </font>
    <font>
      <b/>
      <sz val="10"/>
      <color theme="4"/>
      <name val="Helvetica Neue"/>
      <family val="2"/>
    </font>
    <font>
      <sz val="10"/>
      <color theme="4"/>
      <name val="Helvetica Neue"/>
      <family val="2"/>
    </font>
    <font>
      <sz val="12"/>
      <color theme="4"/>
      <name val="Calibri"/>
      <family val="2"/>
      <scheme val="minor"/>
    </font>
    <font>
      <b/>
      <sz val="10"/>
      <color rgb="FFFFC000"/>
      <name val="Helvetica Neue"/>
      <family val="2"/>
    </font>
    <font>
      <sz val="10"/>
      <color rgb="FFFFC000"/>
      <name val="Helvetica Neue"/>
      <family val="2"/>
    </font>
    <font>
      <b/>
      <sz val="10"/>
      <color theme="1"/>
      <name val="Helvetica Neue"/>
      <family val="2"/>
    </font>
    <font>
      <sz val="10"/>
      <color theme="1"/>
      <name val="Helvetica Neue"/>
      <family val="2"/>
    </font>
    <font>
      <sz val="12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Lucida Grande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" fillId="2" borderId="0" xfId="0" applyFont="1" applyFill="1"/>
    <xf numFmtId="0" fontId="5" fillId="2" borderId="0" xfId="0" applyFont="1" applyFill="1"/>
    <xf numFmtId="0" fontId="8" fillId="2" borderId="0" xfId="0" applyFont="1" applyFill="1"/>
    <xf numFmtId="0" fontId="11" fillId="2" borderId="0" xfId="0" applyFont="1" applyFill="1"/>
    <xf numFmtId="0" fontId="14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16" fillId="0" borderId="0" xfId="0" applyFont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top"/>
    </xf>
    <xf numFmtId="22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vertical="top"/>
    </xf>
    <xf numFmtId="0" fontId="18" fillId="0" borderId="0" xfId="0" applyFont="1" applyAlignment="1">
      <alignment horizontal="center"/>
    </xf>
    <xf numFmtId="16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8" fillId="0" borderId="1" xfId="0" applyFont="1" applyBorder="1" applyAlignment="1">
      <alignment horizontal="center" vertical="center"/>
    </xf>
    <xf numFmtId="164" fontId="18" fillId="0" borderId="1" xfId="0" applyNumberFormat="1" applyFont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20" fillId="0" borderId="0" xfId="0" applyFont="1"/>
    <xf numFmtId="0" fontId="18" fillId="0" borderId="3" xfId="0" applyFont="1" applyBorder="1" applyAlignment="1">
      <alignment horizontal="center" vertical="center"/>
    </xf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18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C7146-D46B-394B-A93A-FC2BFC20604A}">
  <dimension ref="A1:K543"/>
  <sheetViews>
    <sheetView zoomScale="160" zoomScaleNormal="160" workbookViewId="0">
      <selection activeCell="B4" sqref="A1:K543"/>
    </sheetView>
  </sheetViews>
  <sheetFormatPr baseColWidth="10" defaultRowHeight="16" x14ac:dyDescent="0.2"/>
  <cols>
    <col min="1" max="1" width="5.83203125" style="24" customWidth="1"/>
    <col min="2" max="2" width="6.83203125" style="24" customWidth="1"/>
    <col min="3" max="3" width="4.83203125" style="24" customWidth="1"/>
    <col min="4" max="4" width="7.83203125" style="24" customWidth="1"/>
    <col min="5" max="5" width="8.83203125" style="33" customWidth="1"/>
    <col min="6" max="6" width="7.83203125" style="24" customWidth="1"/>
    <col min="7" max="7" width="8.83203125" style="33" customWidth="1"/>
    <col min="8" max="8" width="7.83203125" style="24" customWidth="1"/>
    <col min="9" max="9" width="7.83203125" style="33" customWidth="1"/>
    <col min="10" max="10" width="7.83203125" style="24" customWidth="1"/>
    <col min="11" max="11" width="7.83203125" style="33" customWidth="1"/>
  </cols>
  <sheetData>
    <row r="1" spans="1:11" s="53" customFormat="1" x14ac:dyDescent="0.2">
      <c r="A1" s="52" t="s">
        <v>14</v>
      </c>
      <c r="B1" s="52" t="s">
        <v>733</v>
      </c>
      <c r="C1" s="52" t="s">
        <v>16</v>
      </c>
      <c r="D1" s="60" t="s">
        <v>730</v>
      </c>
      <c r="E1" s="60"/>
      <c r="F1" s="60"/>
      <c r="G1" s="60"/>
      <c r="H1" s="60" t="s">
        <v>731</v>
      </c>
      <c r="I1" s="60"/>
      <c r="J1" s="60"/>
      <c r="K1" s="60"/>
    </row>
    <row r="2" spans="1:11" s="53" customFormat="1" x14ac:dyDescent="0.2">
      <c r="A2" s="52"/>
      <c r="B2" s="52"/>
      <c r="C2" s="52"/>
      <c r="D2" s="61" t="s">
        <v>732</v>
      </c>
      <c r="E2" s="61"/>
      <c r="F2" s="61"/>
      <c r="G2" s="61"/>
      <c r="H2" s="61"/>
      <c r="I2" s="61"/>
      <c r="J2" s="61"/>
      <c r="K2" s="61"/>
    </row>
    <row r="3" spans="1:11" s="53" customFormat="1" ht="17" thickBot="1" x14ac:dyDescent="0.25">
      <c r="A3" s="54"/>
      <c r="B3" s="54"/>
      <c r="C3" s="54"/>
      <c r="D3" s="54" t="s">
        <v>6</v>
      </c>
      <c r="E3" s="55" t="s">
        <v>7</v>
      </c>
      <c r="F3" s="54" t="s">
        <v>8</v>
      </c>
      <c r="G3" s="55" t="s">
        <v>9</v>
      </c>
      <c r="H3" s="54" t="s">
        <v>10</v>
      </c>
      <c r="I3" s="55" t="s">
        <v>11</v>
      </c>
      <c r="J3" s="54" t="s">
        <v>12</v>
      </c>
      <c r="K3" s="55" t="s">
        <v>13</v>
      </c>
    </row>
    <row r="4" spans="1:11" x14ac:dyDescent="0.2">
      <c r="A4" s="50" t="s">
        <v>706</v>
      </c>
      <c r="B4" s="50" t="s">
        <v>707</v>
      </c>
      <c r="C4" s="50" t="s">
        <v>708</v>
      </c>
      <c r="D4" s="50">
        <v>0.94899999999999995</v>
      </c>
      <c r="E4" s="51">
        <v>0.79618585799999997</v>
      </c>
      <c r="F4" s="50">
        <v>0.97299999999999998</v>
      </c>
      <c r="G4" s="51">
        <v>0.88226310799999996</v>
      </c>
      <c r="H4" s="50">
        <v>0.97699999999999998</v>
      </c>
      <c r="I4" s="51">
        <v>0.90552515200000006</v>
      </c>
      <c r="J4" s="50">
        <v>0.97399999999999998</v>
      </c>
      <c r="K4" s="51">
        <v>1.009779406</v>
      </c>
    </row>
    <row r="5" spans="1:11" x14ac:dyDescent="0.2">
      <c r="A5" s="50"/>
      <c r="B5" s="50"/>
      <c r="C5" s="50"/>
      <c r="D5" s="59" t="s">
        <v>17</v>
      </c>
      <c r="E5" s="59"/>
      <c r="F5" s="59" t="s">
        <v>257</v>
      </c>
      <c r="G5" s="59"/>
      <c r="H5" s="59" t="s">
        <v>437</v>
      </c>
      <c r="I5" s="59"/>
      <c r="J5" s="59" t="s">
        <v>547</v>
      </c>
      <c r="K5" s="59"/>
    </row>
    <row r="6" spans="1:11" x14ac:dyDescent="0.2">
      <c r="A6" s="50"/>
      <c r="B6" s="50"/>
      <c r="C6" s="50" t="s">
        <v>709</v>
      </c>
      <c r="D6" s="50">
        <v>0.95</v>
      </c>
      <c r="E6" s="51">
        <v>0.70207549899999999</v>
      </c>
      <c r="F6" s="50">
        <v>0.96199999999999997</v>
      </c>
      <c r="G6" s="51">
        <v>0.78407657799999997</v>
      </c>
      <c r="H6" s="50">
        <v>0.96899999999999997</v>
      </c>
      <c r="I6" s="51">
        <v>0.81116065800000003</v>
      </c>
      <c r="J6" s="50">
        <v>0.97599999999999998</v>
      </c>
      <c r="K6" s="51">
        <v>0.86335319899999996</v>
      </c>
    </row>
    <row r="7" spans="1:11" x14ac:dyDescent="0.2">
      <c r="A7" s="50"/>
      <c r="B7" s="50"/>
      <c r="C7" s="50"/>
      <c r="D7" s="59" t="s">
        <v>19</v>
      </c>
      <c r="E7" s="59"/>
      <c r="F7" s="50" t="s">
        <v>258</v>
      </c>
      <c r="G7" s="51"/>
      <c r="H7" s="50" t="s">
        <v>353</v>
      </c>
      <c r="I7" s="51"/>
      <c r="J7" s="50" t="s">
        <v>548</v>
      </c>
      <c r="K7" s="51"/>
    </row>
    <row r="8" spans="1:11" x14ac:dyDescent="0.2">
      <c r="A8" s="50"/>
      <c r="B8" s="50"/>
      <c r="C8" s="50" t="s">
        <v>710</v>
      </c>
      <c r="D8" s="50">
        <v>0.93100000000000005</v>
      </c>
      <c r="E8" s="51">
        <v>0.62484747200000001</v>
      </c>
      <c r="F8" s="50">
        <v>0.96399999999999997</v>
      </c>
      <c r="G8" s="51">
        <v>0.69414401400000003</v>
      </c>
      <c r="H8" s="50">
        <v>0.97499999999999998</v>
      </c>
      <c r="I8" s="51">
        <v>0.71807951599999997</v>
      </c>
      <c r="J8" s="50">
        <v>0.97</v>
      </c>
      <c r="K8" s="51">
        <v>0.77064042300000002</v>
      </c>
    </row>
    <row r="9" spans="1:11" x14ac:dyDescent="0.2">
      <c r="A9" s="50"/>
      <c r="B9" s="50"/>
      <c r="C9" s="50"/>
      <c r="D9" s="50" t="s">
        <v>20</v>
      </c>
      <c r="E9" s="51"/>
      <c r="F9" s="50" t="s">
        <v>259</v>
      </c>
      <c r="G9" s="51"/>
      <c r="H9" s="50" t="s">
        <v>438</v>
      </c>
      <c r="I9" s="51"/>
      <c r="J9" s="50" t="s">
        <v>470</v>
      </c>
      <c r="K9" s="51"/>
    </row>
    <row r="10" spans="1:11" x14ac:dyDescent="0.2">
      <c r="A10" s="50"/>
      <c r="B10" s="50"/>
      <c r="C10" s="50" t="s">
        <v>711</v>
      </c>
      <c r="D10" s="50">
        <v>0.93600000000000005</v>
      </c>
      <c r="E10" s="51">
        <v>0.59824101799999996</v>
      </c>
      <c r="F10" s="50">
        <v>0.96399999999999997</v>
      </c>
      <c r="G10" s="51">
        <v>0.659140485</v>
      </c>
      <c r="H10" s="50">
        <v>0.97199999999999998</v>
      </c>
      <c r="I10" s="51">
        <v>0.680331617</v>
      </c>
      <c r="J10" s="50">
        <v>0.96599999999999997</v>
      </c>
      <c r="K10" s="51">
        <v>0.74313263699999998</v>
      </c>
    </row>
    <row r="11" spans="1:11" x14ac:dyDescent="0.2">
      <c r="A11" s="50"/>
      <c r="B11" s="50"/>
      <c r="C11" s="50"/>
      <c r="D11" s="50" t="s">
        <v>21</v>
      </c>
      <c r="E11" s="51"/>
      <c r="F11" s="50" t="s">
        <v>260</v>
      </c>
      <c r="G11" s="51"/>
      <c r="H11" s="50" t="s">
        <v>439</v>
      </c>
      <c r="I11" s="51"/>
      <c r="J11" s="50" t="s">
        <v>549</v>
      </c>
      <c r="K11" s="51"/>
    </row>
    <row r="12" spans="1:11" x14ac:dyDescent="0.2">
      <c r="A12" s="50"/>
      <c r="B12" s="50"/>
      <c r="C12" s="50" t="s">
        <v>712</v>
      </c>
      <c r="D12" s="50">
        <v>0.93600000000000005</v>
      </c>
      <c r="E12" s="51">
        <v>0.57540395</v>
      </c>
      <c r="F12" s="50">
        <v>0.98199999999999998</v>
      </c>
      <c r="G12" s="51">
        <v>0.63139142000000004</v>
      </c>
      <c r="H12" s="50">
        <v>0.98499999999999999</v>
      </c>
      <c r="I12" s="51">
        <v>0.64926734500000005</v>
      </c>
      <c r="J12" s="50">
        <v>0.97299999999999998</v>
      </c>
      <c r="K12" s="51">
        <v>0.71853120199999998</v>
      </c>
    </row>
    <row r="13" spans="1:11" x14ac:dyDescent="0.2">
      <c r="A13" s="50"/>
      <c r="B13" s="50"/>
      <c r="C13" s="50"/>
      <c r="D13" s="50" t="s">
        <v>22</v>
      </c>
      <c r="E13" s="51"/>
      <c r="F13" s="50" t="s">
        <v>261</v>
      </c>
      <c r="G13" s="51"/>
      <c r="H13" s="50" t="s">
        <v>440</v>
      </c>
      <c r="I13" s="51"/>
      <c r="J13" s="50" t="s">
        <v>527</v>
      </c>
      <c r="K13" s="51"/>
    </row>
    <row r="14" spans="1:11" x14ac:dyDescent="0.2">
      <c r="A14" s="50"/>
      <c r="B14" s="50"/>
      <c r="C14" s="50" t="s">
        <v>713</v>
      </c>
      <c r="D14" s="50">
        <v>0.96099999999999997</v>
      </c>
      <c r="E14" s="51">
        <v>0.58811125941545805</v>
      </c>
      <c r="F14" s="50">
        <v>0.96299999999999997</v>
      </c>
      <c r="G14" s="51">
        <v>0.67292737811466496</v>
      </c>
      <c r="H14" s="50">
        <v>0.97699999999999998</v>
      </c>
      <c r="I14" s="51">
        <v>0.70021946798481705</v>
      </c>
      <c r="J14" s="50">
        <v>0.98</v>
      </c>
      <c r="K14" s="51">
        <v>0.68891335298858503</v>
      </c>
    </row>
    <row r="15" spans="1:11" x14ac:dyDescent="0.2">
      <c r="A15" s="50"/>
      <c r="B15" s="50"/>
      <c r="C15" s="50"/>
      <c r="D15" s="50" t="s">
        <v>23</v>
      </c>
      <c r="E15" s="51"/>
      <c r="F15" s="50" t="s">
        <v>262</v>
      </c>
      <c r="G15" s="51"/>
      <c r="H15" s="50" t="s">
        <v>437</v>
      </c>
      <c r="I15" s="51"/>
      <c r="J15" s="50" t="s">
        <v>550</v>
      </c>
      <c r="K15" s="51"/>
    </row>
    <row r="16" spans="1:11" x14ac:dyDescent="0.2">
      <c r="A16" s="50"/>
      <c r="B16" s="50"/>
      <c r="C16" s="50" t="s">
        <v>714</v>
      </c>
      <c r="D16" s="50">
        <v>0.94</v>
      </c>
      <c r="E16" s="51">
        <v>0.49696186612724702</v>
      </c>
      <c r="F16" s="50">
        <v>0.96</v>
      </c>
      <c r="G16" s="51">
        <v>0.57099393659355102</v>
      </c>
      <c r="H16" s="50">
        <v>0.97</v>
      </c>
      <c r="I16" s="51">
        <v>0.59497433121146104</v>
      </c>
      <c r="J16" s="50">
        <v>0.96799999999999997</v>
      </c>
      <c r="K16" s="51">
        <v>0.57518245441649596</v>
      </c>
    </row>
    <row r="17" spans="1:11" x14ac:dyDescent="0.2">
      <c r="A17" s="50"/>
      <c r="B17" s="50"/>
      <c r="C17" s="50"/>
      <c r="D17" s="50" t="s">
        <v>24</v>
      </c>
      <c r="E17" s="51"/>
      <c r="F17" s="50" t="s">
        <v>263</v>
      </c>
      <c r="G17" s="51"/>
      <c r="H17" s="50" t="s">
        <v>441</v>
      </c>
      <c r="I17" s="51"/>
      <c r="J17" s="50" t="s">
        <v>551</v>
      </c>
      <c r="K17" s="51"/>
    </row>
    <row r="18" spans="1:11" x14ac:dyDescent="0.2">
      <c r="A18" s="50"/>
      <c r="B18" s="50"/>
      <c r="C18" s="50" t="s">
        <v>715</v>
      </c>
      <c r="D18" s="50">
        <v>0.94499999999999995</v>
      </c>
      <c r="E18" s="51">
        <v>0.45615111519579699</v>
      </c>
      <c r="F18" s="50">
        <v>0.95799999999999996</v>
      </c>
      <c r="G18" s="51">
        <v>0.52086232405500299</v>
      </c>
      <c r="H18" s="50">
        <v>0.97099999999999997</v>
      </c>
      <c r="I18" s="51">
        <v>0.54048403921714105</v>
      </c>
      <c r="J18" s="50">
        <v>0.96499999999999997</v>
      </c>
      <c r="K18" s="51">
        <v>0.52850299750583896</v>
      </c>
    </row>
    <row r="19" spans="1:11" x14ac:dyDescent="0.2">
      <c r="A19" s="50"/>
      <c r="B19" s="50"/>
      <c r="C19" s="50"/>
      <c r="D19" s="50" t="s">
        <v>25</v>
      </c>
      <c r="E19" s="51"/>
      <c r="F19" s="50" t="s">
        <v>264</v>
      </c>
      <c r="G19" s="51"/>
      <c r="H19" s="50" t="s">
        <v>387</v>
      </c>
      <c r="I19" s="51"/>
      <c r="J19" s="50" t="s">
        <v>552</v>
      </c>
      <c r="K19" s="51"/>
    </row>
    <row r="20" spans="1:11" x14ac:dyDescent="0.2">
      <c r="A20" s="50"/>
      <c r="B20" s="50"/>
      <c r="C20" s="50" t="s">
        <v>716</v>
      </c>
      <c r="D20" s="50">
        <v>0.92600000000000005</v>
      </c>
      <c r="E20" s="51">
        <v>0.43601577647913697</v>
      </c>
      <c r="F20" s="50">
        <v>0.95099999999999996</v>
      </c>
      <c r="G20" s="51">
        <v>0.49469905928204899</v>
      </c>
      <c r="H20" s="50">
        <v>0.96399999999999997</v>
      </c>
      <c r="I20" s="51">
        <v>0.51185041000395803</v>
      </c>
      <c r="J20" s="50">
        <v>0.94399999999999995</v>
      </c>
      <c r="K20" s="51">
        <v>0.50786253634099499</v>
      </c>
    </row>
    <row r="21" spans="1:11" x14ac:dyDescent="0.2">
      <c r="A21" s="50"/>
      <c r="B21" s="50"/>
      <c r="C21" s="50"/>
      <c r="D21" s="50" t="s">
        <v>26</v>
      </c>
      <c r="E21" s="51"/>
      <c r="F21" s="50" t="s">
        <v>265</v>
      </c>
      <c r="G21" s="51"/>
      <c r="H21" s="50" t="s">
        <v>442</v>
      </c>
      <c r="I21" s="51"/>
      <c r="J21" s="50" t="s">
        <v>553</v>
      </c>
      <c r="K21" s="51"/>
    </row>
    <row r="22" spans="1:11" x14ac:dyDescent="0.2">
      <c r="A22" s="50"/>
      <c r="B22" s="50"/>
      <c r="C22" s="50" t="s">
        <v>717</v>
      </c>
      <c r="D22" s="50">
        <v>0.95299999999999996</v>
      </c>
      <c r="E22" s="51">
        <v>0.38493214075347798</v>
      </c>
      <c r="F22" s="50">
        <v>0.95699999999999996</v>
      </c>
      <c r="G22" s="51">
        <v>0.44652470368941999</v>
      </c>
      <c r="H22" s="50">
        <v>0.96699999999999997</v>
      </c>
      <c r="I22" s="51">
        <v>0.46630735288108999</v>
      </c>
      <c r="J22" s="50">
        <v>0.97799999999999998</v>
      </c>
      <c r="K22" s="51">
        <v>0.42786911506670899</v>
      </c>
    </row>
    <row r="23" spans="1:11" x14ac:dyDescent="0.2">
      <c r="A23" s="50"/>
      <c r="B23" s="50"/>
      <c r="C23" s="50"/>
      <c r="D23" s="50" t="s">
        <v>27</v>
      </c>
      <c r="E23" s="51"/>
      <c r="F23" s="50" t="s">
        <v>266</v>
      </c>
      <c r="G23" s="51"/>
      <c r="H23" s="50" t="s">
        <v>443</v>
      </c>
      <c r="I23" s="51"/>
      <c r="J23" s="50" t="s">
        <v>554</v>
      </c>
      <c r="K23" s="51"/>
    </row>
    <row r="24" spans="1:11" x14ac:dyDescent="0.2">
      <c r="A24" s="50"/>
      <c r="B24" s="50"/>
      <c r="C24" s="50" t="s">
        <v>718</v>
      </c>
      <c r="D24" s="50">
        <v>0.94699999999999995</v>
      </c>
      <c r="E24" s="51">
        <v>0.33563055039289202</v>
      </c>
      <c r="F24" s="50">
        <v>0.96</v>
      </c>
      <c r="G24" s="51">
        <v>0.38963533924204202</v>
      </c>
      <c r="H24" s="50">
        <v>0.97</v>
      </c>
      <c r="I24" s="51">
        <v>0.407146220745499</v>
      </c>
      <c r="J24" s="50">
        <v>0.96799999999999997</v>
      </c>
      <c r="K24" s="51">
        <v>0.37121513255646299</v>
      </c>
    </row>
    <row r="25" spans="1:11" x14ac:dyDescent="0.2">
      <c r="A25" s="50"/>
      <c r="B25" s="50"/>
      <c r="C25" s="50"/>
      <c r="D25" s="50" t="s">
        <v>28</v>
      </c>
      <c r="E25" s="51"/>
      <c r="F25" s="50" t="s">
        <v>267</v>
      </c>
      <c r="G25" s="51"/>
      <c r="H25" s="50" t="s">
        <v>441</v>
      </c>
      <c r="I25" s="51"/>
      <c r="J25" s="50" t="s">
        <v>555</v>
      </c>
      <c r="K25" s="51"/>
    </row>
    <row r="26" spans="1:11" x14ac:dyDescent="0.2">
      <c r="A26" s="50"/>
      <c r="B26" s="50"/>
      <c r="C26" s="50" t="s">
        <v>719</v>
      </c>
      <c r="D26" s="50">
        <v>0.95099999999999996</v>
      </c>
      <c r="E26" s="51">
        <v>0.30549322462040202</v>
      </c>
      <c r="F26" s="50">
        <v>0.95599999999999996</v>
      </c>
      <c r="G26" s="51">
        <v>0.352855219761533</v>
      </c>
      <c r="H26" s="50">
        <v>0.96599999999999997</v>
      </c>
      <c r="I26" s="51">
        <v>0.36688612001233201</v>
      </c>
      <c r="J26" s="50">
        <v>0.96599999999999997</v>
      </c>
      <c r="K26" s="51">
        <v>0.33801751187728202</v>
      </c>
    </row>
    <row r="27" spans="1:11" x14ac:dyDescent="0.2">
      <c r="A27" s="50"/>
      <c r="B27" s="50"/>
      <c r="C27" s="50"/>
      <c r="D27" s="50" t="s">
        <v>29</v>
      </c>
      <c r="E27" s="51"/>
      <c r="F27" s="50" t="s">
        <v>244</v>
      </c>
      <c r="G27" s="51"/>
      <c r="H27" s="50" t="s">
        <v>444</v>
      </c>
      <c r="I27" s="51"/>
      <c r="J27" s="50" t="s">
        <v>549</v>
      </c>
      <c r="K27" s="51"/>
    </row>
    <row r="28" spans="1:11" x14ac:dyDescent="0.2">
      <c r="A28" s="50"/>
      <c r="B28" s="50"/>
      <c r="C28" s="50" t="s">
        <v>720</v>
      </c>
      <c r="D28" s="50">
        <v>0.96299999999999997</v>
      </c>
      <c r="E28" s="51">
        <v>0.27452025043206402</v>
      </c>
      <c r="F28" s="50">
        <v>0.96499999999999997</v>
      </c>
      <c r="G28" s="51">
        <v>0.32026488221379401</v>
      </c>
      <c r="H28" s="50">
        <v>0.97099999999999997</v>
      </c>
      <c r="I28" s="51">
        <v>0.33500664975269101</v>
      </c>
      <c r="J28" s="50">
        <v>0.98</v>
      </c>
      <c r="K28" s="51">
        <v>0.29971016895179697</v>
      </c>
    </row>
    <row r="29" spans="1:11" x14ac:dyDescent="0.2">
      <c r="A29" s="50"/>
      <c r="B29" s="50"/>
      <c r="C29" s="50"/>
      <c r="D29" s="50" t="s">
        <v>30</v>
      </c>
      <c r="E29" s="51"/>
      <c r="F29" s="50" t="s">
        <v>268</v>
      </c>
      <c r="G29" s="51"/>
      <c r="H29" s="50" t="s">
        <v>445</v>
      </c>
      <c r="I29" s="51"/>
      <c r="J29" s="50" t="s">
        <v>556</v>
      </c>
      <c r="K29" s="51"/>
    </row>
    <row r="30" spans="1:11" x14ac:dyDescent="0.2">
      <c r="A30" s="50"/>
      <c r="B30" s="50"/>
      <c r="C30" s="50" t="s">
        <v>721</v>
      </c>
      <c r="D30" s="50">
        <v>0.95699999999999996</v>
      </c>
      <c r="E30" s="51">
        <v>0.24049156138996</v>
      </c>
      <c r="F30" s="50">
        <v>0.95699999999999996</v>
      </c>
      <c r="G30" s="51">
        <v>0.28022166866598702</v>
      </c>
      <c r="H30" s="50">
        <v>0.97</v>
      </c>
      <c r="I30" s="51">
        <v>0.29258783260388799</v>
      </c>
      <c r="J30" s="50">
        <v>0.97399999999999998</v>
      </c>
      <c r="K30" s="51">
        <v>0.26195313215874499</v>
      </c>
    </row>
    <row r="31" spans="1:11" x14ac:dyDescent="0.2">
      <c r="A31" s="50"/>
      <c r="B31" s="50"/>
      <c r="C31" s="50"/>
      <c r="D31" s="50" t="s">
        <v>31</v>
      </c>
      <c r="E31" s="51"/>
      <c r="F31" s="50" t="s">
        <v>269</v>
      </c>
      <c r="G31" s="51"/>
      <c r="H31" s="50" t="s">
        <v>446</v>
      </c>
      <c r="I31" s="51"/>
      <c r="J31" s="50" t="s">
        <v>530</v>
      </c>
      <c r="K31" s="51"/>
    </row>
    <row r="32" spans="1:11" x14ac:dyDescent="0.2">
      <c r="A32" s="50"/>
      <c r="B32" s="50"/>
      <c r="C32" s="50" t="s">
        <v>722</v>
      </c>
      <c r="D32" s="50">
        <v>0.95199999999999996</v>
      </c>
      <c r="E32" s="51">
        <v>0.19633044109553099</v>
      </c>
      <c r="F32" s="50">
        <v>0.95199999999999996</v>
      </c>
      <c r="G32" s="51">
        <v>0.229360715781562</v>
      </c>
      <c r="H32" s="50">
        <v>0.96599999999999997</v>
      </c>
      <c r="I32" s="51">
        <v>0.23998172088877101</v>
      </c>
      <c r="J32" s="50">
        <v>0.97699999999999998</v>
      </c>
      <c r="K32" s="51">
        <v>0.212314606172924</v>
      </c>
    </row>
    <row r="33" spans="1:11" x14ac:dyDescent="0.2">
      <c r="A33" s="50"/>
      <c r="B33" s="50"/>
      <c r="C33" s="50"/>
      <c r="D33" s="50" t="s">
        <v>32</v>
      </c>
      <c r="E33" s="51"/>
      <c r="F33" s="50" t="s">
        <v>32</v>
      </c>
      <c r="G33" s="51"/>
      <c r="H33" s="50" t="s">
        <v>389</v>
      </c>
      <c r="I33" s="51"/>
      <c r="J33" s="50" t="s">
        <v>557</v>
      </c>
      <c r="K33" s="51"/>
    </row>
    <row r="34" spans="1:11" x14ac:dyDescent="0.2">
      <c r="A34" s="50"/>
      <c r="B34" s="50" t="s">
        <v>723</v>
      </c>
      <c r="C34" s="50" t="s">
        <v>708</v>
      </c>
      <c r="D34" s="50">
        <v>0.95899999999999996</v>
      </c>
      <c r="E34" s="51">
        <v>1.0975928858208299</v>
      </c>
      <c r="F34" s="50">
        <v>0.96899999999999997</v>
      </c>
      <c r="G34" s="51">
        <v>1.24980592275256</v>
      </c>
      <c r="H34" s="50">
        <v>0.99199999999999999</v>
      </c>
      <c r="I34" s="51">
        <v>1.5507005117675901</v>
      </c>
      <c r="J34" s="50">
        <v>0.98399999999999999</v>
      </c>
      <c r="K34" s="51">
        <v>1.39105034362372</v>
      </c>
    </row>
    <row r="35" spans="1:11" x14ac:dyDescent="0.2">
      <c r="A35" s="50"/>
      <c r="B35" s="50"/>
      <c r="C35" s="50"/>
      <c r="D35" s="50" t="s">
        <v>33</v>
      </c>
      <c r="E35" s="51"/>
      <c r="F35" s="50" t="s">
        <v>270</v>
      </c>
      <c r="G35" s="51"/>
      <c r="H35" s="50" t="s">
        <v>447</v>
      </c>
      <c r="I35" s="51"/>
      <c r="J35" s="50" t="s">
        <v>558</v>
      </c>
      <c r="K35" s="51"/>
    </row>
    <row r="36" spans="1:11" x14ac:dyDescent="0.2">
      <c r="A36" s="50"/>
      <c r="B36" s="50"/>
      <c r="C36" s="50" t="s">
        <v>709</v>
      </c>
      <c r="D36" s="50">
        <v>0.96399999999999997</v>
      </c>
      <c r="E36" s="51">
        <v>0.95810594296102503</v>
      </c>
      <c r="F36" s="50">
        <v>0.96599999999999997</v>
      </c>
      <c r="G36" s="51">
        <v>1.1068881762962399</v>
      </c>
      <c r="H36" s="50">
        <v>0.99299999999999999</v>
      </c>
      <c r="I36" s="51">
        <v>1.3703344656370999</v>
      </c>
      <c r="J36" s="50">
        <v>0.98699999999999999</v>
      </c>
      <c r="K36" s="51">
        <v>1.18795556656734</v>
      </c>
    </row>
    <row r="37" spans="1:11" x14ac:dyDescent="0.2">
      <c r="A37" s="50"/>
      <c r="B37" s="50"/>
      <c r="C37" s="50"/>
      <c r="D37" s="50" t="s">
        <v>34</v>
      </c>
      <c r="E37" s="51"/>
      <c r="F37" s="50" t="s">
        <v>271</v>
      </c>
      <c r="G37" s="51"/>
      <c r="H37" s="50" t="s">
        <v>448</v>
      </c>
      <c r="I37" s="51"/>
      <c r="J37" s="50" t="s">
        <v>481</v>
      </c>
      <c r="K37" s="51"/>
    </row>
    <row r="38" spans="1:11" x14ac:dyDescent="0.2">
      <c r="A38" s="50"/>
      <c r="B38" s="50"/>
      <c r="C38" s="50" t="s">
        <v>710</v>
      </c>
      <c r="D38" s="50">
        <v>0.92700000000000005</v>
      </c>
      <c r="E38" s="51">
        <v>0.85737363444435699</v>
      </c>
      <c r="F38" s="50">
        <v>0.96699999999999997</v>
      </c>
      <c r="G38" s="51">
        <v>0.98199894988691006</v>
      </c>
      <c r="H38" s="50">
        <v>0.98799999999999999</v>
      </c>
      <c r="I38" s="51">
        <v>1.2166711949335101</v>
      </c>
      <c r="J38" s="50">
        <v>0.97099999999999997</v>
      </c>
      <c r="K38" s="51">
        <v>1.06303420565442</v>
      </c>
    </row>
    <row r="39" spans="1:11" x14ac:dyDescent="0.2">
      <c r="A39" s="50"/>
      <c r="B39" s="50"/>
      <c r="C39" s="50"/>
      <c r="D39" s="50" t="s">
        <v>35</v>
      </c>
      <c r="E39" s="51"/>
      <c r="F39" s="50" t="s">
        <v>272</v>
      </c>
      <c r="G39" s="51"/>
      <c r="H39" s="50" t="s">
        <v>449</v>
      </c>
      <c r="I39" s="51"/>
      <c r="J39" s="50" t="s">
        <v>559</v>
      </c>
      <c r="K39" s="51"/>
    </row>
    <row r="40" spans="1:11" x14ac:dyDescent="0.2">
      <c r="A40" s="50"/>
      <c r="B40" s="50"/>
      <c r="C40" s="50" t="s">
        <v>711</v>
      </c>
      <c r="D40" s="50">
        <v>0.92800000000000005</v>
      </c>
      <c r="E40" s="51">
        <v>0.81006828927115104</v>
      </c>
      <c r="F40" s="50">
        <v>0.97099999999999997</v>
      </c>
      <c r="G40" s="51">
        <v>0.91877073337686599</v>
      </c>
      <c r="H40" s="50">
        <v>0.99099999999999999</v>
      </c>
      <c r="I40" s="51">
        <v>1.1313386510068699</v>
      </c>
      <c r="J40" s="50">
        <v>0.96799999999999997</v>
      </c>
      <c r="K40" s="51">
        <v>1.01339680877316</v>
      </c>
    </row>
    <row r="41" spans="1:11" x14ac:dyDescent="0.2">
      <c r="A41" s="50"/>
      <c r="B41" s="50"/>
      <c r="C41" s="50"/>
      <c r="D41" s="50" t="s">
        <v>36</v>
      </c>
      <c r="E41" s="51"/>
      <c r="F41" s="50" t="s">
        <v>273</v>
      </c>
      <c r="G41" s="51"/>
      <c r="H41" s="50" t="s">
        <v>450</v>
      </c>
      <c r="I41" s="51"/>
      <c r="J41" s="50" t="s">
        <v>555</v>
      </c>
      <c r="K41" s="51"/>
    </row>
    <row r="42" spans="1:11" x14ac:dyDescent="0.2">
      <c r="A42" s="50"/>
      <c r="B42" s="50"/>
      <c r="C42" s="50" t="s">
        <v>712</v>
      </c>
      <c r="D42" s="50">
        <v>0.92400000000000004</v>
      </c>
      <c r="E42" s="51">
        <v>0.79225292810526704</v>
      </c>
      <c r="F42" s="50">
        <v>0.96899999999999997</v>
      </c>
      <c r="G42" s="51">
        <v>0.89224398598940302</v>
      </c>
      <c r="H42" s="50">
        <v>0.98099999999999998</v>
      </c>
      <c r="I42" s="51">
        <v>1.10690685360882</v>
      </c>
      <c r="J42" s="50">
        <v>0.95899999999999996</v>
      </c>
      <c r="K42" s="51">
        <v>0.99243695408628596</v>
      </c>
    </row>
    <row r="43" spans="1:11" x14ac:dyDescent="0.2">
      <c r="A43" s="50"/>
      <c r="B43" s="50"/>
      <c r="C43" s="50"/>
      <c r="D43" s="50" t="s">
        <v>37</v>
      </c>
      <c r="E43" s="51"/>
      <c r="F43" s="50" t="s">
        <v>274</v>
      </c>
      <c r="G43" s="51"/>
      <c r="H43" s="50" t="s">
        <v>451</v>
      </c>
      <c r="I43" s="51"/>
      <c r="J43" s="50" t="s">
        <v>560</v>
      </c>
      <c r="K43" s="51"/>
    </row>
    <row r="44" spans="1:11" x14ac:dyDescent="0.2">
      <c r="A44" s="50"/>
      <c r="B44" s="50"/>
      <c r="C44" s="50" t="s">
        <v>713</v>
      </c>
      <c r="D44" s="50">
        <v>0.95899999999999996</v>
      </c>
      <c r="E44" s="51">
        <v>0.800149360880404</v>
      </c>
      <c r="F44" s="50">
        <v>0.96499999999999997</v>
      </c>
      <c r="G44" s="51">
        <v>0.94679008506135798</v>
      </c>
      <c r="H44" s="50">
        <v>0.98699999999999999</v>
      </c>
      <c r="I44" s="51">
        <v>1.15745165000925</v>
      </c>
      <c r="J44" s="50">
        <v>0.98199999999999998</v>
      </c>
      <c r="K44" s="51">
        <v>0.95029198945456905</v>
      </c>
    </row>
    <row r="45" spans="1:11" x14ac:dyDescent="0.2">
      <c r="A45" s="50"/>
      <c r="B45" s="50"/>
      <c r="C45" s="50"/>
      <c r="D45" s="50" t="s">
        <v>38</v>
      </c>
      <c r="E45" s="51"/>
      <c r="F45" s="50" t="s">
        <v>275</v>
      </c>
      <c r="G45" s="51"/>
      <c r="H45" s="50" t="s">
        <v>452</v>
      </c>
      <c r="I45" s="51"/>
      <c r="J45" s="50" t="s">
        <v>561</v>
      </c>
      <c r="K45" s="51"/>
    </row>
    <row r="46" spans="1:11" x14ac:dyDescent="0.2">
      <c r="A46" s="50"/>
      <c r="B46" s="50"/>
      <c r="C46" s="50" t="s">
        <v>714</v>
      </c>
      <c r="D46" s="50">
        <v>0.94299999999999995</v>
      </c>
      <c r="E46" s="51">
        <v>0.67340570419465895</v>
      </c>
      <c r="F46" s="50">
        <v>0.94499999999999995</v>
      </c>
      <c r="G46" s="51">
        <v>0.79973483935884204</v>
      </c>
      <c r="H46" s="50">
        <v>0.98399999999999999</v>
      </c>
      <c r="I46" s="51">
        <v>0.97870497046226201</v>
      </c>
      <c r="J46" s="50">
        <v>0.96899999999999997</v>
      </c>
      <c r="K46" s="51">
        <v>0.78609302097885803</v>
      </c>
    </row>
    <row r="47" spans="1:11" x14ac:dyDescent="0.2">
      <c r="A47" s="50"/>
      <c r="B47" s="50"/>
      <c r="C47" s="50"/>
      <c r="D47" s="50" t="s">
        <v>39</v>
      </c>
      <c r="E47" s="51"/>
      <c r="F47" s="50" t="s">
        <v>142</v>
      </c>
      <c r="G47" s="51"/>
      <c r="H47" s="50" t="s">
        <v>453</v>
      </c>
      <c r="I47" s="51"/>
      <c r="J47" s="50" t="s">
        <v>562</v>
      </c>
      <c r="K47" s="51"/>
    </row>
    <row r="48" spans="1:11" x14ac:dyDescent="0.2">
      <c r="A48" s="50"/>
      <c r="B48" s="50"/>
      <c r="C48" s="50" t="s">
        <v>715</v>
      </c>
      <c r="D48" s="50">
        <v>0.93899999999999995</v>
      </c>
      <c r="E48" s="51">
        <v>0.62138435148778604</v>
      </c>
      <c r="F48" s="50">
        <v>0.95799999999999996</v>
      </c>
      <c r="G48" s="51">
        <v>0.73477074182329605</v>
      </c>
      <c r="H48" s="50">
        <v>0.99299999999999999</v>
      </c>
      <c r="I48" s="51">
        <v>0.89975884431224795</v>
      </c>
      <c r="J48" s="50">
        <v>0.96699999999999997</v>
      </c>
      <c r="K48" s="51">
        <v>0.72956570551231203</v>
      </c>
    </row>
    <row r="49" spans="1:11" x14ac:dyDescent="0.2">
      <c r="A49" s="50"/>
      <c r="B49" s="50"/>
      <c r="C49" s="50"/>
      <c r="D49" s="50" t="s">
        <v>40</v>
      </c>
      <c r="E49" s="51"/>
      <c r="F49" s="50" t="s">
        <v>276</v>
      </c>
      <c r="G49" s="51"/>
      <c r="H49" s="50" t="s">
        <v>448</v>
      </c>
      <c r="I49" s="51"/>
      <c r="J49" s="50" t="s">
        <v>563</v>
      </c>
      <c r="K49" s="51"/>
    </row>
    <row r="50" spans="1:11" x14ac:dyDescent="0.2">
      <c r="A50" s="50"/>
      <c r="B50" s="50"/>
      <c r="C50" s="50" t="s">
        <v>716</v>
      </c>
      <c r="D50" s="50">
        <v>0.92400000000000004</v>
      </c>
      <c r="E50" s="51">
        <v>0.59503836239728702</v>
      </c>
      <c r="F50" s="50">
        <v>0.94599999999999995</v>
      </c>
      <c r="G50" s="51">
        <v>0.69639826917889203</v>
      </c>
      <c r="H50" s="50">
        <v>0.97899999999999998</v>
      </c>
      <c r="I50" s="51">
        <v>0.85096809130169504</v>
      </c>
      <c r="J50" s="50">
        <v>0.94099999999999995</v>
      </c>
      <c r="K50" s="51">
        <v>0.70085622801422798</v>
      </c>
    </row>
    <row r="51" spans="1:11" x14ac:dyDescent="0.2">
      <c r="A51" s="50"/>
      <c r="B51" s="50"/>
      <c r="C51" s="50"/>
      <c r="D51" s="50" t="s">
        <v>41</v>
      </c>
      <c r="E51" s="51"/>
      <c r="F51" s="50" t="s">
        <v>277</v>
      </c>
      <c r="G51" s="51"/>
      <c r="H51" s="50" t="s">
        <v>454</v>
      </c>
      <c r="I51" s="51"/>
      <c r="J51" s="50" t="s">
        <v>564</v>
      </c>
      <c r="K51" s="51"/>
    </row>
    <row r="52" spans="1:11" x14ac:dyDescent="0.2">
      <c r="A52" s="50"/>
      <c r="B52" s="50"/>
      <c r="C52" s="50" t="s">
        <v>717</v>
      </c>
      <c r="D52" s="50">
        <v>0.96299999999999997</v>
      </c>
      <c r="E52" s="51">
        <v>0.519277919993689</v>
      </c>
      <c r="F52" s="50">
        <v>0.96</v>
      </c>
      <c r="G52" s="51">
        <v>0.62857406361996004</v>
      </c>
      <c r="H52" s="50">
        <v>0.99099999999999999</v>
      </c>
      <c r="I52" s="51">
        <v>0.76568579892507604</v>
      </c>
      <c r="J52" s="50">
        <v>0.98599999999999999</v>
      </c>
      <c r="K52" s="51">
        <v>0.58714695094351399</v>
      </c>
    </row>
    <row r="53" spans="1:11" x14ac:dyDescent="0.2">
      <c r="A53" s="50"/>
      <c r="B53" s="50"/>
      <c r="C53" s="50"/>
      <c r="D53" s="50" t="s">
        <v>42</v>
      </c>
      <c r="E53" s="51"/>
      <c r="F53" s="50" t="s">
        <v>278</v>
      </c>
      <c r="G53" s="51"/>
      <c r="H53" s="50" t="s">
        <v>455</v>
      </c>
      <c r="I53" s="51"/>
      <c r="J53" s="50" t="s">
        <v>565</v>
      </c>
      <c r="K53" s="51"/>
    </row>
    <row r="54" spans="1:11" x14ac:dyDescent="0.2">
      <c r="A54" s="50"/>
      <c r="B54" s="50"/>
      <c r="C54" s="50" t="s">
        <v>718</v>
      </c>
      <c r="D54" s="50">
        <v>0.95099999999999996</v>
      </c>
      <c r="E54" s="51">
        <v>0.453068340062106</v>
      </c>
      <c r="F54" s="50">
        <v>0.95299999999999996</v>
      </c>
      <c r="G54" s="51">
        <v>0.548566602577086</v>
      </c>
      <c r="H54" s="50">
        <v>0.99099999999999999</v>
      </c>
      <c r="I54" s="51">
        <v>0.66551106488832301</v>
      </c>
      <c r="J54" s="50">
        <v>0.97799999999999998</v>
      </c>
      <c r="K54" s="51">
        <v>0.51050018686685705</v>
      </c>
    </row>
    <row r="55" spans="1:11" x14ac:dyDescent="0.2">
      <c r="A55" s="50"/>
      <c r="B55" s="50"/>
      <c r="C55" s="50"/>
      <c r="D55" s="50" t="s">
        <v>43</v>
      </c>
      <c r="E55" s="51"/>
      <c r="F55" s="50" t="s">
        <v>279</v>
      </c>
      <c r="G55" s="51"/>
      <c r="H55" s="50" t="s">
        <v>456</v>
      </c>
      <c r="I55" s="51"/>
      <c r="J55" s="50" t="s">
        <v>478</v>
      </c>
      <c r="K55" s="51"/>
    </row>
    <row r="56" spans="1:11" x14ac:dyDescent="0.2">
      <c r="A56" s="50"/>
      <c r="B56" s="50"/>
      <c r="C56" s="50" t="s">
        <v>719</v>
      </c>
      <c r="D56" s="50">
        <v>0.93500000000000005</v>
      </c>
      <c r="E56" s="51">
        <v>0.40903905117560102</v>
      </c>
      <c r="F56" s="50">
        <v>0.95</v>
      </c>
      <c r="G56" s="51">
        <v>0.49330478500658598</v>
      </c>
      <c r="H56" s="50">
        <v>0.98099999999999998</v>
      </c>
      <c r="I56" s="51">
        <v>0.59843384966632096</v>
      </c>
      <c r="J56" s="50">
        <v>0.95399999999999996</v>
      </c>
      <c r="K56" s="51">
        <v>0.46160135861679102</v>
      </c>
    </row>
    <row r="57" spans="1:11" x14ac:dyDescent="0.2">
      <c r="A57" s="50"/>
      <c r="B57" s="50"/>
      <c r="C57" s="50"/>
      <c r="D57" s="50" t="s">
        <v>44</v>
      </c>
      <c r="E57" s="51"/>
      <c r="F57" s="50" t="s">
        <v>280</v>
      </c>
      <c r="G57" s="51"/>
      <c r="H57" s="50" t="s">
        <v>457</v>
      </c>
      <c r="I57" s="51"/>
      <c r="J57" s="50" t="s">
        <v>566</v>
      </c>
      <c r="K57" s="51"/>
    </row>
    <row r="58" spans="1:11" x14ac:dyDescent="0.2">
      <c r="A58" s="50"/>
      <c r="B58" s="50"/>
      <c r="C58" s="50" t="s">
        <v>720</v>
      </c>
      <c r="D58" s="50">
        <v>0.95599999999999996</v>
      </c>
      <c r="E58" s="51">
        <v>0.37819160885774999</v>
      </c>
      <c r="F58" s="50">
        <v>0.95</v>
      </c>
      <c r="G58" s="51">
        <v>0.46087814432711299</v>
      </c>
      <c r="H58" s="50">
        <v>0.98699999999999999</v>
      </c>
      <c r="I58" s="51">
        <v>0.55981125360053596</v>
      </c>
      <c r="J58" s="50">
        <v>0.98499999999999999</v>
      </c>
      <c r="K58" s="51">
        <v>0.42040420012988</v>
      </c>
    </row>
    <row r="59" spans="1:11" x14ac:dyDescent="0.2">
      <c r="A59" s="50"/>
      <c r="B59" s="50"/>
      <c r="C59" s="50"/>
      <c r="D59" s="50" t="s">
        <v>45</v>
      </c>
      <c r="E59" s="51"/>
      <c r="F59" s="50" t="s">
        <v>47</v>
      </c>
      <c r="G59" s="51"/>
      <c r="H59" s="50" t="s">
        <v>458</v>
      </c>
      <c r="I59" s="51"/>
      <c r="J59" s="50" t="s">
        <v>567</v>
      </c>
      <c r="K59" s="51"/>
    </row>
    <row r="60" spans="1:11" x14ac:dyDescent="0.2">
      <c r="A60" s="50"/>
      <c r="B60" s="50"/>
      <c r="C60" s="50" t="s">
        <v>721</v>
      </c>
      <c r="D60" s="50">
        <v>0.95299999999999996</v>
      </c>
      <c r="E60" s="51">
        <v>0.32050055279096601</v>
      </c>
      <c r="F60" s="50">
        <v>0.95099999999999996</v>
      </c>
      <c r="G60" s="51">
        <v>0.39041600504387303</v>
      </c>
      <c r="H60" s="50">
        <v>0.98799999999999999</v>
      </c>
      <c r="I60" s="51">
        <v>0.47328105694365602</v>
      </c>
      <c r="J60" s="50">
        <v>0.97199999999999998</v>
      </c>
      <c r="K60" s="51">
        <v>0.355367738491705</v>
      </c>
    </row>
    <row r="61" spans="1:11" x14ac:dyDescent="0.2">
      <c r="A61" s="50"/>
      <c r="B61" s="50"/>
      <c r="C61" s="50"/>
      <c r="D61" s="50" t="s">
        <v>46</v>
      </c>
      <c r="E61" s="51"/>
      <c r="F61" s="50" t="s">
        <v>281</v>
      </c>
      <c r="G61" s="51"/>
      <c r="H61" s="50" t="s">
        <v>459</v>
      </c>
      <c r="I61" s="51"/>
      <c r="J61" s="50" t="s">
        <v>568</v>
      </c>
      <c r="K61" s="51"/>
    </row>
    <row r="62" spans="1:11" x14ac:dyDescent="0.2">
      <c r="A62" s="50"/>
      <c r="B62" s="50"/>
      <c r="C62" s="50" t="s">
        <v>722</v>
      </c>
      <c r="D62" s="50">
        <v>0.95</v>
      </c>
      <c r="E62" s="51">
        <v>0.264912185085111</v>
      </c>
      <c r="F62" s="50">
        <v>0.93799999999999994</v>
      </c>
      <c r="G62" s="51">
        <v>0.32429481945510102</v>
      </c>
      <c r="H62" s="50">
        <v>0.98699999999999999</v>
      </c>
      <c r="I62" s="51">
        <v>0.39297452786465698</v>
      </c>
      <c r="J62" s="50">
        <v>0.98499999999999999</v>
      </c>
      <c r="K62" s="51">
        <v>0.292263235008968</v>
      </c>
    </row>
    <row r="63" spans="1:11" x14ac:dyDescent="0.2">
      <c r="A63" s="50"/>
      <c r="B63" s="50"/>
      <c r="C63" s="50"/>
      <c r="D63" s="50" t="s">
        <v>47</v>
      </c>
      <c r="E63" s="51"/>
      <c r="F63" s="50" t="s">
        <v>282</v>
      </c>
      <c r="G63" s="51"/>
      <c r="H63" s="50" t="s">
        <v>460</v>
      </c>
      <c r="I63" s="51"/>
      <c r="J63" s="50" t="s">
        <v>569</v>
      </c>
      <c r="K63" s="51"/>
    </row>
    <row r="64" spans="1:11" x14ac:dyDescent="0.2">
      <c r="A64" s="50"/>
      <c r="B64" s="50" t="s">
        <v>724</v>
      </c>
      <c r="C64" s="50" t="s">
        <v>708</v>
      </c>
      <c r="D64" s="50">
        <v>0.96399999999999997</v>
      </c>
      <c r="E64" s="51">
        <v>2.0831846266498899</v>
      </c>
      <c r="F64" s="50">
        <v>0.95699999999999996</v>
      </c>
      <c r="G64" s="51">
        <v>2.6805812454415099</v>
      </c>
      <c r="H64" s="50">
        <v>0.998</v>
      </c>
      <c r="I64" s="51">
        <v>4.5015212994486999</v>
      </c>
      <c r="J64" s="50"/>
      <c r="K64" s="51"/>
    </row>
    <row r="65" spans="1:11" x14ac:dyDescent="0.2">
      <c r="A65" s="50"/>
      <c r="B65" s="50"/>
      <c r="C65" s="50"/>
      <c r="D65" s="50" t="s">
        <v>48</v>
      </c>
      <c r="E65" s="51"/>
      <c r="F65" s="50" t="s">
        <v>283</v>
      </c>
      <c r="G65" s="51"/>
      <c r="H65" s="50" t="s">
        <v>461</v>
      </c>
      <c r="I65" s="51"/>
      <c r="J65" s="50"/>
      <c r="K65" s="51"/>
    </row>
    <row r="66" spans="1:11" x14ac:dyDescent="0.2">
      <c r="A66" s="50"/>
      <c r="B66" s="50"/>
      <c r="C66" s="50" t="s">
        <v>709</v>
      </c>
      <c r="D66" s="50">
        <v>0.95899999999999996</v>
      </c>
      <c r="E66" s="51">
        <v>1.84679288452823</v>
      </c>
      <c r="F66" s="50">
        <v>0.95499999999999996</v>
      </c>
      <c r="G66" s="51">
        <v>2.4479858862645898</v>
      </c>
      <c r="H66" s="50">
        <v>1</v>
      </c>
      <c r="I66" s="51">
        <v>4.0708060356711702</v>
      </c>
      <c r="J66" s="50"/>
      <c r="K66" s="51"/>
    </row>
    <row r="67" spans="1:11" x14ac:dyDescent="0.2">
      <c r="A67" s="50"/>
      <c r="B67" s="50"/>
      <c r="C67" s="50"/>
      <c r="D67" s="50" t="s">
        <v>49</v>
      </c>
      <c r="E67" s="51"/>
      <c r="F67" s="50" t="s">
        <v>284</v>
      </c>
      <c r="G67" s="51"/>
      <c r="H67" s="50" t="s">
        <v>462</v>
      </c>
      <c r="I67" s="51"/>
      <c r="J67" s="50"/>
      <c r="K67" s="51"/>
    </row>
    <row r="68" spans="1:11" x14ac:dyDescent="0.2">
      <c r="A68" s="50"/>
      <c r="B68" s="50"/>
      <c r="C68" s="50" t="s">
        <v>710</v>
      </c>
      <c r="D68" s="50">
        <v>0.92300000000000004</v>
      </c>
      <c r="E68" s="51">
        <v>1.61696717438761</v>
      </c>
      <c r="F68" s="50">
        <v>0.95299999999999996</v>
      </c>
      <c r="G68" s="51">
        <v>2.1182952165637898</v>
      </c>
      <c r="H68" s="50">
        <v>0.996</v>
      </c>
      <c r="I68" s="51">
        <v>3.48971446351542</v>
      </c>
      <c r="J68" s="50"/>
      <c r="K68" s="51"/>
    </row>
    <row r="69" spans="1:11" x14ac:dyDescent="0.2">
      <c r="A69" s="50"/>
      <c r="B69" s="50"/>
      <c r="C69" s="50"/>
      <c r="D69" s="50" t="s">
        <v>50</v>
      </c>
      <c r="E69" s="51"/>
      <c r="F69" s="50" t="s">
        <v>285</v>
      </c>
      <c r="G69" s="51"/>
      <c r="H69" s="50" t="s">
        <v>463</v>
      </c>
      <c r="I69" s="51"/>
      <c r="J69" s="50"/>
      <c r="K69" s="51"/>
    </row>
    <row r="70" spans="1:11" x14ac:dyDescent="0.2">
      <c r="A70" s="50"/>
      <c r="B70" s="50"/>
      <c r="C70" s="50" t="s">
        <v>711</v>
      </c>
      <c r="D70" s="50">
        <v>0.92100000000000004</v>
      </c>
      <c r="E70" s="51">
        <v>1.5177023823157301</v>
      </c>
      <c r="F70" s="50">
        <v>0.96399999999999997</v>
      </c>
      <c r="G70" s="51">
        <v>1.95987845344889</v>
      </c>
      <c r="H70" s="50">
        <v>0.99299999999999999</v>
      </c>
      <c r="I70" s="51">
        <v>3.2117915141839699</v>
      </c>
      <c r="J70" s="50"/>
      <c r="K70" s="51"/>
    </row>
    <row r="71" spans="1:11" x14ac:dyDescent="0.2">
      <c r="A71" s="50"/>
      <c r="B71" s="50"/>
      <c r="C71" s="50"/>
      <c r="D71" s="50" t="s">
        <v>51</v>
      </c>
      <c r="E71" s="51"/>
      <c r="F71" s="50" t="s">
        <v>286</v>
      </c>
      <c r="G71" s="51"/>
      <c r="H71" s="50" t="s">
        <v>448</v>
      </c>
      <c r="I71" s="51"/>
      <c r="J71" s="50"/>
      <c r="K71" s="51"/>
    </row>
    <row r="72" spans="1:11" x14ac:dyDescent="0.2">
      <c r="A72" s="50"/>
      <c r="B72" s="50"/>
      <c r="C72" s="50" t="s">
        <v>712</v>
      </c>
      <c r="D72" s="50">
        <v>0.90100000000000002</v>
      </c>
      <c r="E72" s="51">
        <v>1.52064334386113</v>
      </c>
      <c r="F72" s="50">
        <v>0.96199999999999997</v>
      </c>
      <c r="G72" s="51">
        <v>1.9545797496866899</v>
      </c>
      <c r="H72" s="50">
        <v>0.98799999999999999</v>
      </c>
      <c r="I72" s="51">
        <v>3.2288155723123202</v>
      </c>
      <c r="J72" s="50"/>
      <c r="K72" s="51"/>
    </row>
    <row r="73" spans="1:11" x14ac:dyDescent="0.2">
      <c r="A73" s="50"/>
      <c r="B73" s="50"/>
      <c r="C73" s="50"/>
      <c r="D73" s="50" t="s">
        <v>52</v>
      </c>
      <c r="E73" s="51"/>
      <c r="F73" s="50" t="s">
        <v>287</v>
      </c>
      <c r="G73" s="51"/>
      <c r="H73" s="50" t="s">
        <v>464</v>
      </c>
      <c r="I73" s="51"/>
      <c r="J73" s="50"/>
      <c r="K73" s="51"/>
    </row>
    <row r="74" spans="1:11" x14ac:dyDescent="0.2">
      <c r="A74" s="50"/>
      <c r="B74" s="50"/>
      <c r="C74" s="50" t="s">
        <v>713</v>
      </c>
      <c r="D74" s="50">
        <v>0.96299999999999997</v>
      </c>
      <c r="E74" s="51">
        <v>1.51737987756534</v>
      </c>
      <c r="F74" s="50">
        <v>0.95399999999999996</v>
      </c>
      <c r="G74" s="51">
        <v>2.1115571252946599</v>
      </c>
      <c r="H74" s="50">
        <v>1</v>
      </c>
      <c r="I74" s="51">
        <v>3.4225560152684902</v>
      </c>
      <c r="J74" s="50"/>
      <c r="K74" s="51"/>
    </row>
    <row r="75" spans="1:11" x14ac:dyDescent="0.2">
      <c r="A75" s="50"/>
      <c r="B75" s="50"/>
      <c r="C75" s="50"/>
      <c r="D75" s="50" t="s">
        <v>53</v>
      </c>
      <c r="E75" s="51"/>
      <c r="F75" s="50" t="s">
        <v>231</v>
      </c>
      <c r="G75" s="51"/>
      <c r="H75" s="50" t="s">
        <v>462</v>
      </c>
      <c r="I75" s="51"/>
      <c r="J75" s="50"/>
      <c r="K75" s="51"/>
    </row>
    <row r="76" spans="1:11" x14ac:dyDescent="0.2">
      <c r="A76" s="50"/>
      <c r="B76" s="50"/>
      <c r="C76" s="50" t="s">
        <v>714</v>
      </c>
      <c r="D76" s="50">
        <v>0.94399999999999995</v>
      </c>
      <c r="E76" s="51">
        <v>1.28510259585082</v>
      </c>
      <c r="F76" s="50">
        <v>0.94899999999999995</v>
      </c>
      <c r="G76" s="51">
        <v>1.8243537791272699</v>
      </c>
      <c r="H76" s="50">
        <v>0.997</v>
      </c>
      <c r="I76" s="51">
        <v>2.93276511870206</v>
      </c>
      <c r="J76" s="50"/>
      <c r="K76" s="51"/>
    </row>
    <row r="77" spans="1:11" x14ac:dyDescent="0.2">
      <c r="A77" s="50"/>
      <c r="B77" s="50"/>
      <c r="C77" s="50"/>
      <c r="D77" s="50" t="s">
        <v>54</v>
      </c>
      <c r="E77" s="51"/>
      <c r="F77" s="50" t="s">
        <v>288</v>
      </c>
      <c r="G77" s="51"/>
      <c r="H77" s="50" t="s">
        <v>465</v>
      </c>
      <c r="I77" s="51"/>
      <c r="J77" s="50"/>
      <c r="K77" s="51"/>
    </row>
    <row r="78" spans="1:11" x14ac:dyDescent="0.2">
      <c r="A78" s="50"/>
      <c r="B78" s="50"/>
      <c r="C78" s="50" t="s">
        <v>715</v>
      </c>
      <c r="D78" s="50">
        <v>0.92400000000000004</v>
      </c>
      <c r="E78" s="51">
        <v>1.17399695713132</v>
      </c>
      <c r="F78" s="50">
        <v>0.94399999999999995</v>
      </c>
      <c r="G78" s="51">
        <v>1.6516799771559201</v>
      </c>
      <c r="H78" s="50">
        <v>0.995</v>
      </c>
      <c r="I78" s="51">
        <v>2.64722051318945</v>
      </c>
      <c r="J78" s="50"/>
      <c r="K78" s="51"/>
    </row>
    <row r="79" spans="1:11" x14ac:dyDescent="0.2">
      <c r="A79" s="50"/>
      <c r="B79" s="50"/>
      <c r="C79" s="50"/>
      <c r="D79" s="50" t="s">
        <v>55</v>
      </c>
      <c r="E79" s="51"/>
      <c r="F79" s="50" t="s">
        <v>289</v>
      </c>
      <c r="G79" s="51"/>
      <c r="H79" s="50" t="s">
        <v>466</v>
      </c>
      <c r="I79" s="51"/>
      <c r="J79" s="50"/>
      <c r="K79" s="51"/>
    </row>
    <row r="80" spans="1:11" x14ac:dyDescent="0.2">
      <c r="A80" s="50"/>
      <c r="B80" s="50"/>
      <c r="C80" s="50" t="s">
        <v>716</v>
      </c>
      <c r="D80" s="50">
        <v>0.91</v>
      </c>
      <c r="E80" s="51">
        <v>1.10599203062804</v>
      </c>
      <c r="F80" s="50">
        <v>0.96099999999999997</v>
      </c>
      <c r="G80" s="51">
        <v>1.52326866348539</v>
      </c>
      <c r="H80" s="50">
        <v>0.99099999999999999</v>
      </c>
      <c r="I80" s="51">
        <v>2.4288043869693401</v>
      </c>
      <c r="J80" s="50"/>
      <c r="K80" s="51"/>
    </row>
    <row r="81" spans="1:11" x14ac:dyDescent="0.2">
      <c r="A81" s="50"/>
      <c r="B81" s="50"/>
      <c r="C81" s="50"/>
      <c r="D81" s="50" t="s">
        <v>56</v>
      </c>
      <c r="E81" s="51"/>
      <c r="F81" s="50" t="s">
        <v>290</v>
      </c>
      <c r="G81" s="51"/>
      <c r="H81" s="50" t="s">
        <v>450</v>
      </c>
      <c r="I81" s="51"/>
      <c r="J81" s="50"/>
      <c r="K81" s="51"/>
    </row>
    <row r="82" spans="1:11" x14ac:dyDescent="0.2">
      <c r="A82" s="50"/>
      <c r="B82" s="50"/>
      <c r="C82" s="50" t="s">
        <v>717</v>
      </c>
      <c r="D82" s="50">
        <v>0.96899999999999997</v>
      </c>
      <c r="E82" s="51">
        <v>0.99391209750708198</v>
      </c>
      <c r="F82" s="50">
        <v>0.95799999999999996</v>
      </c>
      <c r="G82" s="51">
        <v>1.4699859500949</v>
      </c>
      <c r="H82" s="50">
        <v>1</v>
      </c>
      <c r="I82" s="51">
        <v>2.3348217346583602</v>
      </c>
      <c r="J82" s="50"/>
      <c r="K82" s="51"/>
    </row>
    <row r="83" spans="1:11" x14ac:dyDescent="0.2">
      <c r="A83" s="50"/>
      <c r="B83" s="50"/>
      <c r="C83" s="50"/>
      <c r="D83" s="50" t="s">
        <v>57</v>
      </c>
      <c r="E83" s="51"/>
      <c r="F83" s="50" t="s">
        <v>291</v>
      </c>
      <c r="G83" s="51"/>
      <c r="H83" s="50" t="s">
        <v>462</v>
      </c>
      <c r="I83" s="51"/>
      <c r="J83" s="50"/>
      <c r="K83" s="51"/>
    </row>
    <row r="84" spans="1:11" x14ac:dyDescent="0.2">
      <c r="A84" s="50"/>
      <c r="B84" s="50"/>
      <c r="C84" s="50" t="s">
        <v>718</v>
      </c>
      <c r="D84" s="50">
        <v>0.94</v>
      </c>
      <c r="E84" s="51">
        <v>0.84696006610949304</v>
      </c>
      <c r="F84" s="50">
        <v>0.94399999999999995</v>
      </c>
      <c r="G84" s="51">
        <v>1.25213073331198</v>
      </c>
      <c r="H84" s="50">
        <v>0.996</v>
      </c>
      <c r="I84" s="51">
        <v>1.96924976136575</v>
      </c>
      <c r="J84" s="50"/>
      <c r="K84" s="51"/>
    </row>
    <row r="85" spans="1:11" x14ac:dyDescent="0.2">
      <c r="A85" s="50"/>
      <c r="B85" s="50"/>
      <c r="C85" s="50"/>
      <c r="D85" s="50" t="s">
        <v>24</v>
      </c>
      <c r="E85" s="51"/>
      <c r="F85" s="50" t="s">
        <v>292</v>
      </c>
      <c r="G85" s="51"/>
      <c r="H85" s="50" t="s">
        <v>463</v>
      </c>
      <c r="I85" s="51"/>
      <c r="J85" s="50"/>
      <c r="K85" s="51"/>
    </row>
    <row r="86" spans="1:11" x14ac:dyDescent="0.2">
      <c r="A86" s="50"/>
      <c r="B86" s="50"/>
      <c r="C86" s="50" t="s">
        <v>719</v>
      </c>
      <c r="D86" s="50">
        <v>0.93500000000000005</v>
      </c>
      <c r="E86" s="51">
        <v>0.77597696039373398</v>
      </c>
      <c r="F86" s="50">
        <v>0.95599999999999996</v>
      </c>
      <c r="G86" s="51">
        <v>1.1502749031783199</v>
      </c>
      <c r="H86" s="50">
        <v>0.997</v>
      </c>
      <c r="I86" s="51">
        <v>1.8059781730093301</v>
      </c>
      <c r="J86" s="50"/>
      <c r="K86" s="51"/>
    </row>
    <row r="87" spans="1:11" x14ac:dyDescent="0.2">
      <c r="A87" s="50"/>
      <c r="B87" s="50"/>
      <c r="C87" s="50"/>
      <c r="D87" s="50" t="s">
        <v>58</v>
      </c>
      <c r="E87" s="51"/>
      <c r="F87" s="50" t="s">
        <v>293</v>
      </c>
      <c r="G87" s="51"/>
      <c r="H87" s="50" t="s">
        <v>465</v>
      </c>
      <c r="I87" s="51"/>
      <c r="J87" s="50"/>
      <c r="K87" s="51"/>
    </row>
    <row r="88" spans="1:11" x14ac:dyDescent="0.2">
      <c r="A88" s="50"/>
      <c r="B88" s="50"/>
      <c r="C88" s="50" t="s">
        <v>720</v>
      </c>
      <c r="D88" s="50">
        <v>0.97199999999999998</v>
      </c>
      <c r="E88" s="51">
        <v>0.69822041563752002</v>
      </c>
      <c r="F88" s="50">
        <v>0.94799999999999995</v>
      </c>
      <c r="G88" s="51">
        <v>1.0523083536122499</v>
      </c>
      <c r="H88" s="50">
        <v>1</v>
      </c>
      <c r="I88" s="51">
        <v>1.6434861017450699</v>
      </c>
      <c r="J88" s="50"/>
      <c r="K88" s="51"/>
    </row>
    <row r="89" spans="1:11" x14ac:dyDescent="0.2">
      <c r="A89" s="50"/>
      <c r="B89" s="50"/>
      <c r="C89" s="50"/>
      <c r="D89" s="50" t="s">
        <v>59</v>
      </c>
      <c r="E89" s="51"/>
      <c r="F89" s="50" t="s">
        <v>220</v>
      </c>
      <c r="G89" s="51"/>
      <c r="H89" s="50" t="s">
        <v>462</v>
      </c>
      <c r="I89" s="51"/>
      <c r="J89" s="50"/>
      <c r="K89" s="51"/>
    </row>
    <row r="90" spans="1:11" x14ac:dyDescent="0.2">
      <c r="A90" s="50"/>
      <c r="B90" s="50"/>
      <c r="C90" s="50" t="s">
        <v>721</v>
      </c>
      <c r="D90" s="50">
        <v>0.95399999999999996</v>
      </c>
      <c r="E90" s="51">
        <v>0.60549523917260895</v>
      </c>
      <c r="F90" s="50">
        <v>0.94799999999999995</v>
      </c>
      <c r="G90" s="51">
        <v>0.91990569294333802</v>
      </c>
      <c r="H90" s="50">
        <v>0.995</v>
      </c>
      <c r="I90" s="51">
        <v>1.43572573201349</v>
      </c>
      <c r="J90" s="50"/>
      <c r="K90" s="51"/>
    </row>
    <row r="91" spans="1:11" x14ac:dyDescent="0.2">
      <c r="A91" s="50"/>
      <c r="B91" s="50"/>
      <c r="C91" s="50"/>
      <c r="D91" s="50" t="s">
        <v>60</v>
      </c>
      <c r="E91" s="51"/>
      <c r="F91" s="50" t="s">
        <v>294</v>
      </c>
      <c r="G91" s="51"/>
      <c r="H91" s="50" t="s">
        <v>466</v>
      </c>
      <c r="I91" s="51"/>
      <c r="J91" s="50"/>
      <c r="K91" s="51"/>
    </row>
    <row r="92" spans="1:11" x14ac:dyDescent="0.2">
      <c r="A92" s="50"/>
      <c r="B92" s="50"/>
      <c r="C92" s="50" t="s">
        <v>722</v>
      </c>
      <c r="D92" s="50">
        <v>0.96399999999999997</v>
      </c>
      <c r="E92" s="51">
        <v>0.49992736848943398</v>
      </c>
      <c r="F92" s="50">
        <v>0.94899999999999995</v>
      </c>
      <c r="G92" s="51">
        <v>0.75879882120890196</v>
      </c>
      <c r="H92" s="50">
        <v>0.998</v>
      </c>
      <c r="I92" s="51">
        <v>1.1824703312076399</v>
      </c>
      <c r="J92" s="50"/>
      <c r="K92" s="51"/>
    </row>
    <row r="93" spans="1:11" x14ac:dyDescent="0.2">
      <c r="A93" s="50"/>
      <c r="B93" s="50"/>
      <c r="C93" s="50"/>
      <c r="D93" s="50" t="s">
        <v>61</v>
      </c>
      <c r="E93" s="51"/>
      <c r="F93" s="50" t="s">
        <v>295</v>
      </c>
      <c r="G93" s="51"/>
      <c r="H93" s="50" t="s">
        <v>467</v>
      </c>
      <c r="I93" s="51"/>
      <c r="J93" s="50"/>
      <c r="K93" s="51"/>
    </row>
    <row r="94" spans="1:11" x14ac:dyDescent="0.2">
      <c r="A94" s="50" t="s">
        <v>725</v>
      </c>
      <c r="B94" s="50" t="s">
        <v>707</v>
      </c>
      <c r="C94" s="50" t="s">
        <v>708</v>
      </c>
      <c r="D94" s="50">
        <v>0.92900000000000005</v>
      </c>
      <c r="E94" s="51">
        <v>0.68689684288536401</v>
      </c>
      <c r="F94" s="50">
        <v>0.96399999999999997</v>
      </c>
      <c r="G94" s="51">
        <v>0.74748538172852197</v>
      </c>
      <c r="H94" s="50">
        <v>0.96599999999999997</v>
      </c>
      <c r="I94" s="51">
        <v>0.77602871138669705</v>
      </c>
      <c r="J94" s="50">
        <v>0.95799999999999996</v>
      </c>
      <c r="K94" s="51">
        <v>0.86838981702033002</v>
      </c>
    </row>
    <row r="95" spans="1:11" x14ac:dyDescent="0.2">
      <c r="A95" s="50"/>
      <c r="B95" s="50"/>
      <c r="C95" s="50"/>
      <c r="D95" s="50" t="s">
        <v>62</v>
      </c>
      <c r="E95" s="51"/>
      <c r="F95" s="50" t="s">
        <v>260</v>
      </c>
      <c r="G95" s="51"/>
      <c r="H95" s="50" t="s">
        <v>468</v>
      </c>
      <c r="I95" s="51"/>
      <c r="J95" s="50" t="s">
        <v>570</v>
      </c>
      <c r="K95" s="51"/>
    </row>
    <row r="96" spans="1:11" x14ac:dyDescent="0.2">
      <c r="A96" s="50"/>
      <c r="B96" s="50"/>
      <c r="C96" s="50" t="s">
        <v>709</v>
      </c>
      <c r="D96" s="50">
        <v>0.93400000000000005</v>
      </c>
      <c r="E96" s="51">
        <v>0.63249890566320699</v>
      </c>
      <c r="F96" s="50">
        <v>0.96899999999999997</v>
      </c>
      <c r="G96" s="51">
        <v>0.69127884631232295</v>
      </c>
      <c r="H96" s="50">
        <v>0.97499999999999998</v>
      </c>
      <c r="I96" s="51">
        <v>0.71467379861256897</v>
      </c>
      <c r="J96" s="50">
        <v>0.96499999999999997</v>
      </c>
      <c r="K96" s="51">
        <v>0.78236615285340305</v>
      </c>
    </row>
    <row r="97" spans="1:11" x14ac:dyDescent="0.2">
      <c r="A97" s="50"/>
      <c r="B97" s="50"/>
      <c r="C97" s="50"/>
      <c r="D97" s="50" t="s">
        <v>63</v>
      </c>
      <c r="E97" s="51"/>
      <c r="F97" s="50" t="s">
        <v>296</v>
      </c>
      <c r="G97" s="51"/>
      <c r="H97" s="50" t="s">
        <v>469</v>
      </c>
      <c r="I97" s="51"/>
      <c r="J97" s="50" t="s">
        <v>571</v>
      </c>
      <c r="K97" s="51"/>
    </row>
    <row r="98" spans="1:11" x14ac:dyDescent="0.2">
      <c r="A98" s="50"/>
      <c r="B98" s="50"/>
      <c r="C98" s="50" t="s">
        <v>710</v>
      </c>
      <c r="D98" s="50">
        <v>0.91900000000000004</v>
      </c>
      <c r="E98" s="51">
        <v>0.59758455398316801</v>
      </c>
      <c r="F98" s="50">
        <v>0.96399999999999997</v>
      </c>
      <c r="G98" s="51">
        <v>0.65100562265988104</v>
      </c>
      <c r="H98" s="50">
        <v>0.97</v>
      </c>
      <c r="I98" s="51">
        <v>0.67272006090179803</v>
      </c>
      <c r="J98" s="50">
        <v>0.95499999999999996</v>
      </c>
      <c r="K98" s="51">
        <v>0.74038983374311895</v>
      </c>
    </row>
    <row r="99" spans="1:11" x14ac:dyDescent="0.2">
      <c r="A99" s="50"/>
      <c r="B99" s="50"/>
      <c r="C99" s="50"/>
      <c r="D99" s="50" t="s">
        <v>64</v>
      </c>
      <c r="E99" s="51"/>
      <c r="F99" s="50" t="s">
        <v>297</v>
      </c>
      <c r="G99" s="51"/>
      <c r="H99" s="50" t="s">
        <v>470</v>
      </c>
      <c r="I99" s="51"/>
      <c r="J99" s="50" t="s">
        <v>572</v>
      </c>
      <c r="K99" s="51"/>
    </row>
    <row r="100" spans="1:11" x14ac:dyDescent="0.2">
      <c r="A100" s="50"/>
      <c r="B100" s="50"/>
      <c r="C100" s="50" t="s">
        <v>711</v>
      </c>
      <c r="D100" s="50">
        <v>0.92400000000000004</v>
      </c>
      <c r="E100" s="51">
        <v>0.57888317098431896</v>
      </c>
      <c r="F100" s="50">
        <v>0.97099999999999997</v>
      </c>
      <c r="G100" s="51">
        <v>0.63130876460378804</v>
      </c>
      <c r="H100" s="50">
        <v>0.97099999999999997</v>
      </c>
      <c r="I100" s="51">
        <v>0.64941292978484799</v>
      </c>
      <c r="J100" s="50">
        <v>0.95699999999999996</v>
      </c>
      <c r="K100" s="51">
        <v>0.72188414296861603</v>
      </c>
    </row>
    <row r="101" spans="1:11" x14ac:dyDescent="0.2">
      <c r="A101" s="50"/>
      <c r="B101" s="50"/>
      <c r="C101" s="50"/>
      <c r="D101" s="50" t="s">
        <v>65</v>
      </c>
      <c r="E101" s="51"/>
      <c r="F101" s="50" t="s">
        <v>298</v>
      </c>
      <c r="G101" s="51"/>
      <c r="H101" s="50" t="s">
        <v>471</v>
      </c>
      <c r="I101" s="51"/>
      <c r="J101" s="50" t="s">
        <v>573</v>
      </c>
      <c r="K101" s="51"/>
    </row>
    <row r="102" spans="1:11" x14ac:dyDescent="0.2">
      <c r="A102" s="50"/>
      <c r="B102" s="50"/>
      <c r="C102" s="50" t="s">
        <v>712</v>
      </c>
      <c r="D102" s="50">
        <v>0.90300000000000002</v>
      </c>
      <c r="E102" s="51">
        <v>0.56678716994349698</v>
      </c>
      <c r="F102" s="50">
        <v>0.96699999999999997</v>
      </c>
      <c r="G102" s="51">
        <v>0.619809999555473</v>
      </c>
      <c r="H102" s="50">
        <v>0.97199999999999998</v>
      </c>
      <c r="I102" s="51">
        <v>0.63868865348183002</v>
      </c>
      <c r="J102" s="50">
        <v>0.94699999999999995</v>
      </c>
      <c r="K102" s="51">
        <v>0.70995850346662603</v>
      </c>
    </row>
    <row r="103" spans="1:11" x14ac:dyDescent="0.2">
      <c r="A103" s="50"/>
      <c r="B103" s="50"/>
      <c r="C103" s="50"/>
      <c r="D103" s="50" t="s">
        <v>66</v>
      </c>
      <c r="E103" s="51"/>
      <c r="F103" s="50" t="s">
        <v>299</v>
      </c>
      <c r="G103" s="51"/>
      <c r="H103" s="50" t="s">
        <v>472</v>
      </c>
      <c r="I103" s="51"/>
      <c r="J103" s="50" t="s">
        <v>574</v>
      </c>
      <c r="K103" s="51"/>
    </row>
    <row r="104" spans="1:11" x14ac:dyDescent="0.2">
      <c r="A104" s="50"/>
      <c r="B104" s="50"/>
      <c r="C104" s="50" t="s">
        <v>713</v>
      </c>
      <c r="D104" s="50">
        <v>0.94299999999999995</v>
      </c>
      <c r="E104" s="51">
        <v>0.50703352101798405</v>
      </c>
      <c r="F104" s="50">
        <v>0.96199999999999997</v>
      </c>
      <c r="G104" s="51">
        <v>0.56711861023575705</v>
      </c>
      <c r="H104" s="50">
        <v>0.97299999999999998</v>
      </c>
      <c r="I104" s="51">
        <v>0.59279153592406297</v>
      </c>
      <c r="J104" s="50">
        <v>0.96399999999999997</v>
      </c>
      <c r="K104" s="51">
        <v>0.59035789009766804</v>
      </c>
    </row>
    <row r="105" spans="1:11" x14ac:dyDescent="0.2">
      <c r="A105" s="50"/>
      <c r="B105" s="50"/>
      <c r="C105" s="50"/>
      <c r="D105" s="50" t="s">
        <v>67</v>
      </c>
      <c r="E105" s="51"/>
      <c r="F105" s="50" t="s">
        <v>300</v>
      </c>
      <c r="G105" s="51"/>
      <c r="H105" s="50" t="s">
        <v>473</v>
      </c>
      <c r="I105" s="51"/>
      <c r="J105" s="50" t="s">
        <v>575</v>
      </c>
      <c r="K105" s="51"/>
    </row>
    <row r="106" spans="1:11" x14ac:dyDescent="0.2">
      <c r="A106" s="50"/>
      <c r="B106" s="50"/>
      <c r="C106" s="50" t="s">
        <v>714</v>
      </c>
      <c r="D106" s="50">
        <v>0.93</v>
      </c>
      <c r="E106" s="51">
        <v>0.45847316927676501</v>
      </c>
      <c r="F106" s="50">
        <v>0.95599999999999996</v>
      </c>
      <c r="G106" s="51">
        <v>0.516404406816382</v>
      </c>
      <c r="H106" s="50">
        <v>0.97399999999999998</v>
      </c>
      <c r="I106" s="51">
        <v>0.53697498887276096</v>
      </c>
      <c r="J106" s="50">
        <v>0.94699999999999995</v>
      </c>
      <c r="K106" s="51">
        <v>0.53170527256167699</v>
      </c>
    </row>
    <row r="107" spans="1:11" x14ac:dyDescent="0.2">
      <c r="A107" s="50"/>
      <c r="B107" s="50"/>
      <c r="C107" s="50"/>
      <c r="D107" s="50" t="s">
        <v>68</v>
      </c>
      <c r="E107" s="51"/>
      <c r="F107" s="50" t="s">
        <v>293</v>
      </c>
      <c r="G107" s="51"/>
      <c r="H107" s="50" t="s">
        <v>350</v>
      </c>
      <c r="I107" s="51"/>
      <c r="J107" s="50" t="s">
        <v>576</v>
      </c>
      <c r="K107" s="51"/>
    </row>
    <row r="108" spans="1:11" x14ac:dyDescent="0.2">
      <c r="A108" s="50"/>
      <c r="B108" s="50"/>
      <c r="C108" s="50" t="s">
        <v>715</v>
      </c>
      <c r="D108" s="50">
        <v>0.92500000000000004</v>
      </c>
      <c r="E108" s="51">
        <v>0.436273665467376</v>
      </c>
      <c r="F108" s="50">
        <v>0.95399999999999996</v>
      </c>
      <c r="G108" s="51">
        <v>0.49020904615106897</v>
      </c>
      <c r="H108" s="50">
        <v>0.97099999999999997</v>
      </c>
      <c r="I108" s="51">
        <v>0.50625903815095696</v>
      </c>
      <c r="J108" s="50">
        <v>0.94599999999999995</v>
      </c>
      <c r="K108" s="51">
        <v>0.506335251422944</v>
      </c>
    </row>
    <row r="109" spans="1:11" x14ac:dyDescent="0.2">
      <c r="A109" s="50"/>
      <c r="B109" s="50"/>
      <c r="C109" s="50"/>
      <c r="D109" s="50" t="s">
        <v>69</v>
      </c>
      <c r="E109" s="51"/>
      <c r="F109" s="50" t="s">
        <v>301</v>
      </c>
      <c r="G109" s="51"/>
      <c r="H109" s="50" t="s">
        <v>298</v>
      </c>
      <c r="I109" s="51"/>
      <c r="J109" s="50" t="s">
        <v>577</v>
      </c>
      <c r="K109" s="51"/>
    </row>
    <row r="110" spans="1:11" x14ac:dyDescent="0.2">
      <c r="A110" s="50"/>
      <c r="B110" s="50"/>
      <c r="C110" s="50" t="s">
        <v>716</v>
      </c>
      <c r="D110" s="50">
        <v>0.93</v>
      </c>
      <c r="E110" s="51">
        <v>0.42743035059616802</v>
      </c>
      <c r="F110" s="50">
        <v>0.96199999999999997</v>
      </c>
      <c r="G110" s="51">
        <v>0.48022556603671701</v>
      </c>
      <c r="H110" s="50">
        <v>0.98</v>
      </c>
      <c r="I110" s="51">
        <v>0.49435476173639897</v>
      </c>
      <c r="J110" s="50">
        <v>0.94599999999999995</v>
      </c>
      <c r="K110" s="51">
        <v>0.49870191982771001</v>
      </c>
    </row>
    <row r="111" spans="1:11" x14ac:dyDescent="0.2">
      <c r="A111" s="50"/>
      <c r="B111" s="50"/>
      <c r="C111" s="50"/>
      <c r="D111" s="50" t="s">
        <v>70</v>
      </c>
      <c r="E111" s="51"/>
      <c r="F111" s="50" t="s">
        <v>302</v>
      </c>
      <c r="G111" s="51"/>
      <c r="H111" s="50" t="s">
        <v>474</v>
      </c>
      <c r="I111" s="51"/>
      <c r="J111" s="50" t="s">
        <v>578</v>
      </c>
      <c r="K111" s="51"/>
    </row>
    <row r="112" spans="1:11" x14ac:dyDescent="0.2">
      <c r="A112" s="50"/>
      <c r="B112" s="50"/>
      <c r="C112" s="50" t="s">
        <v>717</v>
      </c>
      <c r="D112" s="50">
        <v>0.94699999999999995</v>
      </c>
      <c r="E112" s="51">
        <v>0.33243224281779599</v>
      </c>
      <c r="F112" s="50">
        <v>0.95399999999999996</v>
      </c>
      <c r="G112" s="51">
        <v>0.376007205206767</v>
      </c>
      <c r="H112" s="50">
        <v>0.96299999999999997</v>
      </c>
      <c r="I112" s="51">
        <v>0.39426955019250298</v>
      </c>
      <c r="J112" s="50">
        <v>0.96599999999999997</v>
      </c>
      <c r="K112" s="51">
        <v>0.36550955156776099</v>
      </c>
    </row>
    <row r="113" spans="1:11" x14ac:dyDescent="0.2">
      <c r="A113" s="50"/>
      <c r="B113" s="50"/>
      <c r="C113" s="50"/>
      <c r="D113" s="50" t="s">
        <v>71</v>
      </c>
      <c r="E113" s="51"/>
      <c r="F113" s="50" t="s">
        <v>255</v>
      </c>
      <c r="G113" s="51"/>
      <c r="H113" s="50" t="s">
        <v>363</v>
      </c>
      <c r="I113" s="51"/>
      <c r="J113" s="50" t="s">
        <v>579</v>
      </c>
      <c r="K113" s="51"/>
    </row>
    <row r="114" spans="1:11" x14ac:dyDescent="0.2">
      <c r="A114" s="50"/>
      <c r="B114" s="50"/>
      <c r="C114" s="50" t="s">
        <v>718</v>
      </c>
      <c r="D114" s="50">
        <v>0.94299999999999995</v>
      </c>
      <c r="E114" s="51">
        <v>0.30403741970964299</v>
      </c>
      <c r="F114" s="50">
        <v>0.96299999999999997</v>
      </c>
      <c r="G114" s="51">
        <v>0.34519424738457799</v>
      </c>
      <c r="H114" s="50">
        <v>0.97299999999999998</v>
      </c>
      <c r="I114" s="51">
        <v>0.35992071930611502</v>
      </c>
      <c r="J114" s="50">
        <v>0.95299999999999996</v>
      </c>
      <c r="K114" s="51">
        <v>0.33443342210223298</v>
      </c>
    </row>
    <row r="115" spans="1:11" x14ac:dyDescent="0.2">
      <c r="A115" s="50"/>
      <c r="B115" s="50"/>
      <c r="C115" s="50"/>
      <c r="D115" s="50" t="s">
        <v>72</v>
      </c>
      <c r="E115" s="51"/>
      <c r="F115" s="50" t="s">
        <v>303</v>
      </c>
      <c r="G115" s="51"/>
      <c r="H115" s="50" t="s">
        <v>257</v>
      </c>
      <c r="I115" s="51"/>
      <c r="J115" s="50" t="s">
        <v>580</v>
      </c>
      <c r="K115" s="51"/>
    </row>
    <row r="116" spans="1:11" x14ac:dyDescent="0.2">
      <c r="A116" s="50"/>
      <c r="B116" s="50"/>
      <c r="C116" s="50" t="s">
        <v>719</v>
      </c>
      <c r="D116" s="50">
        <v>0.91700000000000004</v>
      </c>
      <c r="E116" s="51">
        <v>0.28807997230792498</v>
      </c>
      <c r="F116" s="50">
        <v>0.94899999999999995</v>
      </c>
      <c r="G116" s="51">
        <v>0.32784617652342901</v>
      </c>
      <c r="H116" s="50">
        <v>0.96299999999999997</v>
      </c>
      <c r="I116" s="51">
        <v>0.33971915620861698</v>
      </c>
      <c r="J116" s="50">
        <v>0.92900000000000005</v>
      </c>
      <c r="K116" s="51">
        <v>0.318286204332344</v>
      </c>
    </row>
    <row r="117" spans="1:11" x14ac:dyDescent="0.2">
      <c r="A117" s="50"/>
      <c r="B117" s="50"/>
      <c r="C117" s="50"/>
      <c r="D117" s="50" t="s">
        <v>73</v>
      </c>
      <c r="E117" s="51"/>
      <c r="F117" s="50" t="s">
        <v>17</v>
      </c>
      <c r="G117" s="51"/>
      <c r="H117" s="50" t="s">
        <v>363</v>
      </c>
      <c r="I117" s="51"/>
      <c r="J117" s="50" t="s">
        <v>581</v>
      </c>
      <c r="K117" s="51"/>
    </row>
    <row r="118" spans="1:11" x14ac:dyDescent="0.2">
      <c r="A118" s="50"/>
      <c r="B118" s="50"/>
      <c r="C118" s="50" t="s">
        <v>720</v>
      </c>
      <c r="D118" s="50">
        <v>0.93899999999999995</v>
      </c>
      <c r="E118" s="51">
        <v>0.24080780008847999</v>
      </c>
      <c r="F118" s="50">
        <v>0.95099999999999996</v>
      </c>
      <c r="G118" s="51">
        <v>0.27267203002000201</v>
      </c>
      <c r="H118" s="50">
        <v>0.96599999999999997</v>
      </c>
      <c r="I118" s="51">
        <v>0.28589651534668797</v>
      </c>
      <c r="J118" s="50">
        <v>0.96099999999999997</v>
      </c>
      <c r="K118" s="51">
        <v>0.25941862734396998</v>
      </c>
    </row>
    <row r="119" spans="1:11" x14ac:dyDescent="0.2">
      <c r="A119" s="50"/>
      <c r="B119" s="50"/>
      <c r="C119" s="50"/>
      <c r="D119" s="50" t="s">
        <v>74</v>
      </c>
      <c r="E119" s="51"/>
      <c r="F119" s="50" t="s">
        <v>304</v>
      </c>
      <c r="G119" s="51"/>
      <c r="H119" s="50" t="s">
        <v>475</v>
      </c>
      <c r="I119" s="51"/>
      <c r="J119" s="50" t="s">
        <v>582</v>
      </c>
      <c r="K119" s="51"/>
    </row>
    <row r="120" spans="1:11" x14ac:dyDescent="0.2">
      <c r="A120" s="50"/>
      <c r="B120" s="50"/>
      <c r="C120" s="50" t="s">
        <v>721</v>
      </c>
      <c r="D120" s="50">
        <v>0.92200000000000004</v>
      </c>
      <c r="E120" s="51">
        <v>0.215990499757612</v>
      </c>
      <c r="F120" s="50">
        <v>0.95</v>
      </c>
      <c r="G120" s="51">
        <v>0.24589487051707301</v>
      </c>
      <c r="H120" s="50">
        <v>0.96499999999999997</v>
      </c>
      <c r="I120" s="51">
        <v>0.256015674202975</v>
      </c>
      <c r="J120" s="50">
        <v>0.93899999999999995</v>
      </c>
      <c r="K120" s="51">
        <v>0.23342019226883801</v>
      </c>
    </row>
    <row r="121" spans="1:11" x14ac:dyDescent="0.2">
      <c r="A121" s="50"/>
      <c r="B121" s="50"/>
      <c r="C121" s="50"/>
      <c r="D121" s="50" t="s">
        <v>75</v>
      </c>
      <c r="E121" s="51"/>
      <c r="F121" s="50" t="s">
        <v>305</v>
      </c>
      <c r="G121" s="51"/>
      <c r="H121" s="50" t="s">
        <v>476</v>
      </c>
      <c r="I121" s="51"/>
      <c r="J121" s="50" t="s">
        <v>583</v>
      </c>
      <c r="K121" s="51"/>
    </row>
    <row r="122" spans="1:11" x14ac:dyDescent="0.2">
      <c r="A122" s="50"/>
      <c r="B122" s="50"/>
      <c r="C122" s="50" t="s">
        <v>722</v>
      </c>
      <c r="D122" s="50">
        <v>0.95499999999999996</v>
      </c>
      <c r="E122" s="51">
        <v>0.16921151531178</v>
      </c>
      <c r="F122" s="50">
        <v>0.95799999999999996</v>
      </c>
      <c r="G122" s="51">
        <v>0.19203115017945299</v>
      </c>
      <c r="H122" s="50">
        <v>0.97299999999999998</v>
      </c>
      <c r="I122" s="51">
        <v>0.20134758778029799</v>
      </c>
      <c r="J122" s="50">
        <v>0.96</v>
      </c>
      <c r="K122" s="51">
        <v>0.18066482371678</v>
      </c>
    </row>
    <row r="123" spans="1:11" x14ac:dyDescent="0.2">
      <c r="A123" s="50"/>
      <c r="B123" s="50"/>
      <c r="C123" s="50"/>
      <c r="D123" s="50" t="s">
        <v>76</v>
      </c>
      <c r="E123" s="51"/>
      <c r="F123" s="50" t="s">
        <v>276</v>
      </c>
      <c r="G123" s="51"/>
      <c r="H123" s="50" t="s">
        <v>257</v>
      </c>
      <c r="I123" s="51"/>
      <c r="J123" s="50" t="s">
        <v>584</v>
      </c>
      <c r="K123" s="51"/>
    </row>
    <row r="124" spans="1:11" x14ac:dyDescent="0.2">
      <c r="A124" s="50"/>
      <c r="B124" s="50" t="s">
        <v>723</v>
      </c>
      <c r="C124" s="50" t="s">
        <v>708</v>
      </c>
      <c r="D124" s="50">
        <v>0.93300000000000005</v>
      </c>
      <c r="E124" s="51">
        <v>0.93928093024577197</v>
      </c>
      <c r="F124" s="50">
        <v>0.96899999999999997</v>
      </c>
      <c r="G124" s="51">
        <v>1.0423674071272999</v>
      </c>
      <c r="H124" s="50">
        <v>0.998</v>
      </c>
      <c r="I124" s="51">
        <v>1.37155716076426</v>
      </c>
      <c r="J124" s="50">
        <v>0.96499999999999997</v>
      </c>
      <c r="K124" s="51">
        <v>1.18125598059199</v>
      </c>
    </row>
    <row r="125" spans="1:11" x14ac:dyDescent="0.2">
      <c r="A125" s="50"/>
      <c r="B125" s="50"/>
      <c r="C125" s="50"/>
      <c r="D125" s="50" t="s">
        <v>77</v>
      </c>
      <c r="E125" s="51"/>
      <c r="F125" s="50" t="s">
        <v>306</v>
      </c>
      <c r="G125" s="51"/>
      <c r="H125" s="50" t="s">
        <v>477</v>
      </c>
      <c r="I125" s="51"/>
      <c r="J125" s="50" t="s">
        <v>585</v>
      </c>
      <c r="K125" s="51"/>
    </row>
    <row r="126" spans="1:11" x14ac:dyDescent="0.2">
      <c r="A126" s="50"/>
      <c r="B126" s="50"/>
      <c r="C126" s="50" t="s">
        <v>709</v>
      </c>
      <c r="D126" s="50">
        <v>0.94199999999999995</v>
      </c>
      <c r="E126" s="51">
        <v>0.87144284337516997</v>
      </c>
      <c r="F126" s="50">
        <v>0.96799999999999997</v>
      </c>
      <c r="G126" s="51">
        <v>0.974835836663141</v>
      </c>
      <c r="H126" s="50">
        <v>0.99099999999999999</v>
      </c>
      <c r="I126" s="51">
        <v>1.25423396561158</v>
      </c>
      <c r="J126" s="50">
        <v>0.96599999999999997</v>
      </c>
      <c r="K126" s="51">
        <v>1.0813399580109799</v>
      </c>
    </row>
    <row r="127" spans="1:11" x14ac:dyDescent="0.2">
      <c r="A127" s="50"/>
      <c r="B127" s="50"/>
      <c r="C127" s="50"/>
      <c r="D127" s="50" t="s">
        <v>78</v>
      </c>
      <c r="E127" s="51"/>
      <c r="F127" s="50" t="s">
        <v>307</v>
      </c>
      <c r="G127" s="51"/>
      <c r="H127" s="50" t="s">
        <v>450</v>
      </c>
      <c r="I127" s="51"/>
      <c r="J127" s="50" t="s">
        <v>549</v>
      </c>
      <c r="K127" s="51"/>
    </row>
    <row r="128" spans="1:11" x14ac:dyDescent="0.2">
      <c r="A128" s="50"/>
      <c r="B128" s="50"/>
      <c r="C128" s="50" t="s">
        <v>710</v>
      </c>
      <c r="D128" s="50">
        <v>0.91400000000000003</v>
      </c>
      <c r="E128" s="51">
        <v>0.80455583035951805</v>
      </c>
      <c r="F128" s="50">
        <v>0.95399999999999996</v>
      </c>
      <c r="G128" s="51">
        <v>0.89982528160420305</v>
      </c>
      <c r="H128" s="50">
        <v>0.97799999999999998</v>
      </c>
      <c r="I128" s="51">
        <v>1.1291477245208901</v>
      </c>
      <c r="J128" s="50">
        <v>0.95099999999999996</v>
      </c>
      <c r="K128" s="51">
        <v>1.0021733888466</v>
      </c>
    </row>
    <row r="129" spans="1:11" x14ac:dyDescent="0.2">
      <c r="A129" s="50"/>
      <c r="B129" s="50"/>
      <c r="C129" s="50"/>
      <c r="D129" s="50" t="s">
        <v>79</v>
      </c>
      <c r="E129" s="51"/>
      <c r="F129" s="50" t="s">
        <v>308</v>
      </c>
      <c r="G129" s="51"/>
      <c r="H129" s="50" t="s">
        <v>478</v>
      </c>
      <c r="I129" s="51"/>
      <c r="J129" s="50" t="s">
        <v>586</v>
      </c>
      <c r="K129" s="51"/>
    </row>
    <row r="130" spans="1:11" x14ac:dyDescent="0.2">
      <c r="A130" s="50"/>
      <c r="B130" s="50"/>
      <c r="C130" s="50" t="s">
        <v>711</v>
      </c>
      <c r="D130" s="50">
        <v>0.91600000000000004</v>
      </c>
      <c r="E130" s="51">
        <v>0.781141794374138</v>
      </c>
      <c r="F130" s="50">
        <v>0.96899999999999997</v>
      </c>
      <c r="G130" s="51">
        <v>0.87355887562787105</v>
      </c>
      <c r="H130" s="50">
        <v>0.97899999999999998</v>
      </c>
      <c r="I130" s="51">
        <v>1.0872100170166099</v>
      </c>
      <c r="J130" s="50">
        <v>0.95499999999999996</v>
      </c>
      <c r="K130" s="51">
        <v>0.97811773639073996</v>
      </c>
    </row>
    <row r="131" spans="1:11" x14ac:dyDescent="0.2">
      <c r="A131" s="50"/>
      <c r="B131" s="50"/>
      <c r="C131" s="50"/>
      <c r="D131" s="50" t="s">
        <v>80</v>
      </c>
      <c r="E131" s="51"/>
      <c r="F131" s="50" t="s">
        <v>309</v>
      </c>
      <c r="G131" s="51"/>
      <c r="H131" s="50" t="s">
        <v>454</v>
      </c>
      <c r="I131" s="51"/>
      <c r="J131" s="50" t="s">
        <v>587</v>
      </c>
      <c r="K131" s="51"/>
    </row>
    <row r="132" spans="1:11" x14ac:dyDescent="0.2">
      <c r="A132" s="50"/>
      <c r="B132" s="50"/>
      <c r="C132" s="50" t="s">
        <v>712</v>
      </c>
      <c r="D132" s="50">
        <v>0.92</v>
      </c>
      <c r="E132" s="51">
        <v>0.78428943628818004</v>
      </c>
      <c r="F132" s="50">
        <v>0.97099999999999997</v>
      </c>
      <c r="G132" s="51">
        <v>0.87532328002016502</v>
      </c>
      <c r="H132" s="50">
        <v>0.98699999999999999</v>
      </c>
      <c r="I132" s="51">
        <v>1.0908404439000701</v>
      </c>
      <c r="J132" s="50">
        <v>0.96199999999999997</v>
      </c>
      <c r="K132" s="51">
        <v>0.98704343661264304</v>
      </c>
    </row>
    <row r="133" spans="1:11" x14ac:dyDescent="0.2">
      <c r="A133" s="50"/>
      <c r="B133" s="50"/>
      <c r="C133" s="50"/>
      <c r="D133" s="50" t="s">
        <v>81</v>
      </c>
      <c r="E133" s="51"/>
      <c r="F133" s="50" t="s">
        <v>310</v>
      </c>
      <c r="G133" s="51"/>
      <c r="H133" s="50" t="s">
        <v>479</v>
      </c>
      <c r="I133" s="51"/>
      <c r="J133" s="50" t="s">
        <v>588</v>
      </c>
      <c r="K133" s="51"/>
    </row>
    <row r="134" spans="1:11" x14ac:dyDescent="0.2">
      <c r="A134" s="50"/>
      <c r="B134" s="50"/>
      <c r="C134" s="50" t="s">
        <v>713</v>
      </c>
      <c r="D134" s="50">
        <v>0.95</v>
      </c>
      <c r="E134" s="51">
        <v>0.69712441108077805</v>
      </c>
      <c r="F134" s="50">
        <v>0.95899999999999996</v>
      </c>
      <c r="G134" s="51">
        <v>0.80044080303700604</v>
      </c>
      <c r="H134" s="50">
        <v>0.99399999999999999</v>
      </c>
      <c r="I134" s="51">
        <v>1.0394786274113901</v>
      </c>
      <c r="J134" s="50">
        <v>0.96799999999999997</v>
      </c>
      <c r="K134" s="51">
        <v>0.81728275539028195</v>
      </c>
    </row>
    <row r="135" spans="1:11" x14ac:dyDescent="0.2">
      <c r="A135" s="50"/>
      <c r="B135" s="50"/>
      <c r="C135" s="50"/>
      <c r="D135" s="50" t="s">
        <v>82</v>
      </c>
      <c r="E135" s="51"/>
      <c r="F135" s="50" t="s">
        <v>311</v>
      </c>
      <c r="G135" s="51"/>
      <c r="H135" s="50" t="s">
        <v>480</v>
      </c>
      <c r="I135" s="51"/>
      <c r="J135" s="50" t="s">
        <v>589</v>
      </c>
      <c r="K135" s="51"/>
    </row>
    <row r="136" spans="1:11" x14ac:dyDescent="0.2">
      <c r="A136" s="50"/>
      <c r="B136" s="50"/>
      <c r="C136" s="50" t="s">
        <v>714</v>
      </c>
      <c r="D136" s="50">
        <v>0.92400000000000004</v>
      </c>
      <c r="E136" s="51">
        <v>0.61947364137588401</v>
      </c>
      <c r="F136" s="50">
        <v>0.95</v>
      </c>
      <c r="G136" s="51">
        <v>0.71807734669450796</v>
      </c>
      <c r="H136" s="50">
        <v>0.98699999999999999</v>
      </c>
      <c r="I136" s="51">
        <v>0.90459398014599901</v>
      </c>
      <c r="J136" s="50">
        <v>0.94599999999999995</v>
      </c>
      <c r="K136" s="51">
        <v>0.72364275623752805</v>
      </c>
    </row>
    <row r="137" spans="1:11" x14ac:dyDescent="0.2">
      <c r="A137" s="50"/>
      <c r="B137" s="50"/>
      <c r="C137" s="50"/>
      <c r="D137" s="50" t="s">
        <v>65</v>
      </c>
      <c r="E137" s="51"/>
      <c r="F137" s="50" t="s">
        <v>47</v>
      </c>
      <c r="G137" s="51"/>
      <c r="H137" s="50" t="s">
        <v>481</v>
      </c>
      <c r="I137" s="51"/>
      <c r="J137" s="50" t="s">
        <v>590</v>
      </c>
      <c r="K137" s="51"/>
    </row>
    <row r="138" spans="1:11" x14ac:dyDescent="0.2">
      <c r="A138" s="50"/>
      <c r="B138" s="50"/>
      <c r="C138" s="50" t="s">
        <v>715</v>
      </c>
      <c r="D138" s="50">
        <v>0.92900000000000005</v>
      </c>
      <c r="E138" s="51">
        <v>0.58545577553752204</v>
      </c>
      <c r="F138" s="50">
        <v>0.96599999999999997</v>
      </c>
      <c r="G138" s="51">
        <v>0.67826705666015297</v>
      </c>
      <c r="H138" s="50">
        <v>0.98699999999999999</v>
      </c>
      <c r="I138" s="51">
        <v>0.84044019398530301</v>
      </c>
      <c r="J138" s="50">
        <v>0.95199999999999996</v>
      </c>
      <c r="K138" s="51">
        <v>0.68604854518674496</v>
      </c>
    </row>
    <row r="139" spans="1:11" x14ac:dyDescent="0.2">
      <c r="A139" s="50"/>
      <c r="B139" s="50"/>
      <c r="C139" s="50"/>
      <c r="D139" s="50" t="s">
        <v>83</v>
      </c>
      <c r="E139" s="51"/>
      <c r="F139" s="50" t="s">
        <v>312</v>
      </c>
      <c r="G139" s="51"/>
      <c r="H139" s="50" t="s">
        <v>479</v>
      </c>
      <c r="I139" s="51"/>
      <c r="J139" s="50" t="s">
        <v>591</v>
      </c>
      <c r="K139" s="51"/>
    </row>
    <row r="140" spans="1:11" x14ac:dyDescent="0.2">
      <c r="A140" s="50"/>
      <c r="B140" s="50"/>
      <c r="C140" s="50" t="s">
        <v>716</v>
      </c>
      <c r="D140" s="50">
        <v>0.91700000000000004</v>
      </c>
      <c r="E140" s="51">
        <v>0.57302986696016001</v>
      </c>
      <c r="F140" s="50">
        <v>0.96099999999999997</v>
      </c>
      <c r="G140" s="51">
        <v>0.66338628207125905</v>
      </c>
      <c r="H140" s="50">
        <v>0.98</v>
      </c>
      <c r="I140" s="51">
        <v>0.81552151611474</v>
      </c>
      <c r="J140" s="50">
        <v>0.93400000000000005</v>
      </c>
      <c r="K140" s="51">
        <v>0.67470501262976701</v>
      </c>
    </row>
    <row r="141" spans="1:11" x14ac:dyDescent="0.2">
      <c r="A141" s="50"/>
      <c r="B141" s="50"/>
      <c r="C141" s="50"/>
      <c r="D141" s="50" t="s">
        <v>84</v>
      </c>
      <c r="E141" s="51"/>
      <c r="F141" s="50" t="s">
        <v>313</v>
      </c>
      <c r="G141" s="51"/>
      <c r="H141" s="50" t="s">
        <v>482</v>
      </c>
      <c r="I141" s="51"/>
      <c r="J141" s="50" t="s">
        <v>592</v>
      </c>
      <c r="K141" s="51"/>
    </row>
    <row r="142" spans="1:11" x14ac:dyDescent="0.2">
      <c r="A142" s="50"/>
      <c r="B142" s="50"/>
      <c r="C142" s="50" t="s">
        <v>717</v>
      </c>
      <c r="D142" s="50">
        <v>0.93899999999999995</v>
      </c>
      <c r="E142" s="51">
        <v>0.44883179903543502</v>
      </c>
      <c r="F142" s="50">
        <v>0.95699999999999996</v>
      </c>
      <c r="G142" s="51">
        <v>0.52461238044500003</v>
      </c>
      <c r="H142" s="50">
        <v>0.995</v>
      </c>
      <c r="I142" s="51">
        <v>0.67399352596025797</v>
      </c>
      <c r="J142" s="50">
        <v>0.95299999999999996</v>
      </c>
      <c r="K142" s="51">
        <v>0.49965832595703902</v>
      </c>
    </row>
    <row r="143" spans="1:11" x14ac:dyDescent="0.2">
      <c r="A143" s="50"/>
      <c r="B143" s="50"/>
      <c r="C143" s="50"/>
      <c r="D143" s="50" t="s">
        <v>85</v>
      </c>
      <c r="E143" s="51"/>
      <c r="F143" s="50" t="s">
        <v>283</v>
      </c>
      <c r="G143" s="51"/>
      <c r="H143" s="50" t="s">
        <v>483</v>
      </c>
      <c r="I143" s="51"/>
      <c r="J143" s="50" t="s">
        <v>593</v>
      </c>
      <c r="K143" s="51"/>
    </row>
    <row r="144" spans="1:11" x14ac:dyDescent="0.2">
      <c r="A144" s="50"/>
      <c r="B144" s="50"/>
      <c r="C144" s="50" t="s">
        <v>718</v>
      </c>
      <c r="D144" s="50">
        <v>0.93</v>
      </c>
      <c r="E144" s="51">
        <v>0.40839229525846499</v>
      </c>
      <c r="F144" s="50">
        <v>0.96599999999999997</v>
      </c>
      <c r="G144" s="51">
        <v>0.48044740175848999</v>
      </c>
      <c r="H144" s="50">
        <v>0.98599999999999999</v>
      </c>
      <c r="I144" s="51">
        <v>0.60358216655191999</v>
      </c>
      <c r="J144" s="50">
        <v>0.94699999999999995</v>
      </c>
      <c r="K144" s="51">
        <v>0.45616644178099403</v>
      </c>
    </row>
    <row r="145" spans="1:11" x14ac:dyDescent="0.2">
      <c r="A145" s="50"/>
      <c r="B145" s="50"/>
      <c r="C145" s="50"/>
      <c r="D145" s="50" t="s">
        <v>86</v>
      </c>
      <c r="E145" s="51"/>
      <c r="F145" s="50" t="s">
        <v>271</v>
      </c>
      <c r="G145" s="51"/>
      <c r="H145" s="50" t="s">
        <v>484</v>
      </c>
      <c r="I145" s="51"/>
      <c r="J145" s="50" t="s">
        <v>574</v>
      </c>
      <c r="K145" s="51"/>
    </row>
    <row r="146" spans="1:11" x14ac:dyDescent="0.2">
      <c r="A146" s="50"/>
      <c r="B146" s="50"/>
      <c r="C146" s="50" t="s">
        <v>719</v>
      </c>
      <c r="D146" s="50">
        <v>0.91500000000000004</v>
      </c>
      <c r="E146" s="51">
        <v>0.387771259805545</v>
      </c>
      <c r="F146" s="50">
        <v>0.95199999999999996</v>
      </c>
      <c r="G146" s="51">
        <v>0.45829499563481502</v>
      </c>
      <c r="H146" s="50">
        <v>0.98299999999999998</v>
      </c>
      <c r="I146" s="51">
        <v>0.56581618703143599</v>
      </c>
      <c r="J146" s="50">
        <v>0.92500000000000004</v>
      </c>
      <c r="K146" s="51">
        <v>0.436034765539078</v>
      </c>
    </row>
    <row r="147" spans="1:11" x14ac:dyDescent="0.2">
      <c r="A147" s="50"/>
      <c r="B147" s="50"/>
      <c r="C147" s="50"/>
      <c r="D147" s="50" t="s">
        <v>87</v>
      </c>
      <c r="E147" s="51"/>
      <c r="F147" s="50" t="s">
        <v>314</v>
      </c>
      <c r="G147" s="51"/>
      <c r="H147" s="50" t="s">
        <v>485</v>
      </c>
      <c r="I147" s="51"/>
      <c r="J147" s="50" t="s">
        <v>594</v>
      </c>
      <c r="K147" s="51"/>
    </row>
    <row r="148" spans="1:11" x14ac:dyDescent="0.2">
      <c r="A148" s="50"/>
      <c r="B148" s="50"/>
      <c r="C148" s="50" t="s">
        <v>720</v>
      </c>
      <c r="D148" s="50">
        <v>0.94499999999999995</v>
      </c>
      <c r="E148" s="51">
        <v>0.32249420941486201</v>
      </c>
      <c r="F148" s="50">
        <v>0.95599999999999996</v>
      </c>
      <c r="G148" s="51">
        <v>0.37984017481605398</v>
      </c>
      <c r="H148" s="50">
        <v>0.99099999999999999</v>
      </c>
      <c r="I148" s="51">
        <v>0.48791600814575697</v>
      </c>
      <c r="J148" s="50">
        <v>0.96599999999999997</v>
      </c>
      <c r="K148" s="51">
        <v>0.35366607505937903</v>
      </c>
    </row>
    <row r="149" spans="1:11" x14ac:dyDescent="0.2">
      <c r="A149" s="50"/>
      <c r="B149" s="50"/>
      <c r="C149" s="50"/>
      <c r="D149" s="50" t="s">
        <v>88</v>
      </c>
      <c r="E149" s="51"/>
      <c r="F149" s="50" t="s">
        <v>315</v>
      </c>
      <c r="G149" s="51"/>
      <c r="H149" s="50" t="s">
        <v>486</v>
      </c>
      <c r="I149" s="51"/>
      <c r="J149" s="50" t="s">
        <v>579</v>
      </c>
      <c r="K149" s="51"/>
    </row>
    <row r="150" spans="1:11" x14ac:dyDescent="0.2">
      <c r="A150" s="50"/>
      <c r="B150" s="50"/>
      <c r="C150" s="50" t="s">
        <v>721</v>
      </c>
      <c r="D150" s="50">
        <v>0.92100000000000004</v>
      </c>
      <c r="E150" s="51">
        <v>0.29369368479014202</v>
      </c>
      <c r="F150" s="50">
        <v>0.94799999999999995</v>
      </c>
      <c r="G150" s="51">
        <v>0.34695922236164101</v>
      </c>
      <c r="H150" s="50">
        <v>0.98099999999999998</v>
      </c>
      <c r="I150" s="51">
        <v>0.43409638487470897</v>
      </c>
      <c r="J150" s="50">
        <v>0.93700000000000006</v>
      </c>
      <c r="K150" s="51">
        <v>0.32265705873929601</v>
      </c>
    </row>
    <row r="151" spans="1:11" x14ac:dyDescent="0.2">
      <c r="A151" s="50"/>
      <c r="B151" s="50"/>
      <c r="C151" s="50"/>
      <c r="D151" s="50" t="s">
        <v>89</v>
      </c>
      <c r="E151" s="51"/>
      <c r="F151" s="50" t="s">
        <v>316</v>
      </c>
      <c r="G151" s="51"/>
      <c r="H151" s="50" t="s">
        <v>487</v>
      </c>
      <c r="I151" s="51"/>
      <c r="J151" s="50" t="s">
        <v>595</v>
      </c>
      <c r="K151" s="51"/>
    </row>
    <row r="152" spans="1:11" x14ac:dyDescent="0.2">
      <c r="A152" s="50"/>
      <c r="B152" s="50"/>
      <c r="C152" s="50" t="s">
        <v>722</v>
      </c>
      <c r="D152" s="50">
        <v>0.95399999999999996</v>
      </c>
      <c r="E152" s="51">
        <v>0.231262011818924</v>
      </c>
      <c r="F152" s="50">
        <v>0.95099999999999996</v>
      </c>
      <c r="G152" s="51">
        <v>0.27310902438638301</v>
      </c>
      <c r="H152" s="50">
        <v>0.996</v>
      </c>
      <c r="I152" s="51">
        <v>0.34900639299379699</v>
      </c>
      <c r="J152" s="50">
        <v>0.97099999999999997</v>
      </c>
      <c r="K152" s="51">
        <v>0.25147342853091798</v>
      </c>
    </row>
    <row r="153" spans="1:11" x14ac:dyDescent="0.2">
      <c r="A153" s="50"/>
      <c r="B153" s="50"/>
      <c r="C153" s="50"/>
      <c r="D153" s="50" t="s">
        <v>90</v>
      </c>
      <c r="E153" s="51"/>
      <c r="F153" s="50" t="s">
        <v>317</v>
      </c>
      <c r="G153" s="51"/>
      <c r="H153" s="50" t="s">
        <v>488</v>
      </c>
      <c r="I153" s="51"/>
      <c r="J153" s="50" t="s">
        <v>559</v>
      </c>
      <c r="K153" s="51"/>
    </row>
    <row r="154" spans="1:11" x14ac:dyDescent="0.2">
      <c r="A154" s="50"/>
      <c r="B154" s="50" t="s">
        <v>724</v>
      </c>
      <c r="C154" s="50" t="s">
        <v>708</v>
      </c>
      <c r="D154" s="50">
        <v>0.94399999999999995</v>
      </c>
      <c r="E154" s="51">
        <v>1.7793737388705</v>
      </c>
      <c r="F154" s="50">
        <v>0.96599999999999997</v>
      </c>
      <c r="G154" s="51">
        <v>2.1598112203732001</v>
      </c>
      <c r="H154" s="50">
        <v>1</v>
      </c>
      <c r="I154" s="51">
        <v>4.07423977729737</v>
      </c>
      <c r="J154" s="50"/>
      <c r="K154" s="51"/>
    </row>
    <row r="155" spans="1:11" x14ac:dyDescent="0.2">
      <c r="A155" s="50"/>
      <c r="B155" s="50"/>
      <c r="C155" s="50"/>
      <c r="D155" s="50" t="s">
        <v>91</v>
      </c>
      <c r="E155" s="51"/>
      <c r="F155" s="50" t="s">
        <v>271</v>
      </c>
      <c r="G155" s="51"/>
      <c r="H155" s="50" t="s">
        <v>462</v>
      </c>
      <c r="I155" s="51"/>
      <c r="J155" s="50"/>
      <c r="K155" s="51"/>
    </row>
    <row r="156" spans="1:11" x14ac:dyDescent="0.2">
      <c r="A156" s="50"/>
      <c r="B156" s="50"/>
      <c r="C156" s="50" t="s">
        <v>709</v>
      </c>
      <c r="D156" s="50">
        <v>0.91600000000000004</v>
      </c>
      <c r="E156" s="51">
        <v>1.6277662046527901</v>
      </c>
      <c r="F156" s="50">
        <v>0.94799999999999995</v>
      </c>
      <c r="G156" s="51">
        <v>2.0174455632295398</v>
      </c>
      <c r="H156" s="50">
        <v>0.996</v>
      </c>
      <c r="I156" s="51">
        <v>3.6317906941442502</v>
      </c>
      <c r="J156" s="50"/>
      <c r="K156" s="51"/>
    </row>
    <row r="157" spans="1:11" x14ac:dyDescent="0.2">
      <c r="A157" s="50"/>
      <c r="B157" s="50"/>
      <c r="C157" s="50"/>
      <c r="D157" s="50" t="s">
        <v>92</v>
      </c>
      <c r="E157" s="51"/>
      <c r="F157" s="50" t="s">
        <v>318</v>
      </c>
      <c r="G157" s="51"/>
      <c r="H157" s="50" t="s">
        <v>463</v>
      </c>
      <c r="I157" s="51"/>
      <c r="J157" s="50"/>
      <c r="K157" s="51"/>
    </row>
    <row r="158" spans="1:11" x14ac:dyDescent="0.2">
      <c r="A158" s="50"/>
      <c r="B158" s="50"/>
      <c r="C158" s="50" t="s">
        <v>710</v>
      </c>
      <c r="D158" s="50">
        <v>0.90900000000000003</v>
      </c>
      <c r="E158" s="51">
        <v>1.5384317190783801</v>
      </c>
      <c r="F158" s="50">
        <v>0.96399999999999997</v>
      </c>
      <c r="G158" s="51">
        <v>1.93864228087326</v>
      </c>
      <c r="H158" s="50">
        <v>0.996</v>
      </c>
      <c r="I158" s="51">
        <v>3.34303568443142</v>
      </c>
      <c r="J158" s="50"/>
      <c r="K158" s="51"/>
    </row>
    <row r="159" spans="1:11" x14ac:dyDescent="0.2">
      <c r="A159" s="50"/>
      <c r="B159" s="50"/>
      <c r="C159" s="50"/>
      <c r="D159" s="50" t="s">
        <v>93</v>
      </c>
      <c r="E159" s="51"/>
      <c r="F159" s="50" t="s">
        <v>297</v>
      </c>
      <c r="G159" s="51"/>
      <c r="H159" s="50" t="s">
        <v>463</v>
      </c>
      <c r="I159" s="51"/>
      <c r="J159" s="50"/>
      <c r="K159" s="51"/>
    </row>
    <row r="160" spans="1:11" x14ac:dyDescent="0.2">
      <c r="A160" s="50"/>
      <c r="B160" s="50"/>
      <c r="C160" s="50" t="s">
        <v>711</v>
      </c>
      <c r="D160" s="50">
        <v>0.89600000000000002</v>
      </c>
      <c r="E160" s="51">
        <v>1.5065365860303399</v>
      </c>
      <c r="F160" s="50">
        <v>0.96399999999999997</v>
      </c>
      <c r="G160" s="51">
        <v>1.87252204376678</v>
      </c>
      <c r="H160" s="50">
        <v>0.99399999999999999</v>
      </c>
      <c r="I160" s="51">
        <v>3.1736904941782198</v>
      </c>
      <c r="J160" s="50"/>
      <c r="K160" s="51"/>
    </row>
    <row r="161" spans="1:11" x14ac:dyDescent="0.2">
      <c r="A161" s="50"/>
      <c r="B161" s="50"/>
      <c r="C161" s="50"/>
      <c r="D161" s="50" t="s">
        <v>94</v>
      </c>
      <c r="E161" s="51"/>
      <c r="F161" s="50" t="s">
        <v>319</v>
      </c>
      <c r="G161" s="51"/>
      <c r="H161" s="50" t="s">
        <v>489</v>
      </c>
      <c r="I161" s="51"/>
      <c r="J161" s="50"/>
      <c r="K161" s="51"/>
    </row>
    <row r="162" spans="1:11" x14ac:dyDescent="0.2">
      <c r="A162" s="50"/>
      <c r="B162" s="50"/>
      <c r="C162" s="50" t="s">
        <v>712</v>
      </c>
      <c r="D162" s="50">
        <v>0.88700000000000001</v>
      </c>
      <c r="E162" s="51">
        <v>1.4545873690320801</v>
      </c>
      <c r="F162" s="50">
        <v>0.95699999999999996</v>
      </c>
      <c r="G162" s="51">
        <v>1.8144528191462601</v>
      </c>
      <c r="H162" s="50">
        <v>0.99</v>
      </c>
      <c r="I162" s="51">
        <v>3.0180011598505301</v>
      </c>
      <c r="J162" s="50"/>
      <c r="K162" s="51"/>
    </row>
    <row r="163" spans="1:11" x14ac:dyDescent="0.2">
      <c r="A163" s="50"/>
      <c r="B163" s="50"/>
      <c r="C163" s="50"/>
      <c r="D163" s="50" t="s">
        <v>95</v>
      </c>
      <c r="E163" s="51"/>
      <c r="F163" s="50" t="s">
        <v>320</v>
      </c>
      <c r="G163" s="51"/>
      <c r="H163" s="50" t="s">
        <v>490</v>
      </c>
      <c r="I163" s="51"/>
      <c r="J163" s="50"/>
      <c r="K163" s="51"/>
    </row>
    <row r="164" spans="1:11" x14ac:dyDescent="0.2">
      <c r="A164" s="50"/>
      <c r="B164" s="50"/>
      <c r="C164" s="50" t="s">
        <v>713</v>
      </c>
      <c r="D164" s="50">
        <v>0.94799999999999995</v>
      </c>
      <c r="E164" s="51">
        <v>1.32795009534206</v>
      </c>
      <c r="F164" s="50">
        <v>0.95099999999999996</v>
      </c>
      <c r="G164" s="51">
        <v>1.7299068299287701</v>
      </c>
      <c r="H164" s="50">
        <v>1</v>
      </c>
      <c r="I164" s="51">
        <v>3.1338822622732101</v>
      </c>
      <c r="J164" s="50"/>
      <c r="K164" s="51"/>
    </row>
    <row r="165" spans="1:11" x14ac:dyDescent="0.2">
      <c r="A165" s="50"/>
      <c r="B165" s="50"/>
      <c r="C165" s="50"/>
      <c r="D165" s="50" t="s">
        <v>96</v>
      </c>
      <c r="E165" s="51"/>
      <c r="F165" s="50" t="s">
        <v>304</v>
      </c>
      <c r="G165" s="51"/>
      <c r="H165" s="50" t="s">
        <v>462</v>
      </c>
      <c r="I165" s="51"/>
      <c r="J165" s="50"/>
      <c r="K165" s="51"/>
    </row>
    <row r="166" spans="1:11" x14ac:dyDescent="0.2">
      <c r="A166" s="50"/>
      <c r="B166" s="50"/>
      <c r="C166" s="50" t="s">
        <v>714</v>
      </c>
      <c r="D166" s="50">
        <v>0.92300000000000004</v>
      </c>
      <c r="E166" s="51">
        <v>1.1578963921012999</v>
      </c>
      <c r="F166" s="50">
        <v>0.95699999999999996</v>
      </c>
      <c r="G166" s="51">
        <v>1.52567171642717</v>
      </c>
      <c r="H166" s="50">
        <v>0.997</v>
      </c>
      <c r="I166" s="51">
        <v>2.6139399703086701</v>
      </c>
      <c r="J166" s="50"/>
      <c r="K166" s="51"/>
    </row>
    <row r="167" spans="1:11" x14ac:dyDescent="0.2">
      <c r="A167" s="50"/>
      <c r="B167" s="50"/>
      <c r="C167" s="50"/>
      <c r="D167" s="50" t="s">
        <v>50</v>
      </c>
      <c r="E167" s="51"/>
      <c r="F167" s="50" t="s">
        <v>153</v>
      </c>
      <c r="G167" s="51"/>
      <c r="H167" s="50" t="s">
        <v>465</v>
      </c>
      <c r="I167" s="51"/>
      <c r="J167" s="50"/>
      <c r="K167" s="51"/>
    </row>
    <row r="168" spans="1:11" x14ac:dyDescent="0.2">
      <c r="A168" s="50"/>
      <c r="B168" s="50"/>
      <c r="C168" s="50" t="s">
        <v>715</v>
      </c>
      <c r="D168" s="50">
        <v>0.92</v>
      </c>
      <c r="E168" s="51">
        <v>1.1299235232381699</v>
      </c>
      <c r="F168" s="50">
        <v>0.95299999999999996</v>
      </c>
      <c r="G168" s="51">
        <v>1.5005858307011499</v>
      </c>
      <c r="H168" s="50">
        <v>0.99199999999999999</v>
      </c>
      <c r="I168" s="51">
        <v>2.49889950709836</v>
      </c>
      <c r="J168" s="50"/>
      <c r="K168" s="51"/>
    </row>
    <row r="169" spans="1:11" x14ac:dyDescent="0.2">
      <c r="A169" s="50"/>
      <c r="B169" s="50"/>
      <c r="C169" s="50"/>
      <c r="D169" s="50" t="s">
        <v>97</v>
      </c>
      <c r="E169" s="51"/>
      <c r="F169" s="50" t="s">
        <v>321</v>
      </c>
      <c r="G169" s="51"/>
      <c r="H169" s="50" t="s">
        <v>491</v>
      </c>
      <c r="I169" s="51"/>
      <c r="J169" s="50"/>
      <c r="K169" s="51"/>
    </row>
    <row r="170" spans="1:11" x14ac:dyDescent="0.2">
      <c r="A170" s="50"/>
      <c r="B170" s="50"/>
      <c r="C170" s="50" t="s">
        <v>716</v>
      </c>
      <c r="D170" s="50">
        <v>0.87</v>
      </c>
      <c r="E170" s="51">
        <v>1.0662791526456099</v>
      </c>
      <c r="F170" s="50">
        <v>0.95599999999999996</v>
      </c>
      <c r="G170" s="51">
        <v>1.42590526471712</v>
      </c>
      <c r="H170" s="50">
        <v>0.99</v>
      </c>
      <c r="I170" s="51">
        <v>2.3164818060930599</v>
      </c>
      <c r="J170" s="50"/>
      <c r="K170" s="51"/>
    </row>
    <row r="171" spans="1:11" x14ac:dyDescent="0.2">
      <c r="A171" s="50"/>
      <c r="B171" s="50"/>
      <c r="C171" s="50"/>
      <c r="D171" s="50" t="s">
        <v>98</v>
      </c>
      <c r="E171" s="51"/>
      <c r="F171" s="50" t="s">
        <v>155</v>
      </c>
      <c r="G171" s="51"/>
      <c r="H171" s="50" t="s">
        <v>490</v>
      </c>
      <c r="I171" s="51"/>
      <c r="J171" s="50"/>
      <c r="K171" s="51"/>
    </row>
    <row r="172" spans="1:11" x14ac:dyDescent="0.2">
      <c r="A172" s="50"/>
      <c r="B172" s="50"/>
      <c r="C172" s="50" t="s">
        <v>717</v>
      </c>
      <c r="D172" s="50">
        <v>0.92700000000000005</v>
      </c>
      <c r="E172" s="51">
        <v>0.85544561903861105</v>
      </c>
      <c r="F172" s="50">
        <v>0.94899999999999995</v>
      </c>
      <c r="G172" s="51">
        <v>1.1623150567381999</v>
      </c>
      <c r="H172" s="50">
        <v>1</v>
      </c>
      <c r="I172" s="51">
        <v>2.0486086795204099</v>
      </c>
      <c r="J172" s="50"/>
      <c r="K172" s="51"/>
    </row>
    <row r="173" spans="1:11" x14ac:dyDescent="0.2">
      <c r="A173" s="50"/>
      <c r="B173" s="50"/>
      <c r="C173" s="50"/>
      <c r="D173" s="50" t="s">
        <v>99</v>
      </c>
      <c r="E173" s="51"/>
      <c r="F173" s="50" t="s">
        <v>17</v>
      </c>
      <c r="G173" s="51"/>
      <c r="H173" s="50" t="s">
        <v>462</v>
      </c>
      <c r="I173" s="51"/>
      <c r="J173" s="50"/>
      <c r="K173" s="51"/>
    </row>
    <row r="174" spans="1:11" x14ac:dyDescent="0.2">
      <c r="A174" s="50"/>
      <c r="B174" s="50"/>
      <c r="C174" s="50" t="s">
        <v>718</v>
      </c>
      <c r="D174" s="50">
        <v>0.91600000000000004</v>
      </c>
      <c r="E174" s="51">
        <v>0.765421318285188</v>
      </c>
      <c r="F174" s="50">
        <v>0.95699999999999996</v>
      </c>
      <c r="G174" s="51">
        <v>1.0499443926597101</v>
      </c>
      <c r="H174" s="50">
        <v>0.998</v>
      </c>
      <c r="I174" s="51">
        <v>1.7713075847775599</v>
      </c>
      <c r="J174" s="50"/>
      <c r="K174" s="51"/>
    </row>
    <row r="175" spans="1:11" x14ac:dyDescent="0.2">
      <c r="A175" s="50"/>
      <c r="B175" s="50"/>
      <c r="C175" s="50"/>
      <c r="D175" s="50" t="s">
        <v>80</v>
      </c>
      <c r="E175" s="51"/>
      <c r="F175" s="50" t="s">
        <v>322</v>
      </c>
      <c r="G175" s="51"/>
      <c r="H175" s="50" t="s">
        <v>477</v>
      </c>
      <c r="I175" s="51"/>
      <c r="J175" s="50"/>
      <c r="K175" s="51"/>
    </row>
    <row r="176" spans="1:11" x14ac:dyDescent="0.2">
      <c r="A176" s="50"/>
      <c r="B176" s="50"/>
      <c r="C176" s="50" t="s">
        <v>719</v>
      </c>
      <c r="D176" s="50">
        <v>0.89200000000000002</v>
      </c>
      <c r="E176" s="51">
        <v>0.72218858653026596</v>
      </c>
      <c r="F176" s="50">
        <v>0.95699999999999996</v>
      </c>
      <c r="G176" s="51">
        <v>1.0056592051784601</v>
      </c>
      <c r="H176" s="50">
        <v>0.997</v>
      </c>
      <c r="I176" s="51">
        <v>1.6442843640088001</v>
      </c>
      <c r="J176" s="50"/>
      <c r="K176" s="51"/>
    </row>
    <row r="177" spans="1:11" x14ac:dyDescent="0.2">
      <c r="A177" s="50"/>
      <c r="B177" s="50"/>
      <c r="C177" s="50"/>
      <c r="D177" s="50" t="s">
        <v>100</v>
      </c>
      <c r="E177" s="51"/>
      <c r="F177" s="50" t="s">
        <v>283</v>
      </c>
      <c r="G177" s="51"/>
      <c r="H177" s="50" t="s">
        <v>465</v>
      </c>
      <c r="I177" s="51"/>
      <c r="J177" s="50"/>
      <c r="K177" s="51"/>
    </row>
    <row r="178" spans="1:11" x14ac:dyDescent="0.2">
      <c r="A178" s="50"/>
      <c r="B178" s="50"/>
      <c r="C178" s="50" t="s">
        <v>720</v>
      </c>
      <c r="D178" s="50">
        <v>0.94099999999999995</v>
      </c>
      <c r="E178" s="51">
        <v>0.60990627196459202</v>
      </c>
      <c r="F178" s="50">
        <v>0.95499999999999996</v>
      </c>
      <c r="G178" s="51">
        <v>0.84796588144109897</v>
      </c>
      <c r="H178" s="50">
        <v>1</v>
      </c>
      <c r="I178" s="51">
        <v>1.4735557043226599</v>
      </c>
      <c r="J178" s="50"/>
      <c r="K178" s="51"/>
    </row>
    <row r="179" spans="1:11" x14ac:dyDescent="0.2">
      <c r="A179" s="50"/>
      <c r="B179" s="50"/>
      <c r="C179" s="50"/>
      <c r="D179" s="50" t="s">
        <v>101</v>
      </c>
      <c r="E179" s="51"/>
      <c r="F179" s="50" t="s">
        <v>323</v>
      </c>
      <c r="G179" s="51"/>
      <c r="H179" s="50" t="s">
        <v>462</v>
      </c>
      <c r="I179" s="51"/>
      <c r="J179" s="50"/>
      <c r="K179" s="51"/>
    </row>
    <row r="180" spans="1:11" x14ac:dyDescent="0.2">
      <c r="A180" s="50"/>
      <c r="B180" s="50"/>
      <c r="C180" s="50" t="s">
        <v>721</v>
      </c>
      <c r="D180" s="50">
        <v>0.92500000000000004</v>
      </c>
      <c r="E180" s="51">
        <v>0.54820839134055399</v>
      </c>
      <c r="F180" s="50">
        <v>0.95199999999999996</v>
      </c>
      <c r="G180" s="51">
        <v>0.77595501844138404</v>
      </c>
      <c r="H180" s="50">
        <v>0.998</v>
      </c>
      <c r="I180" s="51">
        <v>1.2928371929954501</v>
      </c>
      <c r="J180" s="50"/>
      <c r="K180" s="51"/>
    </row>
    <row r="181" spans="1:11" x14ac:dyDescent="0.2">
      <c r="A181" s="50"/>
      <c r="B181" s="50"/>
      <c r="C181" s="50"/>
      <c r="D181" s="50" t="s">
        <v>102</v>
      </c>
      <c r="E181" s="51"/>
      <c r="F181" s="50" t="s">
        <v>324</v>
      </c>
      <c r="G181" s="51"/>
      <c r="H181" s="50" t="s">
        <v>477</v>
      </c>
      <c r="I181" s="51"/>
      <c r="J181" s="50"/>
      <c r="K181" s="51"/>
    </row>
    <row r="182" spans="1:11" x14ac:dyDescent="0.2">
      <c r="A182" s="50"/>
      <c r="B182" s="50"/>
      <c r="C182" s="50" t="s">
        <v>722</v>
      </c>
      <c r="D182" s="50">
        <v>0.94399999999999995</v>
      </c>
      <c r="E182" s="51">
        <v>0.42770661967616103</v>
      </c>
      <c r="F182" s="50">
        <v>0.93799999999999994</v>
      </c>
      <c r="G182" s="51">
        <v>0.59700623382926199</v>
      </c>
      <c r="H182" s="50">
        <v>0.999</v>
      </c>
      <c r="I182" s="51">
        <v>1.03303876755985</v>
      </c>
      <c r="J182" s="50"/>
      <c r="K182" s="51"/>
    </row>
    <row r="183" spans="1:11" x14ac:dyDescent="0.2">
      <c r="A183" s="50"/>
      <c r="B183" s="50"/>
      <c r="C183" s="50"/>
      <c r="D183" s="50" t="s">
        <v>103</v>
      </c>
      <c r="E183" s="51"/>
      <c r="F183" s="50" t="s">
        <v>325</v>
      </c>
      <c r="G183" s="51"/>
      <c r="H183" s="50" t="s">
        <v>492</v>
      </c>
      <c r="I183" s="51"/>
      <c r="J183" s="50"/>
      <c r="K183" s="51"/>
    </row>
    <row r="184" spans="1:11" x14ac:dyDescent="0.2">
      <c r="A184" s="50" t="s">
        <v>726</v>
      </c>
      <c r="B184" s="50" t="s">
        <v>707</v>
      </c>
      <c r="C184" s="50" t="s">
        <v>708</v>
      </c>
      <c r="D184" s="50">
        <v>0.91300000000000003</v>
      </c>
      <c r="E184" s="51">
        <v>0.60752829409804399</v>
      </c>
      <c r="F184" s="50">
        <v>0.96899999999999997</v>
      </c>
      <c r="G184" s="51">
        <v>0.65957323244346</v>
      </c>
      <c r="H184" s="50">
        <v>0.97699999999999998</v>
      </c>
      <c r="I184" s="51">
        <v>0.69003611400620801</v>
      </c>
      <c r="J184" s="50">
        <v>0.95099999999999996</v>
      </c>
      <c r="K184" s="51">
        <v>0.77622880148659701</v>
      </c>
    </row>
    <row r="185" spans="1:11" x14ac:dyDescent="0.2">
      <c r="A185" s="50"/>
      <c r="B185" s="50"/>
      <c r="C185" s="50"/>
      <c r="D185" s="50" t="s">
        <v>104</v>
      </c>
      <c r="E185" s="51"/>
      <c r="F185" s="50" t="s">
        <v>326</v>
      </c>
      <c r="G185" s="51"/>
      <c r="H185" s="50" t="s">
        <v>493</v>
      </c>
      <c r="I185" s="51"/>
      <c r="J185" s="50" t="s">
        <v>596</v>
      </c>
      <c r="K185" s="51"/>
    </row>
    <row r="186" spans="1:11" x14ac:dyDescent="0.2">
      <c r="A186" s="50"/>
      <c r="B186" s="50"/>
      <c r="C186" s="50" t="s">
        <v>709</v>
      </c>
      <c r="D186" s="50">
        <v>0.89800000000000002</v>
      </c>
      <c r="E186" s="51">
        <v>0.58738781258430495</v>
      </c>
      <c r="F186" s="50">
        <v>0.95799999999999996</v>
      </c>
      <c r="G186" s="51">
        <v>0.63844703252452695</v>
      </c>
      <c r="H186" s="50">
        <v>0.96799999999999997</v>
      </c>
      <c r="I186" s="51">
        <v>0.66265993551267299</v>
      </c>
      <c r="J186" s="50">
        <v>0.94699999999999995</v>
      </c>
      <c r="K186" s="51">
        <v>0.73509529471448098</v>
      </c>
    </row>
    <row r="187" spans="1:11" x14ac:dyDescent="0.2">
      <c r="A187" s="50"/>
      <c r="B187" s="50"/>
      <c r="C187" s="50"/>
      <c r="D187" s="50" t="s">
        <v>105</v>
      </c>
      <c r="E187" s="51"/>
      <c r="F187" s="50" t="s">
        <v>291</v>
      </c>
      <c r="G187" s="51"/>
      <c r="H187" s="50" t="s">
        <v>494</v>
      </c>
      <c r="I187" s="51"/>
      <c r="J187" s="50" t="s">
        <v>597</v>
      </c>
      <c r="K187" s="51"/>
    </row>
    <row r="188" spans="1:11" x14ac:dyDescent="0.2">
      <c r="A188" s="50"/>
      <c r="B188" s="50"/>
      <c r="C188" s="50" t="s">
        <v>710</v>
      </c>
      <c r="D188" s="50">
        <v>0.91600000000000004</v>
      </c>
      <c r="E188" s="51">
        <v>0.571651211381901</v>
      </c>
      <c r="F188" s="50">
        <v>0.96399999999999997</v>
      </c>
      <c r="G188" s="51">
        <v>0.62436847873842105</v>
      </c>
      <c r="H188" s="50">
        <v>0.97</v>
      </c>
      <c r="I188" s="51">
        <v>0.64342397734714296</v>
      </c>
      <c r="J188" s="50">
        <v>0.96099999999999997</v>
      </c>
      <c r="K188" s="51">
        <v>0.71673352545114</v>
      </c>
    </row>
    <row r="189" spans="1:11" x14ac:dyDescent="0.2">
      <c r="A189" s="50"/>
      <c r="B189" s="50"/>
      <c r="C189" s="50"/>
      <c r="D189" s="50" t="s">
        <v>106</v>
      </c>
      <c r="E189" s="51"/>
      <c r="F189" s="50" t="s">
        <v>327</v>
      </c>
      <c r="G189" s="51"/>
      <c r="H189" s="50" t="s">
        <v>470</v>
      </c>
      <c r="I189" s="51"/>
      <c r="J189" s="50" t="s">
        <v>598</v>
      </c>
      <c r="K189" s="51"/>
    </row>
    <row r="190" spans="1:11" x14ac:dyDescent="0.2">
      <c r="A190" s="50"/>
      <c r="B190" s="50"/>
      <c r="C190" s="50" t="s">
        <v>711</v>
      </c>
      <c r="D190" s="50">
        <v>0.91100000000000003</v>
      </c>
      <c r="E190" s="51">
        <v>0.56523720680422196</v>
      </c>
      <c r="F190" s="50">
        <v>0.97799999999999998</v>
      </c>
      <c r="G190" s="51">
        <v>0.61711758475853895</v>
      </c>
      <c r="H190" s="50">
        <v>0.97699999999999998</v>
      </c>
      <c r="I190" s="51">
        <v>0.63441487011664799</v>
      </c>
      <c r="J190" s="50">
        <v>0.95899999999999996</v>
      </c>
      <c r="K190" s="51">
        <v>0.70970506306682002</v>
      </c>
    </row>
    <row r="191" spans="1:11" x14ac:dyDescent="0.2">
      <c r="A191" s="50"/>
      <c r="B191" s="50"/>
      <c r="C191" s="50"/>
      <c r="D191" s="50" t="s">
        <v>107</v>
      </c>
      <c r="E191" s="51"/>
      <c r="F191" s="50" t="s">
        <v>328</v>
      </c>
      <c r="G191" s="51"/>
      <c r="H191" s="50" t="s">
        <v>495</v>
      </c>
      <c r="I191" s="51"/>
      <c r="J191" s="50" t="s">
        <v>599</v>
      </c>
      <c r="K191" s="51"/>
    </row>
    <row r="192" spans="1:11" x14ac:dyDescent="0.2">
      <c r="A192" s="50"/>
      <c r="B192" s="50"/>
      <c r="C192" s="50" t="s">
        <v>712</v>
      </c>
      <c r="D192" s="50">
        <v>0.91700000000000004</v>
      </c>
      <c r="E192" s="51">
        <v>0.56541881640621605</v>
      </c>
      <c r="F192" s="50">
        <v>0.97899999999999998</v>
      </c>
      <c r="G192" s="51">
        <v>0.61525443016897696</v>
      </c>
      <c r="H192" s="50">
        <v>0.97799999999999998</v>
      </c>
      <c r="I192" s="51">
        <v>0.63119414100423099</v>
      </c>
      <c r="J192" s="50">
        <v>0.96499999999999997</v>
      </c>
      <c r="K192" s="51">
        <v>0.71092443095093105</v>
      </c>
    </row>
    <row r="193" spans="1:11" x14ac:dyDescent="0.2">
      <c r="A193" s="50"/>
      <c r="B193" s="50"/>
      <c r="C193" s="50"/>
      <c r="D193" s="50" t="s">
        <v>108</v>
      </c>
      <c r="E193" s="51"/>
      <c r="F193" s="50" t="s">
        <v>329</v>
      </c>
      <c r="G193" s="51"/>
      <c r="H193" s="50" t="s">
        <v>328</v>
      </c>
      <c r="I193" s="51"/>
      <c r="J193" s="50" t="s">
        <v>552</v>
      </c>
      <c r="K193" s="51"/>
    </row>
    <row r="194" spans="1:11" x14ac:dyDescent="0.2">
      <c r="A194" s="50"/>
      <c r="B194" s="50"/>
      <c r="C194" s="50" t="s">
        <v>713</v>
      </c>
      <c r="D194" s="50">
        <v>0.92500000000000004</v>
      </c>
      <c r="E194" s="51">
        <v>0.45305159818781499</v>
      </c>
      <c r="F194" s="50">
        <v>0.95499999999999996</v>
      </c>
      <c r="G194" s="51">
        <v>0.50522881254024199</v>
      </c>
      <c r="H194" s="50">
        <v>0.97</v>
      </c>
      <c r="I194" s="51">
        <v>0.53019900053915203</v>
      </c>
      <c r="J194" s="50">
        <v>0.94199999999999995</v>
      </c>
      <c r="K194" s="51">
        <v>0.52993261605333397</v>
      </c>
    </row>
    <row r="195" spans="1:11" x14ac:dyDescent="0.2">
      <c r="A195" s="50"/>
      <c r="B195" s="50"/>
      <c r="C195" s="50"/>
      <c r="D195" s="50" t="s">
        <v>109</v>
      </c>
      <c r="E195" s="51"/>
      <c r="F195" s="50" t="s">
        <v>330</v>
      </c>
      <c r="G195" s="51"/>
      <c r="H195" s="50" t="s">
        <v>332</v>
      </c>
      <c r="I195" s="51"/>
      <c r="J195" s="50" t="s">
        <v>600</v>
      </c>
      <c r="K195" s="51"/>
    </row>
    <row r="196" spans="1:11" x14ac:dyDescent="0.2">
      <c r="A196" s="50"/>
      <c r="B196" s="50"/>
      <c r="C196" s="50" t="s">
        <v>714</v>
      </c>
      <c r="D196" s="50">
        <v>0.91600000000000004</v>
      </c>
      <c r="E196" s="51">
        <v>0.43261321753728599</v>
      </c>
      <c r="F196" s="50">
        <v>0.95799999999999996</v>
      </c>
      <c r="G196" s="51">
        <v>0.485670539929833</v>
      </c>
      <c r="H196" s="50">
        <v>0.97</v>
      </c>
      <c r="I196" s="51">
        <v>0.50321359572654301</v>
      </c>
      <c r="J196" s="50">
        <v>0.94099999999999995</v>
      </c>
      <c r="K196" s="51">
        <v>0.50523599172528499</v>
      </c>
    </row>
    <row r="197" spans="1:11" x14ac:dyDescent="0.2">
      <c r="A197" s="50"/>
      <c r="B197" s="50"/>
      <c r="C197" s="50"/>
      <c r="D197" s="50" t="s">
        <v>80</v>
      </c>
      <c r="E197" s="51"/>
      <c r="F197" s="50" t="s">
        <v>331</v>
      </c>
      <c r="G197" s="51"/>
      <c r="H197" s="50" t="s">
        <v>496</v>
      </c>
      <c r="I197" s="51"/>
      <c r="J197" s="50" t="s">
        <v>564</v>
      </c>
      <c r="K197" s="51"/>
    </row>
    <row r="198" spans="1:11" x14ac:dyDescent="0.2">
      <c r="A198" s="50"/>
      <c r="B198" s="50"/>
      <c r="C198" s="50" t="s">
        <v>715</v>
      </c>
      <c r="D198" s="50">
        <v>0.91300000000000003</v>
      </c>
      <c r="E198" s="51">
        <v>0.42131774604458</v>
      </c>
      <c r="F198" s="50">
        <v>0.97</v>
      </c>
      <c r="G198" s="51">
        <v>0.47304930065520001</v>
      </c>
      <c r="H198" s="50">
        <v>0.97599999999999998</v>
      </c>
      <c r="I198" s="51">
        <v>0.48742287597990303</v>
      </c>
      <c r="J198" s="50">
        <v>0.94099999999999995</v>
      </c>
      <c r="K198" s="51">
        <v>0.49178430626460201</v>
      </c>
    </row>
    <row r="199" spans="1:11" x14ac:dyDescent="0.2">
      <c r="A199" s="50"/>
      <c r="B199" s="50"/>
      <c r="C199" s="50"/>
      <c r="D199" s="50" t="s">
        <v>110</v>
      </c>
      <c r="E199" s="51"/>
      <c r="F199" s="50" t="s">
        <v>332</v>
      </c>
      <c r="G199" s="51"/>
      <c r="H199" s="50" t="s">
        <v>497</v>
      </c>
      <c r="I199" s="51"/>
      <c r="J199" s="50" t="s">
        <v>601</v>
      </c>
      <c r="K199" s="51"/>
    </row>
    <row r="200" spans="1:11" x14ac:dyDescent="0.2">
      <c r="A200" s="50"/>
      <c r="B200" s="50"/>
      <c r="C200" s="50" t="s">
        <v>716</v>
      </c>
      <c r="D200" s="50">
        <v>0.90100000000000002</v>
      </c>
      <c r="E200" s="51">
        <v>0.41541155138455399</v>
      </c>
      <c r="F200" s="50">
        <v>0.95399999999999996</v>
      </c>
      <c r="G200" s="51">
        <v>0.466410108563026</v>
      </c>
      <c r="H200" s="50">
        <v>0.96199999999999997</v>
      </c>
      <c r="I200" s="51">
        <v>0.479596712522385</v>
      </c>
      <c r="J200" s="50">
        <v>0.93</v>
      </c>
      <c r="K200" s="51">
        <v>0.48558034323146698</v>
      </c>
    </row>
    <row r="201" spans="1:11" x14ac:dyDescent="0.2">
      <c r="A201" s="50"/>
      <c r="B201" s="50"/>
      <c r="C201" s="50"/>
      <c r="D201" s="50" t="s">
        <v>111</v>
      </c>
      <c r="E201" s="51"/>
      <c r="F201" s="50" t="s">
        <v>333</v>
      </c>
      <c r="G201" s="51"/>
      <c r="H201" s="50" t="s">
        <v>498</v>
      </c>
      <c r="I201" s="51"/>
      <c r="J201" s="50" t="s">
        <v>602</v>
      </c>
      <c r="K201" s="51"/>
    </row>
    <row r="202" spans="1:11" x14ac:dyDescent="0.2">
      <c r="A202" s="50"/>
      <c r="B202" s="50"/>
      <c r="C202" s="50" t="s">
        <v>717</v>
      </c>
      <c r="D202" s="50">
        <v>0.92800000000000005</v>
      </c>
      <c r="E202" s="51">
        <v>0.29941826444071701</v>
      </c>
      <c r="F202" s="50">
        <v>0.93700000000000006</v>
      </c>
      <c r="G202" s="51">
        <v>0.33794929630019799</v>
      </c>
      <c r="H202" s="50">
        <v>0.96</v>
      </c>
      <c r="I202" s="51">
        <v>0.35503798440666201</v>
      </c>
      <c r="J202" s="50">
        <v>0.93400000000000005</v>
      </c>
      <c r="K202" s="51">
        <v>0.33036898906878798</v>
      </c>
    </row>
    <row r="203" spans="1:11" x14ac:dyDescent="0.2">
      <c r="A203" s="50"/>
      <c r="B203" s="50"/>
      <c r="C203" s="50"/>
      <c r="D203" s="50" t="s">
        <v>112</v>
      </c>
      <c r="E203" s="51"/>
      <c r="F203" s="50" t="s">
        <v>334</v>
      </c>
      <c r="G203" s="51"/>
      <c r="H203" s="50" t="s">
        <v>499</v>
      </c>
      <c r="I203" s="51"/>
      <c r="J203" s="50" t="s">
        <v>603</v>
      </c>
      <c r="K203" s="51"/>
    </row>
    <row r="204" spans="1:11" x14ac:dyDescent="0.2">
      <c r="A204" s="50"/>
      <c r="B204" s="50"/>
      <c r="C204" s="50" t="s">
        <v>718</v>
      </c>
      <c r="D204" s="50">
        <v>0.92200000000000004</v>
      </c>
      <c r="E204" s="51">
        <v>0.28190982517093199</v>
      </c>
      <c r="F204" s="50">
        <v>0.95199999999999996</v>
      </c>
      <c r="G204" s="51">
        <v>0.319357470016501</v>
      </c>
      <c r="H204" s="50">
        <v>0.96199999999999997</v>
      </c>
      <c r="I204" s="51">
        <v>0.33115182728076697</v>
      </c>
      <c r="J204" s="50">
        <v>0.92800000000000005</v>
      </c>
      <c r="K204" s="51">
        <v>0.31127110431444299</v>
      </c>
    </row>
    <row r="205" spans="1:11" x14ac:dyDescent="0.2">
      <c r="A205" s="50"/>
      <c r="B205" s="50"/>
      <c r="C205" s="50"/>
      <c r="D205" s="50" t="s">
        <v>113</v>
      </c>
      <c r="E205" s="51"/>
      <c r="F205" s="50" t="s">
        <v>335</v>
      </c>
      <c r="G205" s="51"/>
      <c r="H205" s="50" t="s">
        <v>500</v>
      </c>
      <c r="I205" s="51"/>
      <c r="J205" s="50" t="s">
        <v>604</v>
      </c>
      <c r="K205" s="51"/>
    </row>
    <row r="206" spans="1:11" x14ac:dyDescent="0.2">
      <c r="A206" s="50"/>
      <c r="B206" s="50"/>
      <c r="C206" s="50" t="s">
        <v>719</v>
      </c>
      <c r="D206" s="50">
        <v>0.90300000000000002</v>
      </c>
      <c r="E206" s="51">
        <v>0.27371613362444502</v>
      </c>
      <c r="F206" s="50">
        <v>0.95</v>
      </c>
      <c r="G206" s="51">
        <v>0.31119278384127502</v>
      </c>
      <c r="H206" s="50">
        <v>0.95899999999999996</v>
      </c>
      <c r="I206" s="51">
        <v>0.32095714603443698</v>
      </c>
      <c r="J206" s="50">
        <v>0.91200000000000003</v>
      </c>
      <c r="K206" s="51">
        <v>0.30315626545105301</v>
      </c>
    </row>
    <row r="207" spans="1:11" x14ac:dyDescent="0.2">
      <c r="A207" s="50"/>
      <c r="B207" s="50"/>
      <c r="C207" s="50"/>
      <c r="D207" s="50" t="s">
        <v>114</v>
      </c>
      <c r="E207" s="51"/>
      <c r="F207" s="50" t="s">
        <v>280</v>
      </c>
      <c r="G207" s="51"/>
      <c r="H207" s="50" t="s">
        <v>501</v>
      </c>
      <c r="I207" s="51"/>
      <c r="J207" s="50" t="s">
        <v>605</v>
      </c>
      <c r="K207" s="51"/>
    </row>
    <row r="208" spans="1:11" x14ac:dyDescent="0.2">
      <c r="A208" s="50"/>
      <c r="B208" s="50"/>
      <c r="C208" s="50" t="s">
        <v>720</v>
      </c>
      <c r="D208" s="50">
        <v>0.93200000000000005</v>
      </c>
      <c r="E208" s="51">
        <v>0.212310962434233</v>
      </c>
      <c r="F208" s="50">
        <v>0.95</v>
      </c>
      <c r="G208" s="51">
        <v>0.23993132445759</v>
      </c>
      <c r="H208" s="50">
        <v>0.97399999999999998</v>
      </c>
      <c r="I208" s="51">
        <v>0.25162766903388101</v>
      </c>
      <c r="J208" s="50">
        <v>0.92800000000000005</v>
      </c>
      <c r="K208" s="51">
        <v>0.22915714237417001</v>
      </c>
    </row>
    <row r="209" spans="1:11" x14ac:dyDescent="0.2">
      <c r="A209" s="50"/>
      <c r="B209" s="50"/>
      <c r="C209" s="50"/>
      <c r="D209" s="50" t="s">
        <v>115</v>
      </c>
      <c r="E209" s="51"/>
      <c r="F209" s="50" t="s">
        <v>336</v>
      </c>
      <c r="G209" s="51"/>
      <c r="H209" s="50" t="s">
        <v>502</v>
      </c>
      <c r="I209" s="51"/>
      <c r="J209" s="50" t="s">
        <v>606</v>
      </c>
      <c r="K209" s="51"/>
    </row>
    <row r="210" spans="1:11" x14ac:dyDescent="0.2">
      <c r="A210" s="50"/>
      <c r="B210" s="50"/>
      <c r="C210" s="50" t="s">
        <v>721</v>
      </c>
      <c r="D210" s="50">
        <v>0.91700000000000004</v>
      </c>
      <c r="E210" s="51">
        <v>0.20221838321109001</v>
      </c>
      <c r="F210" s="50">
        <v>0.94199999999999995</v>
      </c>
      <c r="G210" s="51">
        <v>0.23053085695488401</v>
      </c>
      <c r="H210" s="50">
        <v>0.96099999999999997</v>
      </c>
      <c r="I210" s="51">
        <v>0.23875047126563201</v>
      </c>
      <c r="J210" s="50">
        <v>0.92</v>
      </c>
      <c r="K210" s="51">
        <v>0.219730659888526</v>
      </c>
    </row>
    <row r="211" spans="1:11" x14ac:dyDescent="0.2">
      <c r="A211" s="50"/>
      <c r="B211" s="50"/>
      <c r="C211" s="50"/>
      <c r="D211" s="50" t="s">
        <v>108</v>
      </c>
      <c r="E211" s="51"/>
      <c r="F211" s="50" t="s">
        <v>337</v>
      </c>
      <c r="G211" s="51"/>
      <c r="H211" s="50" t="s">
        <v>503</v>
      </c>
      <c r="I211" s="51"/>
      <c r="J211" s="50" t="s">
        <v>607</v>
      </c>
      <c r="K211" s="51"/>
    </row>
    <row r="212" spans="1:11" x14ac:dyDescent="0.2">
      <c r="A212" s="50"/>
      <c r="B212" s="50"/>
      <c r="C212" s="50" t="s">
        <v>722</v>
      </c>
      <c r="D212" s="50">
        <v>0.92200000000000004</v>
      </c>
      <c r="E212" s="51">
        <v>0.15187689397964299</v>
      </c>
      <c r="F212" s="50">
        <v>0.94899999999999995</v>
      </c>
      <c r="G212" s="51">
        <v>0.17237144432045401</v>
      </c>
      <c r="H212" s="50">
        <v>0.97</v>
      </c>
      <c r="I212" s="51">
        <v>0.18083443471729699</v>
      </c>
      <c r="J212" s="50">
        <v>0.92800000000000005</v>
      </c>
      <c r="K212" s="51">
        <v>0.16277581191156701</v>
      </c>
    </row>
    <row r="213" spans="1:11" x14ac:dyDescent="0.2">
      <c r="A213" s="50"/>
      <c r="B213" s="50"/>
      <c r="C213" s="50"/>
      <c r="D213" s="50" t="s">
        <v>116</v>
      </c>
      <c r="E213" s="51"/>
      <c r="F213" s="50" t="s">
        <v>338</v>
      </c>
      <c r="G213" s="51"/>
      <c r="H213" s="50" t="s">
        <v>504</v>
      </c>
      <c r="I213" s="51"/>
      <c r="J213" s="50" t="s">
        <v>604</v>
      </c>
      <c r="K213" s="51"/>
    </row>
    <row r="214" spans="1:11" x14ac:dyDescent="0.2">
      <c r="A214" s="50"/>
      <c r="B214" s="50" t="s">
        <v>723</v>
      </c>
      <c r="C214" s="50" t="s">
        <v>708</v>
      </c>
      <c r="D214" s="50">
        <v>0.93400000000000005</v>
      </c>
      <c r="E214" s="51">
        <v>0.84167645581781902</v>
      </c>
      <c r="F214" s="50">
        <v>0.95899999999999996</v>
      </c>
      <c r="G214" s="51">
        <v>0.934264864618219</v>
      </c>
      <c r="H214" s="50">
        <v>0.995</v>
      </c>
      <c r="I214" s="51">
        <v>1.3101116381642</v>
      </c>
      <c r="J214" s="50">
        <v>0.95299999999999996</v>
      </c>
      <c r="K214" s="51">
        <v>1.0690375742149201</v>
      </c>
    </row>
    <row r="215" spans="1:11" x14ac:dyDescent="0.2">
      <c r="A215" s="50"/>
      <c r="B215" s="50"/>
      <c r="C215" s="50"/>
      <c r="D215" s="50" t="s">
        <v>117</v>
      </c>
      <c r="E215" s="51"/>
      <c r="F215" s="50" t="s">
        <v>339</v>
      </c>
      <c r="G215" s="51"/>
      <c r="H215" s="50" t="s">
        <v>466</v>
      </c>
      <c r="I215" s="51"/>
      <c r="J215" s="50" t="s">
        <v>593</v>
      </c>
      <c r="K215" s="51"/>
    </row>
    <row r="216" spans="1:11" x14ac:dyDescent="0.2">
      <c r="A216" s="50"/>
      <c r="B216" s="50"/>
      <c r="C216" s="50" t="s">
        <v>709</v>
      </c>
      <c r="D216" s="50">
        <v>0.92700000000000005</v>
      </c>
      <c r="E216" s="51">
        <v>0.80826887447867501</v>
      </c>
      <c r="F216" s="50">
        <v>0.96799999999999997</v>
      </c>
      <c r="G216" s="51">
        <v>0.89937450400528796</v>
      </c>
      <c r="H216" s="50">
        <v>0.99099999999999999</v>
      </c>
      <c r="I216" s="51">
        <v>1.18926746773875</v>
      </c>
      <c r="J216" s="50">
        <v>0.95599999999999996</v>
      </c>
      <c r="K216" s="51">
        <v>1.0137256525150899</v>
      </c>
    </row>
    <row r="217" spans="1:11" x14ac:dyDescent="0.2">
      <c r="A217" s="50"/>
      <c r="B217" s="50"/>
      <c r="C217" s="50"/>
      <c r="D217" s="50" t="s">
        <v>118</v>
      </c>
      <c r="E217" s="51"/>
      <c r="F217" s="50" t="s">
        <v>340</v>
      </c>
      <c r="G217" s="51"/>
      <c r="H217" s="50" t="s">
        <v>450</v>
      </c>
      <c r="I217" s="51"/>
      <c r="J217" s="50" t="s">
        <v>608</v>
      </c>
      <c r="K217" s="51"/>
    </row>
    <row r="218" spans="1:11" x14ac:dyDescent="0.2">
      <c r="A218" s="50"/>
      <c r="B218" s="50"/>
      <c r="C218" s="50" t="s">
        <v>710</v>
      </c>
      <c r="D218" s="50">
        <v>0.90300000000000002</v>
      </c>
      <c r="E218" s="51">
        <v>0.77278462352738098</v>
      </c>
      <c r="F218" s="50">
        <v>0.96799999999999997</v>
      </c>
      <c r="G218" s="51">
        <v>0.86186720230914804</v>
      </c>
      <c r="H218" s="50">
        <v>0.98899999999999999</v>
      </c>
      <c r="I218" s="51">
        <v>1.0975552750617901</v>
      </c>
      <c r="J218" s="50">
        <v>0.94599999999999995</v>
      </c>
      <c r="K218" s="51">
        <v>0.968383956293696</v>
      </c>
    </row>
    <row r="219" spans="1:11" x14ac:dyDescent="0.2">
      <c r="A219" s="50"/>
      <c r="B219" s="50"/>
      <c r="C219" s="50"/>
      <c r="D219" s="50" t="s">
        <v>66</v>
      </c>
      <c r="E219" s="51"/>
      <c r="F219" s="50" t="s">
        <v>341</v>
      </c>
      <c r="G219" s="51"/>
      <c r="H219" s="50" t="s">
        <v>505</v>
      </c>
      <c r="I219" s="51"/>
      <c r="J219" s="50" t="s">
        <v>577</v>
      </c>
      <c r="K219" s="51"/>
    </row>
    <row r="220" spans="1:11" x14ac:dyDescent="0.2">
      <c r="A220" s="50"/>
      <c r="B220" s="50"/>
      <c r="C220" s="50" t="s">
        <v>711</v>
      </c>
      <c r="D220" s="50">
        <v>0.91200000000000003</v>
      </c>
      <c r="E220" s="51">
        <v>0.77604203628989399</v>
      </c>
      <c r="F220" s="50">
        <v>0.97299999999999998</v>
      </c>
      <c r="G220" s="51">
        <v>0.86477209524604903</v>
      </c>
      <c r="H220" s="50">
        <v>0.98199999999999998</v>
      </c>
      <c r="I220" s="51">
        <v>1.0846184135813799</v>
      </c>
      <c r="J220" s="50">
        <v>0.96</v>
      </c>
      <c r="K220" s="51">
        <v>0.97720424271294803</v>
      </c>
    </row>
    <row r="221" spans="1:11" x14ac:dyDescent="0.2">
      <c r="A221" s="50"/>
      <c r="B221" s="50"/>
      <c r="C221" s="50"/>
      <c r="D221" s="50" t="s">
        <v>119</v>
      </c>
      <c r="E221" s="51"/>
      <c r="F221" s="50" t="s">
        <v>342</v>
      </c>
      <c r="G221" s="51"/>
      <c r="H221" s="50" t="s">
        <v>506</v>
      </c>
      <c r="I221" s="51"/>
      <c r="J221" s="50" t="s">
        <v>609</v>
      </c>
      <c r="K221" s="51"/>
    </row>
    <row r="222" spans="1:11" x14ac:dyDescent="0.2">
      <c r="A222" s="50"/>
      <c r="B222" s="50"/>
      <c r="C222" s="50" t="s">
        <v>712</v>
      </c>
      <c r="D222" s="50">
        <v>0.88700000000000001</v>
      </c>
      <c r="E222" s="51">
        <v>0.764945549359487</v>
      </c>
      <c r="F222" s="50">
        <v>0.96199999999999997</v>
      </c>
      <c r="G222" s="51">
        <v>0.851749331153417</v>
      </c>
      <c r="H222" s="50">
        <v>0.97199999999999998</v>
      </c>
      <c r="I222" s="51">
        <v>1.0571142977419501</v>
      </c>
      <c r="J222" s="50">
        <v>0.93799999999999994</v>
      </c>
      <c r="K222" s="51">
        <v>0.96503675975557401</v>
      </c>
    </row>
    <row r="223" spans="1:11" x14ac:dyDescent="0.2">
      <c r="A223" s="50"/>
      <c r="B223" s="50"/>
      <c r="C223" s="50"/>
      <c r="D223" s="50" t="s">
        <v>120</v>
      </c>
      <c r="E223" s="51"/>
      <c r="F223" s="50" t="s">
        <v>287</v>
      </c>
      <c r="G223" s="51"/>
      <c r="H223" s="50" t="s">
        <v>507</v>
      </c>
      <c r="I223" s="51"/>
      <c r="J223" s="50" t="s">
        <v>610</v>
      </c>
      <c r="K223" s="51"/>
    </row>
    <row r="224" spans="1:11" x14ac:dyDescent="0.2">
      <c r="A224" s="50"/>
      <c r="B224" s="50"/>
      <c r="C224" s="50" t="s">
        <v>713</v>
      </c>
      <c r="D224" s="50">
        <v>0.92</v>
      </c>
      <c r="E224" s="51">
        <v>0.615430560584593</v>
      </c>
      <c r="F224" s="50">
        <v>0.96599999999999997</v>
      </c>
      <c r="G224" s="51">
        <v>0.705470616083964</v>
      </c>
      <c r="H224" s="50">
        <v>0.998</v>
      </c>
      <c r="I224" s="51">
        <v>0.967154851166242</v>
      </c>
      <c r="J224" s="50">
        <v>0.93899999999999995</v>
      </c>
      <c r="K224" s="51">
        <v>0.72477155232220603</v>
      </c>
    </row>
    <row r="225" spans="1:11" x14ac:dyDescent="0.2">
      <c r="A225" s="50"/>
      <c r="B225" s="50"/>
      <c r="C225" s="50"/>
      <c r="D225" s="50" t="s">
        <v>121</v>
      </c>
      <c r="E225" s="51"/>
      <c r="F225" s="50" t="s">
        <v>343</v>
      </c>
      <c r="G225" s="51"/>
      <c r="H225" s="50" t="s">
        <v>477</v>
      </c>
      <c r="I225" s="51"/>
      <c r="J225" s="50" t="s">
        <v>583</v>
      </c>
      <c r="K225" s="51"/>
    </row>
    <row r="226" spans="1:11" x14ac:dyDescent="0.2">
      <c r="A226" s="50"/>
      <c r="B226" s="50"/>
      <c r="C226" s="50" t="s">
        <v>714</v>
      </c>
      <c r="D226" s="50">
        <v>0.92500000000000004</v>
      </c>
      <c r="E226" s="51">
        <v>0.58710969359277798</v>
      </c>
      <c r="F226" s="50">
        <v>0.96299999999999997</v>
      </c>
      <c r="G226" s="51">
        <v>0.67749464307166396</v>
      </c>
      <c r="H226" s="50">
        <v>0.995</v>
      </c>
      <c r="I226" s="51">
        <v>0.87096481829528205</v>
      </c>
      <c r="J226" s="50">
        <v>0.94099999999999995</v>
      </c>
      <c r="K226" s="51">
        <v>0.69296159840672</v>
      </c>
    </row>
    <row r="227" spans="1:11" x14ac:dyDescent="0.2">
      <c r="A227" s="50"/>
      <c r="B227" s="50"/>
      <c r="C227" s="50"/>
      <c r="D227" s="50" t="s">
        <v>122</v>
      </c>
      <c r="E227" s="51"/>
      <c r="F227" s="50" t="s">
        <v>303</v>
      </c>
      <c r="G227" s="51"/>
      <c r="H227" s="50" t="s">
        <v>466</v>
      </c>
      <c r="I227" s="51"/>
      <c r="J227" s="50" t="s">
        <v>564</v>
      </c>
      <c r="K227" s="51"/>
    </row>
    <row r="228" spans="1:11" x14ac:dyDescent="0.2">
      <c r="A228" s="50"/>
      <c r="B228" s="50"/>
      <c r="C228" s="50" t="s">
        <v>715</v>
      </c>
      <c r="D228" s="50">
        <v>0.91200000000000003</v>
      </c>
      <c r="E228" s="51">
        <v>0.58348139803313703</v>
      </c>
      <c r="F228" s="50">
        <v>0.95499999999999996</v>
      </c>
      <c r="G228" s="51">
        <v>0.67274032744373802</v>
      </c>
      <c r="H228" s="50">
        <v>0.98899999999999999</v>
      </c>
      <c r="I228" s="51">
        <v>0.84413454052721504</v>
      </c>
      <c r="J228" s="50">
        <v>0.93799999999999994</v>
      </c>
      <c r="K228" s="51">
        <v>0.69064404190439299</v>
      </c>
    </row>
    <row r="229" spans="1:11" x14ac:dyDescent="0.2">
      <c r="A229" s="50"/>
      <c r="B229" s="50"/>
      <c r="C229" s="50"/>
      <c r="D229" s="50" t="s">
        <v>119</v>
      </c>
      <c r="E229" s="51"/>
      <c r="F229" s="50" t="s">
        <v>330</v>
      </c>
      <c r="G229" s="51"/>
      <c r="H229" s="50" t="s">
        <v>508</v>
      </c>
      <c r="I229" s="51"/>
      <c r="J229" s="50" t="s">
        <v>611</v>
      </c>
      <c r="K229" s="51"/>
    </row>
    <row r="230" spans="1:11" x14ac:dyDescent="0.2">
      <c r="A230" s="50"/>
      <c r="B230" s="50"/>
      <c r="C230" s="50" t="s">
        <v>716</v>
      </c>
      <c r="D230" s="50">
        <v>0.89700000000000002</v>
      </c>
      <c r="E230" s="51">
        <v>0.56499705873700401</v>
      </c>
      <c r="F230" s="50">
        <v>0.95599999999999996</v>
      </c>
      <c r="G230" s="51">
        <v>0.65383625930452105</v>
      </c>
      <c r="H230" s="50">
        <v>0.97899999999999998</v>
      </c>
      <c r="I230" s="51">
        <v>0.80775581871153501</v>
      </c>
      <c r="J230" s="50">
        <v>0.92700000000000005</v>
      </c>
      <c r="K230" s="51">
        <v>0.66893822749219201</v>
      </c>
    </row>
    <row r="231" spans="1:11" x14ac:dyDescent="0.2">
      <c r="A231" s="50"/>
      <c r="B231" s="50"/>
      <c r="C231" s="50"/>
      <c r="D231" s="50" t="s">
        <v>123</v>
      </c>
      <c r="E231" s="51"/>
      <c r="F231" s="50" t="s">
        <v>344</v>
      </c>
      <c r="G231" s="51"/>
      <c r="H231" s="50" t="s">
        <v>454</v>
      </c>
      <c r="I231" s="51"/>
      <c r="J231" s="50" t="s">
        <v>612</v>
      </c>
      <c r="K231" s="51"/>
    </row>
    <row r="232" spans="1:11" x14ac:dyDescent="0.2">
      <c r="A232" s="50"/>
      <c r="B232" s="50"/>
      <c r="C232" s="50" t="s">
        <v>717</v>
      </c>
      <c r="D232" s="50">
        <v>0.91400000000000003</v>
      </c>
      <c r="E232" s="51">
        <v>0.39852099250864098</v>
      </c>
      <c r="F232" s="50">
        <v>0.95299999999999996</v>
      </c>
      <c r="G232" s="51">
        <v>0.46415956594055102</v>
      </c>
      <c r="H232" s="50">
        <v>0.99299999999999999</v>
      </c>
      <c r="I232" s="51">
        <v>0.62487550434816697</v>
      </c>
      <c r="J232" s="50">
        <v>0.92200000000000004</v>
      </c>
      <c r="K232" s="51">
        <v>0.44497239753796503</v>
      </c>
    </row>
    <row r="233" spans="1:11" x14ac:dyDescent="0.2">
      <c r="A233" s="50"/>
      <c r="B233" s="50"/>
      <c r="C233" s="50"/>
      <c r="D233" s="50" t="s">
        <v>124</v>
      </c>
      <c r="E233" s="51"/>
      <c r="F233" s="50" t="s">
        <v>345</v>
      </c>
      <c r="G233" s="51"/>
      <c r="H233" s="50" t="s">
        <v>448</v>
      </c>
      <c r="I233" s="51"/>
      <c r="J233" s="50" t="s">
        <v>613</v>
      </c>
      <c r="K233" s="51"/>
    </row>
    <row r="234" spans="1:11" x14ac:dyDescent="0.2">
      <c r="A234" s="50"/>
      <c r="B234" s="50"/>
      <c r="C234" s="50" t="s">
        <v>718</v>
      </c>
      <c r="D234" s="50">
        <v>0.91700000000000004</v>
      </c>
      <c r="E234" s="51">
        <v>0.38280710146084701</v>
      </c>
      <c r="F234" s="50">
        <v>0.95899999999999996</v>
      </c>
      <c r="G234" s="51">
        <v>0.44962905763094302</v>
      </c>
      <c r="H234" s="50">
        <v>0.98599999999999999</v>
      </c>
      <c r="I234" s="51">
        <v>0.576480064353043</v>
      </c>
      <c r="J234" s="50">
        <v>0.92600000000000005</v>
      </c>
      <c r="K234" s="51">
        <v>0.43043576849954301</v>
      </c>
    </row>
    <row r="235" spans="1:11" x14ac:dyDescent="0.2">
      <c r="A235" s="50"/>
      <c r="B235" s="50"/>
      <c r="C235" s="50"/>
      <c r="D235" s="50" t="s">
        <v>84</v>
      </c>
      <c r="E235" s="51"/>
      <c r="F235" s="50" t="s">
        <v>346</v>
      </c>
      <c r="G235" s="51"/>
      <c r="H235" s="50" t="s">
        <v>484</v>
      </c>
      <c r="I235" s="51"/>
      <c r="J235" s="50" t="s">
        <v>614</v>
      </c>
      <c r="K235" s="51"/>
    </row>
    <row r="236" spans="1:11" x14ac:dyDescent="0.2">
      <c r="A236" s="50"/>
      <c r="B236" s="50"/>
      <c r="C236" s="50" t="s">
        <v>719</v>
      </c>
      <c r="D236" s="50">
        <v>0.91500000000000004</v>
      </c>
      <c r="E236" s="51">
        <v>0.37384587110634498</v>
      </c>
      <c r="F236" s="50">
        <v>0.96</v>
      </c>
      <c r="G236" s="51">
        <v>0.440973566266251</v>
      </c>
      <c r="H236" s="50">
        <v>0.99</v>
      </c>
      <c r="I236" s="51">
        <v>0.54967866392644604</v>
      </c>
      <c r="J236" s="50">
        <v>0.92500000000000004</v>
      </c>
      <c r="K236" s="51">
        <v>0.42184266398703801</v>
      </c>
    </row>
    <row r="237" spans="1:11" x14ac:dyDescent="0.2">
      <c r="A237" s="50"/>
      <c r="B237" s="50"/>
      <c r="C237" s="50"/>
      <c r="D237" s="50" t="s">
        <v>125</v>
      </c>
      <c r="E237" s="51"/>
      <c r="F237" s="50" t="s">
        <v>234</v>
      </c>
      <c r="G237" s="51"/>
      <c r="H237" s="50" t="s">
        <v>509</v>
      </c>
      <c r="I237" s="51"/>
      <c r="J237" s="50" t="s">
        <v>594</v>
      </c>
      <c r="K237" s="51"/>
    </row>
    <row r="238" spans="1:11" x14ac:dyDescent="0.2">
      <c r="A238" s="50"/>
      <c r="B238" s="50"/>
      <c r="C238" s="50" t="s">
        <v>720</v>
      </c>
      <c r="D238" s="50">
        <v>0.91100000000000003</v>
      </c>
      <c r="E238" s="51">
        <v>0.28743455661030098</v>
      </c>
      <c r="F238" s="50">
        <v>0.95399999999999996</v>
      </c>
      <c r="G238" s="51">
        <v>0.33742297228357299</v>
      </c>
      <c r="H238" s="50">
        <v>0.99199999999999999</v>
      </c>
      <c r="I238" s="51">
        <v>0.453081855084913</v>
      </c>
      <c r="J238" s="50">
        <v>0.92200000000000004</v>
      </c>
      <c r="K238" s="51">
        <v>0.31610688693245398</v>
      </c>
    </row>
    <row r="239" spans="1:11" x14ac:dyDescent="0.2">
      <c r="A239" s="50"/>
      <c r="B239" s="50"/>
      <c r="C239" s="50"/>
      <c r="D239" s="50" t="s">
        <v>126</v>
      </c>
      <c r="E239" s="51"/>
      <c r="F239" s="50" t="s">
        <v>347</v>
      </c>
      <c r="G239" s="51"/>
      <c r="H239" s="50" t="s">
        <v>510</v>
      </c>
      <c r="I239" s="51"/>
      <c r="J239" s="50" t="s">
        <v>613</v>
      </c>
      <c r="K239" s="51"/>
    </row>
    <row r="240" spans="1:11" x14ac:dyDescent="0.2">
      <c r="A240" s="50"/>
      <c r="B240" s="50"/>
      <c r="C240" s="50" t="s">
        <v>721</v>
      </c>
      <c r="D240" s="50">
        <v>0.90600000000000003</v>
      </c>
      <c r="E240" s="51">
        <v>0.27053396041668498</v>
      </c>
      <c r="F240" s="50">
        <v>0.94499999999999995</v>
      </c>
      <c r="G240" s="51">
        <v>0.31891359653972601</v>
      </c>
      <c r="H240" s="50">
        <v>0.98499999999999999</v>
      </c>
      <c r="I240" s="51">
        <v>0.40701168649747699</v>
      </c>
      <c r="J240" s="50">
        <v>0.91300000000000003</v>
      </c>
      <c r="K240" s="51">
        <v>0.298708228628353</v>
      </c>
    </row>
    <row r="241" spans="1:11" x14ac:dyDescent="0.2">
      <c r="A241" s="50"/>
      <c r="B241" s="50"/>
      <c r="C241" s="50"/>
      <c r="D241" s="50" t="s">
        <v>127</v>
      </c>
      <c r="E241" s="51"/>
      <c r="F241" s="50" t="s">
        <v>348</v>
      </c>
      <c r="G241" s="51"/>
      <c r="H241" s="50" t="s">
        <v>511</v>
      </c>
      <c r="I241" s="51"/>
      <c r="J241" s="50" t="s">
        <v>615</v>
      </c>
      <c r="K241" s="51"/>
    </row>
    <row r="242" spans="1:11" x14ac:dyDescent="0.2">
      <c r="A242" s="50"/>
      <c r="B242" s="50"/>
      <c r="C242" s="50" t="s">
        <v>722</v>
      </c>
      <c r="D242" s="50">
        <v>0.89900000000000002</v>
      </c>
      <c r="E242" s="51">
        <v>0.20248310024656199</v>
      </c>
      <c r="F242" s="50">
        <v>0.94799999999999995</v>
      </c>
      <c r="G242" s="51">
        <v>0.23793212519433199</v>
      </c>
      <c r="H242" s="50">
        <v>0.98899999999999999</v>
      </c>
      <c r="I242" s="51">
        <v>0.31863899394615602</v>
      </c>
      <c r="J242" s="50">
        <v>0.91300000000000003</v>
      </c>
      <c r="K242" s="51">
        <v>0.220447937463744</v>
      </c>
    </row>
    <row r="243" spans="1:11" x14ac:dyDescent="0.2">
      <c r="A243" s="50"/>
      <c r="B243" s="50"/>
      <c r="C243" s="50"/>
      <c r="D243" s="50" t="s">
        <v>128</v>
      </c>
      <c r="E243" s="51"/>
      <c r="F243" s="50" t="s">
        <v>146</v>
      </c>
      <c r="G243" s="51"/>
      <c r="H243" s="50" t="s">
        <v>508</v>
      </c>
      <c r="I243" s="51"/>
      <c r="J243" s="50" t="s">
        <v>615</v>
      </c>
      <c r="K243" s="51"/>
    </row>
    <row r="244" spans="1:11" x14ac:dyDescent="0.2">
      <c r="A244" s="50"/>
      <c r="B244" s="50" t="s">
        <v>724</v>
      </c>
      <c r="C244" s="50" t="s">
        <v>708</v>
      </c>
      <c r="D244" s="50">
        <v>0.9</v>
      </c>
      <c r="E244" s="51">
        <v>1.58318013624134</v>
      </c>
      <c r="F244" s="50">
        <v>0.96699999999999997</v>
      </c>
      <c r="G244" s="51">
        <v>1.9567996172803199</v>
      </c>
      <c r="H244" s="50">
        <v>0.999</v>
      </c>
      <c r="I244" s="51">
        <v>4.06080878564096</v>
      </c>
      <c r="J244" s="50"/>
      <c r="K244" s="51"/>
    </row>
    <row r="245" spans="1:11" x14ac:dyDescent="0.2">
      <c r="A245" s="50"/>
      <c r="B245" s="50"/>
      <c r="C245" s="50"/>
      <c r="D245" s="50" t="s">
        <v>129</v>
      </c>
      <c r="E245" s="51"/>
      <c r="F245" s="50" t="s">
        <v>349</v>
      </c>
      <c r="G245" s="51"/>
      <c r="H245" s="50" t="s">
        <v>492</v>
      </c>
      <c r="I245" s="51"/>
      <c r="J245" s="50"/>
      <c r="K245" s="51"/>
    </row>
    <row r="246" spans="1:11" x14ac:dyDescent="0.2">
      <c r="A246" s="50"/>
      <c r="B246" s="50"/>
      <c r="C246" s="50" t="s">
        <v>709</v>
      </c>
      <c r="D246" s="50">
        <v>0.89500000000000002</v>
      </c>
      <c r="E246" s="51">
        <v>1.5281953037872</v>
      </c>
      <c r="F246" s="50">
        <v>0.97399999999999998</v>
      </c>
      <c r="G246" s="51">
        <v>1.8943692197787501</v>
      </c>
      <c r="H246" s="50">
        <v>0.999</v>
      </c>
      <c r="I246" s="51">
        <v>3.5977351558880302</v>
      </c>
      <c r="J246" s="50"/>
      <c r="K246" s="51"/>
    </row>
    <row r="247" spans="1:11" x14ac:dyDescent="0.2">
      <c r="A247" s="50"/>
      <c r="B247" s="50"/>
      <c r="C247" s="50"/>
      <c r="D247" s="50" t="s">
        <v>130</v>
      </c>
      <c r="E247" s="51"/>
      <c r="F247" s="50" t="s">
        <v>350</v>
      </c>
      <c r="G247" s="51"/>
      <c r="H247" s="50" t="s">
        <v>492</v>
      </c>
      <c r="I247" s="51"/>
      <c r="J247" s="50"/>
      <c r="K247" s="51"/>
    </row>
    <row r="248" spans="1:11" x14ac:dyDescent="0.2">
      <c r="A248" s="50"/>
      <c r="B248" s="50"/>
      <c r="C248" s="50" t="s">
        <v>710</v>
      </c>
      <c r="D248" s="50">
        <v>0.88900000000000001</v>
      </c>
      <c r="E248" s="51">
        <v>1.46398876146059</v>
      </c>
      <c r="F248" s="50">
        <v>0.96899999999999997</v>
      </c>
      <c r="G248" s="51">
        <v>1.8218150534863899</v>
      </c>
      <c r="H248" s="50">
        <v>0.997</v>
      </c>
      <c r="I248" s="51">
        <v>3.2101623658174998</v>
      </c>
      <c r="J248" s="50"/>
      <c r="K248" s="51"/>
    </row>
    <row r="249" spans="1:11" x14ac:dyDescent="0.2">
      <c r="A249" s="50"/>
      <c r="B249" s="50"/>
      <c r="C249" s="50"/>
      <c r="D249" s="50" t="s">
        <v>131</v>
      </c>
      <c r="E249" s="51"/>
      <c r="F249" s="50" t="s">
        <v>351</v>
      </c>
      <c r="G249" s="51"/>
      <c r="H249" s="50" t="s">
        <v>465</v>
      </c>
      <c r="I249" s="51"/>
      <c r="J249" s="50"/>
      <c r="K249" s="51"/>
    </row>
    <row r="250" spans="1:11" x14ac:dyDescent="0.2">
      <c r="A250" s="50"/>
      <c r="B250" s="50"/>
      <c r="C250" s="50" t="s">
        <v>711</v>
      </c>
      <c r="D250" s="50">
        <v>0.86599999999999999</v>
      </c>
      <c r="E250" s="51">
        <v>1.4642472033912199</v>
      </c>
      <c r="F250" s="50">
        <v>0.96299999999999997</v>
      </c>
      <c r="G250" s="51">
        <v>1.82348913622038</v>
      </c>
      <c r="H250" s="50">
        <v>0.998</v>
      </c>
      <c r="I250" s="51">
        <v>3.1196894539679398</v>
      </c>
      <c r="J250" s="50"/>
      <c r="K250" s="51"/>
    </row>
    <row r="251" spans="1:11" x14ac:dyDescent="0.2">
      <c r="A251" s="50"/>
      <c r="B251" s="50"/>
      <c r="C251" s="50"/>
      <c r="D251" s="50" t="s">
        <v>132</v>
      </c>
      <c r="E251" s="51"/>
      <c r="F251" s="50" t="s">
        <v>352</v>
      </c>
      <c r="G251" s="51"/>
      <c r="H251" s="50" t="s">
        <v>477</v>
      </c>
      <c r="I251" s="51"/>
      <c r="J251" s="50"/>
      <c r="K251" s="51"/>
    </row>
    <row r="252" spans="1:11" x14ac:dyDescent="0.2">
      <c r="A252" s="50"/>
      <c r="B252" s="50"/>
      <c r="C252" s="50" t="s">
        <v>712</v>
      </c>
      <c r="D252" s="50">
        <v>0.86899999999999999</v>
      </c>
      <c r="E252" s="51">
        <v>1.4440396187714499</v>
      </c>
      <c r="F252" s="50">
        <v>0.96899999999999997</v>
      </c>
      <c r="G252" s="51">
        <v>1.7929863505831101</v>
      </c>
      <c r="H252" s="50">
        <v>0.99299999999999999</v>
      </c>
      <c r="I252" s="51">
        <v>2.9934728842845502</v>
      </c>
      <c r="J252" s="50"/>
      <c r="K252" s="51"/>
    </row>
    <row r="253" spans="1:11" x14ac:dyDescent="0.2">
      <c r="A253" s="50"/>
      <c r="B253" s="50"/>
      <c r="C253" s="50"/>
      <c r="D253" s="50" t="s">
        <v>133</v>
      </c>
      <c r="E253" s="51"/>
      <c r="F253" s="50" t="s">
        <v>353</v>
      </c>
      <c r="G253" s="51"/>
      <c r="H253" s="50" t="s">
        <v>448</v>
      </c>
      <c r="I253" s="51"/>
      <c r="J253" s="50"/>
      <c r="K253" s="51"/>
    </row>
    <row r="254" spans="1:11" x14ac:dyDescent="0.2">
      <c r="A254" s="50"/>
      <c r="B254" s="50"/>
      <c r="C254" s="50" t="s">
        <v>713</v>
      </c>
      <c r="D254" s="50">
        <v>0.90100000000000002</v>
      </c>
      <c r="E254" s="51">
        <v>1.1444197575222299</v>
      </c>
      <c r="F254" s="50">
        <v>0.94699999999999995</v>
      </c>
      <c r="G254" s="51">
        <v>1.47963192652582</v>
      </c>
      <c r="H254" s="50">
        <v>0.999</v>
      </c>
      <c r="I254" s="51">
        <v>2.92487371809325</v>
      </c>
      <c r="J254" s="50"/>
      <c r="K254" s="51"/>
    </row>
    <row r="255" spans="1:11" x14ac:dyDescent="0.2">
      <c r="A255" s="50"/>
      <c r="B255" s="50"/>
      <c r="C255" s="50"/>
      <c r="D255" s="50" t="s">
        <v>52</v>
      </c>
      <c r="E255" s="51"/>
      <c r="F255" s="50" t="s">
        <v>232</v>
      </c>
      <c r="G255" s="51"/>
      <c r="H255" s="50" t="s">
        <v>492</v>
      </c>
      <c r="I255" s="51"/>
      <c r="J255" s="50"/>
      <c r="K255" s="51"/>
    </row>
    <row r="256" spans="1:11" x14ac:dyDescent="0.2">
      <c r="A256" s="50"/>
      <c r="B256" s="50"/>
      <c r="C256" s="50" t="s">
        <v>714</v>
      </c>
      <c r="D256" s="50">
        <v>0.875</v>
      </c>
      <c r="E256" s="51">
        <v>1.07721798615944</v>
      </c>
      <c r="F256" s="50">
        <v>0.95</v>
      </c>
      <c r="G256" s="51">
        <v>1.41300587751843</v>
      </c>
      <c r="H256" s="50">
        <v>0.999</v>
      </c>
      <c r="I256" s="51">
        <v>2.5232080170985598</v>
      </c>
      <c r="J256" s="50"/>
      <c r="K256" s="51"/>
    </row>
    <row r="257" spans="1:11" x14ac:dyDescent="0.2">
      <c r="A257" s="50"/>
      <c r="B257" s="50"/>
      <c r="C257" s="50"/>
      <c r="D257" s="50" t="s">
        <v>134</v>
      </c>
      <c r="E257" s="51"/>
      <c r="F257" s="50" t="s">
        <v>354</v>
      </c>
      <c r="G257" s="51"/>
      <c r="H257" s="50" t="s">
        <v>492</v>
      </c>
      <c r="I257" s="51"/>
      <c r="J257" s="50"/>
      <c r="K257" s="51"/>
    </row>
    <row r="258" spans="1:11" x14ac:dyDescent="0.2">
      <c r="A258" s="50"/>
      <c r="B258" s="50"/>
      <c r="C258" s="50" t="s">
        <v>715</v>
      </c>
      <c r="D258" s="50">
        <v>0.85599999999999998</v>
      </c>
      <c r="E258" s="51">
        <v>1.0525194852806601</v>
      </c>
      <c r="F258" s="50">
        <v>0.96</v>
      </c>
      <c r="G258" s="51">
        <v>1.4077577986980601</v>
      </c>
      <c r="H258" s="50">
        <v>0.995</v>
      </c>
      <c r="I258" s="51">
        <v>2.3848690208732699</v>
      </c>
      <c r="J258" s="50"/>
      <c r="K258" s="51"/>
    </row>
    <row r="259" spans="1:11" x14ac:dyDescent="0.2">
      <c r="A259" s="50"/>
      <c r="B259" s="50"/>
      <c r="C259" s="50"/>
      <c r="D259" s="50" t="s">
        <v>135</v>
      </c>
      <c r="E259" s="51"/>
      <c r="F259" s="50" t="s">
        <v>278</v>
      </c>
      <c r="G259" s="51"/>
      <c r="H259" s="50" t="s">
        <v>466</v>
      </c>
      <c r="I259" s="51"/>
      <c r="J259" s="50"/>
      <c r="K259" s="51"/>
    </row>
    <row r="260" spans="1:11" x14ac:dyDescent="0.2">
      <c r="A260" s="50"/>
      <c r="B260" s="50"/>
      <c r="C260" s="50" t="s">
        <v>716</v>
      </c>
      <c r="D260" s="50">
        <v>0.872</v>
      </c>
      <c r="E260" s="51">
        <v>1.0635464303486399</v>
      </c>
      <c r="F260" s="50">
        <v>0.95399999999999996</v>
      </c>
      <c r="G260" s="51">
        <v>1.41421007016031</v>
      </c>
      <c r="H260" s="50">
        <v>0.996</v>
      </c>
      <c r="I260" s="51">
        <v>2.3227203735407298</v>
      </c>
      <c r="J260" s="50"/>
      <c r="K260" s="51"/>
    </row>
    <row r="261" spans="1:11" x14ac:dyDescent="0.2">
      <c r="A261" s="50"/>
      <c r="B261" s="50"/>
      <c r="C261" s="50"/>
      <c r="D261" s="50" t="s">
        <v>136</v>
      </c>
      <c r="E261" s="51"/>
      <c r="F261" s="50" t="s">
        <v>355</v>
      </c>
      <c r="G261" s="51"/>
      <c r="H261" s="50" t="s">
        <v>463</v>
      </c>
      <c r="I261" s="51"/>
      <c r="J261" s="50"/>
      <c r="K261" s="51"/>
    </row>
    <row r="262" spans="1:11" x14ac:dyDescent="0.2">
      <c r="A262" s="50"/>
      <c r="B262" s="50"/>
      <c r="C262" s="50" t="s">
        <v>717</v>
      </c>
      <c r="D262" s="50">
        <v>0.90500000000000003</v>
      </c>
      <c r="E262" s="51">
        <v>0.73826854772136696</v>
      </c>
      <c r="F262" s="50">
        <v>0.95899999999999996</v>
      </c>
      <c r="G262" s="51">
        <v>1.0047116597650401</v>
      </c>
      <c r="H262" s="50">
        <v>0.999</v>
      </c>
      <c r="I262" s="51">
        <v>1.9174883987651501</v>
      </c>
      <c r="J262" s="50"/>
      <c r="K262" s="51"/>
    </row>
    <row r="263" spans="1:11" x14ac:dyDescent="0.2">
      <c r="A263" s="50"/>
      <c r="B263" s="50"/>
      <c r="C263" s="50"/>
      <c r="D263" s="50" t="s">
        <v>137</v>
      </c>
      <c r="E263" s="51"/>
      <c r="F263" s="50" t="s">
        <v>339</v>
      </c>
      <c r="G263" s="51"/>
      <c r="H263" s="50" t="s">
        <v>492</v>
      </c>
      <c r="I263" s="51"/>
      <c r="J263" s="50"/>
      <c r="K263" s="51"/>
    </row>
    <row r="264" spans="1:11" x14ac:dyDescent="0.2">
      <c r="A264" s="50"/>
      <c r="B264" s="50"/>
      <c r="C264" s="50" t="s">
        <v>718</v>
      </c>
      <c r="D264" s="50">
        <v>0.89300000000000002</v>
      </c>
      <c r="E264" s="51">
        <v>0.70572828691742795</v>
      </c>
      <c r="F264" s="50">
        <v>0.95599999999999996</v>
      </c>
      <c r="G264" s="51">
        <v>0.96795728404547199</v>
      </c>
      <c r="H264" s="50">
        <v>0.997</v>
      </c>
      <c r="I264" s="51">
        <v>1.7103110300764901</v>
      </c>
      <c r="J264" s="50"/>
      <c r="K264" s="51"/>
    </row>
    <row r="265" spans="1:11" x14ac:dyDescent="0.2">
      <c r="A265" s="50"/>
      <c r="B265" s="50"/>
      <c r="C265" s="50"/>
      <c r="D265" s="50" t="s">
        <v>138</v>
      </c>
      <c r="E265" s="51"/>
      <c r="F265" s="50" t="s">
        <v>155</v>
      </c>
      <c r="G265" s="51"/>
      <c r="H265" s="50" t="s">
        <v>465</v>
      </c>
      <c r="I265" s="51"/>
      <c r="J265" s="50"/>
      <c r="K265" s="51"/>
    </row>
    <row r="266" spans="1:11" x14ac:dyDescent="0.2">
      <c r="A266" s="50"/>
      <c r="B266" s="50"/>
      <c r="C266" s="50" t="s">
        <v>719</v>
      </c>
      <c r="D266" s="50">
        <v>0.86099999999999999</v>
      </c>
      <c r="E266" s="51">
        <v>0.67532629147649303</v>
      </c>
      <c r="F266" s="50">
        <v>0.95299999999999996</v>
      </c>
      <c r="G266" s="51">
        <v>0.92761898820535704</v>
      </c>
      <c r="H266" s="50">
        <v>0.998</v>
      </c>
      <c r="I266" s="51">
        <v>1.55230649534649</v>
      </c>
      <c r="J266" s="50"/>
      <c r="K266" s="51"/>
    </row>
    <row r="267" spans="1:11" x14ac:dyDescent="0.2">
      <c r="A267" s="50"/>
      <c r="B267" s="50"/>
      <c r="C267" s="50"/>
      <c r="D267" s="50" t="s">
        <v>139</v>
      </c>
      <c r="E267" s="51"/>
      <c r="F267" s="50" t="s">
        <v>356</v>
      </c>
      <c r="G267" s="51"/>
      <c r="H267" s="50" t="s">
        <v>477</v>
      </c>
      <c r="I267" s="51"/>
      <c r="J267" s="50"/>
      <c r="K267" s="51"/>
    </row>
    <row r="268" spans="1:11" x14ac:dyDescent="0.2">
      <c r="A268" s="50"/>
      <c r="B268" s="50"/>
      <c r="C268" s="50" t="s">
        <v>720</v>
      </c>
      <c r="D268" s="50">
        <v>0.88600000000000001</v>
      </c>
      <c r="E268" s="51">
        <v>0.52947184665475</v>
      </c>
      <c r="F268" s="50">
        <v>0.95299999999999996</v>
      </c>
      <c r="G268" s="51">
        <v>0.75253344195838201</v>
      </c>
      <c r="H268" s="50">
        <v>0.999</v>
      </c>
      <c r="I268" s="51">
        <v>1.40473302379881</v>
      </c>
      <c r="J268" s="50"/>
      <c r="K268" s="51"/>
    </row>
    <row r="269" spans="1:11" x14ac:dyDescent="0.2">
      <c r="A269" s="50"/>
      <c r="B269" s="50"/>
      <c r="C269" s="50"/>
      <c r="D269" s="50" t="s">
        <v>140</v>
      </c>
      <c r="E269" s="51"/>
      <c r="F269" s="50" t="s">
        <v>345</v>
      </c>
      <c r="G269" s="51"/>
      <c r="H269" s="50" t="s">
        <v>492</v>
      </c>
      <c r="I269" s="51"/>
      <c r="J269" s="50"/>
      <c r="K269" s="51"/>
    </row>
    <row r="270" spans="1:11" x14ac:dyDescent="0.2">
      <c r="A270" s="50"/>
      <c r="B270" s="50"/>
      <c r="C270" s="50" t="s">
        <v>721</v>
      </c>
      <c r="D270" s="50">
        <v>0.872</v>
      </c>
      <c r="E270" s="51">
        <v>0.50254029331929595</v>
      </c>
      <c r="F270" s="50">
        <v>0.95</v>
      </c>
      <c r="G270" s="51">
        <v>0.70444921909630698</v>
      </c>
      <c r="H270" s="50">
        <v>0.997</v>
      </c>
      <c r="I270" s="51">
        <v>1.2309454449717601</v>
      </c>
      <c r="J270" s="50"/>
      <c r="K270" s="51"/>
    </row>
    <row r="271" spans="1:11" x14ac:dyDescent="0.2">
      <c r="A271" s="50"/>
      <c r="B271" s="50"/>
      <c r="C271" s="50"/>
      <c r="D271" s="50" t="s">
        <v>136</v>
      </c>
      <c r="E271" s="51"/>
      <c r="F271" s="50" t="s">
        <v>280</v>
      </c>
      <c r="G271" s="51"/>
      <c r="H271" s="50" t="s">
        <v>465</v>
      </c>
      <c r="I271" s="51"/>
      <c r="J271" s="50"/>
      <c r="K271" s="51"/>
    </row>
    <row r="272" spans="1:11" x14ac:dyDescent="0.2">
      <c r="A272" s="50"/>
      <c r="B272" s="50"/>
      <c r="C272" s="50" t="s">
        <v>722</v>
      </c>
      <c r="D272" s="50">
        <v>0.878</v>
      </c>
      <c r="E272" s="51">
        <v>0.37034377226362802</v>
      </c>
      <c r="F272" s="50">
        <v>0.95399999999999996</v>
      </c>
      <c r="G272" s="51">
        <v>0.51337878582542396</v>
      </c>
      <c r="H272" s="50">
        <v>0.999</v>
      </c>
      <c r="I272" s="51">
        <v>0.96544421484667498</v>
      </c>
      <c r="J272" s="50"/>
      <c r="K272" s="51"/>
    </row>
    <row r="273" spans="1:11" x14ac:dyDescent="0.2">
      <c r="A273" s="50"/>
      <c r="B273" s="50"/>
      <c r="C273" s="50"/>
      <c r="D273" s="50" t="s">
        <v>141</v>
      </c>
      <c r="E273" s="51"/>
      <c r="F273" s="50" t="s">
        <v>357</v>
      </c>
      <c r="G273" s="51"/>
      <c r="H273" s="50" t="s">
        <v>492</v>
      </c>
      <c r="I273" s="51"/>
      <c r="J273" s="50"/>
      <c r="K273" s="51"/>
    </row>
    <row r="274" spans="1:11" x14ac:dyDescent="0.2">
      <c r="A274" s="50" t="s">
        <v>727</v>
      </c>
      <c r="B274" s="50" t="s">
        <v>707</v>
      </c>
      <c r="C274" s="50" t="s">
        <v>708</v>
      </c>
      <c r="D274" s="50">
        <v>0.94499999999999995</v>
      </c>
      <c r="E274" s="51">
        <v>0.56187086677704701</v>
      </c>
      <c r="F274" s="50">
        <v>0.96799999999999997</v>
      </c>
      <c r="G274" s="51">
        <v>0.59262554246713295</v>
      </c>
      <c r="H274" s="50">
        <v>0.97299999999999998</v>
      </c>
      <c r="I274" s="51">
        <v>0.63161404273217303</v>
      </c>
      <c r="J274" s="50">
        <v>0.96299999999999997</v>
      </c>
      <c r="K274" s="51">
        <v>0.70946417293957398</v>
      </c>
    </row>
    <row r="275" spans="1:11" x14ac:dyDescent="0.2">
      <c r="A275" s="50"/>
      <c r="B275" s="50"/>
      <c r="C275" s="50"/>
      <c r="D275" s="50" t="s">
        <v>142</v>
      </c>
      <c r="E275" s="51"/>
      <c r="F275" s="50" t="s">
        <v>358</v>
      </c>
      <c r="G275" s="51"/>
      <c r="H275" s="50" t="s">
        <v>512</v>
      </c>
      <c r="I275" s="51"/>
      <c r="J275" s="50" t="s">
        <v>303</v>
      </c>
      <c r="K275" s="51"/>
    </row>
    <row r="276" spans="1:11" x14ac:dyDescent="0.2">
      <c r="A276" s="50"/>
      <c r="B276" s="50"/>
      <c r="C276" s="50" t="s">
        <v>709</v>
      </c>
      <c r="D276" s="50">
        <v>0.94099999999999995</v>
      </c>
      <c r="E276" s="51">
        <v>0.49334144746540298</v>
      </c>
      <c r="F276" s="50">
        <v>0.96399999999999997</v>
      </c>
      <c r="G276" s="51">
        <v>0.524357465696628</v>
      </c>
      <c r="H276" s="50">
        <v>0.97399999999999998</v>
      </c>
      <c r="I276" s="51">
        <v>0.56141948108434703</v>
      </c>
      <c r="J276" s="50">
        <v>0.96599999999999997</v>
      </c>
      <c r="K276" s="51">
        <v>0.59867218915125198</v>
      </c>
    </row>
    <row r="277" spans="1:11" x14ac:dyDescent="0.2">
      <c r="A277" s="50"/>
      <c r="B277" s="50"/>
      <c r="C277" s="50"/>
      <c r="D277" s="50" t="s">
        <v>143</v>
      </c>
      <c r="E277" s="51"/>
      <c r="F277" s="50" t="s">
        <v>327</v>
      </c>
      <c r="G277" s="51"/>
      <c r="H277" s="50" t="s">
        <v>513</v>
      </c>
      <c r="I277" s="51"/>
      <c r="J277" s="50" t="s">
        <v>389</v>
      </c>
      <c r="K277" s="51"/>
    </row>
    <row r="278" spans="1:11" x14ac:dyDescent="0.2">
      <c r="A278" s="50"/>
      <c r="B278" s="50"/>
      <c r="C278" s="50" t="s">
        <v>710</v>
      </c>
      <c r="D278" s="50">
        <v>0.93600000000000005</v>
      </c>
      <c r="E278" s="51">
        <v>0.44333814878087902</v>
      </c>
      <c r="F278" s="50">
        <v>0.95199999999999996</v>
      </c>
      <c r="G278" s="51">
        <v>0.46786586796341101</v>
      </c>
      <c r="H278" s="50">
        <v>0.97199999999999998</v>
      </c>
      <c r="I278" s="51">
        <v>0.50146416261483395</v>
      </c>
      <c r="J278" s="50">
        <v>0.95499999999999996</v>
      </c>
      <c r="K278" s="51">
        <v>0.53552411933925503</v>
      </c>
    </row>
    <row r="279" spans="1:11" x14ac:dyDescent="0.2">
      <c r="A279" s="50"/>
      <c r="B279" s="50"/>
      <c r="C279" s="50"/>
      <c r="D279" s="50" t="s">
        <v>144</v>
      </c>
      <c r="E279" s="51"/>
      <c r="F279" s="50" t="s">
        <v>359</v>
      </c>
      <c r="G279" s="51"/>
      <c r="H279" s="50" t="s">
        <v>388</v>
      </c>
      <c r="I279" s="51"/>
      <c r="J279" s="50" t="s">
        <v>223</v>
      </c>
      <c r="K279" s="51"/>
    </row>
    <row r="280" spans="1:11" x14ac:dyDescent="0.2">
      <c r="A280" s="50"/>
      <c r="B280" s="50"/>
      <c r="C280" s="50" t="s">
        <v>711</v>
      </c>
      <c r="D280" s="50">
        <v>0.94299999999999995</v>
      </c>
      <c r="E280" s="51">
        <v>0.42206604712775703</v>
      </c>
      <c r="F280" s="50">
        <v>0.96599999999999997</v>
      </c>
      <c r="G280" s="51">
        <v>0.443633534273291</v>
      </c>
      <c r="H280" s="50">
        <v>0.97299999999999998</v>
      </c>
      <c r="I280" s="51">
        <v>0.47507580310706599</v>
      </c>
      <c r="J280" s="50">
        <v>0.96499999999999997</v>
      </c>
      <c r="K280" s="51">
        <v>0.51250630620636495</v>
      </c>
    </row>
    <row r="281" spans="1:11" x14ac:dyDescent="0.2">
      <c r="A281" s="50"/>
      <c r="B281" s="50"/>
      <c r="C281" s="50"/>
      <c r="D281" s="50" t="s">
        <v>39</v>
      </c>
      <c r="E281" s="51"/>
      <c r="F281" s="50" t="s">
        <v>360</v>
      </c>
      <c r="G281" s="51"/>
      <c r="H281" s="50" t="s">
        <v>514</v>
      </c>
      <c r="I281" s="51"/>
      <c r="J281" s="50" t="s">
        <v>616</v>
      </c>
      <c r="K281" s="51"/>
    </row>
    <row r="282" spans="1:11" x14ac:dyDescent="0.2">
      <c r="A282" s="50"/>
      <c r="B282" s="50"/>
      <c r="C282" s="50" t="s">
        <v>712</v>
      </c>
      <c r="D282" s="50">
        <v>0.94</v>
      </c>
      <c r="E282" s="51">
        <v>0.40900788406263699</v>
      </c>
      <c r="F282" s="50">
        <v>0.96699999999999997</v>
      </c>
      <c r="G282" s="51">
        <v>0.429133548214368</v>
      </c>
      <c r="H282" s="50">
        <v>0.97499999999999998</v>
      </c>
      <c r="I282" s="51">
        <v>0.46019981501193602</v>
      </c>
      <c r="J282" s="50">
        <v>0.96399999999999997</v>
      </c>
      <c r="K282" s="51">
        <v>0.49768178009657998</v>
      </c>
    </row>
    <row r="283" spans="1:11" x14ac:dyDescent="0.2">
      <c r="A283" s="50"/>
      <c r="B283" s="50"/>
      <c r="C283" s="50"/>
      <c r="D283" s="50" t="s">
        <v>145</v>
      </c>
      <c r="E283" s="51"/>
      <c r="F283" s="50" t="s">
        <v>272</v>
      </c>
      <c r="G283" s="51"/>
      <c r="H283" s="50" t="s">
        <v>515</v>
      </c>
      <c r="I283" s="51"/>
      <c r="J283" s="50" t="s">
        <v>617</v>
      </c>
      <c r="K283" s="51"/>
    </row>
    <row r="284" spans="1:11" x14ac:dyDescent="0.2">
      <c r="A284" s="50"/>
      <c r="B284" s="50"/>
      <c r="C284" s="50" t="s">
        <v>713</v>
      </c>
      <c r="D284" s="50">
        <v>0.94799999999999995</v>
      </c>
      <c r="E284" s="51">
        <v>0.41647721681903499</v>
      </c>
      <c r="F284" s="50">
        <v>0.95599999999999996</v>
      </c>
      <c r="G284" s="51">
        <v>0.44835248096384001</v>
      </c>
      <c r="H284" s="50">
        <v>0.97</v>
      </c>
      <c r="I284" s="51">
        <v>0.48081435854283999</v>
      </c>
      <c r="J284" s="50">
        <v>0.96199999999999997</v>
      </c>
      <c r="K284" s="51">
        <v>0.476273935630808</v>
      </c>
    </row>
    <row r="285" spans="1:11" x14ac:dyDescent="0.2">
      <c r="A285" s="50"/>
      <c r="B285" s="50"/>
      <c r="C285" s="50"/>
      <c r="D285" s="50" t="s">
        <v>146</v>
      </c>
      <c r="E285" s="51"/>
      <c r="F285" s="50" t="s">
        <v>361</v>
      </c>
      <c r="G285" s="51"/>
      <c r="H285" s="50" t="s">
        <v>516</v>
      </c>
      <c r="I285" s="51"/>
      <c r="J285" s="50" t="s">
        <v>618</v>
      </c>
      <c r="K285" s="51"/>
    </row>
    <row r="286" spans="1:11" x14ac:dyDescent="0.2">
      <c r="A286" s="50"/>
      <c r="B286" s="50"/>
      <c r="C286" s="50" t="s">
        <v>714</v>
      </c>
      <c r="D286" s="50">
        <v>0.95399999999999996</v>
      </c>
      <c r="E286" s="51">
        <v>0.35208548099833897</v>
      </c>
      <c r="F286" s="50">
        <v>0.96799999999999997</v>
      </c>
      <c r="G286" s="51">
        <v>0.37894370670972599</v>
      </c>
      <c r="H286" s="50">
        <v>0.97899999999999998</v>
      </c>
      <c r="I286" s="51">
        <v>0.40643706006629399</v>
      </c>
      <c r="J286" s="50">
        <v>0.97199999999999998</v>
      </c>
      <c r="K286" s="51">
        <v>0.394884968317327</v>
      </c>
    </row>
    <row r="287" spans="1:11" x14ac:dyDescent="0.2">
      <c r="A287" s="50"/>
      <c r="B287" s="50"/>
      <c r="C287" s="50"/>
      <c r="D287" s="50" t="s">
        <v>147</v>
      </c>
      <c r="E287" s="51"/>
      <c r="F287" s="50" t="s">
        <v>340</v>
      </c>
      <c r="G287" s="51"/>
      <c r="H287" s="50" t="s">
        <v>329</v>
      </c>
      <c r="I287" s="51"/>
      <c r="J287" s="50" t="s">
        <v>619</v>
      </c>
      <c r="K287" s="51"/>
    </row>
    <row r="288" spans="1:11" x14ac:dyDescent="0.2">
      <c r="A288" s="50"/>
      <c r="B288" s="50"/>
      <c r="C288" s="50" t="s">
        <v>715</v>
      </c>
      <c r="D288" s="50">
        <v>0.93200000000000005</v>
      </c>
      <c r="E288" s="51">
        <v>0.32510894065123602</v>
      </c>
      <c r="F288" s="50">
        <v>0.95499999999999996</v>
      </c>
      <c r="G288" s="51">
        <v>0.34894670315968601</v>
      </c>
      <c r="H288" s="50">
        <v>0.96899999999999997</v>
      </c>
      <c r="I288" s="51">
        <v>0.37340488650535603</v>
      </c>
      <c r="J288" s="50">
        <v>0.95699999999999996</v>
      </c>
      <c r="K288" s="51">
        <v>0.36562794051497699</v>
      </c>
    </row>
    <row r="289" spans="1:11" x14ac:dyDescent="0.2">
      <c r="A289" s="50"/>
      <c r="B289" s="50"/>
      <c r="C289" s="50"/>
      <c r="D289" s="50" t="s">
        <v>148</v>
      </c>
      <c r="E289" s="51"/>
      <c r="F289" s="50" t="s">
        <v>362</v>
      </c>
      <c r="G289" s="51"/>
      <c r="H289" s="50" t="s">
        <v>296</v>
      </c>
      <c r="I289" s="51"/>
      <c r="J289" s="50" t="s">
        <v>620</v>
      </c>
      <c r="K289" s="51"/>
    </row>
    <row r="290" spans="1:11" x14ac:dyDescent="0.2">
      <c r="A290" s="50"/>
      <c r="B290" s="50"/>
      <c r="C290" s="50" t="s">
        <v>716</v>
      </c>
      <c r="D290" s="50">
        <v>0.94699999999999995</v>
      </c>
      <c r="E290" s="51">
        <v>0.31095532792295999</v>
      </c>
      <c r="F290" s="50">
        <v>0.96299999999999997</v>
      </c>
      <c r="G290" s="51">
        <v>0.33237355306871802</v>
      </c>
      <c r="H290" s="50">
        <v>0.97899999999999998</v>
      </c>
      <c r="I290" s="51">
        <v>0.35634135377546799</v>
      </c>
      <c r="J290" s="50">
        <v>0.96699999999999997</v>
      </c>
      <c r="K290" s="51">
        <v>0.35092017607381598</v>
      </c>
    </row>
    <row r="291" spans="1:11" x14ac:dyDescent="0.2">
      <c r="A291" s="50"/>
      <c r="B291" s="50"/>
      <c r="C291" s="50"/>
      <c r="D291" s="50" t="s">
        <v>149</v>
      </c>
      <c r="E291" s="51"/>
      <c r="F291" s="50" t="s">
        <v>363</v>
      </c>
      <c r="G291" s="51"/>
      <c r="H291" s="50" t="s">
        <v>517</v>
      </c>
      <c r="I291" s="51"/>
      <c r="J291" s="50" t="s">
        <v>621</v>
      </c>
      <c r="K291" s="51"/>
    </row>
    <row r="292" spans="1:11" x14ac:dyDescent="0.2">
      <c r="A292" s="50"/>
      <c r="B292" s="50"/>
      <c r="C292" s="50" t="s">
        <v>717</v>
      </c>
      <c r="D292" s="50">
        <v>0.96099999999999997</v>
      </c>
      <c r="E292" s="51">
        <v>0.27423160204057101</v>
      </c>
      <c r="F292" s="50">
        <v>0.96599999999999997</v>
      </c>
      <c r="G292" s="51">
        <v>0.29687596340660399</v>
      </c>
      <c r="H292" s="50">
        <v>0.98399999999999999</v>
      </c>
      <c r="I292" s="51">
        <v>0.31789287509150199</v>
      </c>
      <c r="J292" s="50">
        <v>0.97699999999999998</v>
      </c>
      <c r="K292" s="51">
        <v>0.29561370310478202</v>
      </c>
    </row>
    <row r="293" spans="1:11" x14ac:dyDescent="0.2">
      <c r="A293" s="50"/>
      <c r="B293" s="50"/>
      <c r="C293" s="50"/>
      <c r="D293" s="50" t="s">
        <v>150</v>
      </c>
      <c r="E293" s="51"/>
      <c r="F293" s="50" t="s">
        <v>343</v>
      </c>
      <c r="G293" s="51"/>
      <c r="H293" s="50" t="s">
        <v>518</v>
      </c>
      <c r="I293" s="51"/>
      <c r="J293" s="50" t="s">
        <v>622</v>
      </c>
      <c r="K293" s="51"/>
    </row>
    <row r="294" spans="1:11" x14ac:dyDescent="0.2">
      <c r="A294" s="50"/>
      <c r="B294" s="50"/>
      <c r="C294" s="50" t="s">
        <v>718</v>
      </c>
      <c r="D294" s="50">
        <v>0.95099999999999996</v>
      </c>
      <c r="E294" s="51">
        <v>0.237686488752026</v>
      </c>
      <c r="F294" s="50">
        <v>0.95599999999999996</v>
      </c>
      <c r="G294" s="51">
        <v>0.25608764529511802</v>
      </c>
      <c r="H294" s="50">
        <v>0.96899999999999997</v>
      </c>
      <c r="I294" s="51">
        <v>0.27458839091534898</v>
      </c>
      <c r="J294" s="50">
        <v>0.97199999999999998</v>
      </c>
      <c r="K294" s="51">
        <v>0.25342777160847502</v>
      </c>
    </row>
    <row r="295" spans="1:11" x14ac:dyDescent="0.2">
      <c r="A295" s="50"/>
      <c r="B295" s="50"/>
      <c r="C295" s="50"/>
      <c r="D295" s="50" t="s">
        <v>151</v>
      </c>
      <c r="E295" s="51"/>
      <c r="F295" s="50" t="s">
        <v>364</v>
      </c>
      <c r="G295" s="51"/>
      <c r="H295" s="50" t="s">
        <v>519</v>
      </c>
      <c r="I295" s="51"/>
      <c r="J295" s="50" t="s">
        <v>59</v>
      </c>
      <c r="K295" s="51"/>
    </row>
    <row r="296" spans="1:11" x14ac:dyDescent="0.2">
      <c r="A296" s="50"/>
      <c r="B296" s="50"/>
      <c r="C296" s="50" t="s">
        <v>719</v>
      </c>
      <c r="D296" s="50">
        <v>0.94599999999999995</v>
      </c>
      <c r="E296" s="51">
        <v>0.216328371383641</v>
      </c>
      <c r="F296" s="50">
        <v>0.95199999999999996</v>
      </c>
      <c r="G296" s="51">
        <v>0.23341139614541001</v>
      </c>
      <c r="H296" s="50">
        <v>0.96899999999999997</v>
      </c>
      <c r="I296" s="51">
        <v>0.24986965000501199</v>
      </c>
      <c r="J296" s="50">
        <v>0.95699999999999996</v>
      </c>
      <c r="K296" s="51">
        <v>0.23173115794629401</v>
      </c>
    </row>
    <row r="297" spans="1:11" x14ac:dyDescent="0.2">
      <c r="A297" s="50"/>
      <c r="B297" s="50"/>
      <c r="C297" s="50"/>
      <c r="D297" s="50" t="s">
        <v>152</v>
      </c>
      <c r="E297" s="51"/>
      <c r="F297" s="50" t="s">
        <v>365</v>
      </c>
      <c r="G297" s="51"/>
      <c r="H297" s="50" t="s">
        <v>520</v>
      </c>
      <c r="I297" s="51"/>
      <c r="J297" s="50" t="s">
        <v>623</v>
      </c>
      <c r="K297" s="51"/>
    </row>
    <row r="298" spans="1:11" x14ac:dyDescent="0.2">
      <c r="A298" s="50"/>
      <c r="B298" s="50"/>
      <c r="C298" s="50" t="s">
        <v>720</v>
      </c>
      <c r="D298" s="50">
        <v>0.95699999999999996</v>
      </c>
      <c r="E298" s="51">
        <v>0.19633780656463001</v>
      </c>
      <c r="F298" s="50">
        <v>0.95699999999999996</v>
      </c>
      <c r="G298" s="51">
        <v>0.21187502649930701</v>
      </c>
      <c r="H298" s="50">
        <v>0.97299999999999998</v>
      </c>
      <c r="I298" s="51">
        <v>0.22745684556881901</v>
      </c>
      <c r="J298" s="50">
        <v>0.96799999999999997</v>
      </c>
      <c r="K298" s="51">
        <v>0.20655629945623699</v>
      </c>
    </row>
    <row r="299" spans="1:11" x14ac:dyDescent="0.2">
      <c r="A299" s="50"/>
      <c r="B299" s="50"/>
      <c r="C299" s="50"/>
      <c r="D299" s="50" t="s">
        <v>153</v>
      </c>
      <c r="E299" s="51"/>
      <c r="F299" s="50" t="s">
        <v>366</v>
      </c>
      <c r="G299" s="51"/>
      <c r="H299" s="50" t="s">
        <v>521</v>
      </c>
      <c r="I299" s="51"/>
      <c r="J299" s="50" t="s">
        <v>624</v>
      </c>
      <c r="K299" s="51"/>
    </row>
    <row r="300" spans="1:11" x14ac:dyDescent="0.2">
      <c r="A300" s="50"/>
      <c r="B300" s="50"/>
      <c r="C300" s="50" t="s">
        <v>721</v>
      </c>
      <c r="D300" s="50">
        <v>0.94</v>
      </c>
      <c r="E300" s="51">
        <v>0.17004049526100001</v>
      </c>
      <c r="F300" s="50">
        <v>0.94699999999999995</v>
      </c>
      <c r="G300" s="51">
        <v>0.18355114849836901</v>
      </c>
      <c r="H300" s="50">
        <v>0.96</v>
      </c>
      <c r="I300" s="51">
        <v>0.197140252688465</v>
      </c>
      <c r="J300" s="50">
        <v>0.95299999999999996</v>
      </c>
      <c r="K300" s="51">
        <v>0.17860540347906201</v>
      </c>
    </row>
    <row r="301" spans="1:11" x14ac:dyDescent="0.2">
      <c r="A301" s="50"/>
      <c r="B301" s="50"/>
      <c r="C301" s="50"/>
      <c r="D301" s="50" t="s">
        <v>154</v>
      </c>
      <c r="E301" s="51"/>
      <c r="F301" s="50" t="s">
        <v>367</v>
      </c>
      <c r="G301" s="51"/>
      <c r="H301" s="50" t="s">
        <v>157</v>
      </c>
      <c r="I301" s="51"/>
      <c r="J301" s="50" t="s">
        <v>625</v>
      </c>
      <c r="K301" s="51"/>
    </row>
    <row r="302" spans="1:11" x14ac:dyDescent="0.2">
      <c r="A302" s="50"/>
      <c r="B302" s="50"/>
      <c r="C302" s="50" t="s">
        <v>722</v>
      </c>
      <c r="D302" s="50">
        <v>0.95599999999999996</v>
      </c>
      <c r="E302" s="51">
        <v>0.13992712056536</v>
      </c>
      <c r="F302" s="50">
        <v>0.95499999999999996</v>
      </c>
      <c r="G302" s="51">
        <v>0.15112390964604</v>
      </c>
      <c r="H302" s="50">
        <v>0.96799999999999997</v>
      </c>
      <c r="I302" s="51">
        <v>0.162072433891922</v>
      </c>
      <c r="J302" s="50">
        <v>0.96499999999999997</v>
      </c>
      <c r="K302" s="51">
        <v>0.14596493485540499</v>
      </c>
    </row>
    <row r="303" spans="1:11" x14ac:dyDescent="0.2">
      <c r="A303" s="50"/>
      <c r="B303" s="50"/>
      <c r="C303" s="50"/>
      <c r="D303" s="50" t="s">
        <v>155</v>
      </c>
      <c r="E303" s="51"/>
      <c r="F303" s="50" t="s">
        <v>323</v>
      </c>
      <c r="G303" s="51"/>
      <c r="H303" s="50" t="s">
        <v>522</v>
      </c>
      <c r="I303" s="51"/>
      <c r="J303" s="50" t="s">
        <v>626</v>
      </c>
      <c r="K303" s="51"/>
    </row>
    <row r="304" spans="1:11" x14ac:dyDescent="0.2">
      <c r="A304" s="50"/>
      <c r="B304" s="50" t="s">
        <v>723</v>
      </c>
      <c r="C304" s="50" t="s">
        <v>708</v>
      </c>
      <c r="D304" s="50">
        <v>0.94699999999999995</v>
      </c>
      <c r="E304" s="51">
        <v>0.76602348037800305</v>
      </c>
      <c r="F304" s="50">
        <v>0.96599999999999997</v>
      </c>
      <c r="G304" s="51">
        <v>0.81739693122471802</v>
      </c>
      <c r="H304" s="50">
        <v>0.995</v>
      </c>
      <c r="I304" s="51">
        <v>1.2072694840864999</v>
      </c>
      <c r="J304" s="50">
        <v>0.96899999999999997</v>
      </c>
      <c r="K304" s="51">
        <v>0.950094164359786</v>
      </c>
    </row>
    <row r="305" spans="1:11" x14ac:dyDescent="0.2">
      <c r="A305" s="50"/>
      <c r="B305" s="50"/>
      <c r="C305" s="50"/>
      <c r="D305" s="50" t="s">
        <v>156</v>
      </c>
      <c r="E305" s="51"/>
      <c r="F305" s="50" t="s">
        <v>368</v>
      </c>
      <c r="G305" s="51"/>
      <c r="H305" s="50" t="s">
        <v>483</v>
      </c>
      <c r="I305" s="51"/>
      <c r="J305" s="50" t="s">
        <v>520</v>
      </c>
      <c r="K305" s="51"/>
    </row>
    <row r="306" spans="1:11" x14ac:dyDescent="0.2">
      <c r="A306" s="50"/>
      <c r="B306" s="50"/>
      <c r="C306" s="50" t="s">
        <v>709</v>
      </c>
      <c r="D306" s="50">
        <v>0.96</v>
      </c>
      <c r="E306" s="51">
        <v>0.67982315199478105</v>
      </c>
      <c r="F306" s="50">
        <v>0.97199999999999998</v>
      </c>
      <c r="G306" s="51">
        <v>0.730105883550071</v>
      </c>
      <c r="H306" s="50">
        <v>0.998</v>
      </c>
      <c r="I306" s="51">
        <v>1.0765890304965999</v>
      </c>
      <c r="J306" s="50">
        <v>0.97699999999999998</v>
      </c>
      <c r="K306" s="51">
        <v>0.81643104837436098</v>
      </c>
    </row>
    <row r="307" spans="1:11" x14ac:dyDescent="0.2">
      <c r="A307" s="50"/>
      <c r="B307" s="50"/>
      <c r="C307" s="50"/>
      <c r="D307" s="50" t="s">
        <v>157</v>
      </c>
      <c r="E307" s="51"/>
      <c r="F307" s="50" t="s">
        <v>369</v>
      </c>
      <c r="G307" s="51"/>
      <c r="H307" s="50" t="s">
        <v>477</v>
      </c>
      <c r="I307" s="51"/>
      <c r="J307" s="50" t="s">
        <v>557</v>
      </c>
      <c r="K307" s="51"/>
    </row>
    <row r="308" spans="1:11" x14ac:dyDescent="0.2">
      <c r="A308" s="50"/>
      <c r="B308" s="50"/>
      <c r="C308" s="50" t="s">
        <v>710</v>
      </c>
      <c r="D308" s="50">
        <v>0.95299999999999996</v>
      </c>
      <c r="E308" s="51">
        <v>0.60504155779178204</v>
      </c>
      <c r="F308" s="50">
        <v>0.96799999999999997</v>
      </c>
      <c r="G308" s="51">
        <v>0.646853426433182</v>
      </c>
      <c r="H308" s="50">
        <v>0.995</v>
      </c>
      <c r="I308" s="51">
        <v>0.95848294332870099</v>
      </c>
      <c r="J308" s="50">
        <v>0.97199999999999998</v>
      </c>
      <c r="K308" s="51">
        <v>0.72365549810213403</v>
      </c>
    </row>
    <row r="309" spans="1:11" x14ac:dyDescent="0.2">
      <c r="A309" s="50"/>
      <c r="B309" s="50"/>
      <c r="C309" s="50"/>
      <c r="D309" s="50" t="s">
        <v>158</v>
      </c>
      <c r="E309" s="51"/>
      <c r="F309" s="50" t="s">
        <v>370</v>
      </c>
      <c r="G309" s="51"/>
      <c r="H309" s="50" t="s">
        <v>466</v>
      </c>
      <c r="I309" s="51"/>
      <c r="J309" s="50" t="s">
        <v>627</v>
      </c>
      <c r="K309" s="51"/>
    </row>
    <row r="310" spans="1:11" x14ac:dyDescent="0.2">
      <c r="A310" s="50"/>
      <c r="B310" s="50"/>
      <c r="C310" s="50" t="s">
        <v>711</v>
      </c>
      <c r="D310" s="50">
        <v>0.95699999999999996</v>
      </c>
      <c r="E310" s="51">
        <v>0.578047949616595</v>
      </c>
      <c r="F310" s="50">
        <v>0.97399999999999998</v>
      </c>
      <c r="G310" s="51">
        <v>0.61312671831108601</v>
      </c>
      <c r="H310" s="50">
        <v>0.995</v>
      </c>
      <c r="I310" s="51">
        <v>0.90749788130571396</v>
      </c>
      <c r="J310" s="50">
        <v>0.97699999999999998</v>
      </c>
      <c r="K310" s="51">
        <v>0.69521159242407204</v>
      </c>
    </row>
    <row r="311" spans="1:11" x14ac:dyDescent="0.2">
      <c r="A311" s="50"/>
      <c r="B311" s="50"/>
      <c r="C311" s="50"/>
      <c r="D311" s="50" t="s">
        <v>159</v>
      </c>
      <c r="E311" s="51"/>
      <c r="F311" s="50" t="s">
        <v>371</v>
      </c>
      <c r="G311" s="51"/>
      <c r="H311" s="50" t="s">
        <v>466</v>
      </c>
      <c r="I311" s="51"/>
      <c r="J311" s="50" t="s">
        <v>622</v>
      </c>
      <c r="K311" s="51"/>
    </row>
    <row r="312" spans="1:11" x14ac:dyDescent="0.2">
      <c r="A312" s="50"/>
      <c r="B312" s="50"/>
      <c r="C312" s="50" t="s">
        <v>712</v>
      </c>
      <c r="D312" s="50">
        <v>0.92800000000000005</v>
      </c>
      <c r="E312" s="51">
        <v>0.55617012553789502</v>
      </c>
      <c r="F312" s="50">
        <v>0.95899999999999996</v>
      </c>
      <c r="G312" s="51">
        <v>0.58838248286506201</v>
      </c>
      <c r="H312" s="50">
        <v>0.98299999999999998</v>
      </c>
      <c r="I312" s="51">
        <v>0.867980708055613</v>
      </c>
      <c r="J312" s="50">
        <v>0.96299999999999997</v>
      </c>
      <c r="K312" s="51">
        <v>0.67092916672817704</v>
      </c>
    </row>
    <row r="313" spans="1:11" x14ac:dyDescent="0.2">
      <c r="A313" s="50"/>
      <c r="B313" s="50"/>
      <c r="C313" s="50"/>
      <c r="D313" s="50" t="s">
        <v>112</v>
      </c>
      <c r="E313" s="51"/>
      <c r="F313" s="50" t="s">
        <v>372</v>
      </c>
      <c r="G313" s="51"/>
      <c r="H313" s="50" t="s">
        <v>523</v>
      </c>
      <c r="I313" s="51"/>
      <c r="J313" s="50" t="s">
        <v>628</v>
      </c>
      <c r="K313" s="51"/>
    </row>
    <row r="314" spans="1:11" x14ac:dyDescent="0.2">
      <c r="A314" s="50"/>
      <c r="B314" s="50"/>
      <c r="C314" s="50" t="s">
        <v>713</v>
      </c>
      <c r="D314" s="50">
        <v>0.94699999999999995</v>
      </c>
      <c r="E314" s="51">
        <v>0.56546733962093398</v>
      </c>
      <c r="F314" s="50">
        <v>0.95199999999999996</v>
      </c>
      <c r="G314" s="51">
        <v>0.61765145833139201</v>
      </c>
      <c r="H314" s="50">
        <v>0.995</v>
      </c>
      <c r="I314" s="51">
        <v>0.89327130079566597</v>
      </c>
      <c r="J314" s="50">
        <v>0.96</v>
      </c>
      <c r="K314" s="51">
        <v>0.64440698095354898</v>
      </c>
    </row>
    <row r="315" spans="1:11" x14ac:dyDescent="0.2">
      <c r="A315" s="50"/>
      <c r="B315" s="50"/>
      <c r="C315" s="50"/>
      <c r="D315" s="50" t="s">
        <v>160</v>
      </c>
      <c r="E315" s="51"/>
      <c r="F315" s="50" t="s">
        <v>373</v>
      </c>
      <c r="G315" s="51"/>
      <c r="H315" s="50" t="s">
        <v>524</v>
      </c>
      <c r="I315" s="51"/>
      <c r="J315" s="50" t="s">
        <v>420</v>
      </c>
      <c r="K315" s="51"/>
    </row>
    <row r="316" spans="1:11" x14ac:dyDescent="0.2">
      <c r="A316" s="50"/>
      <c r="B316" s="50"/>
      <c r="C316" s="50" t="s">
        <v>714</v>
      </c>
      <c r="D316" s="50">
        <v>0.94899999999999995</v>
      </c>
      <c r="E316" s="51">
        <v>0.47916529241334299</v>
      </c>
      <c r="F316" s="50">
        <v>0.96</v>
      </c>
      <c r="G316" s="51">
        <v>0.52366502235412904</v>
      </c>
      <c r="H316" s="50">
        <v>0.99399999999999999</v>
      </c>
      <c r="I316" s="51">
        <v>0.75651150963811598</v>
      </c>
      <c r="J316" s="50">
        <v>0.96499999999999997</v>
      </c>
      <c r="K316" s="51">
        <v>0.53702245346406197</v>
      </c>
    </row>
    <row r="317" spans="1:11" x14ac:dyDescent="0.2">
      <c r="A317" s="50"/>
      <c r="B317" s="50"/>
      <c r="C317" s="50"/>
      <c r="D317" s="50" t="s">
        <v>161</v>
      </c>
      <c r="E317" s="51"/>
      <c r="F317" s="50" t="s">
        <v>278</v>
      </c>
      <c r="G317" s="51"/>
      <c r="H317" s="50" t="s">
        <v>489</v>
      </c>
      <c r="I317" s="51"/>
      <c r="J317" s="50" t="s">
        <v>404</v>
      </c>
      <c r="K317" s="51"/>
    </row>
    <row r="318" spans="1:11" x14ac:dyDescent="0.2">
      <c r="A318" s="50"/>
      <c r="B318" s="50"/>
      <c r="C318" s="50" t="s">
        <v>715</v>
      </c>
      <c r="D318" s="50">
        <v>0.94499999999999995</v>
      </c>
      <c r="E318" s="51">
        <v>0.44010804767735001</v>
      </c>
      <c r="F318" s="50">
        <v>0.95899999999999996</v>
      </c>
      <c r="G318" s="51">
        <v>0.47883434023966198</v>
      </c>
      <c r="H318" s="50">
        <v>0.995</v>
      </c>
      <c r="I318" s="51">
        <v>0.69106386089304195</v>
      </c>
      <c r="J318" s="50">
        <v>0.96399999999999997</v>
      </c>
      <c r="K318" s="51">
        <v>0.49433012445699298</v>
      </c>
    </row>
    <row r="319" spans="1:11" x14ac:dyDescent="0.2">
      <c r="A319" s="50"/>
      <c r="B319" s="50"/>
      <c r="C319" s="50"/>
      <c r="D319" s="50" t="s">
        <v>162</v>
      </c>
      <c r="E319" s="51"/>
      <c r="F319" s="50" t="s">
        <v>311</v>
      </c>
      <c r="G319" s="51"/>
      <c r="H319" s="50" t="s">
        <v>466</v>
      </c>
      <c r="I319" s="51"/>
      <c r="J319" s="50" t="s">
        <v>327</v>
      </c>
      <c r="K319" s="51"/>
    </row>
    <row r="320" spans="1:11" x14ac:dyDescent="0.2">
      <c r="A320" s="50"/>
      <c r="B320" s="50"/>
      <c r="C320" s="50" t="s">
        <v>716</v>
      </c>
      <c r="D320" s="50">
        <v>0.92700000000000005</v>
      </c>
      <c r="E320" s="51">
        <v>0.42299688105217298</v>
      </c>
      <c r="F320" s="50">
        <v>0.94499999999999995</v>
      </c>
      <c r="G320" s="51">
        <v>0.458397686393957</v>
      </c>
      <c r="H320" s="50">
        <v>0.98899999999999999</v>
      </c>
      <c r="I320" s="51">
        <v>0.66345525582268605</v>
      </c>
      <c r="J320" s="50">
        <v>0.95199999999999996</v>
      </c>
      <c r="K320" s="51">
        <v>0.47687641305575501</v>
      </c>
    </row>
    <row r="321" spans="1:11" x14ac:dyDescent="0.2">
      <c r="A321" s="50"/>
      <c r="B321" s="50"/>
      <c r="C321" s="50"/>
      <c r="D321" s="50" t="s">
        <v>163</v>
      </c>
      <c r="E321" s="51"/>
      <c r="F321" s="50" t="s">
        <v>374</v>
      </c>
      <c r="G321" s="51"/>
      <c r="H321" s="50" t="s">
        <v>505</v>
      </c>
      <c r="I321" s="51"/>
      <c r="J321" s="50" t="s">
        <v>629</v>
      </c>
      <c r="K321" s="51"/>
    </row>
    <row r="322" spans="1:11" x14ac:dyDescent="0.2">
      <c r="A322" s="50"/>
      <c r="B322" s="50"/>
      <c r="C322" s="50" t="s">
        <v>717</v>
      </c>
      <c r="D322" s="50">
        <v>0.95699999999999996</v>
      </c>
      <c r="E322" s="51">
        <v>0.371981536260656</v>
      </c>
      <c r="F322" s="50">
        <v>0.96</v>
      </c>
      <c r="G322" s="51">
        <v>0.40910966506556901</v>
      </c>
      <c r="H322" s="50">
        <v>0.996</v>
      </c>
      <c r="I322" s="51">
        <v>0.58557002254603396</v>
      </c>
      <c r="J322" s="50">
        <v>0.97</v>
      </c>
      <c r="K322" s="51">
        <v>0.40180313372801402</v>
      </c>
    </row>
    <row r="323" spans="1:11" x14ac:dyDescent="0.2">
      <c r="A323" s="50"/>
      <c r="B323" s="50"/>
      <c r="C323" s="50"/>
      <c r="D323" s="50" t="s">
        <v>164</v>
      </c>
      <c r="E323" s="51"/>
      <c r="F323" s="50" t="s">
        <v>375</v>
      </c>
      <c r="G323" s="51"/>
      <c r="H323" s="50" t="s">
        <v>525</v>
      </c>
      <c r="I323" s="51"/>
      <c r="J323" s="50" t="s">
        <v>446</v>
      </c>
      <c r="K323" s="51"/>
    </row>
    <row r="324" spans="1:11" x14ac:dyDescent="0.2">
      <c r="A324" s="50"/>
      <c r="B324" s="50"/>
      <c r="C324" s="50" t="s">
        <v>718</v>
      </c>
      <c r="D324" s="50">
        <v>0.95099999999999996</v>
      </c>
      <c r="E324" s="51">
        <v>0.32117790395818302</v>
      </c>
      <c r="F324" s="50">
        <v>0.95699999999999996</v>
      </c>
      <c r="G324" s="51">
        <v>0.35328722715136501</v>
      </c>
      <c r="H324" s="50">
        <v>0.997</v>
      </c>
      <c r="I324" s="51">
        <v>0.50244139975052204</v>
      </c>
      <c r="J324" s="50">
        <v>0.96799999999999997</v>
      </c>
      <c r="K324" s="51">
        <v>0.34501103855041398</v>
      </c>
    </row>
    <row r="325" spans="1:11" x14ac:dyDescent="0.2">
      <c r="A325" s="50"/>
      <c r="B325" s="50"/>
      <c r="C325" s="50"/>
      <c r="D325" s="50" t="s">
        <v>165</v>
      </c>
      <c r="E325" s="51"/>
      <c r="F325" s="50" t="s">
        <v>164</v>
      </c>
      <c r="G325" s="51"/>
      <c r="H325" s="50" t="s">
        <v>465</v>
      </c>
      <c r="I325" s="51"/>
      <c r="J325" s="50" t="s">
        <v>630</v>
      </c>
      <c r="K325" s="51"/>
    </row>
    <row r="326" spans="1:11" x14ac:dyDescent="0.2">
      <c r="A326" s="50"/>
      <c r="B326" s="50"/>
      <c r="C326" s="50" t="s">
        <v>719</v>
      </c>
      <c r="D326" s="50">
        <v>0.94</v>
      </c>
      <c r="E326" s="51">
        <v>0.29259584039559899</v>
      </c>
      <c r="F326" s="50">
        <v>0.95199999999999996</v>
      </c>
      <c r="G326" s="51">
        <v>0.32047937030377999</v>
      </c>
      <c r="H326" s="50">
        <v>0.99299999999999999</v>
      </c>
      <c r="I326" s="51">
        <v>0.45612441394543202</v>
      </c>
      <c r="J326" s="50">
        <v>0.95799999999999996</v>
      </c>
      <c r="K326" s="51">
        <v>0.31412196918033303</v>
      </c>
    </row>
    <row r="327" spans="1:11" x14ac:dyDescent="0.2">
      <c r="A327" s="50"/>
      <c r="B327" s="50"/>
      <c r="C327" s="50"/>
      <c r="D327" s="50" t="s">
        <v>166</v>
      </c>
      <c r="E327" s="51"/>
      <c r="F327" s="50" t="s">
        <v>365</v>
      </c>
      <c r="G327" s="51"/>
      <c r="H327" s="50" t="s">
        <v>448</v>
      </c>
      <c r="I327" s="51"/>
      <c r="J327" s="50" t="s">
        <v>631</v>
      </c>
      <c r="K327" s="51"/>
    </row>
    <row r="328" spans="1:11" x14ac:dyDescent="0.2">
      <c r="A328" s="50"/>
      <c r="B328" s="50"/>
      <c r="C328" s="50" t="s">
        <v>720</v>
      </c>
      <c r="D328" s="50">
        <v>0.95599999999999996</v>
      </c>
      <c r="E328" s="51">
        <v>0.26551362248875698</v>
      </c>
      <c r="F328" s="50">
        <v>0.95499999999999996</v>
      </c>
      <c r="G328" s="51">
        <v>0.29253411088352899</v>
      </c>
      <c r="H328" s="50">
        <v>0.998</v>
      </c>
      <c r="I328" s="51">
        <v>0.41505005835602199</v>
      </c>
      <c r="J328" s="50">
        <v>0.97499999999999998</v>
      </c>
      <c r="K328" s="51">
        <v>0.28133170299617999</v>
      </c>
    </row>
    <row r="329" spans="1:11" x14ac:dyDescent="0.2">
      <c r="A329" s="50"/>
      <c r="B329" s="50"/>
      <c r="C329" s="50"/>
      <c r="D329" s="50" t="s">
        <v>45</v>
      </c>
      <c r="E329" s="51"/>
      <c r="F329" s="50" t="s">
        <v>376</v>
      </c>
      <c r="G329" s="51"/>
      <c r="H329" s="50" t="s">
        <v>477</v>
      </c>
      <c r="I329" s="51"/>
      <c r="J329" s="50" t="s">
        <v>632</v>
      </c>
      <c r="K329" s="51"/>
    </row>
    <row r="330" spans="1:11" x14ac:dyDescent="0.2">
      <c r="A330" s="50"/>
      <c r="B330" s="50"/>
      <c r="C330" s="50" t="s">
        <v>721</v>
      </c>
      <c r="D330" s="50">
        <v>0.94099999999999995</v>
      </c>
      <c r="E330" s="51">
        <v>0.22997761098144401</v>
      </c>
      <c r="F330" s="50">
        <v>0.94599999999999995</v>
      </c>
      <c r="G330" s="51">
        <v>0.25368744216981798</v>
      </c>
      <c r="H330" s="50">
        <v>0.997</v>
      </c>
      <c r="I330" s="51">
        <v>0.36112077049568297</v>
      </c>
      <c r="J330" s="50">
        <v>0.95699999999999996</v>
      </c>
      <c r="K330" s="51">
        <v>0.243650471723245</v>
      </c>
    </row>
    <row r="331" spans="1:11" x14ac:dyDescent="0.2">
      <c r="A331" s="50"/>
      <c r="B331" s="50"/>
      <c r="C331" s="50"/>
      <c r="D331" s="50" t="s">
        <v>167</v>
      </c>
      <c r="E331" s="51"/>
      <c r="F331" s="50" t="s">
        <v>277</v>
      </c>
      <c r="G331" s="51"/>
      <c r="H331" s="50" t="s">
        <v>465</v>
      </c>
      <c r="I331" s="51"/>
      <c r="J331" s="50" t="s">
        <v>623</v>
      </c>
      <c r="K331" s="51"/>
    </row>
    <row r="332" spans="1:11" x14ac:dyDescent="0.2">
      <c r="A332" s="50"/>
      <c r="B332" s="50"/>
      <c r="C332" s="50" t="s">
        <v>722</v>
      </c>
      <c r="D332" s="50">
        <v>0.95</v>
      </c>
      <c r="E332" s="51">
        <v>0.18894779304831</v>
      </c>
      <c r="F332" s="50">
        <v>0.94599999999999995</v>
      </c>
      <c r="G332" s="51">
        <v>0.20829126900739001</v>
      </c>
      <c r="H332" s="50">
        <v>0.995</v>
      </c>
      <c r="I332" s="51">
        <v>0.29552266851769199</v>
      </c>
      <c r="J332" s="50">
        <v>0.96599999999999997</v>
      </c>
      <c r="K332" s="51">
        <v>0.19832493764916301</v>
      </c>
    </row>
    <row r="333" spans="1:11" x14ac:dyDescent="0.2">
      <c r="A333" s="50"/>
      <c r="B333" s="50"/>
      <c r="C333" s="50"/>
      <c r="D333" s="50" t="s">
        <v>168</v>
      </c>
      <c r="E333" s="51"/>
      <c r="F333" s="50" t="s">
        <v>377</v>
      </c>
      <c r="G333" s="51"/>
      <c r="H333" s="50" t="s">
        <v>483</v>
      </c>
      <c r="I333" s="51"/>
      <c r="J333" s="50" t="s">
        <v>444</v>
      </c>
      <c r="K333" s="51"/>
    </row>
    <row r="334" spans="1:11" x14ac:dyDescent="0.2">
      <c r="A334" s="50"/>
      <c r="B334" s="50" t="s">
        <v>724</v>
      </c>
      <c r="C334" s="50" t="s">
        <v>708</v>
      </c>
      <c r="D334" s="50">
        <v>0.96699999999999997</v>
      </c>
      <c r="E334" s="51">
        <v>1.4728707963563601</v>
      </c>
      <c r="F334" s="50">
        <v>0.96699999999999997</v>
      </c>
      <c r="G334" s="51">
        <v>1.6460892049003399</v>
      </c>
      <c r="H334" s="50">
        <v>1</v>
      </c>
      <c r="I334" s="51">
        <v>3.7900134226027502</v>
      </c>
      <c r="J334" s="50">
        <v>0.98599999999999999</v>
      </c>
      <c r="K334" s="51">
        <v>1.81460573950328</v>
      </c>
    </row>
    <row r="335" spans="1:11" x14ac:dyDescent="0.2">
      <c r="A335" s="50"/>
      <c r="B335" s="50"/>
      <c r="C335" s="50"/>
      <c r="D335" s="50" t="s">
        <v>169</v>
      </c>
      <c r="E335" s="51"/>
      <c r="F335" s="50" t="s">
        <v>169</v>
      </c>
      <c r="G335" s="51"/>
      <c r="H335" s="50" t="s">
        <v>462</v>
      </c>
      <c r="I335" s="51"/>
      <c r="J335" s="50" t="s">
        <v>633</v>
      </c>
      <c r="K335" s="51"/>
    </row>
    <row r="336" spans="1:11" x14ac:dyDescent="0.2">
      <c r="A336" s="50"/>
      <c r="B336" s="50"/>
      <c r="C336" s="50" t="s">
        <v>709</v>
      </c>
      <c r="D336" s="50">
        <v>0.95</v>
      </c>
      <c r="E336" s="51">
        <v>1.2970496930665001</v>
      </c>
      <c r="F336" s="50">
        <v>0.94699999999999995</v>
      </c>
      <c r="G336" s="51">
        <v>1.4708087423879399</v>
      </c>
      <c r="H336" s="50">
        <v>1</v>
      </c>
      <c r="I336" s="51">
        <v>3.3507581320076101</v>
      </c>
      <c r="J336" s="50">
        <v>0.97899999999999998</v>
      </c>
      <c r="K336" s="51">
        <v>1.5671223093001001</v>
      </c>
    </row>
    <row r="337" spans="1:11" x14ac:dyDescent="0.2">
      <c r="A337" s="50"/>
      <c r="B337" s="50"/>
      <c r="C337" s="50"/>
      <c r="D337" s="50" t="s">
        <v>170</v>
      </c>
      <c r="E337" s="51"/>
      <c r="F337" s="50" t="s">
        <v>378</v>
      </c>
      <c r="G337" s="51"/>
      <c r="H337" s="50" t="s">
        <v>462</v>
      </c>
      <c r="I337" s="51"/>
      <c r="J337" s="50" t="s">
        <v>634</v>
      </c>
      <c r="K337" s="51"/>
    </row>
    <row r="338" spans="1:11" x14ac:dyDescent="0.2">
      <c r="A338" s="50"/>
      <c r="B338" s="50"/>
      <c r="C338" s="50" t="s">
        <v>710</v>
      </c>
      <c r="D338" s="50">
        <v>0.94399999999999995</v>
      </c>
      <c r="E338" s="51">
        <v>1.1398332949976</v>
      </c>
      <c r="F338" s="50">
        <v>0.95799999999999996</v>
      </c>
      <c r="G338" s="51">
        <v>1.2823339281680599</v>
      </c>
      <c r="H338" s="50">
        <v>1</v>
      </c>
      <c r="I338" s="51">
        <v>2.8874874235680701</v>
      </c>
      <c r="J338" s="50">
        <v>0.97199999999999998</v>
      </c>
      <c r="K338" s="51">
        <v>1.3739580586155999</v>
      </c>
    </row>
    <row r="339" spans="1:11" x14ac:dyDescent="0.2">
      <c r="A339" s="50"/>
      <c r="B339" s="50"/>
      <c r="C339" s="50"/>
      <c r="D339" s="50" t="s">
        <v>171</v>
      </c>
      <c r="E339" s="51"/>
      <c r="F339" s="50" t="s">
        <v>379</v>
      </c>
      <c r="G339" s="51"/>
      <c r="H339" s="50" t="s">
        <v>462</v>
      </c>
      <c r="I339" s="51"/>
      <c r="J339" s="50" t="s">
        <v>507</v>
      </c>
      <c r="K339" s="51"/>
    </row>
    <row r="340" spans="1:11" x14ac:dyDescent="0.2">
      <c r="A340" s="50"/>
      <c r="B340" s="50"/>
      <c r="C340" s="50" t="s">
        <v>711</v>
      </c>
      <c r="D340" s="50">
        <v>0.92800000000000005</v>
      </c>
      <c r="E340" s="51">
        <v>1.0825118934984099</v>
      </c>
      <c r="F340" s="50">
        <v>0.95299999999999996</v>
      </c>
      <c r="G340" s="51">
        <v>1.20822737661779</v>
      </c>
      <c r="H340" s="50">
        <v>0.997</v>
      </c>
      <c r="I340" s="51">
        <v>2.7171757291796399</v>
      </c>
      <c r="J340" s="50">
        <v>0.95699999999999996</v>
      </c>
      <c r="K340" s="51">
        <v>1.3156604608040401</v>
      </c>
    </row>
    <row r="341" spans="1:11" x14ac:dyDescent="0.2">
      <c r="A341" s="50"/>
      <c r="B341" s="50"/>
      <c r="C341" s="50"/>
      <c r="D341" s="50" t="s">
        <v>172</v>
      </c>
      <c r="E341" s="51"/>
      <c r="F341" s="50" t="s">
        <v>380</v>
      </c>
      <c r="G341" s="51"/>
      <c r="H341" s="50" t="s">
        <v>465</v>
      </c>
      <c r="I341" s="51"/>
      <c r="J341" s="50" t="s">
        <v>635</v>
      </c>
      <c r="K341" s="51"/>
    </row>
    <row r="342" spans="1:11" x14ac:dyDescent="0.2">
      <c r="A342" s="50"/>
      <c r="B342" s="50"/>
      <c r="C342" s="50" t="s">
        <v>712</v>
      </c>
      <c r="D342" s="50">
        <v>0.93</v>
      </c>
      <c r="E342" s="51">
        <v>1.0550548356379099</v>
      </c>
      <c r="F342" s="50">
        <v>0.96899999999999997</v>
      </c>
      <c r="G342" s="51">
        <v>1.16739284105839</v>
      </c>
      <c r="H342" s="50">
        <v>0.999</v>
      </c>
      <c r="I342" s="51">
        <v>2.6195176145083501</v>
      </c>
      <c r="J342" s="50">
        <v>0.97099999999999997</v>
      </c>
      <c r="K342" s="51">
        <v>1.29087181826172</v>
      </c>
    </row>
    <row r="343" spans="1:11" x14ac:dyDescent="0.2">
      <c r="A343" s="50"/>
      <c r="B343" s="50"/>
      <c r="C343" s="50"/>
      <c r="D343" s="50" t="s">
        <v>68</v>
      </c>
      <c r="E343" s="51"/>
      <c r="F343" s="50" t="s">
        <v>274</v>
      </c>
      <c r="G343" s="51"/>
      <c r="H343" s="50" t="s">
        <v>492</v>
      </c>
      <c r="I343" s="51"/>
      <c r="J343" s="50" t="s">
        <v>636</v>
      </c>
      <c r="K343" s="51"/>
    </row>
    <row r="344" spans="1:11" x14ac:dyDescent="0.2">
      <c r="A344" s="50"/>
      <c r="B344" s="50"/>
      <c r="C344" s="50" t="s">
        <v>713</v>
      </c>
      <c r="D344" s="50">
        <v>0.95</v>
      </c>
      <c r="E344" s="51">
        <v>1.06573402242089</v>
      </c>
      <c r="F344" s="50">
        <v>0.94</v>
      </c>
      <c r="G344" s="51">
        <v>1.2366360338731801</v>
      </c>
      <c r="H344" s="50">
        <v>1</v>
      </c>
      <c r="I344" s="51">
        <v>2.7305141855494899</v>
      </c>
      <c r="J344" s="50">
        <v>0.97899999999999998</v>
      </c>
      <c r="K344" s="51">
        <v>1.2348708912278501</v>
      </c>
    </row>
    <row r="345" spans="1:11" x14ac:dyDescent="0.2">
      <c r="A345" s="50"/>
      <c r="B345" s="50"/>
      <c r="C345" s="50"/>
      <c r="D345" s="50" t="s">
        <v>173</v>
      </c>
      <c r="E345" s="51"/>
      <c r="F345" s="50" t="s">
        <v>381</v>
      </c>
      <c r="G345" s="51"/>
      <c r="H345" s="50" t="s">
        <v>462</v>
      </c>
      <c r="I345" s="51"/>
      <c r="J345" s="50" t="s">
        <v>637</v>
      </c>
      <c r="K345" s="51"/>
    </row>
    <row r="346" spans="1:11" x14ac:dyDescent="0.2">
      <c r="A346" s="50"/>
      <c r="B346" s="50"/>
      <c r="C346" s="50" t="s">
        <v>714</v>
      </c>
      <c r="D346" s="50">
        <v>0.94799999999999995</v>
      </c>
      <c r="E346" s="51">
        <v>0.91099256084114399</v>
      </c>
      <c r="F346" s="50">
        <v>0.93600000000000005</v>
      </c>
      <c r="G346" s="51">
        <v>1.0623602417970199</v>
      </c>
      <c r="H346" s="50">
        <v>1</v>
      </c>
      <c r="I346" s="51">
        <v>2.3290386021691298</v>
      </c>
      <c r="J346" s="50">
        <v>0.97</v>
      </c>
      <c r="K346" s="51">
        <v>1.0437879053293799</v>
      </c>
    </row>
    <row r="347" spans="1:11" x14ac:dyDescent="0.2">
      <c r="A347" s="50"/>
      <c r="B347" s="50"/>
      <c r="C347" s="50"/>
      <c r="D347" s="50" t="s">
        <v>174</v>
      </c>
      <c r="E347" s="51"/>
      <c r="F347" s="50" t="s">
        <v>382</v>
      </c>
      <c r="G347" s="51"/>
      <c r="H347" s="50" t="s">
        <v>462</v>
      </c>
      <c r="I347" s="51"/>
      <c r="J347" s="50" t="s">
        <v>638</v>
      </c>
      <c r="K347" s="51"/>
    </row>
    <row r="348" spans="1:11" x14ac:dyDescent="0.2">
      <c r="A348" s="50"/>
      <c r="B348" s="50"/>
      <c r="C348" s="50" t="s">
        <v>715</v>
      </c>
      <c r="D348" s="50">
        <v>0.94399999999999995</v>
      </c>
      <c r="E348" s="51">
        <v>0.82821980793754202</v>
      </c>
      <c r="F348" s="50">
        <v>0.95899999999999996</v>
      </c>
      <c r="G348" s="51">
        <v>0.956340619093075</v>
      </c>
      <c r="H348" s="50">
        <v>0.998</v>
      </c>
      <c r="I348" s="51">
        <v>2.0757613424275001</v>
      </c>
      <c r="J348" s="50">
        <v>0.96899999999999997</v>
      </c>
      <c r="K348" s="51">
        <v>0.94799809146455505</v>
      </c>
    </row>
    <row r="349" spans="1:11" x14ac:dyDescent="0.2">
      <c r="A349" s="50"/>
      <c r="B349" s="50"/>
      <c r="C349" s="50"/>
      <c r="D349" s="50" t="s">
        <v>103</v>
      </c>
      <c r="E349" s="51"/>
      <c r="F349" s="50" t="s">
        <v>383</v>
      </c>
      <c r="G349" s="51"/>
      <c r="H349" s="50" t="s">
        <v>477</v>
      </c>
      <c r="I349" s="51"/>
      <c r="J349" s="50" t="s">
        <v>639</v>
      </c>
      <c r="K349" s="51"/>
    </row>
    <row r="350" spans="1:11" x14ac:dyDescent="0.2">
      <c r="A350" s="50"/>
      <c r="B350" s="50"/>
      <c r="C350" s="50" t="s">
        <v>716</v>
      </c>
      <c r="D350" s="50">
        <v>0.93300000000000005</v>
      </c>
      <c r="E350" s="51">
        <v>0.79085283713915999</v>
      </c>
      <c r="F350" s="50">
        <v>0.95599999999999996</v>
      </c>
      <c r="G350" s="51">
        <v>0.90900218791409904</v>
      </c>
      <c r="H350" s="50">
        <v>0.999</v>
      </c>
      <c r="I350" s="51">
        <v>1.9726165553308901</v>
      </c>
      <c r="J350" s="50">
        <v>0.95399999999999996</v>
      </c>
      <c r="K350" s="51">
        <v>0.90940623108366303</v>
      </c>
    </row>
    <row r="351" spans="1:11" x14ac:dyDescent="0.2">
      <c r="A351" s="50"/>
      <c r="B351" s="50"/>
      <c r="C351" s="50"/>
      <c r="D351" s="50" t="s">
        <v>175</v>
      </c>
      <c r="E351" s="51"/>
      <c r="F351" s="50" t="s">
        <v>384</v>
      </c>
      <c r="G351" s="51"/>
      <c r="H351" s="50" t="s">
        <v>492</v>
      </c>
      <c r="I351" s="51"/>
      <c r="J351" s="50" t="s">
        <v>640</v>
      </c>
      <c r="K351" s="51"/>
    </row>
    <row r="352" spans="1:11" x14ac:dyDescent="0.2">
      <c r="A352" s="50"/>
      <c r="B352" s="50"/>
      <c r="C352" s="50" t="s">
        <v>717</v>
      </c>
      <c r="D352" s="50">
        <v>0.96499999999999997</v>
      </c>
      <c r="E352" s="51">
        <v>0.69955071508380895</v>
      </c>
      <c r="F352" s="50">
        <v>0.95199999999999996</v>
      </c>
      <c r="G352" s="51">
        <v>0.82607935250930098</v>
      </c>
      <c r="H352" s="50">
        <v>1</v>
      </c>
      <c r="I352" s="51">
        <v>1.77405968684944</v>
      </c>
      <c r="J352" s="50">
        <v>0.98899999999999999</v>
      </c>
      <c r="K352" s="51">
        <v>0.77467337786289303</v>
      </c>
    </row>
    <row r="353" spans="1:11" x14ac:dyDescent="0.2">
      <c r="A353" s="50"/>
      <c r="B353" s="50"/>
      <c r="C353" s="50"/>
      <c r="D353" s="50" t="s">
        <v>176</v>
      </c>
      <c r="E353" s="51"/>
      <c r="F353" s="50" t="s">
        <v>324</v>
      </c>
      <c r="G353" s="51"/>
      <c r="H353" s="50" t="s">
        <v>462</v>
      </c>
      <c r="I353" s="51"/>
      <c r="J353" s="50" t="s">
        <v>641</v>
      </c>
      <c r="K353" s="51"/>
    </row>
    <row r="354" spans="1:11" x14ac:dyDescent="0.2">
      <c r="A354" s="50"/>
      <c r="B354" s="50"/>
      <c r="C354" s="50" t="s">
        <v>718</v>
      </c>
      <c r="D354" s="50">
        <v>0.95199999999999996</v>
      </c>
      <c r="E354" s="51">
        <v>0.59613452369851305</v>
      </c>
      <c r="F354" s="50">
        <v>0.94</v>
      </c>
      <c r="G354" s="51">
        <v>0.70481097036054996</v>
      </c>
      <c r="H354" s="50">
        <v>1</v>
      </c>
      <c r="I354" s="51">
        <v>1.50260758047257</v>
      </c>
      <c r="J354" s="50">
        <v>0.97299999999999998</v>
      </c>
      <c r="K354" s="51">
        <v>0.65754664548838004</v>
      </c>
    </row>
    <row r="355" spans="1:11" x14ac:dyDescent="0.2">
      <c r="A355" s="50"/>
      <c r="B355" s="50"/>
      <c r="C355" s="50"/>
      <c r="D355" s="50" t="s">
        <v>177</v>
      </c>
      <c r="E355" s="51"/>
      <c r="F355" s="50" t="s">
        <v>385</v>
      </c>
      <c r="G355" s="51"/>
      <c r="H355" s="50" t="s">
        <v>462</v>
      </c>
      <c r="I355" s="51"/>
      <c r="J355" s="50" t="s">
        <v>642</v>
      </c>
      <c r="K355" s="51"/>
    </row>
    <row r="356" spans="1:11" x14ac:dyDescent="0.2">
      <c r="A356" s="50"/>
      <c r="B356" s="50"/>
      <c r="C356" s="50" t="s">
        <v>719</v>
      </c>
      <c r="D356" s="50">
        <v>0.94899999999999995</v>
      </c>
      <c r="E356" s="51">
        <v>0.55570266273681801</v>
      </c>
      <c r="F356" s="50">
        <v>0.95299999999999996</v>
      </c>
      <c r="G356" s="51">
        <v>0.65268247333982998</v>
      </c>
      <c r="H356" s="50">
        <v>1</v>
      </c>
      <c r="I356" s="51">
        <v>1.39401756612479</v>
      </c>
      <c r="J356" s="50">
        <v>0.95899999999999996</v>
      </c>
      <c r="K356" s="51">
        <v>0.61248760069039399</v>
      </c>
    </row>
    <row r="357" spans="1:11" x14ac:dyDescent="0.2">
      <c r="A357" s="50"/>
      <c r="B357" s="50"/>
      <c r="C357" s="50"/>
      <c r="D357" s="50" t="s">
        <v>178</v>
      </c>
      <c r="E357" s="51"/>
      <c r="F357" s="50" t="s">
        <v>356</v>
      </c>
      <c r="G357" s="51"/>
      <c r="H357" s="50" t="s">
        <v>462</v>
      </c>
      <c r="I357" s="51"/>
      <c r="J357" s="50" t="s">
        <v>560</v>
      </c>
      <c r="K357" s="51"/>
    </row>
    <row r="358" spans="1:11" x14ac:dyDescent="0.2">
      <c r="A358" s="50"/>
      <c r="B358" s="50"/>
      <c r="C358" s="50" t="s">
        <v>720</v>
      </c>
      <c r="D358" s="50">
        <v>0.97599999999999998</v>
      </c>
      <c r="E358" s="51">
        <v>0.49734502566666</v>
      </c>
      <c r="F358" s="50">
        <v>0.96199999999999997</v>
      </c>
      <c r="G358" s="51">
        <v>0.59075705965776504</v>
      </c>
      <c r="H358" s="50">
        <v>1</v>
      </c>
      <c r="I358" s="51">
        <v>1.25651912059989</v>
      </c>
      <c r="J358" s="50">
        <v>0.98799999999999999</v>
      </c>
      <c r="K358" s="51">
        <v>0.54233001066194397</v>
      </c>
    </row>
    <row r="359" spans="1:11" x14ac:dyDescent="0.2">
      <c r="A359" s="50"/>
      <c r="B359" s="50"/>
      <c r="C359" s="50"/>
      <c r="D359" s="50" t="s">
        <v>179</v>
      </c>
      <c r="E359" s="51"/>
      <c r="F359" s="50" t="s">
        <v>302</v>
      </c>
      <c r="G359" s="51"/>
      <c r="H359" s="50" t="s">
        <v>462</v>
      </c>
      <c r="I359" s="51"/>
      <c r="J359" s="50" t="s">
        <v>643</v>
      </c>
      <c r="K359" s="51"/>
    </row>
    <row r="360" spans="1:11" x14ac:dyDescent="0.2">
      <c r="A360" s="50"/>
      <c r="B360" s="50"/>
      <c r="C360" s="50" t="s">
        <v>721</v>
      </c>
      <c r="D360" s="50">
        <v>0.95199999999999996</v>
      </c>
      <c r="E360" s="51">
        <v>0.42925487394866901</v>
      </c>
      <c r="F360" s="50">
        <v>0.94399999999999995</v>
      </c>
      <c r="G360" s="51">
        <v>0.50753855432972705</v>
      </c>
      <c r="H360" s="50">
        <v>1</v>
      </c>
      <c r="I360" s="51">
        <v>1.0737450998115601</v>
      </c>
      <c r="J360" s="50">
        <v>0.97899999999999998</v>
      </c>
      <c r="K360" s="51">
        <v>0.46565710884794598</v>
      </c>
    </row>
    <row r="361" spans="1:11" x14ac:dyDescent="0.2">
      <c r="A361" s="50"/>
      <c r="B361" s="50"/>
      <c r="C361" s="50"/>
      <c r="D361" s="50" t="s">
        <v>180</v>
      </c>
      <c r="E361" s="51"/>
      <c r="F361" s="50" t="s">
        <v>386</v>
      </c>
      <c r="G361" s="51"/>
      <c r="H361" s="50" t="s">
        <v>462</v>
      </c>
      <c r="I361" s="51"/>
      <c r="J361" s="50" t="s">
        <v>644</v>
      </c>
      <c r="K361" s="51"/>
    </row>
    <row r="362" spans="1:11" x14ac:dyDescent="0.2">
      <c r="A362" s="50"/>
      <c r="B362" s="50"/>
      <c r="C362" s="50" t="s">
        <v>722</v>
      </c>
      <c r="D362" s="50">
        <v>0.96899999999999997</v>
      </c>
      <c r="E362" s="51">
        <v>0.35410560351932702</v>
      </c>
      <c r="F362" s="50">
        <v>0.95499999999999996</v>
      </c>
      <c r="G362" s="51">
        <v>0.42262407591899898</v>
      </c>
      <c r="H362" s="50">
        <v>1</v>
      </c>
      <c r="I362" s="51">
        <v>0.89651279934412098</v>
      </c>
      <c r="J362" s="50">
        <v>0.98599999999999999</v>
      </c>
      <c r="K362" s="51">
        <v>0.38349473897111003</v>
      </c>
    </row>
    <row r="363" spans="1:11" x14ac:dyDescent="0.2">
      <c r="A363" s="50"/>
      <c r="B363" s="50"/>
      <c r="C363" s="50"/>
      <c r="D363" s="50" t="s">
        <v>181</v>
      </c>
      <c r="E363" s="51"/>
      <c r="F363" s="50" t="s">
        <v>376</v>
      </c>
      <c r="G363" s="51"/>
      <c r="H363" s="50" t="s">
        <v>462</v>
      </c>
      <c r="I363" s="51"/>
      <c r="J363" s="50" t="s">
        <v>645</v>
      </c>
      <c r="K363" s="51"/>
    </row>
    <row r="364" spans="1:11" x14ac:dyDescent="0.2">
      <c r="A364" s="50" t="s">
        <v>728</v>
      </c>
      <c r="B364" s="50" t="s">
        <v>707</v>
      </c>
      <c r="C364" s="50" t="s">
        <v>708</v>
      </c>
      <c r="D364" s="50">
        <v>0.94699999999999995</v>
      </c>
      <c r="E364" s="51">
        <v>0.466318945729019</v>
      </c>
      <c r="F364" s="50">
        <v>0.96899999999999997</v>
      </c>
      <c r="G364" s="51">
        <v>0.48719582657376598</v>
      </c>
      <c r="H364" s="50">
        <v>0.98099999999999998</v>
      </c>
      <c r="I364" s="51">
        <v>0.53697887539300204</v>
      </c>
      <c r="J364" s="50">
        <v>0.96699999999999997</v>
      </c>
      <c r="K364" s="51">
        <v>0.59904407834654705</v>
      </c>
    </row>
    <row r="365" spans="1:11" x14ac:dyDescent="0.2">
      <c r="A365" s="50"/>
      <c r="B365" s="50"/>
      <c r="C365" s="50"/>
      <c r="D365" s="50" t="s">
        <v>182</v>
      </c>
      <c r="E365" s="51"/>
      <c r="F365" s="50" t="s">
        <v>326</v>
      </c>
      <c r="G365" s="51"/>
      <c r="H365" s="50" t="s">
        <v>526</v>
      </c>
      <c r="I365" s="51"/>
      <c r="J365" s="50" t="s">
        <v>646</v>
      </c>
      <c r="K365" s="51"/>
    </row>
    <row r="366" spans="1:11" x14ac:dyDescent="0.2">
      <c r="A366" s="50"/>
      <c r="B366" s="50"/>
      <c r="C366" s="50" t="s">
        <v>709</v>
      </c>
      <c r="D366" s="50">
        <v>0.93600000000000005</v>
      </c>
      <c r="E366" s="51">
        <v>0.43611447989691299</v>
      </c>
      <c r="F366" s="50">
        <v>0.96399999999999997</v>
      </c>
      <c r="G366" s="51">
        <v>0.457334117145552</v>
      </c>
      <c r="H366" s="50">
        <v>0.97499999999999998</v>
      </c>
      <c r="I366" s="51">
        <v>0.49889389206093498</v>
      </c>
      <c r="J366" s="50">
        <v>0.95799999999999996</v>
      </c>
      <c r="K366" s="51">
        <v>0.53585017876897301</v>
      </c>
    </row>
    <row r="367" spans="1:11" x14ac:dyDescent="0.2">
      <c r="A367" s="50"/>
      <c r="B367" s="50"/>
      <c r="C367" s="50"/>
      <c r="D367" s="50" t="s">
        <v>183</v>
      </c>
      <c r="E367" s="51"/>
      <c r="F367" s="50" t="s">
        <v>327</v>
      </c>
      <c r="G367" s="51"/>
      <c r="H367" s="50" t="s">
        <v>515</v>
      </c>
      <c r="I367" s="51"/>
      <c r="J367" s="50" t="s">
        <v>331</v>
      </c>
      <c r="K367" s="51"/>
    </row>
    <row r="368" spans="1:11" x14ac:dyDescent="0.2">
      <c r="A368" s="50"/>
      <c r="B368" s="50"/>
      <c r="C368" s="50" t="s">
        <v>710</v>
      </c>
      <c r="D368" s="50">
        <v>0.94499999999999995</v>
      </c>
      <c r="E368" s="51">
        <v>0.41420014106292602</v>
      </c>
      <c r="F368" s="50">
        <v>0.97099999999999997</v>
      </c>
      <c r="G368" s="51">
        <v>0.43341658192054699</v>
      </c>
      <c r="H368" s="50">
        <v>0.98299999999999998</v>
      </c>
      <c r="I368" s="51">
        <v>0.46776798711378498</v>
      </c>
      <c r="J368" s="50">
        <v>0.97099999999999997</v>
      </c>
      <c r="K368" s="51">
        <v>0.504343262293241</v>
      </c>
    </row>
    <row r="369" spans="1:11" x14ac:dyDescent="0.2">
      <c r="A369" s="50"/>
      <c r="B369" s="50"/>
      <c r="C369" s="50"/>
      <c r="D369" s="50" t="s">
        <v>184</v>
      </c>
      <c r="E369" s="51"/>
      <c r="F369" s="50" t="s">
        <v>387</v>
      </c>
      <c r="G369" s="51"/>
      <c r="H369" s="50" t="s">
        <v>485</v>
      </c>
      <c r="I369" s="51"/>
      <c r="J369" s="50" t="s">
        <v>647</v>
      </c>
      <c r="K369" s="51"/>
    </row>
    <row r="370" spans="1:11" x14ac:dyDescent="0.2">
      <c r="A370" s="50"/>
      <c r="B370" s="50"/>
      <c r="C370" s="50" t="s">
        <v>711</v>
      </c>
      <c r="D370" s="50">
        <v>0.93600000000000005</v>
      </c>
      <c r="E370" s="51">
        <v>0.404928370627128</v>
      </c>
      <c r="F370" s="50">
        <v>0.97199999999999998</v>
      </c>
      <c r="G370" s="51">
        <v>0.42399961636556899</v>
      </c>
      <c r="H370" s="50">
        <v>0.98099999999999998</v>
      </c>
      <c r="I370" s="51">
        <v>0.45603152918440798</v>
      </c>
      <c r="J370" s="50">
        <v>0.96799999999999997</v>
      </c>
      <c r="K370" s="51">
        <v>0.49437745840745601</v>
      </c>
    </row>
    <row r="371" spans="1:11" x14ac:dyDescent="0.2">
      <c r="A371" s="50"/>
      <c r="B371" s="50"/>
      <c r="C371" s="50"/>
      <c r="D371" s="50" t="s">
        <v>185</v>
      </c>
      <c r="E371" s="51"/>
      <c r="F371" s="50" t="s">
        <v>388</v>
      </c>
      <c r="G371" s="51"/>
      <c r="H371" s="50" t="s">
        <v>487</v>
      </c>
      <c r="I371" s="51"/>
      <c r="J371" s="50" t="s">
        <v>358</v>
      </c>
      <c r="K371" s="51"/>
    </row>
    <row r="372" spans="1:11" x14ac:dyDescent="0.2">
      <c r="A372" s="50"/>
      <c r="B372" s="50"/>
      <c r="C372" s="50" t="s">
        <v>712</v>
      </c>
      <c r="D372" s="50">
        <v>0.94099999999999995</v>
      </c>
      <c r="E372" s="51">
        <v>0.40366205116014497</v>
      </c>
      <c r="F372" s="50">
        <v>0.96699999999999997</v>
      </c>
      <c r="G372" s="51">
        <v>0.42215109995176803</v>
      </c>
      <c r="H372" s="50">
        <v>0.97299999999999998</v>
      </c>
      <c r="I372" s="51">
        <v>0.454357255395135</v>
      </c>
      <c r="J372" s="50">
        <v>0.96599999999999997</v>
      </c>
      <c r="K372" s="51">
        <v>0.494120078522927</v>
      </c>
    </row>
    <row r="373" spans="1:11" x14ac:dyDescent="0.2">
      <c r="A373" s="50"/>
      <c r="B373" s="50"/>
      <c r="C373" s="50"/>
      <c r="D373" s="50" t="s">
        <v>186</v>
      </c>
      <c r="E373" s="51"/>
      <c r="F373" s="50" t="s">
        <v>272</v>
      </c>
      <c r="G373" s="51"/>
      <c r="H373" s="50" t="s">
        <v>527</v>
      </c>
      <c r="I373" s="51"/>
      <c r="J373" s="50" t="s">
        <v>648</v>
      </c>
      <c r="K373" s="51"/>
    </row>
    <row r="374" spans="1:11" x14ac:dyDescent="0.2">
      <c r="A374" s="50"/>
      <c r="B374" s="50"/>
      <c r="C374" s="50" t="s">
        <v>713</v>
      </c>
      <c r="D374" s="50">
        <v>0.95699999999999996</v>
      </c>
      <c r="E374" s="51">
        <v>0.34478672155593998</v>
      </c>
      <c r="F374" s="50">
        <v>0.96599999999999997</v>
      </c>
      <c r="G374" s="51">
        <v>0.36669771268287898</v>
      </c>
      <c r="H374" s="50">
        <v>0.98199999999999998</v>
      </c>
      <c r="I374" s="51">
        <v>0.40214480871409602</v>
      </c>
      <c r="J374" s="50">
        <v>0.96299999999999997</v>
      </c>
      <c r="K374" s="51">
        <v>0.395896689890884</v>
      </c>
    </row>
    <row r="375" spans="1:11" x14ac:dyDescent="0.2">
      <c r="A375" s="50"/>
      <c r="B375" s="50"/>
      <c r="C375" s="50"/>
      <c r="D375" s="50" t="s">
        <v>187</v>
      </c>
      <c r="E375" s="51"/>
      <c r="F375" s="50" t="s">
        <v>389</v>
      </c>
      <c r="G375" s="51"/>
      <c r="H375" s="50" t="s">
        <v>528</v>
      </c>
      <c r="I375" s="51"/>
      <c r="J375" s="50" t="s">
        <v>649</v>
      </c>
      <c r="K375" s="51"/>
    </row>
    <row r="376" spans="1:11" x14ac:dyDescent="0.2">
      <c r="A376" s="50"/>
      <c r="B376" s="50"/>
      <c r="C376" s="50" t="s">
        <v>714</v>
      </c>
      <c r="D376" s="50">
        <v>0.93700000000000006</v>
      </c>
      <c r="E376" s="51">
        <v>0.31601568047894701</v>
      </c>
      <c r="F376" s="50">
        <v>0.96599999999999997</v>
      </c>
      <c r="G376" s="51">
        <v>0.33673472319414899</v>
      </c>
      <c r="H376" s="50">
        <v>0.98</v>
      </c>
      <c r="I376" s="51">
        <v>0.364259673615977</v>
      </c>
      <c r="J376" s="50">
        <v>0.96099999999999997</v>
      </c>
      <c r="K376" s="51">
        <v>0.35723827263465402</v>
      </c>
    </row>
    <row r="377" spans="1:11" x14ac:dyDescent="0.2">
      <c r="A377" s="50"/>
      <c r="B377" s="50"/>
      <c r="C377" s="50"/>
      <c r="D377" s="50" t="s">
        <v>188</v>
      </c>
      <c r="E377" s="51"/>
      <c r="F377" s="50" t="s">
        <v>312</v>
      </c>
      <c r="G377" s="51"/>
      <c r="H377" s="50" t="s">
        <v>529</v>
      </c>
      <c r="I377" s="51"/>
      <c r="J377" s="50" t="s">
        <v>582</v>
      </c>
      <c r="K377" s="51"/>
    </row>
    <row r="378" spans="1:11" x14ac:dyDescent="0.2">
      <c r="A378" s="50"/>
      <c r="B378" s="50"/>
      <c r="C378" s="50" t="s">
        <v>715</v>
      </c>
      <c r="D378" s="50">
        <v>0.94099999999999995</v>
      </c>
      <c r="E378" s="51">
        <v>0.30613738846682598</v>
      </c>
      <c r="F378" s="50">
        <v>0.96299999999999997</v>
      </c>
      <c r="G378" s="51">
        <v>0.326465151536663</v>
      </c>
      <c r="H378" s="50">
        <v>0.97399999999999998</v>
      </c>
      <c r="I378" s="51">
        <v>0.35158205790078001</v>
      </c>
      <c r="J378" s="50">
        <v>0.96</v>
      </c>
      <c r="K378" s="51">
        <v>0.34687438267068399</v>
      </c>
    </row>
    <row r="379" spans="1:11" x14ac:dyDescent="0.2">
      <c r="A379" s="50"/>
      <c r="B379" s="50"/>
      <c r="C379" s="50"/>
      <c r="D379" s="50" t="s">
        <v>189</v>
      </c>
      <c r="E379" s="51"/>
      <c r="F379" s="50" t="s">
        <v>390</v>
      </c>
      <c r="G379" s="51"/>
      <c r="H379" s="50" t="s">
        <v>530</v>
      </c>
      <c r="I379" s="51"/>
      <c r="J379" s="50" t="s">
        <v>650</v>
      </c>
      <c r="K379" s="51"/>
    </row>
    <row r="380" spans="1:11" x14ac:dyDescent="0.2">
      <c r="A380" s="50"/>
      <c r="B380" s="50"/>
      <c r="C380" s="50" t="s">
        <v>716</v>
      </c>
      <c r="D380" s="50">
        <v>0.92200000000000004</v>
      </c>
      <c r="E380" s="51">
        <v>0.301808132094458</v>
      </c>
      <c r="F380" s="50">
        <v>0.95</v>
      </c>
      <c r="G380" s="51">
        <v>0.32103582423490701</v>
      </c>
      <c r="H380" s="50">
        <v>0.97199999999999998</v>
      </c>
      <c r="I380" s="51">
        <v>0.345073304182545</v>
      </c>
      <c r="J380" s="50">
        <v>0.94899999999999995</v>
      </c>
      <c r="K380" s="51">
        <v>0.34188563168929598</v>
      </c>
    </row>
    <row r="381" spans="1:11" x14ac:dyDescent="0.2">
      <c r="A381" s="50"/>
      <c r="B381" s="50"/>
      <c r="C381" s="50"/>
      <c r="D381" s="50" t="s">
        <v>190</v>
      </c>
      <c r="E381" s="51"/>
      <c r="F381" s="50" t="s">
        <v>305</v>
      </c>
      <c r="G381" s="51"/>
      <c r="H381" s="50" t="s">
        <v>531</v>
      </c>
      <c r="I381" s="51"/>
      <c r="J381" s="50" t="s">
        <v>651</v>
      </c>
      <c r="K381" s="51"/>
    </row>
    <row r="382" spans="1:11" x14ac:dyDescent="0.2">
      <c r="A382" s="50"/>
      <c r="B382" s="50"/>
      <c r="C382" s="50" t="s">
        <v>717</v>
      </c>
      <c r="D382" s="50">
        <v>0.92800000000000005</v>
      </c>
      <c r="E382" s="51">
        <v>0.22540275044882299</v>
      </c>
      <c r="F382" s="50">
        <v>0.94099999999999995</v>
      </c>
      <c r="G382" s="51">
        <v>0.240302768348052</v>
      </c>
      <c r="H382" s="50">
        <v>0.95699999999999996</v>
      </c>
      <c r="I382" s="51">
        <v>0.26328837367645203</v>
      </c>
      <c r="J382" s="50">
        <v>0.93200000000000005</v>
      </c>
      <c r="K382" s="51">
        <v>0.24151057597599701</v>
      </c>
    </row>
    <row r="383" spans="1:11" x14ac:dyDescent="0.2">
      <c r="A383" s="50"/>
      <c r="B383" s="50"/>
      <c r="C383" s="50"/>
      <c r="D383" s="50" t="s">
        <v>191</v>
      </c>
      <c r="E383" s="51"/>
      <c r="F383" s="50" t="s">
        <v>391</v>
      </c>
      <c r="G383" s="51"/>
      <c r="H383" s="50" t="s">
        <v>266</v>
      </c>
      <c r="I383" s="51"/>
      <c r="J383" s="50" t="s">
        <v>652</v>
      </c>
      <c r="K383" s="51"/>
    </row>
    <row r="384" spans="1:11" x14ac:dyDescent="0.2">
      <c r="A384" s="50"/>
      <c r="B384" s="50"/>
      <c r="C384" s="50" t="s">
        <v>718</v>
      </c>
      <c r="D384" s="50">
        <v>0.93500000000000005</v>
      </c>
      <c r="E384" s="51">
        <v>0.210828839004438</v>
      </c>
      <c r="F384" s="50">
        <v>0.94599999999999995</v>
      </c>
      <c r="G384" s="51">
        <v>0.22489138114413901</v>
      </c>
      <c r="H384" s="50">
        <v>0.96599999999999997</v>
      </c>
      <c r="I384" s="51">
        <v>0.24362912631334499</v>
      </c>
      <c r="J384" s="50">
        <v>0.94699999999999995</v>
      </c>
      <c r="K384" s="51">
        <v>0.22531997402395201</v>
      </c>
    </row>
    <row r="385" spans="1:11" x14ac:dyDescent="0.2">
      <c r="A385" s="50"/>
      <c r="B385" s="50"/>
      <c r="C385" s="50"/>
      <c r="D385" s="50" t="s">
        <v>44</v>
      </c>
      <c r="E385" s="51"/>
      <c r="F385" s="50" t="s">
        <v>392</v>
      </c>
      <c r="G385" s="51"/>
      <c r="H385" s="50" t="s">
        <v>532</v>
      </c>
      <c r="I385" s="51"/>
      <c r="J385" s="50" t="s">
        <v>653</v>
      </c>
      <c r="K385" s="51"/>
    </row>
    <row r="386" spans="1:11" x14ac:dyDescent="0.2">
      <c r="A386" s="50"/>
      <c r="B386" s="50"/>
      <c r="C386" s="50" t="s">
        <v>719</v>
      </c>
      <c r="D386" s="50">
        <v>0.93500000000000005</v>
      </c>
      <c r="E386" s="51">
        <v>0.201868108362521</v>
      </c>
      <c r="F386" s="50">
        <v>0.94899999999999995</v>
      </c>
      <c r="G386" s="51">
        <v>0.21560434489630001</v>
      </c>
      <c r="H386" s="50">
        <v>0.96599999999999997</v>
      </c>
      <c r="I386" s="51">
        <v>0.23177325914055899</v>
      </c>
      <c r="J386" s="50">
        <v>0.94099999999999995</v>
      </c>
      <c r="K386" s="51">
        <v>0.21617767099198501</v>
      </c>
    </row>
    <row r="387" spans="1:11" x14ac:dyDescent="0.2">
      <c r="A387" s="50"/>
      <c r="B387" s="50"/>
      <c r="C387" s="50"/>
      <c r="D387" s="50" t="s">
        <v>192</v>
      </c>
      <c r="E387" s="51"/>
      <c r="F387" s="50" t="s">
        <v>393</v>
      </c>
      <c r="G387" s="51"/>
      <c r="H387" s="50" t="s">
        <v>533</v>
      </c>
      <c r="I387" s="51"/>
      <c r="J387" s="50" t="s">
        <v>654</v>
      </c>
      <c r="K387" s="51"/>
    </row>
    <row r="388" spans="1:11" x14ac:dyDescent="0.2">
      <c r="A388" s="50"/>
      <c r="B388" s="50"/>
      <c r="C388" s="50" t="s">
        <v>720</v>
      </c>
      <c r="D388" s="50">
        <v>0.95</v>
      </c>
      <c r="E388" s="51">
        <v>0.162373263076387</v>
      </c>
      <c r="F388" s="50">
        <v>0.95799999999999996</v>
      </c>
      <c r="G388" s="51">
        <v>0.17263759908226201</v>
      </c>
      <c r="H388" s="50">
        <v>0.97799999999999998</v>
      </c>
      <c r="I388" s="51">
        <v>0.188852037338825</v>
      </c>
      <c r="J388" s="50">
        <v>0.95499999999999996</v>
      </c>
      <c r="K388" s="51">
        <v>0.17007099339786899</v>
      </c>
    </row>
    <row r="389" spans="1:11" x14ac:dyDescent="0.2">
      <c r="A389" s="50"/>
      <c r="B389" s="50"/>
      <c r="C389" s="50"/>
      <c r="D389" s="50" t="s">
        <v>193</v>
      </c>
      <c r="E389" s="51"/>
      <c r="F389" s="50" t="s">
        <v>394</v>
      </c>
      <c r="G389" s="51"/>
      <c r="H389" s="50" t="s">
        <v>534</v>
      </c>
      <c r="I389" s="51"/>
      <c r="J389" s="50" t="s">
        <v>655</v>
      </c>
      <c r="K389" s="51"/>
    </row>
    <row r="390" spans="1:11" x14ac:dyDescent="0.2">
      <c r="A390" s="50"/>
      <c r="B390" s="50"/>
      <c r="C390" s="50" t="s">
        <v>721</v>
      </c>
      <c r="D390" s="50">
        <v>0.93799999999999994</v>
      </c>
      <c r="E390" s="51">
        <v>0.15056384348749</v>
      </c>
      <c r="F390" s="50">
        <v>0.95299999999999996</v>
      </c>
      <c r="G390" s="51">
        <v>0.16062007478554399</v>
      </c>
      <c r="H390" s="50">
        <v>0.96899999999999997</v>
      </c>
      <c r="I390" s="51">
        <v>0.17374761452489301</v>
      </c>
      <c r="J390" s="50">
        <v>0.94599999999999995</v>
      </c>
      <c r="K390" s="51">
        <v>0.15787896182699199</v>
      </c>
    </row>
    <row r="391" spans="1:11" x14ac:dyDescent="0.2">
      <c r="A391" s="50"/>
      <c r="B391" s="50"/>
      <c r="C391" s="50"/>
      <c r="D391" s="50" t="s">
        <v>194</v>
      </c>
      <c r="E391" s="51"/>
      <c r="F391" s="50" t="s">
        <v>27</v>
      </c>
      <c r="G391" s="51"/>
      <c r="H391" s="50" t="s">
        <v>535</v>
      </c>
      <c r="I391" s="51"/>
      <c r="J391" s="50" t="s">
        <v>656</v>
      </c>
      <c r="K391" s="51"/>
    </row>
    <row r="392" spans="1:11" x14ac:dyDescent="0.2">
      <c r="A392" s="50"/>
      <c r="B392" s="50"/>
      <c r="C392" s="50" t="s">
        <v>722</v>
      </c>
      <c r="D392" s="50">
        <v>0.95299999999999996</v>
      </c>
      <c r="E392" s="51">
        <v>0.116183912398603</v>
      </c>
      <c r="F392" s="50">
        <v>0.95199999999999996</v>
      </c>
      <c r="G392" s="51">
        <v>0.12349127149317</v>
      </c>
      <c r="H392" s="50">
        <v>0.97399999999999998</v>
      </c>
      <c r="I392" s="51">
        <v>0.13525214304702199</v>
      </c>
      <c r="J392" s="50">
        <v>0.95399999999999996</v>
      </c>
      <c r="K392" s="51">
        <v>0.120429018590008</v>
      </c>
    </row>
    <row r="393" spans="1:11" x14ac:dyDescent="0.2">
      <c r="A393" s="50"/>
      <c r="B393" s="50"/>
      <c r="C393" s="50"/>
      <c r="D393" s="50" t="s">
        <v>195</v>
      </c>
      <c r="E393" s="51"/>
      <c r="F393" s="50" t="s">
        <v>395</v>
      </c>
      <c r="G393" s="51"/>
      <c r="H393" s="50" t="s">
        <v>536</v>
      </c>
      <c r="I393" s="51"/>
      <c r="J393" s="50" t="s">
        <v>657</v>
      </c>
      <c r="K393" s="51"/>
    </row>
    <row r="394" spans="1:11" x14ac:dyDescent="0.2">
      <c r="A394" s="50"/>
      <c r="B394" s="50" t="s">
        <v>723</v>
      </c>
      <c r="C394" s="50" t="s">
        <v>708</v>
      </c>
      <c r="D394" s="50">
        <v>0.93899999999999995</v>
      </c>
      <c r="E394" s="51">
        <v>0.63748868759496902</v>
      </c>
      <c r="F394" s="50">
        <v>0.96499999999999997</v>
      </c>
      <c r="G394" s="51">
        <v>0.66980307236953995</v>
      </c>
      <c r="H394" s="50">
        <v>1</v>
      </c>
      <c r="I394" s="51">
        <v>1.1189394177554901</v>
      </c>
      <c r="J394" s="50">
        <v>0.96499999999999997</v>
      </c>
      <c r="K394" s="51">
        <v>0.79590231688727597</v>
      </c>
    </row>
    <row r="395" spans="1:11" x14ac:dyDescent="0.2">
      <c r="A395" s="50"/>
      <c r="B395" s="50"/>
      <c r="C395" s="50"/>
      <c r="D395" s="50" t="s">
        <v>196</v>
      </c>
      <c r="E395" s="51"/>
      <c r="F395" s="50" t="s">
        <v>268</v>
      </c>
      <c r="G395" s="51"/>
      <c r="H395" s="50" t="s">
        <v>462</v>
      </c>
      <c r="I395" s="51"/>
      <c r="J395" s="50" t="s">
        <v>658</v>
      </c>
      <c r="K395" s="51"/>
    </row>
    <row r="396" spans="1:11" x14ac:dyDescent="0.2">
      <c r="A396" s="50"/>
      <c r="B396" s="50"/>
      <c r="C396" s="50" t="s">
        <v>709</v>
      </c>
      <c r="D396" s="50">
        <v>0.94299999999999995</v>
      </c>
      <c r="E396" s="51">
        <v>0.59924298420863198</v>
      </c>
      <c r="F396" s="50">
        <v>0.96299999999999997</v>
      </c>
      <c r="G396" s="51">
        <v>0.63229940245638505</v>
      </c>
      <c r="H396" s="50">
        <v>0.997</v>
      </c>
      <c r="I396" s="51">
        <v>1.0076962281261701</v>
      </c>
      <c r="J396" s="50">
        <v>0.96499999999999997</v>
      </c>
      <c r="K396" s="51">
        <v>0.726348968587471</v>
      </c>
    </row>
    <row r="397" spans="1:11" x14ac:dyDescent="0.2">
      <c r="A397" s="50"/>
      <c r="B397" s="50"/>
      <c r="C397" s="50"/>
      <c r="D397" s="50" t="s">
        <v>197</v>
      </c>
      <c r="E397" s="51"/>
      <c r="F397" s="50" t="s">
        <v>396</v>
      </c>
      <c r="G397" s="51"/>
      <c r="H397" s="50" t="s">
        <v>465</v>
      </c>
      <c r="I397" s="51"/>
      <c r="J397" s="50" t="s">
        <v>402</v>
      </c>
      <c r="K397" s="51"/>
    </row>
    <row r="398" spans="1:11" x14ac:dyDescent="0.2">
      <c r="A398" s="50"/>
      <c r="B398" s="50"/>
      <c r="C398" s="50" t="s">
        <v>710</v>
      </c>
      <c r="D398" s="50">
        <v>0.92100000000000004</v>
      </c>
      <c r="E398" s="51">
        <v>0.56213109439702602</v>
      </c>
      <c r="F398" s="50">
        <v>0.96099999999999997</v>
      </c>
      <c r="G398" s="51">
        <v>0.59316448392635701</v>
      </c>
      <c r="H398" s="50">
        <v>0.99099999999999999</v>
      </c>
      <c r="I398" s="51">
        <v>0.90656601810248705</v>
      </c>
      <c r="J398" s="50">
        <v>0.96599999999999997</v>
      </c>
      <c r="K398" s="51">
        <v>0.67709559216591897</v>
      </c>
    </row>
    <row r="399" spans="1:11" x14ac:dyDescent="0.2">
      <c r="A399" s="50"/>
      <c r="B399" s="50"/>
      <c r="C399" s="50"/>
      <c r="D399" s="50" t="s">
        <v>198</v>
      </c>
      <c r="E399" s="51"/>
      <c r="F399" s="50" t="s">
        <v>397</v>
      </c>
      <c r="G399" s="51"/>
      <c r="H399" s="50" t="s">
        <v>450</v>
      </c>
      <c r="I399" s="51"/>
      <c r="J399" s="50" t="s">
        <v>659</v>
      </c>
      <c r="K399" s="51"/>
    </row>
    <row r="400" spans="1:11" x14ac:dyDescent="0.2">
      <c r="A400" s="50"/>
      <c r="B400" s="50"/>
      <c r="C400" s="50" t="s">
        <v>711</v>
      </c>
      <c r="D400" s="50">
        <v>0.91800000000000004</v>
      </c>
      <c r="E400" s="51">
        <v>0.55184041656626504</v>
      </c>
      <c r="F400" s="50">
        <v>0.95699999999999996</v>
      </c>
      <c r="G400" s="51">
        <v>0.58158118328852504</v>
      </c>
      <c r="H400" s="50">
        <v>0.98799999999999999</v>
      </c>
      <c r="I400" s="51">
        <v>0.87346239175384899</v>
      </c>
      <c r="J400" s="50">
        <v>0.96099999999999997</v>
      </c>
      <c r="K400" s="51">
        <v>0.66779313621332903</v>
      </c>
    </row>
    <row r="401" spans="1:11" x14ac:dyDescent="0.2">
      <c r="A401" s="50"/>
      <c r="B401" s="50"/>
      <c r="C401" s="50"/>
      <c r="D401" s="50" t="s">
        <v>199</v>
      </c>
      <c r="E401" s="51"/>
      <c r="F401" s="50" t="s">
        <v>398</v>
      </c>
      <c r="G401" s="51"/>
      <c r="H401" s="50" t="s">
        <v>464</v>
      </c>
      <c r="I401" s="51"/>
      <c r="J401" s="50" t="s">
        <v>421</v>
      </c>
      <c r="K401" s="51"/>
    </row>
    <row r="402" spans="1:11" x14ac:dyDescent="0.2">
      <c r="A402" s="50"/>
      <c r="B402" s="50"/>
      <c r="C402" s="50" t="s">
        <v>712</v>
      </c>
      <c r="D402" s="50">
        <v>0.92</v>
      </c>
      <c r="E402" s="51">
        <v>0.54583530733452901</v>
      </c>
      <c r="F402" s="50">
        <v>0.96399999999999997</v>
      </c>
      <c r="G402" s="51">
        <v>0.576296129702352</v>
      </c>
      <c r="H402" s="50">
        <v>0.99199999999999999</v>
      </c>
      <c r="I402" s="51">
        <v>0.85911989643636799</v>
      </c>
      <c r="J402" s="50">
        <v>0.96499999999999997</v>
      </c>
      <c r="K402" s="51">
        <v>0.66326889144447898</v>
      </c>
    </row>
    <row r="403" spans="1:11" x14ac:dyDescent="0.2">
      <c r="A403" s="50"/>
      <c r="B403" s="50"/>
      <c r="C403" s="50"/>
      <c r="D403" s="50" t="s">
        <v>200</v>
      </c>
      <c r="E403" s="51"/>
      <c r="F403" s="50" t="s">
        <v>297</v>
      </c>
      <c r="G403" s="51"/>
      <c r="H403" s="50" t="s">
        <v>491</v>
      </c>
      <c r="I403" s="51"/>
      <c r="J403" s="50" t="s">
        <v>660</v>
      </c>
      <c r="K403" s="51"/>
    </row>
    <row r="404" spans="1:11" x14ac:dyDescent="0.2">
      <c r="A404" s="50"/>
      <c r="B404" s="50"/>
      <c r="C404" s="50" t="s">
        <v>713</v>
      </c>
      <c r="D404" s="50">
        <v>0.94499999999999995</v>
      </c>
      <c r="E404" s="51">
        <v>0.469500138980874</v>
      </c>
      <c r="F404" s="50">
        <v>0.96099999999999997</v>
      </c>
      <c r="G404" s="51">
        <v>0.50475540511035499</v>
      </c>
      <c r="H404" s="50">
        <v>0.998</v>
      </c>
      <c r="I404" s="51">
        <v>0.81883852701951299</v>
      </c>
      <c r="J404" s="50">
        <v>0.96299999999999997</v>
      </c>
      <c r="K404" s="51">
        <v>0.53494976824974405</v>
      </c>
    </row>
    <row r="405" spans="1:11" x14ac:dyDescent="0.2">
      <c r="A405" s="50"/>
      <c r="B405" s="50"/>
      <c r="C405" s="50"/>
      <c r="D405" s="50" t="s">
        <v>201</v>
      </c>
      <c r="E405" s="51"/>
      <c r="F405" s="50" t="s">
        <v>399</v>
      </c>
      <c r="G405" s="51"/>
      <c r="H405" s="50" t="s">
        <v>477</v>
      </c>
      <c r="I405" s="51"/>
      <c r="J405" s="50" t="s">
        <v>661</v>
      </c>
      <c r="K405" s="51"/>
    </row>
    <row r="406" spans="1:11" x14ac:dyDescent="0.2">
      <c r="A406" s="50"/>
      <c r="B406" s="50"/>
      <c r="C406" s="50" t="s">
        <v>714</v>
      </c>
      <c r="D406" s="50">
        <v>0.93799999999999994</v>
      </c>
      <c r="E406" s="51">
        <v>0.42914177328194603</v>
      </c>
      <c r="F406" s="50">
        <v>0.95399999999999996</v>
      </c>
      <c r="G406" s="51">
        <v>0.46274500463381602</v>
      </c>
      <c r="H406" s="50">
        <v>0.995</v>
      </c>
      <c r="I406" s="51">
        <v>0.71068140652911205</v>
      </c>
      <c r="J406" s="50">
        <v>0.95899999999999996</v>
      </c>
      <c r="K406" s="51">
        <v>0.48382436735642398</v>
      </c>
    </row>
    <row r="407" spans="1:11" x14ac:dyDescent="0.2">
      <c r="A407" s="50"/>
      <c r="B407" s="50"/>
      <c r="C407" s="50"/>
      <c r="D407" s="50" t="s">
        <v>202</v>
      </c>
      <c r="E407" s="51"/>
      <c r="F407" s="50" t="s">
        <v>400</v>
      </c>
      <c r="G407" s="51"/>
      <c r="H407" s="50" t="s">
        <v>466</v>
      </c>
      <c r="I407" s="51"/>
      <c r="J407" s="50" t="s">
        <v>662</v>
      </c>
      <c r="K407" s="51"/>
    </row>
    <row r="408" spans="1:11" x14ac:dyDescent="0.2">
      <c r="A408" s="50"/>
      <c r="B408" s="50"/>
      <c r="C408" s="50" t="s">
        <v>715</v>
      </c>
      <c r="D408" s="50">
        <v>0.93</v>
      </c>
      <c r="E408" s="51">
        <v>0.41338581592806301</v>
      </c>
      <c r="F408" s="50">
        <v>0.96499999999999997</v>
      </c>
      <c r="G408" s="51">
        <v>0.44563652828261602</v>
      </c>
      <c r="H408" s="50">
        <v>0.996</v>
      </c>
      <c r="I408" s="51">
        <v>0.66160682066503596</v>
      </c>
      <c r="J408" s="50">
        <v>0.95499999999999996</v>
      </c>
      <c r="K408" s="51">
        <v>0.467479018281652</v>
      </c>
    </row>
    <row r="409" spans="1:11" x14ac:dyDescent="0.2">
      <c r="A409" s="50"/>
      <c r="B409" s="50"/>
      <c r="C409" s="50"/>
      <c r="D409" s="50" t="s">
        <v>203</v>
      </c>
      <c r="E409" s="51"/>
      <c r="F409" s="50" t="s">
        <v>176</v>
      </c>
      <c r="G409" s="51"/>
      <c r="H409" s="50" t="s">
        <v>463</v>
      </c>
      <c r="I409" s="51"/>
      <c r="J409" s="50" t="s">
        <v>663</v>
      </c>
      <c r="K409" s="51"/>
    </row>
    <row r="410" spans="1:11" x14ac:dyDescent="0.2">
      <c r="A410" s="50"/>
      <c r="B410" s="50"/>
      <c r="C410" s="50" t="s">
        <v>716</v>
      </c>
      <c r="D410" s="50">
        <v>0.93</v>
      </c>
      <c r="E410" s="51">
        <v>0.40773381142870302</v>
      </c>
      <c r="F410" s="50">
        <v>0.95699999999999996</v>
      </c>
      <c r="G410" s="51">
        <v>0.440009007490057</v>
      </c>
      <c r="H410" s="50">
        <v>0.99099999999999999</v>
      </c>
      <c r="I410" s="51">
        <v>0.64777289081506095</v>
      </c>
      <c r="J410" s="50">
        <v>0.95199999999999996</v>
      </c>
      <c r="K410" s="51">
        <v>0.46223581603278002</v>
      </c>
    </row>
    <row r="411" spans="1:11" x14ac:dyDescent="0.2">
      <c r="A411" s="50"/>
      <c r="B411" s="50"/>
      <c r="C411" s="50"/>
      <c r="D411" s="50" t="s">
        <v>204</v>
      </c>
      <c r="E411" s="51"/>
      <c r="F411" s="50" t="s">
        <v>153</v>
      </c>
      <c r="G411" s="51"/>
      <c r="H411" s="50" t="s">
        <v>450</v>
      </c>
      <c r="I411" s="51"/>
      <c r="J411" s="50" t="s">
        <v>664</v>
      </c>
      <c r="K411" s="51"/>
    </row>
    <row r="412" spans="1:11" x14ac:dyDescent="0.2">
      <c r="A412" s="50"/>
      <c r="B412" s="50"/>
      <c r="C412" s="50" t="s">
        <v>717</v>
      </c>
      <c r="D412" s="50">
        <v>0.94199999999999995</v>
      </c>
      <c r="E412" s="51">
        <v>0.30609358950100601</v>
      </c>
      <c r="F412" s="50">
        <v>0.95599999999999996</v>
      </c>
      <c r="G412" s="51">
        <v>0.33088432419834801</v>
      </c>
      <c r="H412" s="50">
        <v>0.999</v>
      </c>
      <c r="I412" s="51">
        <v>0.52824452667855704</v>
      </c>
      <c r="J412" s="50">
        <v>0.95</v>
      </c>
      <c r="K412" s="51">
        <v>0.32886398704886699</v>
      </c>
    </row>
    <row r="413" spans="1:11" x14ac:dyDescent="0.2">
      <c r="A413" s="50"/>
      <c r="B413" s="50"/>
      <c r="C413" s="50"/>
      <c r="D413" s="50" t="s">
        <v>205</v>
      </c>
      <c r="E413" s="51"/>
      <c r="F413" s="50" t="s">
        <v>344</v>
      </c>
      <c r="G413" s="51"/>
      <c r="H413" s="50" t="s">
        <v>492</v>
      </c>
      <c r="I413" s="51"/>
      <c r="J413" s="50" t="s">
        <v>665</v>
      </c>
      <c r="K413" s="51"/>
    </row>
    <row r="414" spans="1:11" x14ac:dyDescent="0.2">
      <c r="A414" s="50"/>
      <c r="B414" s="50"/>
      <c r="C414" s="50" t="s">
        <v>718</v>
      </c>
      <c r="D414" s="50">
        <v>0.93899999999999995</v>
      </c>
      <c r="E414" s="51">
        <v>0.284292143977317</v>
      </c>
      <c r="F414" s="50">
        <v>0.95399999999999996</v>
      </c>
      <c r="G414" s="51">
        <v>0.30797357045002699</v>
      </c>
      <c r="H414" s="50">
        <v>0.99399999999999999</v>
      </c>
      <c r="I414" s="51">
        <v>0.47077352509947401</v>
      </c>
      <c r="J414" s="50">
        <v>0.95</v>
      </c>
      <c r="K414" s="51">
        <v>0.30488922435747301</v>
      </c>
    </row>
    <row r="415" spans="1:11" x14ac:dyDescent="0.2">
      <c r="A415" s="50"/>
      <c r="B415" s="50"/>
      <c r="C415" s="50"/>
      <c r="D415" s="50" t="s">
        <v>206</v>
      </c>
      <c r="E415" s="51"/>
      <c r="F415" s="50" t="s">
        <v>255</v>
      </c>
      <c r="G415" s="51"/>
      <c r="H415" s="50" t="s">
        <v>489</v>
      </c>
      <c r="I415" s="51"/>
      <c r="J415" s="50" t="s">
        <v>666</v>
      </c>
      <c r="K415" s="51"/>
    </row>
    <row r="416" spans="1:11" x14ac:dyDescent="0.2">
      <c r="A416" s="50"/>
      <c r="B416" s="50"/>
      <c r="C416" s="50" t="s">
        <v>719</v>
      </c>
      <c r="D416" s="50">
        <v>0.92900000000000005</v>
      </c>
      <c r="E416" s="51">
        <v>0.271602919251348</v>
      </c>
      <c r="F416" s="50">
        <v>0.95099999999999996</v>
      </c>
      <c r="G416" s="51">
        <v>0.29464369086764702</v>
      </c>
      <c r="H416" s="50">
        <v>0.99399999999999999</v>
      </c>
      <c r="I416" s="51">
        <v>0.43561280265761898</v>
      </c>
      <c r="J416" s="50">
        <v>0.94</v>
      </c>
      <c r="K416" s="51">
        <v>0.29206061630918201</v>
      </c>
    </row>
    <row r="417" spans="1:11" x14ac:dyDescent="0.2">
      <c r="A417" s="50"/>
      <c r="B417" s="50"/>
      <c r="C417" s="50"/>
      <c r="D417" s="50" t="s">
        <v>207</v>
      </c>
      <c r="E417" s="51"/>
      <c r="F417" s="50" t="s">
        <v>165</v>
      </c>
      <c r="G417" s="51"/>
      <c r="H417" s="50" t="s">
        <v>489</v>
      </c>
      <c r="I417" s="51"/>
      <c r="J417" s="50" t="s">
        <v>667</v>
      </c>
      <c r="K417" s="51"/>
    </row>
    <row r="418" spans="1:11" x14ac:dyDescent="0.2">
      <c r="A418" s="50"/>
      <c r="B418" s="50"/>
      <c r="C418" s="50" t="s">
        <v>720</v>
      </c>
      <c r="D418" s="50">
        <v>0.93500000000000005</v>
      </c>
      <c r="E418" s="51">
        <v>0.21820285764290501</v>
      </c>
      <c r="F418" s="50">
        <v>0.95399999999999996</v>
      </c>
      <c r="G418" s="51">
        <v>0.235997786132394</v>
      </c>
      <c r="H418" s="50">
        <v>0.999</v>
      </c>
      <c r="I418" s="51">
        <v>0.37350633738368799</v>
      </c>
      <c r="J418" s="50">
        <v>0.94699999999999995</v>
      </c>
      <c r="K418" s="51">
        <v>0.230002462883311</v>
      </c>
    </row>
    <row r="419" spans="1:11" x14ac:dyDescent="0.2">
      <c r="A419" s="50"/>
      <c r="B419" s="50"/>
      <c r="C419" s="50"/>
      <c r="D419" s="50" t="s">
        <v>208</v>
      </c>
      <c r="E419" s="51"/>
      <c r="F419" s="50" t="s">
        <v>333</v>
      </c>
      <c r="G419" s="51"/>
      <c r="H419" s="50" t="s">
        <v>492</v>
      </c>
      <c r="I419" s="51"/>
      <c r="J419" s="50" t="s">
        <v>668</v>
      </c>
      <c r="K419" s="51"/>
    </row>
    <row r="420" spans="1:11" x14ac:dyDescent="0.2">
      <c r="A420" s="50"/>
      <c r="B420" s="50"/>
      <c r="C420" s="50" t="s">
        <v>721</v>
      </c>
      <c r="D420" s="50">
        <v>0.94</v>
      </c>
      <c r="E420" s="51">
        <v>0.202323097404843</v>
      </c>
      <c r="F420" s="50">
        <v>0.94799999999999995</v>
      </c>
      <c r="G420" s="51">
        <v>0.219346368913929</v>
      </c>
      <c r="H420" s="50">
        <v>0.99399999999999999</v>
      </c>
      <c r="I420" s="51">
        <v>0.33144642811167802</v>
      </c>
      <c r="J420" s="50">
        <v>0.94899999999999995</v>
      </c>
      <c r="K420" s="51">
        <v>0.213519208383283</v>
      </c>
    </row>
    <row r="421" spans="1:11" x14ac:dyDescent="0.2">
      <c r="A421" s="50"/>
      <c r="B421" s="50"/>
      <c r="C421" s="50"/>
      <c r="D421" s="50" t="s">
        <v>24</v>
      </c>
      <c r="E421" s="51"/>
      <c r="F421" s="50" t="s">
        <v>401</v>
      </c>
      <c r="G421" s="51"/>
      <c r="H421" s="50" t="s">
        <v>480</v>
      </c>
      <c r="I421" s="51"/>
      <c r="J421" s="50" t="s">
        <v>669</v>
      </c>
      <c r="K421" s="51"/>
    </row>
    <row r="422" spans="1:11" x14ac:dyDescent="0.2">
      <c r="A422" s="50"/>
      <c r="B422" s="50"/>
      <c r="C422" s="50" t="s">
        <v>722</v>
      </c>
      <c r="D422" s="50">
        <v>0.95499999999999996</v>
      </c>
      <c r="E422" s="51">
        <v>0.156034155268932</v>
      </c>
      <c r="F422" s="50">
        <v>0.95799999999999996</v>
      </c>
      <c r="G422" s="51">
        <v>0.168757672079866</v>
      </c>
      <c r="H422" s="50">
        <v>0.997</v>
      </c>
      <c r="I422" s="51">
        <v>0.26586648249257699</v>
      </c>
      <c r="J422" s="50">
        <v>0.96099999999999997</v>
      </c>
      <c r="K422" s="51">
        <v>0.162914958892657</v>
      </c>
    </row>
    <row r="423" spans="1:11" x14ac:dyDescent="0.2">
      <c r="A423" s="50"/>
      <c r="B423" s="50"/>
      <c r="C423" s="50"/>
      <c r="D423" s="50" t="s">
        <v>76</v>
      </c>
      <c r="E423" s="51"/>
      <c r="F423" s="50" t="s">
        <v>394</v>
      </c>
      <c r="G423" s="51"/>
      <c r="H423" s="50" t="s">
        <v>465</v>
      </c>
      <c r="I423" s="51"/>
      <c r="J423" s="50" t="s">
        <v>582</v>
      </c>
      <c r="K423" s="51"/>
    </row>
    <row r="424" spans="1:11" x14ac:dyDescent="0.2">
      <c r="A424" s="50"/>
      <c r="B424" s="50" t="s">
        <v>724</v>
      </c>
      <c r="C424" s="50" t="s">
        <v>708</v>
      </c>
      <c r="D424" s="50">
        <v>0.94099999999999995</v>
      </c>
      <c r="E424" s="51">
        <v>1.2251261469907899</v>
      </c>
      <c r="F424" s="50">
        <v>0.96099999999999997</v>
      </c>
      <c r="G424" s="51">
        <v>1.33653074866914</v>
      </c>
      <c r="H424" s="50">
        <v>1</v>
      </c>
      <c r="I424" s="51">
        <v>3.6753698466718201</v>
      </c>
      <c r="J424" s="50">
        <v>0.95899999999999996</v>
      </c>
      <c r="K424" s="51">
        <v>1.5064474485180299</v>
      </c>
    </row>
    <row r="425" spans="1:11" x14ac:dyDescent="0.2">
      <c r="A425" s="50"/>
      <c r="B425" s="50"/>
      <c r="C425" s="50"/>
      <c r="D425" s="50" t="s">
        <v>189</v>
      </c>
      <c r="E425" s="51"/>
      <c r="F425" s="50" t="s">
        <v>150</v>
      </c>
      <c r="G425" s="51"/>
      <c r="H425" s="50" t="s">
        <v>462</v>
      </c>
      <c r="I425" s="51"/>
      <c r="J425" s="50" t="s">
        <v>560</v>
      </c>
      <c r="K425" s="51"/>
    </row>
    <row r="426" spans="1:11" x14ac:dyDescent="0.2">
      <c r="A426" s="50"/>
      <c r="B426" s="50"/>
      <c r="C426" s="50" t="s">
        <v>709</v>
      </c>
      <c r="D426" s="50">
        <v>0.94</v>
      </c>
      <c r="E426" s="51">
        <v>1.1202575017363801</v>
      </c>
      <c r="F426" s="50">
        <v>0.96799999999999997</v>
      </c>
      <c r="G426" s="51">
        <v>1.2286435334300301</v>
      </c>
      <c r="H426" s="50">
        <v>1</v>
      </c>
      <c r="I426" s="51">
        <v>3.1382376843961599</v>
      </c>
      <c r="J426" s="50">
        <v>0.96699999999999997</v>
      </c>
      <c r="K426" s="51">
        <v>1.3566747538522199</v>
      </c>
    </row>
    <row r="427" spans="1:11" x14ac:dyDescent="0.2">
      <c r="A427" s="50"/>
      <c r="B427" s="50"/>
      <c r="C427" s="50"/>
      <c r="D427" s="50" t="s">
        <v>209</v>
      </c>
      <c r="E427" s="51"/>
      <c r="F427" s="50" t="s">
        <v>341</v>
      </c>
      <c r="G427" s="51"/>
      <c r="H427" s="50" t="s">
        <v>462</v>
      </c>
      <c r="I427" s="51"/>
      <c r="J427" s="50" t="s">
        <v>563</v>
      </c>
      <c r="K427" s="51"/>
    </row>
    <row r="428" spans="1:11" x14ac:dyDescent="0.2">
      <c r="A428" s="50"/>
      <c r="B428" s="50"/>
      <c r="C428" s="50" t="s">
        <v>710</v>
      </c>
      <c r="D428" s="50">
        <v>0.91900000000000004</v>
      </c>
      <c r="E428" s="51">
        <v>1.0684852353437899</v>
      </c>
      <c r="F428" s="50">
        <v>0.96499999999999997</v>
      </c>
      <c r="G428" s="51">
        <v>1.17665273148134</v>
      </c>
      <c r="H428" s="50">
        <v>1</v>
      </c>
      <c r="I428" s="51">
        <v>2.8153200738305602</v>
      </c>
      <c r="J428" s="50">
        <v>0.96499999999999997</v>
      </c>
      <c r="K428" s="51">
        <v>1.29934973916273</v>
      </c>
    </row>
    <row r="429" spans="1:11" x14ac:dyDescent="0.2">
      <c r="A429" s="50"/>
      <c r="B429" s="50"/>
      <c r="C429" s="50"/>
      <c r="D429" s="50" t="s">
        <v>210</v>
      </c>
      <c r="E429" s="51"/>
      <c r="F429" s="50" t="s">
        <v>402</v>
      </c>
      <c r="G429" s="51"/>
      <c r="H429" s="50" t="s">
        <v>462</v>
      </c>
      <c r="I429" s="51"/>
      <c r="J429" s="50" t="s">
        <v>670</v>
      </c>
      <c r="K429" s="51"/>
    </row>
    <row r="430" spans="1:11" x14ac:dyDescent="0.2">
      <c r="A430" s="50"/>
      <c r="B430" s="50"/>
      <c r="C430" s="50" t="s">
        <v>711</v>
      </c>
      <c r="D430" s="50">
        <v>0.91900000000000004</v>
      </c>
      <c r="E430" s="51">
        <v>1.03621258036917</v>
      </c>
      <c r="F430" s="50">
        <v>0.95499999999999996</v>
      </c>
      <c r="G430" s="51">
        <v>1.13735663904007</v>
      </c>
      <c r="H430" s="50">
        <v>0.999</v>
      </c>
      <c r="I430" s="51">
        <v>2.6388350852178499</v>
      </c>
      <c r="J430" s="50">
        <v>0.94899999999999995</v>
      </c>
      <c r="K430" s="51">
        <v>1.2626235589168799</v>
      </c>
    </row>
    <row r="431" spans="1:11" x14ac:dyDescent="0.2">
      <c r="A431" s="50"/>
      <c r="B431" s="50"/>
      <c r="C431" s="50"/>
      <c r="D431" s="50" t="s">
        <v>211</v>
      </c>
      <c r="E431" s="51"/>
      <c r="F431" s="50" t="s">
        <v>403</v>
      </c>
      <c r="G431" s="51"/>
      <c r="H431" s="50" t="s">
        <v>492</v>
      </c>
      <c r="I431" s="51"/>
      <c r="J431" s="50" t="s">
        <v>671</v>
      </c>
      <c r="K431" s="51"/>
    </row>
    <row r="432" spans="1:11" x14ac:dyDescent="0.2">
      <c r="A432" s="50"/>
      <c r="B432" s="50"/>
      <c r="C432" s="50" t="s">
        <v>712</v>
      </c>
      <c r="D432" s="50">
        <v>0.91800000000000004</v>
      </c>
      <c r="E432" s="51">
        <v>1.0357567955784099</v>
      </c>
      <c r="F432" s="50">
        <v>0.96499999999999997</v>
      </c>
      <c r="G432" s="51">
        <v>1.1401952314096999</v>
      </c>
      <c r="H432" s="50">
        <v>1</v>
      </c>
      <c r="I432" s="51">
        <v>2.6082516050628599</v>
      </c>
      <c r="J432" s="50">
        <v>0.95</v>
      </c>
      <c r="K432" s="51">
        <v>1.2661867920388701</v>
      </c>
    </row>
    <row r="433" spans="1:11" x14ac:dyDescent="0.2">
      <c r="A433" s="50"/>
      <c r="B433" s="50"/>
      <c r="C433" s="50"/>
      <c r="D433" s="50" t="s">
        <v>212</v>
      </c>
      <c r="E433" s="51"/>
      <c r="F433" s="50" t="s">
        <v>404</v>
      </c>
      <c r="G433" s="51"/>
      <c r="H433" s="50" t="s">
        <v>462</v>
      </c>
      <c r="I433" s="51"/>
      <c r="J433" s="50" t="s">
        <v>672</v>
      </c>
      <c r="K433" s="51"/>
    </row>
    <row r="434" spans="1:11" x14ac:dyDescent="0.2">
      <c r="A434" s="50"/>
      <c r="B434" s="50"/>
      <c r="C434" s="50" t="s">
        <v>713</v>
      </c>
      <c r="D434" s="50">
        <v>0.93700000000000006</v>
      </c>
      <c r="E434" s="51">
        <v>0.88227809730934204</v>
      </c>
      <c r="F434" s="50">
        <v>0.94699999999999995</v>
      </c>
      <c r="G434" s="51">
        <v>0.99075222582293299</v>
      </c>
      <c r="H434" s="50">
        <v>1</v>
      </c>
      <c r="I434" s="51">
        <v>2.6034635840376699</v>
      </c>
      <c r="J434" s="50">
        <v>0.95599999999999996</v>
      </c>
      <c r="K434" s="51">
        <v>1.01062662050478</v>
      </c>
    </row>
    <row r="435" spans="1:11" x14ac:dyDescent="0.2">
      <c r="A435" s="50"/>
      <c r="B435" s="50"/>
      <c r="C435" s="50"/>
      <c r="D435" s="50" t="s">
        <v>213</v>
      </c>
      <c r="E435" s="51"/>
      <c r="F435" s="50" t="s">
        <v>246</v>
      </c>
      <c r="G435" s="51"/>
      <c r="H435" s="50" t="s">
        <v>462</v>
      </c>
      <c r="I435" s="51"/>
      <c r="J435" s="50" t="s">
        <v>673</v>
      </c>
      <c r="K435" s="51"/>
    </row>
    <row r="436" spans="1:11" x14ac:dyDescent="0.2">
      <c r="A436" s="50"/>
      <c r="B436" s="50"/>
      <c r="C436" s="50" t="s">
        <v>714</v>
      </c>
      <c r="D436" s="50">
        <v>0.93700000000000006</v>
      </c>
      <c r="E436" s="51">
        <v>0.81719675670376302</v>
      </c>
      <c r="F436" s="50">
        <v>0.95499999999999996</v>
      </c>
      <c r="G436" s="51">
        <v>0.92870241904348505</v>
      </c>
      <c r="H436" s="50">
        <v>1</v>
      </c>
      <c r="I436" s="51">
        <v>2.2312403342346201</v>
      </c>
      <c r="J436" s="50">
        <v>0.95399999999999996</v>
      </c>
      <c r="K436" s="51">
        <v>0.93801217219821698</v>
      </c>
    </row>
    <row r="437" spans="1:11" x14ac:dyDescent="0.2">
      <c r="A437" s="50"/>
      <c r="B437" s="50"/>
      <c r="C437" s="50"/>
      <c r="D437" s="50" t="s">
        <v>214</v>
      </c>
      <c r="E437" s="51"/>
      <c r="F437" s="50" t="s">
        <v>405</v>
      </c>
      <c r="G437" s="51"/>
      <c r="H437" s="50" t="s">
        <v>462</v>
      </c>
      <c r="I437" s="51"/>
      <c r="J437" s="50" t="s">
        <v>640</v>
      </c>
      <c r="K437" s="51"/>
    </row>
    <row r="438" spans="1:11" x14ac:dyDescent="0.2">
      <c r="A438" s="50"/>
      <c r="B438" s="50"/>
      <c r="C438" s="50" t="s">
        <v>715</v>
      </c>
      <c r="D438" s="50">
        <v>0.91800000000000004</v>
      </c>
      <c r="E438" s="51">
        <v>0.77680722395138602</v>
      </c>
      <c r="F438" s="50">
        <v>0.96199999999999997</v>
      </c>
      <c r="G438" s="51">
        <v>0.88505615266322002</v>
      </c>
      <c r="H438" s="50">
        <v>1</v>
      </c>
      <c r="I438" s="51">
        <v>2.03540882177579</v>
      </c>
      <c r="J438" s="50">
        <v>0.93899999999999995</v>
      </c>
      <c r="K438" s="51">
        <v>0.89548087660001097</v>
      </c>
    </row>
    <row r="439" spans="1:11" x14ac:dyDescent="0.2">
      <c r="A439" s="50"/>
      <c r="B439" s="50"/>
      <c r="C439" s="50"/>
      <c r="D439" s="50" t="s">
        <v>199</v>
      </c>
      <c r="E439" s="51"/>
      <c r="F439" s="50" t="s">
        <v>300</v>
      </c>
      <c r="G439" s="51"/>
      <c r="H439" s="50" t="s">
        <v>462</v>
      </c>
      <c r="I439" s="51"/>
      <c r="J439" s="50" t="s">
        <v>583</v>
      </c>
      <c r="K439" s="51"/>
    </row>
    <row r="440" spans="1:11" x14ac:dyDescent="0.2">
      <c r="A440" s="50"/>
      <c r="B440" s="50"/>
      <c r="C440" s="50" t="s">
        <v>716</v>
      </c>
      <c r="D440" s="50">
        <v>0.91700000000000004</v>
      </c>
      <c r="E440" s="51">
        <v>0.76339737611451197</v>
      </c>
      <c r="F440" s="50">
        <v>0.95199999999999996</v>
      </c>
      <c r="G440" s="51">
        <v>0.86828293566719505</v>
      </c>
      <c r="H440" s="50">
        <v>0.999</v>
      </c>
      <c r="I440" s="51">
        <v>1.93963318802683</v>
      </c>
      <c r="J440" s="50">
        <v>0.94199999999999995</v>
      </c>
      <c r="K440" s="51">
        <v>0.88184651825223603</v>
      </c>
    </row>
    <row r="441" spans="1:11" x14ac:dyDescent="0.2">
      <c r="A441" s="50"/>
      <c r="B441" s="50"/>
      <c r="C441" s="50"/>
      <c r="D441" s="50" t="s">
        <v>108</v>
      </c>
      <c r="E441" s="51"/>
      <c r="F441" s="50" t="s">
        <v>324</v>
      </c>
      <c r="G441" s="51"/>
      <c r="H441" s="50" t="s">
        <v>492</v>
      </c>
      <c r="I441" s="51"/>
      <c r="J441" s="50" t="s">
        <v>674</v>
      </c>
      <c r="K441" s="51"/>
    </row>
    <row r="442" spans="1:11" x14ac:dyDescent="0.2">
      <c r="A442" s="50"/>
      <c r="B442" s="50"/>
      <c r="C442" s="50" t="s">
        <v>717</v>
      </c>
      <c r="D442" s="50">
        <v>0.93400000000000005</v>
      </c>
      <c r="E442" s="51">
        <v>0.57622691951070903</v>
      </c>
      <c r="F442" s="50">
        <v>0.94</v>
      </c>
      <c r="G442" s="51">
        <v>0.65912438886652003</v>
      </c>
      <c r="H442" s="50">
        <v>1</v>
      </c>
      <c r="I442" s="51">
        <v>1.68488901609905</v>
      </c>
      <c r="J442" s="50">
        <v>0.95299999999999996</v>
      </c>
      <c r="K442" s="51">
        <v>0.63148796059300405</v>
      </c>
    </row>
    <row r="443" spans="1:11" x14ac:dyDescent="0.2">
      <c r="A443" s="50"/>
      <c r="B443" s="50"/>
      <c r="C443" s="50"/>
      <c r="D443" s="50" t="s">
        <v>215</v>
      </c>
      <c r="E443" s="51"/>
      <c r="F443" s="50" t="s">
        <v>406</v>
      </c>
      <c r="G443" s="51"/>
      <c r="H443" s="50" t="s">
        <v>462</v>
      </c>
      <c r="I443" s="51"/>
      <c r="J443" s="50" t="s">
        <v>675</v>
      </c>
      <c r="K443" s="51"/>
    </row>
    <row r="444" spans="1:11" x14ac:dyDescent="0.2">
      <c r="A444" s="50"/>
      <c r="B444" s="50"/>
      <c r="C444" s="50" t="s">
        <v>718</v>
      </c>
      <c r="D444" s="50">
        <v>0.92100000000000004</v>
      </c>
      <c r="E444" s="51">
        <v>0.53217588260593296</v>
      </c>
      <c r="F444" s="50">
        <v>0.94799999999999995</v>
      </c>
      <c r="G444" s="51">
        <v>0.61271636409939401</v>
      </c>
      <c r="H444" s="50">
        <v>1</v>
      </c>
      <c r="I444" s="51">
        <v>1.46436898319579</v>
      </c>
      <c r="J444" s="50">
        <v>0.93500000000000005</v>
      </c>
      <c r="K444" s="51">
        <v>0.58454136213901697</v>
      </c>
    </row>
    <row r="445" spans="1:11" x14ac:dyDescent="0.2">
      <c r="A445" s="50"/>
      <c r="B445" s="50"/>
      <c r="C445" s="50"/>
      <c r="D445" s="50" t="s">
        <v>216</v>
      </c>
      <c r="E445" s="51"/>
      <c r="F445" s="50" t="s">
        <v>146</v>
      </c>
      <c r="G445" s="51"/>
      <c r="H445" s="50" t="s">
        <v>462</v>
      </c>
      <c r="I445" s="51"/>
      <c r="J445" s="50" t="s">
        <v>676</v>
      </c>
      <c r="K445" s="51"/>
    </row>
    <row r="446" spans="1:11" x14ac:dyDescent="0.2">
      <c r="A446" s="50"/>
      <c r="B446" s="50"/>
      <c r="C446" s="50" t="s">
        <v>719</v>
      </c>
      <c r="D446" s="50">
        <v>0.92100000000000004</v>
      </c>
      <c r="E446" s="51">
        <v>0.50581927772288904</v>
      </c>
      <c r="F446" s="50">
        <v>0.95</v>
      </c>
      <c r="G446" s="51">
        <v>0.58374163403566104</v>
      </c>
      <c r="H446" s="50">
        <v>0.998</v>
      </c>
      <c r="I446" s="51">
        <v>1.3248419061480301</v>
      </c>
      <c r="J446" s="50">
        <v>0.93200000000000005</v>
      </c>
      <c r="K446" s="51">
        <v>0.55765692431233005</v>
      </c>
    </row>
    <row r="447" spans="1:11" x14ac:dyDescent="0.2">
      <c r="A447" s="50"/>
      <c r="B447" s="50"/>
      <c r="C447" s="50"/>
      <c r="D447" s="50" t="s">
        <v>217</v>
      </c>
      <c r="E447" s="51"/>
      <c r="F447" s="50" t="s">
        <v>407</v>
      </c>
      <c r="G447" s="51"/>
      <c r="H447" s="50" t="s">
        <v>477</v>
      </c>
      <c r="I447" s="51"/>
      <c r="J447" s="50" t="s">
        <v>677</v>
      </c>
      <c r="K447" s="51"/>
    </row>
    <row r="448" spans="1:11" x14ac:dyDescent="0.2">
      <c r="A448" s="50"/>
      <c r="B448" s="50"/>
      <c r="C448" s="50" t="s">
        <v>720</v>
      </c>
      <c r="D448" s="50">
        <v>0.94699999999999995</v>
      </c>
      <c r="E448" s="51">
        <v>0.40831704109920502</v>
      </c>
      <c r="F448" s="50">
        <v>0.95199999999999996</v>
      </c>
      <c r="G448" s="51">
        <v>0.46760505763160298</v>
      </c>
      <c r="H448" s="50">
        <v>1</v>
      </c>
      <c r="I448" s="51">
        <v>1.17921823082729</v>
      </c>
      <c r="J448" s="50">
        <v>0.95799999999999996</v>
      </c>
      <c r="K448" s="51">
        <v>0.43926586083587499</v>
      </c>
    </row>
    <row r="449" spans="1:11" x14ac:dyDescent="0.2">
      <c r="A449" s="50"/>
      <c r="B449" s="50"/>
      <c r="C449" s="50"/>
      <c r="D449" s="50" t="s">
        <v>218</v>
      </c>
      <c r="E449" s="51"/>
      <c r="F449" s="50" t="s">
        <v>408</v>
      </c>
      <c r="G449" s="51"/>
      <c r="H449" s="50" t="s">
        <v>462</v>
      </c>
      <c r="I449" s="51"/>
      <c r="J449" s="50" t="s">
        <v>678</v>
      </c>
      <c r="K449" s="51"/>
    </row>
    <row r="450" spans="1:11" x14ac:dyDescent="0.2">
      <c r="A450" s="50"/>
      <c r="B450" s="50"/>
      <c r="C450" s="50" t="s">
        <v>721</v>
      </c>
      <c r="D450" s="50">
        <v>0.93300000000000005</v>
      </c>
      <c r="E450" s="51">
        <v>0.37945901536952598</v>
      </c>
      <c r="F450" s="50">
        <v>0.95499999999999996</v>
      </c>
      <c r="G450" s="51">
        <v>0.43800272823561898</v>
      </c>
      <c r="H450" s="50">
        <v>1</v>
      </c>
      <c r="I450" s="51">
        <v>1.0354959662876799</v>
      </c>
      <c r="J450" s="50">
        <v>0.94499999999999995</v>
      </c>
      <c r="K450" s="51">
        <v>0.41057311169545602</v>
      </c>
    </row>
    <row r="451" spans="1:11" x14ac:dyDescent="0.2">
      <c r="A451" s="50"/>
      <c r="B451" s="50"/>
      <c r="C451" s="50"/>
      <c r="D451" s="50" t="s">
        <v>219</v>
      </c>
      <c r="E451" s="51"/>
      <c r="F451" s="50" t="s">
        <v>409</v>
      </c>
      <c r="G451" s="51"/>
      <c r="H451" s="50" t="s">
        <v>462</v>
      </c>
      <c r="I451" s="51"/>
      <c r="J451" s="50" t="s">
        <v>679</v>
      </c>
      <c r="K451" s="51"/>
    </row>
    <row r="452" spans="1:11" x14ac:dyDescent="0.2">
      <c r="A452" s="50"/>
      <c r="B452" s="50"/>
      <c r="C452" s="50" t="s">
        <v>722</v>
      </c>
      <c r="D452" s="50">
        <v>0.93899999999999995</v>
      </c>
      <c r="E452" s="51">
        <v>0.29204024060529399</v>
      </c>
      <c r="F452" s="50">
        <v>0.94699999999999995</v>
      </c>
      <c r="G452" s="51">
        <v>0.33576789999814499</v>
      </c>
      <c r="H452" s="50">
        <v>1</v>
      </c>
      <c r="I452" s="51">
        <v>0.84427086648810401</v>
      </c>
      <c r="J452" s="50">
        <v>0.95399999999999996</v>
      </c>
      <c r="K452" s="51">
        <v>0.31193954553961001</v>
      </c>
    </row>
    <row r="453" spans="1:11" x14ac:dyDescent="0.2">
      <c r="A453" s="50"/>
      <c r="B453" s="50"/>
      <c r="C453" s="50"/>
      <c r="D453" s="50" t="s">
        <v>40</v>
      </c>
      <c r="E453" s="51"/>
      <c r="F453" s="50" t="s">
        <v>246</v>
      </c>
      <c r="G453" s="51"/>
      <c r="H453" s="50" t="s">
        <v>462</v>
      </c>
      <c r="I453" s="51"/>
      <c r="J453" s="50" t="s">
        <v>640</v>
      </c>
      <c r="K453" s="51"/>
    </row>
    <row r="454" spans="1:11" x14ac:dyDescent="0.2">
      <c r="A454" s="50" t="s">
        <v>729</v>
      </c>
      <c r="B454" s="50" t="s">
        <v>707</v>
      </c>
      <c r="C454" s="50" t="s">
        <v>708</v>
      </c>
      <c r="D454" s="50">
        <v>0.94799999999999995</v>
      </c>
      <c r="E454" s="51">
        <v>0.34516700126968503</v>
      </c>
      <c r="F454" s="50">
        <v>0.97099999999999997</v>
      </c>
      <c r="G454" s="51">
        <v>0.35335364423308502</v>
      </c>
      <c r="H454" s="50">
        <v>0.98599999999999999</v>
      </c>
      <c r="I454" s="51">
        <v>0.42258877441703901</v>
      </c>
      <c r="J454" s="50">
        <v>0.97499999999999998</v>
      </c>
      <c r="K454" s="51">
        <v>0.46405686225717302</v>
      </c>
    </row>
    <row r="455" spans="1:11" x14ac:dyDescent="0.2">
      <c r="A455" s="50"/>
      <c r="B455" s="50"/>
      <c r="C455" s="50"/>
      <c r="D455" s="50" t="s">
        <v>220</v>
      </c>
      <c r="E455" s="51"/>
      <c r="F455" s="50" t="s">
        <v>410</v>
      </c>
      <c r="G455" s="51"/>
      <c r="H455" s="50" t="s">
        <v>537</v>
      </c>
      <c r="I455" s="51"/>
      <c r="J455" s="50" t="s">
        <v>680</v>
      </c>
      <c r="K455" s="51"/>
    </row>
    <row r="456" spans="1:11" x14ac:dyDescent="0.2">
      <c r="A456" s="50"/>
      <c r="B456" s="50"/>
      <c r="C456" s="50" t="s">
        <v>709</v>
      </c>
      <c r="D456" s="50">
        <v>0.93799999999999994</v>
      </c>
      <c r="E456" s="51">
        <v>0.303072747539049</v>
      </c>
      <c r="F456" s="50">
        <v>0.94799999999999995</v>
      </c>
      <c r="G456" s="51">
        <v>0.31205600536012101</v>
      </c>
      <c r="H456" s="50">
        <v>0.97599999999999998</v>
      </c>
      <c r="I456" s="51">
        <v>0.37030513340344701</v>
      </c>
      <c r="J456" s="50">
        <v>0.94899999999999995</v>
      </c>
      <c r="K456" s="51">
        <v>0.379184007675331</v>
      </c>
    </row>
    <row r="457" spans="1:11" x14ac:dyDescent="0.2">
      <c r="A457" s="50"/>
      <c r="B457" s="50"/>
      <c r="C457" s="50"/>
      <c r="D457" s="50" t="s">
        <v>221</v>
      </c>
      <c r="E457" s="51"/>
      <c r="F457" s="50" t="s">
        <v>411</v>
      </c>
      <c r="G457" s="51"/>
      <c r="H457" s="50" t="s">
        <v>538</v>
      </c>
      <c r="I457" s="51"/>
      <c r="J457" s="50" t="s">
        <v>681</v>
      </c>
      <c r="K457" s="51"/>
    </row>
    <row r="458" spans="1:11" x14ac:dyDescent="0.2">
      <c r="A458" s="50"/>
      <c r="B458" s="50"/>
      <c r="C458" s="50" t="s">
        <v>710</v>
      </c>
      <c r="D458" s="50">
        <v>0.94699999999999995</v>
      </c>
      <c r="E458" s="51">
        <v>0.27065589529568601</v>
      </c>
      <c r="F458" s="50">
        <v>0.96199999999999997</v>
      </c>
      <c r="G458" s="51">
        <v>0.277580578898178</v>
      </c>
      <c r="H458" s="50">
        <v>0.98499999999999999</v>
      </c>
      <c r="I458" s="51">
        <v>0.32893805935975301</v>
      </c>
      <c r="J458" s="50">
        <v>0.93500000000000005</v>
      </c>
      <c r="K458" s="51">
        <v>0.328776675759057</v>
      </c>
    </row>
    <row r="459" spans="1:11" x14ac:dyDescent="0.2">
      <c r="A459" s="50"/>
      <c r="B459" s="50"/>
      <c r="C459" s="50"/>
      <c r="D459" s="50" t="s">
        <v>222</v>
      </c>
      <c r="E459" s="51"/>
      <c r="F459" s="50" t="s">
        <v>412</v>
      </c>
      <c r="G459" s="51"/>
      <c r="H459" s="50" t="s">
        <v>440</v>
      </c>
      <c r="I459" s="51"/>
      <c r="J459" s="50" t="s">
        <v>682</v>
      </c>
      <c r="K459" s="51"/>
    </row>
    <row r="460" spans="1:11" x14ac:dyDescent="0.2">
      <c r="A460" s="50"/>
      <c r="B460" s="50"/>
      <c r="C460" s="50" t="s">
        <v>711</v>
      </c>
      <c r="D460" s="50">
        <v>0.95499999999999996</v>
      </c>
      <c r="E460" s="51">
        <v>0.257738596159994</v>
      </c>
      <c r="F460" s="50">
        <v>0.95899999999999996</v>
      </c>
      <c r="G460" s="51">
        <v>0.26397635041941597</v>
      </c>
      <c r="H460" s="50">
        <v>0.97899999999999998</v>
      </c>
      <c r="I460" s="51">
        <v>0.313494787702435</v>
      </c>
      <c r="J460" s="50">
        <v>0.93500000000000005</v>
      </c>
      <c r="K460" s="51">
        <v>0.31248811477759603</v>
      </c>
    </row>
    <row r="461" spans="1:11" x14ac:dyDescent="0.2">
      <c r="A461" s="50"/>
      <c r="B461" s="50"/>
      <c r="C461" s="50"/>
      <c r="D461" s="50" t="s">
        <v>223</v>
      </c>
      <c r="E461" s="51"/>
      <c r="F461" s="50" t="s">
        <v>413</v>
      </c>
      <c r="G461" s="51"/>
      <c r="H461" s="50" t="s">
        <v>454</v>
      </c>
      <c r="I461" s="51"/>
      <c r="J461" s="50" t="s">
        <v>683</v>
      </c>
      <c r="K461" s="51"/>
    </row>
    <row r="462" spans="1:11" x14ac:dyDescent="0.2">
      <c r="A462" s="50"/>
      <c r="B462" s="50"/>
      <c r="C462" s="50" t="s">
        <v>712</v>
      </c>
      <c r="D462" s="50">
        <v>0.94099999999999995</v>
      </c>
      <c r="E462" s="51">
        <v>0.25218756499866002</v>
      </c>
      <c r="F462" s="50">
        <v>0.95</v>
      </c>
      <c r="G462" s="51">
        <v>0.25744748843813697</v>
      </c>
      <c r="H462" s="50">
        <v>0.97</v>
      </c>
      <c r="I462" s="51">
        <v>0.308400070710804</v>
      </c>
      <c r="J462" s="50">
        <v>0.89800000000000002</v>
      </c>
      <c r="K462" s="51">
        <v>0.30587540019725401</v>
      </c>
    </row>
    <row r="463" spans="1:11" x14ac:dyDescent="0.2">
      <c r="A463" s="50"/>
      <c r="B463" s="50"/>
      <c r="C463" s="50"/>
      <c r="D463" s="50" t="s">
        <v>167</v>
      </c>
      <c r="E463" s="51"/>
      <c r="F463" s="50" t="s">
        <v>414</v>
      </c>
      <c r="G463" s="51"/>
      <c r="H463" s="50" t="s">
        <v>539</v>
      </c>
      <c r="I463" s="51"/>
      <c r="J463" s="50" t="s">
        <v>684</v>
      </c>
      <c r="K463" s="51"/>
    </row>
    <row r="464" spans="1:11" x14ac:dyDescent="0.2">
      <c r="A464" s="50"/>
      <c r="B464" s="50"/>
      <c r="C464" s="50" t="s">
        <v>713</v>
      </c>
      <c r="D464" s="50">
        <v>0.94899999999999995</v>
      </c>
      <c r="E464" s="51">
        <v>0.255403672151232</v>
      </c>
      <c r="F464" s="50">
        <v>0.96199999999999997</v>
      </c>
      <c r="G464" s="51">
        <v>0.265236242820233</v>
      </c>
      <c r="H464" s="50">
        <v>0.99099999999999999</v>
      </c>
      <c r="I464" s="51">
        <v>0.31215702931029699</v>
      </c>
      <c r="J464" s="50">
        <v>0.96599999999999997</v>
      </c>
      <c r="K464" s="51">
        <v>0.29480752596403598</v>
      </c>
    </row>
    <row r="465" spans="1:11" x14ac:dyDescent="0.2">
      <c r="A465" s="50"/>
      <c r="B465" s="50"/>
      <c r="C465" s="50"/>
      <c r="D465" s="50" t="s">
        <v>224</v>
      </c>
      <c r="E465" s="51"/>
      <c r="F465" s="50" t="s">
        <v>415</v>
      </c>
      <c r="G465" s="51"/>
      <c r="H465" s="50" t="s">
        <v>486</v>
      </c>
      <c r="I465" s="51"/>
      <c r="J465" s="50" t="s">
        <v>389</v>
      </c>
      <c r="K465" s="51"/>
    </row>
    <row r="466" spans="1:11" x14ac:dyDescent="0.2">
      <c r="A466" s="50"/>
      <c r="B466" s="50"/>
      <c r="C466" s="50" t="s">
        <v>714</v>
      </c>
      <c r="D466" s="50">
        <v>0.94499999999999995</v>
      </c>
      <c r="E466" s="51">
        <v>0.21602170292025899</v>
      </c>
      <c r="F466" s="50">
        <v>0.95499999999999996</v>
      </c>
      <c r="G466" s="51">
        <v>0.22377208817054001</v>
      </c>
      <c r="H466" s="50">
        <v>0.98299999999999998</v>
      </c>
      <c r="I466" s="51">
        <v>0.26339915645101603</v>
      </c>
      <c r="J466" s="50">
        <v>0.95799999999999996</v>
      </c>
      <c r="K466" s="51">
        <v>0.24021047081216701</v>
      </c>
    </row>
    <row r="467" spans="1:11" x14ac:dyDescent="0.2">
      <c r="A467" s="50"/>
      <c r="B467" s="50"/>
      <c r="C467" s="50"/>
      <c r="D467" s="50" t="s">
        <v>225</v>
      </c>
      <c r="E467" s="51"/>
      <c r="F467" s="50" t="s">
        <v>416</v>
      </c>
      <c r="G467" s="51"/>
      <c r="H467" s="50" t="s">
        <v>540</v>
      </c>
      <c r="I467" s="51"/>
      <c r="J467" s="50" t="s">
        <v>685</v>
      </c>
      <c r="K467" s="51"/>
    </row>
    <row r="468" spans="1:11" x14ac:dyDescent="0.2">
      <c r="A468" s="50"/>
      <c r="B468" s="50"/>
      <c r="C468" s="50" t="s">
        <v>715</v>
      </c>
      <c r="D468" s="50">
        <v>0.94299999999999995</v>
      </c>
      <c r="E468" s="51">
        <v>0.20004262646281101</v>
      </c>
      <c r="F468" s="50">
        <v>0.95499999999999996</v>
      </c>
      <c r="G468" s="51">
        <v>0.20734031979825099</v>
      </c>
      <c r="H468" s="50">
        <v>0.98</v>
      </c>
      <c r="I468" s="51">
        <v>0.244639006137882</v>
      </c>
      <c r="J468" s="50">
        <v>0.94699999999999995</v>
      </c>
      <c r="K468" s="51">
        <v>0.22268071024609701</v>
      </c>
    </row>
    <row r="469" spans="1:11" x14ac:dyDescent="0.2">
      <c r="A469" s="50"/>
      <c r="B469" s="50"/>
      <c r="C469" s="50"/>
      <c r="D469" s="50" t="s">
        <v>226</v>
      </c>
      <c r="E469" s="51"/>
      <c r="F469" s="50" t="s">
        <v>417</v>
      </c>
      <c r="G469" s="51"/>
      <c r="H469" s="50" t="s">
        <v>541</v>
      </c>
      <c r="I469" s="51"/>
      <c r="J469" s="50" t="s">
        <v>686</v>
      </c>
      <c r="K469" s="51"/>
    </row>
    <row r="470" spans="1:11" x14ac:dyDescent="0.2">
      <c r="A470" s="50"/>
      <c r="B470" s="50"/>
      <c r="C470" s="50" t="s">
        <v>716</v>
      </c>
      <c r="D470" s="50">
        <v>0.95099999999999996</v>
      </c>
      <c r="E470" s="51">
        <v>0.19101488395202301</v>
      </c>
      <c r="F470" s="50">
        <v>0.95599999999999996</v>
      </c>
      <c r="G470" s="51">
        <v>0.19751384685982001</v>
      </c>
      <c r="H470" s="50">
        <v>0.97699999999999998</v>
      </c>
      <c r="I470" s="51">
        <v>0.233470860806231</v>
      </c>
      <c r="J470" s="50">
        <v>0.94699999999999995</v>
      </c>
      <c r="K470" s="51">
        <v>0.21287218452498499</v>
      </c>
    </row>
    <row r="471" spans="1:11" x14ac:dyDescent="0.2">
      <c r="A471" s="50"/>
      <c r="B471" s="50"/>
      <c r="C471" s="50"/>
      <c r="D471" s="50" t="s">
        <v>43</v>
      </c>
      <c r="E471" s="51"/>
      <c r="F471" s="50" t="s">
        <v>155</v>
      </c>
      <c r="G471" s="51"/>
      <c r="H471" s="50" t="s">
        <v>542</v>
      </c>
      <c r="I471" s="51"/>
      <c r="J471" s="50" t="s">
        <v>687</v>
      </c>
      <c r="K471" s="51"/>
    </row>
    <row r="472" spans="1:11" x14ac:dyDescent="0.2">
      <c r="A472" s="50"/>
      <c r="B472" s="50"/>
      <c r="C472" s="50" t="s">
        <v>717</v>
      </c>
      <c r="D472" s="50">
        <v>0.94899999999999995</v>
      </c>
      <c r="E472" s="51">
        <v>0.168510516545721</v>
      </c>
      <c r="F472" s="50">
        <v>0.95399999999999996</v>
      </c>
      <c r="G472" s="51">
        <v>0.17451683095392601</v>
      </c>
      <c r="H472" s="50">
        <v>0.98199999999999998</v>
      </c>
      <c r="I472" s="51">
        <v>0.20458966560433001</v>
      </c>
      <c r="J472" s="50">
        <v>0.95399999999999996</v>
      </c>
      <c r="K472" s="51">
        <v>0.17847401942305499</v>
      </c>
    </row>
    <row r="473" spans="1:11" x14ac:dyDescent="0.2">
      <c r="A473" s="50"/>
      <c r="B473" s="50"/>
      <c r="C473" s="50"/>
      <c r="D473" s="50" t="s">
        <v>227</v>
      </c>
      <c r="E473" s="51"/>
      <c r="F473" s="50" t="s">
        <v>418</v>
      </c>
      <c r="G473" s="51"/>
      <c r="H473" s="50" t="s">
        <v>528</v>
      </c>
      <c r="I473" s="51"/>
      <c r="J473" s="50" t="s">
        <v>355</v>
      </c>
      <c r="K473" s="51"/>
    </row>
    <row r="474" spans="1:11" x14ac:dyDescent="0.2">
      <c r="A474" s="50"/>
      <c r="B474" s="50"/>
      <c r="C474" s="50" t="s">
        <v>718</v>
      </c>
      <c r="D474" s="50">
        <v>0.94299999999999995</v>
      </c>
      <c r="E474" s="51">
        <v>0.14634026120545299</v>
      </c>
      <c r="F474" s="50">
        <v>0.94399999999999995</v>
      </c>
      <c r="G474" s="51">
        <v>0.151273909858433</v>
      </c>
      <c r="H474" s="50">
        <v>0.97499999999999998</v>
      </c>
      <c r="I474" s="51">
        <v>0.177449335626119</v>
      </c>
      <c r="J474" s="50">
        <v>0.94599999999999995</v>
      </c>
      <c r="K474" s="51">
        <v>0.153708747525756</v>
      </c>
    </row>
    <row r="475" spans="1:11" x14ac:dyDescent="0.2">
      <c r="A475" s="50"/>
      <c r="B475" s="50"/>
      <c r="C475" s="50"/>
      <c r="D475" s="50" t="s">
        <v>228</v>
      </c>
      <c r="E475" s="51"/>
      <c r="F475" s="50" t="s">
        <v>419</v>
      </c>
      <c r="G475" s="51"/>
      <c r="H475" s="50" t="s">
        <v>543</v>
      </c>
      <c r="I475" s="51"/>
      <c r="J475" s="50" t="s">
        <v>688</v>
      </c>
      <c r="K475" s="51"/>
    </row>
    <row r="476" spans="1:11" x14ac:dyDescent="0.2">
      <c r="A476" s="50"/>
      <c r="B476" s="50"/>
      <c r="C476" s="50" t="s">
        <v>719</v>
      </c>
      <c r="D476" s="50">
        <v>0.95299999999999996</v>
      </c>
      <c r="E476" s="51">
        <v>0.133590533353658</v>
      </c>
      <c r="F476" s="50">
        <v>0.96</v>
      </c>
      <c r="G476" s="51">
        <v>0.137959116034643</v>
      </c>
      <c r="H476" s="50">
        <v>0.98099999999999998</v>
      </c>
      <c r="I476" s="51">
        <v>0.161472838841136</v>
      </c>
      <c r="J476" s="50">
        <v>0.95699999999999996</v>
      </c>
      <c r="K476" s="51">
        <v>0.140315980849609</v>
      </c>
    </row>
    <row r="477" spans="1:11" x14ac:dyDescent="0.2">
      <c r="A477" s="50"/>
      <c r="B477" s="50"/>
      <c r="C477" s="50"/>
      <c r="D477" s="50" t="s">
        <v>229</v>
      </c>
      <c r="E477" s="51"/>
      <c r="F477" s="50" t="s">
        <v>420</v>
      </c>
      <c r="G477" s="51"/>
      <c r="H477" s="50" t="s">
        <v>544</v>
      </c>
      <c r="I477" s="51"/>
      <c r="J477" s="50" t="s">
        <v>322</v>
      </c>
      <c r="K477" s="51"/>
    </row>
    <row r="478" spans="1:11" x14ac:dyDescent="0.2">
      <c r="A478" s="50"/>
      <c r="B478" s="50"/>
      <c r="C478" s="50" t="s">
        <v>720</v>
      </c>
      <c r="D478" s="50">
        <v>0.95</v>
      </c>
      <c r="E478" s="51">
        <v>0.120309265360802</v>
      </c>
      <c r="F478" s="50">
        <v>0.95499999999999996</v>
      </c>
      <c r="G478" s="51">
        <v>0.124261485821353</v>
      </c>
      <c r="H478" s="50">
        <v>0.98199999999999998</v>
      </c>
      <c r="I478" s="51">
        <v>0.14524572337879699</v>
      </c>
      <c r="J478" s="50">
        <v>0.95799999999999996</v>
      </c>
      <c r="K478" s="51">
        <v>0.124423811754565</v>
      </c>
    </row>
    <row r="479" spans="1:11" x14ac:dyDescent="0.2">
      <c r="A479" s="50"/>
      <c r="B479" s="50"/>
      <c r="C479" s="50"/>
      <c r="D479" s="50" t="s">
        <v>173</v>
      </c>
      <c r="E479" s="51"/>
      <c r="F479" s="50" t="s">
        <v>376</v>
      </c>
      <c r="G479" s="51"/>
      <c r="H479" s="50" t="s">
        <v>545</v>
      </c>
      <c r="I479" s="51"/>
      <c r="J479" s="50" t="s">
        <v>331</v>
      </c>
      <c r="K479" s="51"/>
    </row>
    <row r="480" spans="1:11" x14ac:dyDescent="0.2">
      <c r="A480" s="50"/>
      <c r="B480" s="50"/>
      <c r="C480" s="50" t="s">
        <v>721</v>
      </c>
      <c r="D480" s="50">
        <v>0.94199999999999995</v>
      </c>
      <c r="E480" s="51">
        <v>0.10459285433785501</v>
      </c>
      <c r="F480" s="50">
        <v>0.94899999999999995</v>
      </c>
      <c r="G480" s="51">
        <v>0.108121000342321</v>
      </c>
      <c r="H480" s="50">
        <v>0.98</v>
      </c>
      <c r="I480" s="51">
        <v>0.126527844760639</v>
      </c>
      <c r="J480" s="50">
        <v>0.95099999999999996</v>
      </c>
      <c r="K480" s="51">
        <v>0.107993834885491</v>
      </c>
    </row>
    <row r="481" spans="1:11" x14ac:dyDescent="0.2">
      <c r="A481" s="50"/>
      <c r="B481" s="50"/>
      <c r="C481" s="50"/>
      <c r="D481" s="50" t="s">
        <v>230</v>
      </c>
      <c r="E481" s="51"/>
      <c r="F481" s="50" t="s">
        <v>17</v>
      </c>
      <c r="G481" s="51"/>
      <c r="H481" s="50" t="s">
        <v>474</v>
      </c>
      <c r="I481" s="51"/>
      <c r="J481" s="50" t="s">
        <v>689</v>
      </c>
      <c r="K481" s="51"/>
    </row>
    <row r="482" spans="1:11" x14ac:dyDescent="0.2">
      <c r="A482" s="50"/>
      <c r="B482" s="50"/>
      <c r="C482" s="50" t="s">
        <v>722</v>
      </c>
      <c r="D482" s="50">
        <v>0.95399999999999996</v>
      </c>
      <c r="E482" s="51">
        <v>8.5812203069432394E-2</v>
      </c>
      <c r="F482" s="50">
        <v>0.95299999999999996</v>
      </c>
      <c r="G482" s="51">
        <v>8.84803558802712E-2</v>
      </c>
      <c r="H482" s="50">
        <v>0.97799999999999998</v>
      </c>
      <c r="I482" s="51">
        <v>0.10343878972566301</v>
      </c>
      <c r="J482" s="50">
        <v>0.95499999999999996</v>
      </c>
      <c r="K482" s="51">
        <v>8.7782139768885006E-2</v>
      </c>
    </row>
    <row r="483" spans="1:11" x14ac:dyDescent="0.2">
      <c r="A483" s="50"/>
      <c r="B483" s="50"/>
      <c r="C483" s="50"/>
      <c r="D483" s="50" t="s">
        <v>231</v>
      </c>
      <c r="E483" s="51"/>
      <c r="F483" s="50" t="s">
        <v>27</v>
      </c>
      <c r="G483" s="51"/>
      <c r="H483" s="50" t="s">
        <v>546</v>
      </c>
      <c r="I483" s="51"/>
      <c r="J483" s="50" t="s">
        <v>409</v>
      </c>
      <c r="K483" s="51"/>
    </row>
    <row r="484" spans="1:11" x14ac:dyDescent="0.2">
      <c r="A484" s="50"/>
      <c r="B484" s="50" t="s">
        <v>723</v>
      </c>
      <c r="C484" s="50" t="s">
        <v>708</v>
      </c>
      <c r="D484" s="50">
        <v>0.94699999999999995</v>
      </c>
      <c r="E484" s="51">
        <v>0.47025694917879401</v>
      </c>
      <c r="F484" s="50">
        <v>0.96299999999999997</v>
      </c>
      <c r="G484" s="51">
        <v>0.48238554697866098</v>
      </c>
      <c r="H484" s="50">
        <v>1</v>
      </c>
      <c r="I484" s="51">
        <v>1.0140550360657601</v>
      </c>
      <c r="J484" s="50">
        <v>0.96699999999999997</v>
      </c>
      <c r="K484" s="51">
        <v>0.60469490192753805</v>
      </c>
    </row>
    <row r="485" spans="1:11" x14ac:dyDescent="0.2">
      <c r="A485" s="50"/>
      <c r="B485" s="50"/>
      <c r="C485" s="50"/>
      <c r="D485" s="50" t="s">
        <v>232</v>
      </c>
      <c r="E485" s="51"/>
      <c r="F485" s="50" t="s">
        <v>303</v>
      </c>
      <c r="G485" s="51"/>
      <c r="H485" s="50" t="s">
        <v>462</v>
      </c>
      <c r="I485" s="51"/>
      <c r="J485" s="50" t="s">
        <v>690</v>
      </c>
      <c r="K485" s="51"/>
    </row>
    <row r="486" spans="1:11" x14ac:dyDescent="0.2">
      <c r="A486" s="50"/>
      <c r="B486" s="50"/>
      <c r="C486" s="50" t="s">
        <v>709</v>
      </c>
      <c r="D486" s="50">
        <v>0.94399999999999995</v>
      </c>
      <c r="E486" s="51">
        <v>0.41430396449796297</v>
      </c>
      <c r="F486" s="50">
        <v>0.96099999999999997</v>
      </c>
      <c r="G486" s="51">
        <v>0.42708345071049503</v>
      </c>
      <c r="H486" s="50">
        <v>1</v>
      </c>
      <c r="I486" s="51">
        <v>0.89040821435616802</v>
      </c>
      <c r="J486" s="50">
        <v>0.96399999999999997</v>
      </c>
      <c r="K486" s="51">
        <v>0.50311804392307602</v>
      </c>
    </row>
    <row r="487" spans="1:11" x14ac:dyDescent="0.2">
      <c r="A487" s="50"/>
      <c r="B487" s="50"/>
      <c r="C487" s="50"/>
      <c r="D487" s="50" t="s">
        <v>233</v>
      </c>
      <c r="E487" s="51"/>
      <c r="F487" s="50" t="s">
        <v>421</v>
      </c>
      <c r="G487" s="51"/>
      <c r="H487" s="50" t="s">
        <v>462</v>
      </c>
      <c r="I487" s="51"/>
      <c r="J487" s="50" t="s">
        <v>691</v>
      </c>
      <c r="K487" s="51"/>
    </row>
    <row r="488" spans="1:11" x14ac:dyDescent="0.2">
      <c r="A488" s="50"/>
      <c r="B488" s="50"/>
      <c r="C488" s="50" t="s">
        <v>710</v>
      </c>
      <c r="D488" s="50">
        <v>0.96</v>
      </c>
      <c r="E488" s="51">
        <v>0.370540153196938</v>
      </c>
      <c r="F488" s="50">
        <v>0.96899999999999997</v>
      </c>
      <c r="G488" s="51">
        <v>0.38052388665285097</v>
      </c>
      <c r="H488" s="50">
        <v>0.999</v>
      </c>
      <c r="I488" s="51">
        <v>0.79502684322984096</v>
      </c>
      <c r="J488" s="50">
        <v>0.93600000000000005</v>
      </c>
      <c r="K488" s="51">
        <v>0.44229128718678401</v>
      </c>
    </row>
    <row r="489" spans="1:11" x14ac:dyDescent="0.2">
      <c r="A489" s="50"/>
      <c r="B489" s="50"/>
      <c r="C489" s="50"/>
      <c r="D489" s="50" t="s">
        <v>234</v>
      </c>
      <c r="E489" s="51"/>
      <c r="F489" s="50" t="s">
        <v>422</v>
      </c>
      <c r="G489" s="51"/>
      <c r="H489" s="50" t="s">
        <v>492</v>
      </c>
      <c r="I489" s="51"/>
      <c r="J489" s="50" t="s">
        <v>692</v>
      </c>
      <c r="K489" s="51"/>
    </row>
    <row r="490" spans="1:11" x14ac:dyDescent="0.2">
      <c r="A490" s="50"/>
      <c r="B490" s="50"/>
      <c r="C490" s="50" t="s">
        <v>711</v>
      </c>
      <c r="D490" s="50">
        <v>0.93899999999999995</v>
      </c>
      <c r="E490" s="51">
        <v>0.35141077270742699</v>
      </c>
      <c r="F490" s="50">
        <v>0.95299999999999996</v>
      </c>
      <c r="G490" s="51">
        <v>0.36015581869527802</v>
      </c>
      <c r="H490" s="50">
        <v>0.999</v>
      </c>
      <c r="I490" s="51">
        <v>0.75291073354891502</v>
      </c>
      <c r="J490" s="50">
        <v>0.94899999999999995</v>
      </c>
      <c r="K490" s="51">
        <v>0.42023675306411901</v>
      </c>
    </row>
    <row r="491" spans="1:11" x14ac:dyDescent="0.2">
      <c r="A491" s="50"/>
      <c r="B491" s="50"/>
      <c r="C491" s="50"/>
      <c r="D491" s="50" t="s">
        <v>235</v>
      </c>
      <c r="E491" s="51"/>
      <c r="F491" s="50" t="s">
        <v>423</v>
      </c>
      <c r="G491" s="51"/>
      <c r="H491" s="50" t="s">
        <v>492</v>
      </c>
      <c r="I491" s="51"/>
      <c r="J491" s="50" t="s">
        <v>693</v>
      </c>
      <c r="K491" s="51"/>
    </row>
    <row r="492" spans="1:11" x14ac:dyDescent="0.2">
      <c r="A492" s="50"/>
      <c r="B492" s="50"/>
      <c r="C492" s="50" t="s">
        <v>712</v>
      </c>
      <c r="D492" s="50">
        <v>0.94499999999999995</v>
      </c>
      <c r="E492" s="51">
        <v>0.34173230798305998</v>
      </c>
      <c r="F492" s="50">
        <v>0.96</v>
      </c>
      <c r="G492" s="51">
        <v>0.350280859202103</v>
      </c>
      <c r="H492" s="50">
        <v>1</v>
      </c>
      <c r="I492" s="51">
        <v>0.73442227956443296</v>
      </c>
      <c r="J492" s="50">
        <v>0.93200000000000005</v>
      </c>
      <c r="K492" s="51">
        <v>0.41020226867451698</v>
      </c>
    </row>
    <row r="493" spans="1:11" x14ac:dyDescent="0.2">
      <c r="A493" s="50"/>
      <c r="B493" s="50"/>
      <c r="C493" s="50"/>
      <c r="D493" s="50" t="s">
        <v>236</v>
      </c>
      <c r="E493" s="51"/>
      <c r="F493" s="50" t="s">
        <v>424</v>
      </c>
      <c r="G493" s="51"/>
      <c r="H493" s="50" t="s">
        <v>462</v>
      </c>
      <c r="I493" s="51"/>
      <c r="J493" s="50" t="s">
        <v>694</v>
      </c>
      <c r="K493" s="51"/>
    </row>
    <row r="494" spans="1:11" x14ac:dyDescent="0.2">
      <c r="A494" s="50"/>
      <c r="B494" s="50"/>
      <c r="C494" s="50" t="s">
        <v>713</v>
      </c>
      <c r="D494" s="50">
        <v>0.94399999999999995</v>
      </c>
      <c r="E494" s="51">
        <v>0.34663107900334</v>
      </c>
      <c r="F494" s="50">
        <v>0.95599999999999996</v>
      </c>
      <c r="G494" s="51">
        <v>0.36106694309782</v>
      </c>
      <c r="H494" s="50">
        <v>1</v>
      </c>
      <c r="I494" s="51">
        <v>0.73294479225873599</v>
      </c>
      <c r="J494" s="50">
        <v>0.95299999999999996</v>
      </c>
      <c r="K494" s="51">
        <v>0.39388025267791998</v>
      </c>
    </row>
    <row r="495" spans="1:11" x14ac:dyDescent="0.2">
      <c r="A495" s="50"/>
      <c r="B495" s="50"/>
      <c r="C495" s="50"/>
      <c r="D495" s="50" t="s">
        <v>237</v>
      </c>
      <c r="E495" s="51"/>
      <c r="F495" s="50" t="s">
        <v>344</v>
      </c>
      <c r="G495" s="51"/>
      <c r="H495" s="50" t="s">
        <v>462</v>
      </c>
      <c r="I495" s="51"/>
      <c r="J495" s="50" t="s">
        <v>695</v>
      </c>
      <c r="K495" s="51"/>
    </row>
    <row r="496" spans="1:11" x14ac:dyDescent="0.2">
      <c r="A496" s="50"/>
      <c r="B496" s="50"/>
      <c r="C496" s="50" t="s">
        <v>714</v>
      </c>
      <c r="D496" s="50">
        <v>0.95</v>
      </c>
      <c r="E496" s="51">
        <v>0.294013704079783</v>
      </c>
      <c r="F496" s="50">
        <v>0.95499999999999996</v>
      </c>
      <c r="G496" s="51">
        <v>0.30600456466569098</v>
      </c>
      <c r="H496" s="50">
        <v>1</v>
      </c>
      <c r="I496" s="51">
        <v>0.61871670391852196</v>
      </c>
      <c r="J496" s="50">
        <v>0.95699999999999996</v>
      </c>
      <c r="K496" s="51">
        <v>0.324673356405623</v>
      </c>
    </row>
    <row r="497" spans="1:11" x14ac:dyDescent="0.2">
      <c r="A497" s="50"/>
      <c r="B497" s="50"/>
      <c r="C497" s="50"/>
      <c r="D497" s="50" t="s">
        <v>238</v>
      </c>
      <c r="E497" s="51"/>
      <c r="F497" s="50" t="s">
        <v>425</v>
      </c>
      <c r="G497" s="51"/>
      <c r="H497" s="50" t="s">
        <v>462</v>
      </c>
      <c r="I497" s="51"/>
      <c r="J497" s="50" t="s">
        <v>164</v>
      </c>
      <c r="K497" s="51"/>
    </row>
    <row r="498" spans="1:11" x14ac:dyDescent="0.2">
      <c r="A498" s="50"/>
      <c r="B498" s="50"/>
      <c r="C498" s="50" t="s">
        <v>715</v>
      </c>
      <c r="D498" s="50">
        <v>0.94099999999999995</v>
      </c>
      <c r="E498" s="51">
        <v>0.27135024349964898</v>
      </c>
      <c r="F498" s="50">
        <v>0.95199999999999996</v>
      </c>
      <c r="G498" s="51">
        <v>0.28194444770921301</v>
      </c>
      <c r="H498" s="50">
        <v>1</v>
      </c>
      <c r="I498" s="51">
        <v>0.57017072664955204</v>
      </c>
      <c r="J498" s="50">
        <v>0.95199999999999996</v>
      </c>
      <c r="K498" s="51">
        <v>0.29970379324944602</v>
      </c>
    </row>
    <row r="499" spans="1:11" x14ac:dyDescent="0.2">
      <c r="A499" s="50"/>
      <c r="B499" s="50"/>
      <c r="C499" s="50"/>
      <c r="D499" s="50" t="s">
        <v>239</v>
      </c>
      <c r="E499" s="51"/>
      <c r="F499" s="50" t="s">
        <v>314</v>
      </c>
      <c r="G499" s="51"/>
      <c r="H499" s="50" t="s">
        <v>462</v>
      </c>
      <c r="I499" s="51"/>
      <c r="J499" s="50" t="s">
        <v>696</v>
      </c>
      <c r="K499" s="51"/>
    </row>
    <row r="500" spans="1:11" x14ac:dyDescent="0.2">
      <c r="A500" s="50"/>
      <c r="B500" s="50"/>
      <c r="C500" s="50" t="s">
        <v>716</v>
      </c>
      <c r="D500" s="50">
        <v>0.94</v>
      </c>
      <c r="E500" s="51">
        <v>0.258812141994962</v>
      </c>
      <c r="F500" s="50">
        <v>0.94899999999999995</v>
      </c>
      <c r="G500" s="51">
        <v>0.26902063166877499</v>
      </c>
      <c r="H500" s="50">
        <v>0.999</v>
      </c>
      <c r="I500" s="51">
        <v>0.54364874230725002</v>
      </c>
      <c r="J500" s="50">
        <v>0.95299999999999996</v>
      </c>
      <c r="K500" s="51">
        <v>0.28735156183247201</v>
      </c>
    </row>
    <row r="501" spans="1:11" x14ac:dyDescent="0.2">
      <c r="A501" s="50"/>
      <c r="B501" s="50"/>
      <c r="C501" s="50"/>
      <c r="D501" s="50" t="s">
        <v>240</v>
      </c>
      <c r="E501" s="51"/>
      <c r="F501" s="50" t="s">
        <v>426</v>
      </c>
      <c r="G501" s="51"/>
      <c r="H501" s="50" t="s">
        <v>492</v>
      </c>
      <c r="I501" s="51"/>
      <c r="J501" s="50" t="s">
        <v>279</v>
      </c>
      <c r="K501" s="51"/>
    </row>
    <row r="502" spans="1:11" x14ac:dyDescent="0.2">
      <c r="A502" s="50"/>
      <c r="B502" s="50"/>
      <c r="C502" s="50" t="s">
        <v>717</v>
      </c>
      <c r="D502" s="50">
        <v>0.95399999999999996</v>
      </c>
      <c r="E502" s="51">
        <v>0.227767304720363</v>
      </c>
      <c r="F502" s="50">
        <v>0.95799999999999996</v>
      </c>
      <c r="G502" s="51">
        <v>0.23740072338798399</v>
      </c>
      <c r="H502" s="50">
        <v>1</v>
      </c>
      <c r="I502" s="51">
        <v>0.47116013418067298</v>
      </c>
      <c r="J502" s="50">
        <v>0.95799999999999996</v>
      </c>
      <c r="K502" s="51">
        <v>0.24121911929543499</v>
      </c>
    </row>
    <row r="503" spans="1:11" x14ac:dyDescent="0.2">
      <c r="A503" s="50"/>
      <c r="B503" s="50"/>
      <c r="C503" s="50"/>
      <c r="D503" s="50" t="s">
        <v>241</v>
      </c>
      <c r="E503" s="51"/>
      <c r="F503" s="50" t="s">
        <v>427</v>
      </c>
      <c r="G503" s="51"/>
      <c r="H503" s="50" t="s">
        <v>462</v>
      </c>
      <c r="I503" s="51"/>
      <c r="J503" s="50" t="s">
        <v>427</v>
      </c>
      <c r="K503" s="51"/>
    </row>
    <row r="504" spans="1:11" x14ac:dyDescent="0.2">
      <c r="A504" s="50"/>
      <c r="B504" s="50"/>
      <c r="C504" s="50" t="s">
        <v>718</v>
      </c>
      <c r="D504" s="50">
        <v>0.95699999999999996</v>
      </c>
      <c r="E504" s="51">
        <v>0.19782775989002299</v>
      </c>
      <c r="F504" s="50">
        <v>0.95899999999999996</v>
      </c>
      <c r="G504" s="51">
        <v>0.20559147113176099</v>
      </c>
      <c r="H504" s="50">
        <v>1</v>
      </c>
      <c r="I504" s="51">
        <v>0.40644031625309102</v>
      </c>
      <c r="J504" s="50">
        <v>0.96199999999999997</v>
      </c>
      <c r="K504" s="51">
        <v>0.207431777573691</v>
      </c>
    </row>
    <row r="505" spans="1:11" x14ac:dyDescent="0.2">
      <c r="A505" s="50"/>
      <c r="B505" s="50"/>
      <c r="C505" s="50"/>
      <c r="D505" s="50" t="s">
        <v>242</v>
      </c>
      <c r="E505" s="51"/>
      <c r="F505" s="50" t="s">
        <v>38</v>
      </c>
      <c r="G505" s="51"/>
      <c r="H505" s="50" t="s">
        <v>462</v>
      </c>
      <c r="I505" s="51"/>
      <c r="J505" s="50" t="s">
        <v>697</v>
      </c>
      <c r="K505" s="51"/>
    </row>
    <row r="506" spans="1:11" x14ac:dyDescent="0.2">
      <c r="A506" s="50"/>
      <c r="B506" s="50"/>
      <c r="C506" s="50" t="s">
        <v>719</v>
      </c>
      <c r="D506" s="50">
        <v>0.94199999999999995</v>
      </c>
      <c r="E506" s="51">
        <v>0.180555845770665</v>
      </c>
      <c r="F506" s="50">
        <v>0.94699999999999995</v>
      </c>
      <c r="G506" s="51">
        <v>0.18753200690827501</v>
      </c>
      <c r="H506" s="50">
        <v>1</v>
      </c>
      <c r="I506" s="51">
        <v>0.37192185585718202</v>
      </c>
      <c r="J506" s="50">
        <v>0.94899999999999995</v>
      </c>
      <c r="K506" s="51">
        <v>0.18948961624426899</v>
      </c>
    </row>
    <row r="507" spans="1:11" x14ac:dyDescent="0.2">
      <c r="A507" s="50"/>
      <c r="B507" s="50"/>
      <c r="C507" s="50"/>
      <c r="D507" s="50" t="s">
        <v>243</v>
      </c>
      <c r="E507" s="51"/>
      <c r="F507" s="50" t="s">
        <v>246</v>
      </c>
      <c r="G507" s="51"/>
      <c r="H507" s="50" t="s">
        <v>462</v>
      </c>
      <c r="I507" s="51"/>
      <c r="J507" s="50" t="s">
        <v>698</v>
      </c>
      <c r="K507" s="51"/>
    </row>
    <row r="508" spans="1:11" x14ac:dyDescent="0.2">
      <c r="A508" s="50"/>
      <c r="B508" s="50"/>
      <c r="C508" s="50" t="s">
        <v>720</v>
      </c>
      <c r="D508" s="50">
        <v>0.95599999999999996</v>
      </c>
      <c r="E508" s="51">
        <v>0.16302556145450001</v>
      </c>
      <c r="F508" s="50">
        <v>0.95599999999999996</v>
      </c>
      <c r="G508" s="51">
        <v>0.16956342821109199</v>
      </c>
      <c r="H508" s="50">
        <v>1</v>
      </c>
      <c r="I508" s="51">
        <v>0.33416591877583002</v>
      </c>
      <c r="J508" s="50">
        <v>0.96299999999999997</v>
      </c>
      <c r="K508" s="51">
        <v>0.168759627630476</v>
      </c>
    </row>
    <row r="509" spans="1:11" x14ac:dyDescent="0.2">
      <c r="A509" s="50"/>
      <c r="B509" s="50"/>
      <c r="C509" s="50"/>
      <c r="D509" s="50" t="s">
        <v>244</v>
      </c>
      <c r="E509" s="51"/>
      <c r="F509" s="50" t="s">
        <v>244</v>
      </c>
      <c r="G509" s="51"/>
      <c r="H509" s="50" t="s">
        <v>462</v>
      </c>
      <c r="I509" s="51"/>
      <c r="J509" s="50" t="s">
        <v>699</v>
      </c>
      <c r="K509" s="51"/>
    </row>
    <row r="510" spans="1:11" x14ac:dyDescent="0.2">
      <c r="A510" s="50"/>
      <c r="B510" s="50"/>
      <c r="C510" s="50" t="s">
        <v>721</v>
      </c>
      <c r="D510" s="50">
        <v>0.96399999999999997</v>
      </c>
      <c r="E510" s="51">
        <v>0.14133356744264999</v>
      </c>
      <c r="F510" s="50">
        <v>0.96199999999999997</v>
      </c>
      <c r="G510" s="51">
        <v>0.14699169021452799</v>
      </c>
      <c r="H510" s="50">
        <v>1</v>
      </c>
      <c r="I510" s="51">
        <v>0.28973915567471398</v>
      </c>
      <c r="J510" s="50">
        <v>0.96899999999999997</v>
      </c>
      <c r="K510" s="51">
        <v>0.145882675308281</v>
      </c>
    </row>
    <row r="511" spans="1:11" x14ac:dyDescent="0.2">
      <c r="A511" s="50"/>
      <c r="B511" s="50"/>
      <c r="C511" s="50"/>
      <c r="D511" s="50" t="s">
        <v>245</v>
      </c>
      <c r="E511" s="51"/>
      <c r="F511" s="50" t="s">
        <v>428</v>
      </c>
      <c r="G511" s="51"/>
      <c r="H511" s="50" t="s">
        <v>462</v>
      </c>
      <c r="I511" s="51"/>
      <c r="J511" s="50" t="s">
        <v>700</v>
      </c>
      <c r="K511" s="51"/>
    </row>
    <row r="512" spans="1:11" x14ac:dyDescent="0.2">
      <c r="A512" s="50"/>
      <c r="B512" s="50"/>
      <c r="C512" s="50" t="s">
        <v>722</v>
      </c>
      <c r="D512" s="50">
        <v>0.94699999999999995</v>
      </c>
      <c r="E512" s="51">
        <v>0.11593397565829</v>
      </c>
      <c r="F512" s="50">
        <v>0.94899999999999995</v>
      </c>
      <c r="G512" s="51">
        <v>0.120384374642983</v>
      </c>
      <c r="H512" s="50">
        <v>0.999</v>
      </c>
      <c r="I512" s="51">
        <v>0.23696450279245199</v>
      </c>
      <c r="J512" s="50">
        <v>0.95399999999999996</v>
      </c>
      <c r="K512" s="51">
        <v>0.118845872217183</v>
      </c>
    </row>
    <row r="513" spans="1:11" x14ac:dyDescent="0.2">
      <c r="A513" s="50"/>
      <c r="B513" s="50"/>
      <c r="C513" s="50"/>
      <c r="D513" s="50" t="s">
        <v>246</v>
      </c>
      <c r="E513" s="51"/>
      <c r="F513" s="50" t="s">
        <v>17</v>
      </c>
      <c r="G513" s="51"/>
      <c r="H513" s="50" t="s">
        <v>492</v>
      </c>
      <c r="I513" s="51"/>
      <c r="J513" s="50" t="s">
        <v>357</v>
      </c>
      <c r="K513" s="51"/>
    </row>
    <row r="514" spans="1:11" x14ac:dyDescent="0.2">
      <c r="A514" s="50"/>
      <c r="B514" s="50" t="s">
        <v>724</v>
      </c>
      <c r="C514" s="50" t="s">
        <v>708</v>
      </c>
      <c r="D514" s="50">
        <v>0.94499999999999995</v>
      </c>
      <c r="E514" s="51">
        <v>0.89462727847498902</v>
      </c>
      <c r="F514" s="50">
        <v>0.96699999999999997</v>
      </c>
      <c r="G514" s="51">
        <v>0.93092860394469801</v>
      </c>
      <c r="H514" s="50">
        <v>1</v>
      </c>
      <c r="I514" s="51">
        <v>3.4880531376986901</v>
      </c>
      <c r="J514" s="50">
        <v>0.97399999999999998</v>
      </c>
      <c r="K514" s="51">
        <v>1.0942307222884899</v>
      </c>
    </row>
    <row r="515" spans="1:11" x14ac:dyDescent="0.2">
      <c r="A515" s="50"/>
      <c r="B515" s="50"/>
      <c r="C515" s="50"/>
      <c r="D515" s="50" t="s">
        <v>247</v>
      </c>
      <c r="E515" s="51"/>
      <c r="F515" s="50" t="s">
        <v>429</v>
      </c>
      <c r="G515" s="51"/>
      <c r="H515" s="50" t="s">
        <v>462</v>
      </c>
      <c r="I515" s="51"/>
      <c r="J515" s="50" t="s">
        <v>547</v>
      </c>
      <c r="K515" s="51"/>
    </row>
    <row r="516" spans="1:11" x14ac:dyDescent="0.2">
      <c r="A516" s="50"/>
      <c r="B516" s="50"/>
      <c r="C516" s="50" t="s">
        <v>709</v>
      </c>
      <c r="D516" s="50">
        <v>0.95899999999999996</v>
      </c>
      <c r="E516" s="51">
        <v>0.78051421085664097</v>
      </c>
      <c r="F516" s="50">
        <v>0.96099999999999997</v>
      </c>
      <c r="G516" s="51">
        <v>0.81824262868857101</v>
      </c>
      <c r="H516" s="50">
        <v>1</v>
      </c>
      <c r="I516" s="51">
        <v>3.0061561402587502</v>
      </c>
      <c r="J516" s="50">
        <v>0.97299999999999998</v>
      </c>
      <c r="K516" s="51">
        <v>0.92104980798723102</v>
      </c>
    </row>
    <row r="517" spans="1:11" x14ac:dyDescent="0.2">
      <c r="A517" s="50"/>
      <c r="B517" s="50"/>
      <c r="C517" s="50"/>
      <c r="D517" s="50" t="s">
        <v>248</v>
      </c>
      <c r="E517" s="51"/>
      <c r="F517" s="50" t="s">
        <v>290</v>
      </c>
      <c r="G517" s="51"/>
      <c r="H517" s="50" t="s">
        <v>462</v>
      </c>
      <c r="I517" s="51"/>
      <c r="J517" s="50" t="s">
        <v>701</v>
      </c>
      <c r="K517" s="51"/>
    </row>
    <row r="518" spans="1:11" x14ac:dyDescent="0.2">
      <c r="A518" s="50"/>
      <c r="B518" s="50"/>
      <c r="C518" s="50" t="s">
        <v>710</v>
      </c>
      <c r="D518" s="50">
        <v>0.95399999999999996</v>
      </c>
      <c r="E518" s="51">
        <v>0.69691673497564699</v>
      </c>
      <c r="F518" s="50">
        <v>0.95899999999999996</v>
      </c>
      <c r="G518" s="51">
        <v>0.72715839807944604</v>
      </c>
      <c r="H518" s="50">
        <v>1</v>
      </c>
      <c r="I518" s="51">
        <v>2.6495515836768999</v>
      </c>
      <c r="J518" s="50">
        <v>0.96499999999999997</v>
      </c>
      <c r="K518" s="51">
        <v>0.81661268810958498</v>
      </c>
    </row>
    <row r="519" spans="1:11" x14ac:dyDescent="0.2">
      <c r="A519" s="50"/>
      <c r="B519" s="50"/>
      <c r="C519" s="50"/>
      <c r="D519" s="50" t="s">
        <v>249</v>
      </c>
      <c r="E519" s="51"/>
      <c r="F519" s="50" t="s">
        <v>430</v>
      </c>
      <c r="G519" s="51"/>
      <c r="H519" s="50" t="s">
        <v>462</v>
      </c>
      <c r="I519" s="51"/>
      <c r="J519" s="50" t="s">
        <v>275</v>
      </c>
      <c r="K519" s="51"/>
    </row>
    <row r="520" spans="1:11" x14ac:dyDescent="0.2">
      <c r="A520" s="50"/>
      <c r="B520" s="50"/>
      <c r="C520" s="50" t="s">
        <v>711</v>
      </c>
      <c r="D520" s="50">
        <v>0.92800000000000005</v>
      </c>
      <c r="E520" s="51">
        <v>0.66161309368352605</v>
      </c>
      <c r="F520" s="50">
        <v>0.94599999999999995</v>
      </c>
      <c r="G520" s="51">
        <v>0.687953820390937</v>
      </c>
      <c r="H520" s="50">
        <v>1</v>
      </c>
      <c r="I520" s="51">
        <v>2.5012661510136298</v>
      </c>
      <c r="J520" s="50">
        <v>0.96099999999999997</v>
      </c>
      <c r="K520" s="51">
        <v>0.777327103463193</v>
      </c>
    </row>
    <row r="521" spans="1:11" x14ac:dyDescent="0.2">
      <c r="A521" s="50"/>
      <c r="B521" s="50"/>
      <c r="C521" s="50"/>
      <c r="D521" s="50" t="s">
        <v>250</v>
      </c>
      <c r="E521" s="51"/>
      <c r="F521" s="50" t="s">
        <v>431</v>
      </c>
      <c r="G521" s="51"/>
      <c r="H521" s="50" t="s">
        <v>462</v>
      </c>
      <c r="I521" s="51"/>
      <c r="J521" s="50" t="s">
        <v>399</v>
      </c>
      <c r="K521" s="51"/>
    </row>
    <row r="522" spans="1:11" x14ac:dyDescent="0.2">
      <c r="A522" s="50"/>
      <c r="B522" s="50"/>
      <c r="C522" s="50" t="s">
        <v>712</v>
      </c>
      <c r="D522" s="50">
        <v>0.94399999999999995</v>
      </c>
      <c r="E522" s="51">
        <v>0.64150188676529196</v>
      </c>
      <c r="F522" s="50">
        <v>0.96199999999999997</v>
      </c>
      <c r="G522" s="51">
        <v>0.66513090702637001</v>
      </c>
      <c r="H522" s="50">
        <v>1</v>
      </c>
      <c r="I522" s="51">
        <v>2.4063734168612099</v>
      </c>
      <c r="J522" s="50">
        <v>0.97399999999999998</v>
      </c>
      <c r="K522" s="51">
        <v>0.75809626798780905</v>
      </c>
    </row>
    <row r="523" spans="1:11" x14ac:dyDescent="0.2">
      <c r="A523" s="50"/>
      <c r="B523" s="50"/>
      <c r="C523" s="50"/>
      <c r="D523" s="50" t="s">
        <v>91</v>
      </c>
      <c r="E523" s="51"/>
      <c r="F523" s="50" t="s">
        <v>432</v>
      </c>
      <c r="G523" s="51"/>
      <c r="H523" s="50" t="s">
        <v>462</v>
      </c>
      <c r="I523" s="51"/>
      <c r="J523" s="50" t="s">
        <v>702</v>
      </c>
      <c r="K523" s="51"/>
    </row>
    <row r="524" spans="1:11" x14ac:dyDescent="0.2">
      <c r="A524" s="50"/>
      <c r="B524" s="50"/>
      <c r="C524" s="50" t="s">
        <v>713</v>
      </c>
      <c r="D524" s="50">
        <v>0.95499999999999996</v>
      </c>
      <c r="E524" s="51">
        <v>0.65289616091099201</v>
      </c>
      <c r="F524" s="50">
        <v>0.95799999999999996</v>
      </c>
      <c r="G524" s="51">
        <v>0.69268913465119897</v>
      </c>
      <c r="H524" s="50">
        <v>1</v>
      </c>
      <c r="I524" s="51">
        <v>2.4733207415163201</v>
      </c>
      <c r="J524" s="50">
        <v>0.96499999999999997</v>
      </c>
      <c r="K524" s="51">
        <v>0.73089465519817998</v>
      </c>
    </row>
    <row r="525" spans="1:11" x14ac:dyDescent="0.2">
      <c r="A525" s="50"/>
      <c r="B525" s="50"/>
      <c r="C525" s="50"/>
      <c r="D525" s="50" t="s">
        <v>251</v>
      </c>
      <c r="E525" s="51"/>
      <c r="F525" s="50" t="s">
        <v>433</v>
      </c>
      <c r="G525" s="51"/>
      <c r="H525" s="50" t="s">
        <v>462</v>
      </c>
      <c r="I525" s="51"/>
      <c r="J525" s="50" t="s">
        <v>626</v>
      </c>
      <c r="K525" s="51"/>
    </row>
    <row r="526" spans="1:11" x14ac:dyDescent="0.2">
      <c r="A526" s="50"/>
      <c r="B526" s="50"/>
      <c r="C526" s="50" t="s">
        <v>714</v>
      </c>
      <c r="D526" s="50">
        <v>0.94499999999999995</v>
      </c>
      <c r="E526" s="51">
        <v>0.55346048889657695</v>
      </c>
      <c r="F526" s="50">
        <v>0.94399999999999995</v>
      </c>
      <c r="G526" s="51">
        <v>0.58655083054637402</v>
      </c>
      <c r="H526" s="50">
        <v>1</v>
      </c>
      <c r="I526" s="51">
        <v>2.0757070893831902</v>
      </c>
      <c r="J526" s="50">
        <v>0.95899999999999996</v>
      </c>
      <c r="K526" s="51">
        <v>0.60870475523228296</v>
      </c>
    </row>
    <row r="527" spans="1:11" x14ac:dyDescent="0.2">
      <c r="A527" s="50"/>
      <c r="B527" s="50"/>
      <c r="C527" s="50"/>
      <c r="D527" s="50" t="s">
        <v>252</v>
      </c>
      <c r="E527" s="51"/>
      <c r="F527" s="50" t="s">
        <v>289</v>
      </c>
      <c r="G527" s="51"/>
      <c r="H527" s="50" t="s">
        <v>462</v>
      </c>
      <c r="I527" s="51"/>
      <c r="J527" s="50" t="s">
        <v>311</v>
      </c>
      <c r="K527" s="51"/>
    </row>
    <row r="528" spans="1:11" x14ac:dyDescent="0.2">
      <c r="A528" s="50"/>
      <c r="B528" s="50"/>
      <c r="C528" s="50" t="s">
        <v>715</v>
      </c>
      <c r="D528" s="50">
        <v>0.93799999999999994</v>
      </c>
      <c r="E528" s="51">
        <v>0.50779328683874103</v>
      </c>
      <c r="F528" s="50">
        <v>0.95099999999999996</v>
      </c>
      <c r="G528" s="51">
        <v>0.537425246458483</v>
      </c>
      <c r="H528" s="50">
        <v>1</v>
      </c>
      <c r="I528" s="51">
        <v>1.88573395653715</v>
      </c>
      <c r="J528" s="50">
        <v>0.95699999999999996</v>
      </c>
      <c r="K528" s="51">
        <v>0.55783609314682503</v>
      </c>
    </row>
    <row r="529" spans="1:11" x14ac:dyDescent="0.2">
      <c r="A529" s="50"/>
      <c r="B529" s="50"/>
      <c r="C529" s="50"/>
      <c r="D529" s="50" t="s">
        <v>253</v>
      </c>
      <c r="E529" s="51"/>
      <c r="F529" s="50" t="s">
        <v>434</v>
      </c>
      <c r="G529" s="51"/>
      <c r="H529" s="50" t="s">
        <v>462</v>
      </c>
      <c r="I529" s="51"/>
      <c r="J529" s="50" t="s">
        <v>703</v>
      </c>
      <c r="K529" s="51"/>
    </row>
    <row r="530" spans="1:11" x14ac:dyDescent="0.2">
      <c r="A530" s="50"/>
      <c r="B530" s="50"/>
      <c r="C530" s="50" t="s">
        <v>716</v>
      </c>
      <c r="D530" s="50">
        <v>0.94099999999999995</v>
      </c>
      <c r="E530" s="51">
        <v>0.48398390921102602</v>
      </c>
      <c r="F530" s="50">
        <v>0.95099999999999996</v>
      </c>
      <c r="G530" s="51">
        <v>0.51142290894435005</v>
      </c>
      <c r="H530" s="50">
        <v>1</v>
      </c>
      <c r="I530" s="51">
        <v>1.7817703821928099</v>
      </c>
      <c r="J530" s="50">
        <v>0.95299999999999996</v>
      </c>
      <c r="K530" s="51">
        <v>0.53468324630047004</v>
      </c>
    </row>
    <row r="531" spans="1:11" x14ac:dyDescent="0.2">
      <c r="A531" s="50"/>
      <c r="B531" s="50"/>
      <c r="C531" s="50"/>
      <c r="D531" s="50" t="s">
        <v>254</v>
      </c>
      <c r="E531" s="51"/>
      <c r="F531" s="50" t="s">
        <v>265</v>
      </c>
      <c r="G531" s="51"/>
      <c r="H531" s="50" t="s">
        <v>462</v>
      </c>
      <c r="I531" s="51"/>
      <c r="J531" s="50" t="s">
        <v>704</v>
      </c>
      <c r="K531" s="51"/>
    </row>
    <row r="532" spans="1:11" x14ac:dyDescent="0.2">
      <c r="A532" s="50"/>
      <c r="B532" s="50"/>
      <c r="C532" s="50" t="s">
        <v>717</v>
      </c>
      <c r="D532" s="50">
        <v>0.95399999999999996</v>
      </c>
      <c r="E532" s="51">
        <v>0.42736323440026502</v>
      </c>
      <c r="F532" s="50">
        <v>0.95099999999999996</v>
      </c>
      <c r="G532" s="51">
        <v>0.454811080560164</v>
      </c>
      <c r="H532" s="50">
        <v>1</v>
      </c>
      <c r="I532" s="51">
        <v>1.5812675535374501</v>
      </c>
      <c r="J532" s="50">
        <v>0.96</v>
      </c>
      <c r="K532" s="51">
        <v>0.45235086351458698</v>
      </c>
    </row>
    <row r="533" spans="1:11" x14ac:dyDescent="0.2">
      <c r="A533" s="50"/>
      <c r="B533" s="50"/>
      <c r="C533" s="50"/>
      <c r="D533" s="50" t="s">
        <v>255</v>
      </c>
      <c r="E533" s="51"/>
      <c r="F533" s="50" t="s">
        <v>435</v>
      </c>
      <c r="G533" s="51"/>
      <c r="H533" s="50" t="s">
        <v>462</v>
      </c>
      <c r="I533" s="51"/>
      <c r="J533" s="50" t="s">
        <v>375</v>
      </c>
      <c r="K533" s="51"/>
    </row>
    <row r="534" spans="1:11" x14ac:dyDescent="0.2">
      <c r="A534" s="50"/>
      <c r="B534" s="50"/>
      <c r="C534" s="50" t="s">
        <v>718</v>
      </c>
      <c r="D534" s="50">
        <v>0.95199999999999996</v>
      </c>
      <c r="E534" s="51">
        <v>0.36890794720977599</v>
      </c>
      <c r="F534" s="50">
        <v>0.95399999999999996</v>
      </c>
      <c r="G534" s="51">
        <v>0.39179476002034203</v>
      </c>
      <c r="H534" s="50">
        <v>1</v>
      </c>
      <c r="I534" s="51">
        <v>1.35077631807645</v>
      </c>
      <c r="J534" s="50">
        <v>0.96099999999999997</v>
      </c>
      <c r="K534" s="51">
        <v>0.38787691905265698</v>
      </c>
    </row>
    <row r="535" spans="1:11" x14ac:dyDescent="0.2">
      <c r="A535" s="50"/>
      <c r="B535" s="50"/>
      <c r="C535" s="50"/>
      <c r="D535" s="50" t="s">
        <v>180</v>
      </c>
      <c r="E535" s="51"/>
      <c r="F535" s="50" t="s">
        <v>231</v>
      </c>
      <c r="G535" s="51"/>
      <c r="H535" s="50" t="s">
        <v>462</v>
      </c>
      <c r="I535" s="51"/>
      <c r="J535" s="50" t="s">
        <v>705</v>
      </c>
      <c r="K535" s="51"/>
    </row>
    <row r="536" spans="1:11" x14ac:dyDescent="0.2">
      <c r="A536" s="50"/>
      <c r="B536" s="50"/>
      <c r="C536" s="50" t="s">
        <v>719</v>
      </c>
      <c r="D536" s="50">
        <v>0.94599999999999995</v>
      </c>
      <c r="E536" s="51">
        <v>0.339494673976595</v>
      </c>
      <c r="F536" s="50">
        <v>0.95299999999999996</v>
      </c>
      <c r="G536" s="51">
        <v>0.36029735063860902</v>
      </c>
      <c r="H536" s="50">
        <v>1</v>
      </c>
      <c r="I536" s="51">
        <v>1.24016395936949</v>
      </c>
      <c r="J536" s="50">
        <v>0.95499999999999996</v>
      </c>
      <c r="K536" s="51">
        <v>0.357464934871912</v>
      </c>
    </row>
    <row r="537" spans="1:11" x14ac:dyDescent="0.2">
      <c r="A537" s="50"/>
      <c r="B537" s="50"/>
      <c r="C537" s="50"/>
      <c r="D537" s="50" t="s">
        <v>256</v>
      </c>
      <c r="E537" s="51"/>
      <c r="F537" s="50" t="s">
        <v>436</v>
      </c>
      <c r="G537" s="51"/>
      <c r="H537" s="50" t="s">
        <v>462</v>
      </c>
      <c r="I537" s="51"/>
      <c r="J537" s="50" t="s">
        <v>403</v>
      </c>
      <c r="K537" s="51"/>
    </row>
    <row r="538" spans="1:11" x14ac:dyDescent="0.2">
      <c r="A538" s="50"/>
      <c r="B538" s="50"/>
      <c r="C538" s="50" t="s">
        <v>720</v>
      </c>
      <c r="D538" s="50">
        <v>0.95</v>
      </c>
      <c r="E538" s="51">
        <v>0.30398875518712498</v>
      </c>
      <c r="F538" s="50">
        <v>0.94699999999999995</v>
      </c>
      <c r="G538" s="51">
        <v>0.32366579012889402</v>
      </c>
      <c r="H538" s="50">
        <v>1</v>
      </c>
      <c r="I538" s="51">
        <v>1.11447379816818</v>
      </c>
      <c r="J538" s="50">
        <v>0.95</v>
      </c>
      <c r="K538" s="51">
        <v>0.31620512010872798</v>
      </c>
    </row>
    <row r="539" spans="1:11" x14ac:dyDescent="0.2">
      <c r="A539" s="50"/>
      <c r="B539" s="50"/>
      <c r="C539" s="50"/>
      <c r="D539" s="50" t="s">
        <v>173</v>
      </c>
      <c r="E539" s="51"/>
      <c r="F539" s="50" t="s">
        <v>160</v>
      </c>
      <c r="G539" s="51"/>
      <c r="H539" s="50" t="s">
        <v>462</v>
      </c>
      <c r="I539" s="51"/>
      <c r="J539" s="50" t="s">
        <v>47</v>
      </c>
      <c r="K539" s="51"/>
    </row>
    <row r="540" spans="1:11" x14ac:dyDescent="0.2">
      <c r="A540" s="50"/>
      <c r="B540" s="50"/>
      <c r="C540" s="50" t="s">
        <v>721</v>
      </c>
      <c r="D540" s="50">
        <v>0.95299999999999996</v>
      </c>
      <c r="E540" s="51">
        <v>0.26370188073337503</v>
      </c>
      <c r="F540" s="50">
        <v>0.95399999999999996</v>
      </c>
      <c r="G540" s="51">
        <v>0.28039664521825602</v>
      </c>
      <c r="H540" s="50">
        <v>1</v>
      </c>
      <c r="I540" s="51">
        <v>0.961719305567867</v>
      </c>
      <c r="J540" s="50">
        <v>0.95899999999999996</v>
      </c>
      <c r="K540" s="51">
        <v>0.27337521160787998</v>
      </c>
    </row>
    <row r="541" spans="1:11" x14ac:dyDescent="0.2">
      <c r="A541" s="50"/>
      <c r="B541" s="50"/>
      <c r="C541" s="50"/>
      <c r="D541" s="50" t="s">
        <v>229</v>
      </c>
      <c r="E541" s="51"/>
      <c r="F541" s="50" t="s">
        <v>255</v>
      </c>
      <c r="G541" s="51"/>
      <c r="H541" s="50" t="s">
        <v>462</v>
      </c>
      <c r="I541" s="51"/>
      <c r="J541" s="50" t="s">
        <v>33</v>
      </c>
      <c r="K541" s="51"/>
    </row>
    <row r="542" spans="1:11" x14ac:dyDescent="0.2">
      <c r="A542" s="50"/>
      <c r="B542" s="50"/>
      <c r="C542" s="50" t="s">
        <v>722</v>
      </c>
      <c r="D542" s="50">
        <v>0.95699999999999996</v>
      </c>
      <c r="E542" s="51">
        <v>0.21621986570725399</v>
      </c>
      <c r="F542" s="50">
        <v>0.95099999999999996</v>
      </c>
      <c r="G542" s="51">
        <v>0.229894038157336</v>
      </c>
      <c r="H542" s="50">
        <v>1</v>
      </c>
      <c r="I542" s="51">
        <v>0.78667806549623798</v>
      </c>
      <c r="J542" s="50">
        <v>0.96699999999999997</v>
      </c>
      <c r="K542" s="51">
        <v>0.222724401971373</v>
      </c>
    </row>
    <row r="543" spans="1:11" x14ac:dyDescent="0.2">
      <c r="A543" s="50"/>
      <c r="B543" s="50"/>
      <c r="C543" s="50"/>
      <c r="D543" s="50" t="s">
        <v>153</v>
      </c>
      <c r="E543" s="51"/>
      <c r="F543" s="50" t="s">
        <v>435</v>
      </c>
      <c r="G543" s="51"/>
      <c r="H543" s="50" t="s">
        <v>462</v>
      </c>
      <c r="I543" s="51"/>
      <c r="J543" s="50" t="s">
        <v>349</v>
      </c>
      <c r="K543" s="51"/>
    </row>
  </sheetData>
  <mergeCells count="3">
    <mergeCell ref="D1:G1"/>
    <mergeCell ref="H1:K1"/>
    <mergeCell ref="D2:K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0921-72CB-574F-8D4B-A785A86DDF04}">
  <dimension ref="A1:L25"/>
  <sheetViews>
    <sheetView topLeftCell="A5" zoomScale="160" zoomScaleNormal="160" workbookViewId="0">
      <selection activeCell="J6" sqref="J6"/>
    </sheetView>
  </sheetViews>
  <sheetFormatPr baseColWidth="10" defaultRowHeight="16" x14ac:dyDescent="0.2"/>
  <sheetData>
    <row r="1" spans="1:12" x14ac:dyDescent="0.2">
      <c r="A1" s="41" t="s">
        <v>737</v>
      </c>
      <c r="B1" s="22" t="s">
        <v>735</v>
      </c>
      <c r="C1" s="31" t="s">
        <v>736</v>
      </c>
      <c r="D1" s="22" t="s">
        <v>734</v>
      </c>
      <c r="E1" s="22" t="s">
        <v>8</v>
      </c>
      <c r="F1" s="31" t="s">
        <v>9</v>
      </c>
      <c r="G1" s="22" t="s">
        <v>10</v>
      </c>
      <c r="H1" s="31" t="s">
        <v>11</v>
      </c>
      <c r="I1" s="22" t="s">
        <v>12</v>
      </c>
      <c r="J1" s="31" t="s">
        <v>13</v>
      </c>
      <c r="K1" s="41" t="s">
        <v>15</v>
      </c>
      <c r="L1" s="41" t="s">
        <v>16</v>
      </c>
    </row>
    <row r="2" spans="1:12" x14ac:dyDescent="0.2">
      <c r="A2" s="48" t="s">
        <v>706</v>
      </c>
      <c r="B2" s="23">
        <v>0.94899999999999995</v>
      </c>
      <c r="C2" s="32">
        <v>0.79618585799999997</v>
      </c>
      <c r="D2" s="23" t="s">
        <v>738</v>
      </c>
      <c r="E2" s="23">
        <v>0.97299999999999998</v>
      </c>
      <c r="F2" s="32">
        <v>0.88226310799999996</v>
      </c>
      <c r="G2" s="23">
        <v>0.97699999999999998</v>
      </c>
      <c r="H2" s="32">
        <v>0.90552515200000006</v>
      </c>
      <c r="I2" s="23">
        <v>0.97399999999999998</v>
      </c>
      <c r="J2" s="32">
        <v>1.009779406</v>
      </c>
      <c r="K2" s="21" t="s">
        <v>707</v>
      </c>
      <c r="L2" s="21" t="s">
        <v>708</v>
      </c>
    </row>
    <row r="3" spans="1:12" x14ac:dyDescent="0.2">
      <c r="A3" s="48" t="s">
        <v>725</v>
      </c>
      <c r="B3" s="23">
        <v>0.92900000000000005</v>
      </c>
      <c r="C3" s="32">
        <v>0.68689684288536401</v>
      </c>
      <c r="D3" s="23" t="s">
        <v>738</v>
      </c>
      <c r="E3" s="23">
        <v>0.96399999999999997</v>
      </c>
      <c r="F3" s="32">
        <v>0.74748538172852197</v>
      </c>
      <c r="G3" s="23">
        <v>0.96599999999999997</v>
      </c>
      <c r="H3" s="32">
        <v>0.77602871138669705</v>
      </c>
      <c r="I3" s="23">
        <v>0.95799999999999996</v>
      </c>
      <c r="J3" s="32">
        <v>0.86838981702033002</v>
      </c>
      <c r="K3" s="21" t="s">
        <v>707</v>
      </c>
      <c r="L3" s="21" t="s">
        <v>708</v>
      </c>
    </row>
    <row r="4" spans="1:12" x14ac:dyDescent="0.2">
      <c r="A4" s="48" t="s">
        <v>726</v>
      </c>
      <c r="B4" s="23">
        <v>0.91300000000000003</v>
      </c>
      <c r="C4" s="32">
        <v>0.60752829409804399</v>
      </c>
      <c r="D4" s="23" t="s">
        <v>738</v>
      </c>
      <c r="E4" s="23">
        <v>0.96899999999999997</v>
      </c>
      <c r="F4" s="32">
        <v>0.65957323244346</v>
      </c>
      <c r="G4" s="23">
        <v>0.97699999999999998</v>
      </c>
      <c r="H4" s="32">
        <v>0.69003611400620801</v>
      </c>
      <c r="I4" s="23">
        <v>0.95099999999999996</v>
      </c>
      <c r="J4" s="32">
        <v>0.77622880148659701</v>
      </c>
      <c r="K4" s="21" t="s">
        <v>707</v>
      </c>
      <c r="L4" s="21" t="s">
        <v>708</v>
      </c>
    </row>
    <row r="5" spans="1:12" x14ac:dyDescent="0.2">
      <c r="A5" s="48" t="s">
        <v>727</v>
      </c>
      <c r="B5" s="23">
        <v>0.94499999999999995</v>
      </c>
      <c r="C5" s="32">
        <v>0.56187086677704701</v>
      </c>
      <c r="D5" s="23" t="s">
        <v>738</v>
      </c>
      <c r="E5" s="23">
        <v>0.96799999999999997</v>
      </c>
      <c r="F5" s="32">
        <v>0.59262554246713295</v>
      </c>
      <c r="G5" s="23">
        <v>0.97299999999999998</v>
      </c>
      <c r="H5" s="32">
        <v>0.63161404273217303</v>
      </c>
      <c r="I5" s="23">
        <v>0.96299999999999997</v>
      </c>
      <c r="J5" s="32">
        <v>0.70946417293957398</v>
      </c>
      <c r="K5" s="21" t="s">
        <v>707</v>
      </c>
      <c r="L5" s="21" t="s">
        <v>708</v>
      </c>
    </row>
    <row r="6" spans="1:12" x14ac:dyDescent="0.2">
      <c r="A6" s="48" t="s">
        <v>728</v>
      </c>
      <c r="B6" s="23">
        <v>0.94699999999999995</v>
      </c>
      <c r="C6" s="32">
        <v>0.466318945729019</v>
      </c>
      <c r="D6" s="23" t="s">
        <v>738</v>
      </c>
      <c r="E6" s="23">
        <v>0.96899999999999997</v>
      </c>
      <c r="F6" s="32">
        <v>0.48719582657376598</v>
      </c>
      <c r="G6" s="23">
        <v>0.98099999999999998</v>
      </c>
      <c r="H6" s="32">
        <v>0.53697887539300204</v>
      </c>
      <c r="I6" s="23">
        <v>0.96699999999999997</v>
      </c>
      <c r="J6" s="32">
        <v>0.59904407834654705</v>
      </c>
      <c r="K6" s="21" t="s">
        <v>707</v>
      </c>
      <c r="L6" s="21" t="s">
        <v>708</v>
      </c>
    </row>
    <row r="7" spans="1:12" x14ac:dyDescent="0.2">
      <c r="A7" s="48" t="s">
        <v>729</v>
      </c>
      <c r="B7" s="23">
        <v>0.94799999999999995</v>
      </c>
      <c r="C7" s="32">
        <v>0.34516700126968503</v>
      </c>
      <c r="D7" s="23" t="s">
        <v>738</v>
      </c>
      <c r="E7" s="23">
        <v>0.97099999999999997</v>
      </c>
      <c r="F7" s="32">
        <v>0.35335364423308502</v>
      </c>
      <c r="G7" s="23">
        <v>0.98599999999999999</v>
      </c>
      <c r="H7" s="32">
        <v>0.42258877441703901</v>
      </c>
      <c r="I7" s="23">
        <v>0.97499999999999998</v>
      </c>
      <c r="J7" s="32">
        <v>0.46405686225717302</v>
      </c>
      <c r="K7" s="21" t="s">
        <v>707</v>
      </c>
      <c r="L7" s="21" t="s">
        <v>708</v>
      </c>
    </row>
    <row r="8" spans="1:12" x14ac:dyDescent="0.2">
      <c r="A8" s="48" t="s">
        <v>706</v>
      </c>
      <c r="B8" s="23">
        <v>0.97299999999999998</v>
      </c>
      <c r="C8" s="32">
        <v>0.88226310799999996</v>
      </c>
      <c r="D8" s="23" t="s">
        <v>739</v>
      </c>
    </row>
    <row r="9" spans="1:12" x14ac:dyDescent="0.2">
      <c r="A9" s="48" t="s">
        <v>725</v>
      </c>
      <c r="B9" s="23">
        <v>0.96399999999999997</v>
      </c>
      <c r="C9" s="32">
        <v>0.74748538172852197</v>
      </c>
      <c r="D9" s="23" t="s">
        <v>739</v>
      </c>
    </row>
    <row r="10" spans="1:12" x14ac:dyDescent="0.2">
      <c r="A10" s="48" t="s">
        <v>726</v>
      </c>
      <c r="B10" s="23">
        <v>0.96899999999999997</v>
      </c>
      <c r="C10" s="32">
        <v>0.65957323244346</v>
      </c>
      <c r="D10" s="23" t="s">
        <v>739</v>
      </c>
    </row>
    <row r="11" spans="1:12" x14ac:dyDescent="0.2">
      <c r="A11" s="48" t="s">
        <v>727</v>
      </c>
      <c r="B11" s="23">
        <v>0.96799999999999997</v>
      </c>
      <c r="C11" s="32">
        <v>0.59262554246713295</v>
      </c>
      <c r="D11" s="23" t="s">
        <v>739</v>
      </c>
    </row>
    <row r="12" spans="1:12" x14ac:dyDescent="0.2">
      <c r="A12" s="48" t="s">
        <v>728</v>
      </c>
      <c r="B12" s="23">
        <v>0.96899999999999997</v>
      </c>
      <c r="C12" s="32">
        <v>0.48719582657376598</v>
      </c>
      <c r="D12" s="23" t="s">
        <v>739</v>
      </c>
    </row>
    <row r="13" spans="1:12" x14ac:dyDescent="0.2">
      <c r="A13" s="48" t="s">
        <v>729</v>
      </c>
      <c r="B13" s="23">
        <v>0.97099999999999997</v>
      </c>
      <c r="C13" s="32">
        <v>0.35335364423308502</v>
      </c>
      <c r="D13" s="23" t="s">
        <v>739</v>
      </c>
    </row>
    <row r="14" spans="1:12" x14ac:dyDescent="0.2">
      <c r="A14" s="48" t="s">
        <v>706</v>
      </c>
      <c r="B14" s="23">
        <v>0.97699999999999998</v>
      </c>
      <c r="C14" s="32">
        <v>0.90552515200000006</v>
      </c>
      <c r="D14" s="23" t="s">
        <v>740</v>
      </c>
    </row>
    <row r="15" spans="1:12" x14ac:dyDescent="0.2">
      <c r="A15" s="48" t="s">
        <v>725</v>
      </c>
      <c r="B15" s="23">
        <v>0.96599999999999997</v>
      </c>
      <c r="C15" s="32">
        <v>0.77602871138669705</v>
      </c>
      <c r="D15" s="23" t="s">
        <v>740</v>
      </c>
    </row>
    <row r="16" spans="1:12" x14ac:dyDescent="0.2">
      <c r="A16" s="48" t="s">
        <v>726</v>
      </c>
      <c r="B16" s="23">
        <v>0.97699999999999998</v>
      </c>
      <c r="C16" s="32">
        <v>0.69003611400620801</v>
      </c>
      <c r="D16" s="23" t="s">
        <v>740</v>
      </c>
    </row>
    <row r="17" spans="1:4" x14ac:dyDescent="0.2">
      <c r="A17" s="48" t="s">
        <v>727</v>
      </c>
      <c r="B17" s="23">
        <v>0.97299999999999998</v>
      </c>
      <c r="C17" s="32">
        <v>0.63161404273217303</v>
      </c>
      <c r="D17" s="23" t="s">
        <v>740</v>
      </c>
    </row>
    <row r="18" spans="1:4" x14ac:dyDescent="0.2">
      <c r="A18" s="48" t="s">
        <v>728</v>
      </c>
      <c r="B18" s="23">
        <v>0.98099999999999998</v>
      </c>
      <c r="C18" s="32">
        <v>0.53697887539300204</v>
      </c>
      <c r="D18" s="23" t="s">
        <v>740</v>
      </c>
    </row>
    <row r="19" spans="1:4" x14ac:dyDescent="0.2">
      <c r="A19" s="48" t="s">
        <v>729</v>
      </c>
      <c r="B19" s="23">
        <v>0.98599999999999999</v>
      </c>
      <c r="C19" s="32">
        <v>0.42258877441703901</v>
      </c>
      <c r="D19" s="23" t="s">
        <v>740</v>
      </c>
    </row>
    <row r="20" spans="1:4" x14ac:dyDescent="0.2">
      <c r="A20" s="48" t="s">
        <v>706</v>
      </c>
      <c r="B20" s="23">
        <v>0.97399999999999998</v>
      </c>
      <c r="C20" s="32">
        <v>1.009779406</v>
      </c>
      <c r="D20" s="23" t="s">
        <v>741</v>
      </c>
    </row>
    <row r="21" spans="1:4" x14ac:dyDescent="0.2">
      <c r="A21" s="48" t="s">
        <v>725</v>
      </c>
      <c r="B21" s="23">
        <v>0.95799999999999996</v>
      </c>
      <c r="C21" s="32">
        <v>0.86838981702033002</v>
      </c>
      <c r="D21" s="23" t="s">
        <v>741</v>
      </c>
    </row>
    <row r="22" spans="1:4" x14ac:dyDescent="0.2">
      <c r="A22" s="48" t="s">
        <v>726</v>
      </c>
      <c r="B22" s="23">
        <v>0.95099999999999996</v>
      </c>
      <c r="C22" s="32">
        <v>0.77622880148659701</v>
      </c>
      <c r="D22" s="23" t="s">
        <v>741</v>
      </c>
    </row>
    <row r="23" spans="1:4" x14ac:dyDescent="0.2">
      <c r="A23" s="48" t="s">
        <v>727</v>
      </c>
      <c r="B23" s="23">
        <v>0.96299999999999997</v>
      </c>
      <c r="C23" s="32">
        <v>0.70946417293957398</v>
      </c>
      <c r="D23" s="23" t="s">
        <v>741</v>
      </c>
    </row>
    <row r="24" spans="1:4" x14ac:dyDescent="0.2">
      <c r="A24" s="48" t="s">
        <v>728</v>
      </c>
      <c r="B24" s="23">
        <v>0.96699999999999997</v>
      </c>
      <c r="C24" s="32">
        <v>0.59904407834654705</v>
      </c>
      <c r="D24" s="23" t="s">
        <v>741</v>
      </c>
    </row>
    <row r="25" spans="1:4" x14ac:dyDescent="0.2">
      <c r="A25" s="48" t="s">
        <v>729</v>
      </c>
      <c r="B25" s="23">
        <v>0.97499999999999998</v>
      </c>
      <c r="C25" s="32">
        <v>0.46405686225717302</v>
      </c>
      <c r="D25" s="23" t="s">
        <v>741</v>
      </c>
    </row>
  </sheetData>
  <phoneticPr fontId="1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7BF74-235B-FF4E-B454-49E31AA96D4B}">
  <dimension ref="A1:K13"/>
  <sheetViews>
    <sheetView zoomScale="160" zoomScaleNormal="160" workbookViewId="0">
      <selection activeCell="C2" sqref="C2"/>
    </sheetView>
  </sheetViews>
  <sheetFormatPr baseColWidth="10" defaultRowHeight="16" x14ac:dyDescent="0.2"/>
  <sheetData>
    <row r="1" spans="1:11" x14ac:dyDescent="0.2">
      <c r="A1" s="41" t="s">
        <v>742</v>
      </c>
      <c r="B1" s="22" t="s">
        <v>735</v>
      </c>
      <c r="C1" s="31" t="s">
        <v>736</v>
      </c>
      <c r="D1" s="31" t="s">
        <v>734</v>
      </c>
      <c r="F1" s="22"/>
      <c r="G1" s="31"/>
      <c r="H1" s="22"/>
      <c r="I1" s="31"/>
      <c r="J1" s="22"/>
      <c r="K1" s="31"/>
    </row>
    <row r="2" spans="1:11" x14ac:dyDescent="0.2">
      <c r="A2" s="56" t="s">
        <v>707</v>
      </c>
      <c r="B2" s="23">
        <v>0.94499999999999995</v>
      </c>
      <c r="C2" s="32">
        <v>0.56200000000000006</v>
      </c>
      <c r="D2" s="32" t="s">
        <v>738</v>
      </c>
      <c r="F2" s="23"/>
      <c r="G2" s="32"/>
      <c r="H2" s="23"/>
      <c r="I2" s="32"/>
      <c r="J2" s="23"/>
      <c r="K2" s="32"/>
    </row>
    <row r="3" spans="1:11" x14ac:dyDescent="0.2">
      <c r="A3" s="21" t="s">
        <v>723</v>
      </c>
      <c r="B3" s="23">
        <v>0.94699999999999995</v>
      </c>
      <c r="C3" s="32">
        <v>0.76602348037800305</v>
      </c>
      <c r="D3" s="32" t="s">
        <v>738</v>
      </c>
      <c r="F3" s="23"/>
      <c r="G3" s="32"/>
      <c r="H3" s="23"/>
      <c r="I3" s="32"/>
      <c r="J3" s="23"/>
      <c r="K3" s="32"/>
    </row>
    <row r="4" spans="1:11" x14ac:dyDescent="0.2">
      <c r="A4" s="21" t="s">
        <v>724</v>
      </c>
      <c r="B4" s="23">
        <v>0.96699999999999997</v>
      </c>
      <c r="C4" s="32">
        <v>1.4728707963563601</v>
      </c>
      <c r="D4" s="32" t="s">
        <v>738</v>
      </c>
      <c r="F4" s="23"/>
      <c r="G4" s="32"/>
      <c r="H4" s="23"/>
      <c r="I4" s="32"/>
      <c r="J4" s="23"/>
      <c r="K4" s="32"/>
    </row>
    <row r="5" spans="1:11" x14ac:dyDescent="0.2">
      <c r="A5" s="56" t="s">
        <v>707</v>
      </c>
      <c r="B5" s="23">
        <v>0.96799999999999997</v>
      </c>
      <c r="C5" s="32">
        <v>0.59299999999999997</v>
      </c>
      <c r="D5" s="32" t="s">
        <v>739</v>
      </c>
    </row>
    <row r="6" spans="1:11" x14ac:dyDescent="0.2">
      <c r="A6" s="21" t="s">
        <v>723</v>
      </c>
      <c r="B6" s="23">
        <v>0.96599999999999997</v>
      </c>
      <c r="C6" s="32">
        <v>0.81739693122471802</v>
      </c>
      <c r="D6" s="32" t="s">
        <v>739</v>
      </c>
    </row>
    <row r="7" spans="1:11" x14ac:dyDescent="0.2">
      <c r="A7" s="21" t="s">
        <v>724</v>
      </c>
      <c r="B7" s="23">
        <v>0.96699999999999997</v>
      </c>
      <c r="C7" s="32">
        <v>1.6460892049003399</v>
      </c>
      <c r="D7" s="32" t="s">
        <v>739</v>
      </c>
    </row>
    <row r="8" spans="1:11" x14ac:dyDescent="0.2">
      <c r="A8" s="56" t="s">
        <v>707</v>
      </c>
      <c r="B8" s="23">
        <v>0.97299999999999998</v>
      </c>
      <c r="C8" s="32">
        <v>0.63200000000000001</v>
      </c>
      <c r="D8" s="32" t="s">
        <v>740</v>
      </c>
    </row>
    <row r="9" spans="1:11" x14ac:dyDescent="0.2">
      <c r="A9" s="21" t="s">
        <v>723</v>
      </c>
      <c r="B9" s="23">
        <v>0.995</v>
      </c>
      <c r="C9" s="32">
        <v>1.2072694840864999</v>
      </c>
      <c r="D9" s="32" t="s">
        <v>740</v>
      </c>
    </row>
    <row r="10" spans="1:11" x14ac:dyDescent="0.2">
      <c r="A10" s="21" t="s">
        <v>724</v>
      </c>
      <c r="B10" s="23">
        <v>1</v>
      </c>
      <c r="C10" s="32">
        <v>3.7900134226027502</v>
      </c>
      <c r="D10" s="32" t="s">
        <v>740</v>
      </c>
    </row>
    <row r="11" spans="1:11" x14ac:dyDescent="0.2">
      <c r="A11" s="56" t="s">
        <v>707</v>
      </c>
      <c r="B11" s="23">
        <v>0.96299999999999997</v>
      </c>
      <c r="C11" s="32">
        <v>0.70899999999999996</v>
      </c>
      <c r="D11" s="32" t="s">
        <v>741</v>
      </c>
    </row>
    <row r="12" spans="1:11" x14ac:dyDescent="0.2">
      <c r="A12" s="21" t="s">
        <v>723</v>
      </c>
      <c r="B12" s="23">
        <v>0.96899999999999997</v>
      </c>
      <c r="C12" s="32">
        <v>0.950094164359786</v>
      </c>
      <c r="D12" s="32" t="s">
        <v>741</v>
      </c>
    </row>
    <row r="13" spans="1:11" x14ac:dyDescent="0.2">
      <c r="A13" s="21" t="s">
        <v>724</v>
      </c>
      <c r="B13" s="23">
        <v>0.98599999999999999</v>
      </c>
      <c r="C13" s="32">
        <v>1.81460573950328</v>
      </c>
      <c r="D13" s="32" t="s">
        <v>741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E4B38-D5F2-CD4C-845B-A8E06A0FA1CD}">
  <dimension ref="A1:D49"/>
  <sheetViews>
    <sheetView tabSelected="1" zoomScale="135" workbookViewId="0"/>
  </sheetViews>
  <sheetFormatPr baseColWidth="10" defaultRowHeight="16" x14ac:dyDescent="0.2"/>
  <cols>
    <col min="2" max="2" width="14.5" customWidth="1"/>
  </cols>
  <sheetData>
    <row r="1" spans="1:4" x14ac:dyDescent="0.2">
      <c r="A1" t="s">
        <v>744</v>
      </c>
      <c r="B1" t="s">
        <v>743</v>
      </c>
      <c r="C1" t="s">
        <v>734</v>
      </c>
      <c r="D1" t="s">
        <v>745</v>
      </c>
    </row>
    <row r="2" spans="1:4" x14ac:dyDescent="0.2">
      <c r="A2">
        <v>1000</v>
      </c>
      <c r="B2">
        <v>6.5953580000000001</v>
      </c>
      <c r="C2" t="s">
        <v>739</v>
      </c>
      <c r="D2">
        <v>25</v>
      </c>
    </row>
    <row r="3" spans="1:4" x14ac:dyDescent="0.2">
      <c r="A3">
        <v>3000</v>
      </c>
      <c r="B3">
        <v>17.756595000000001</v>
      </c>
      <c r="C3" t="s">
        <v>739</v>
      </c>
      <c r="D3">
        <v>25</v>
      </c>
    </row>
    <row r="4" spans="1:4" x14ac:dyDescent="0.2">
      <c r="A4">
        <v>6000</v>
      </c>
      <c r="B4">
        <v>36.299472000000002</v>
      </c>
      <c r="C4" t="s">
        <v>739</v>
      </c>
      <c r="D4">
        <v>25</v>
      </c>
    </row>
    <row r="5" spans="1:4" x14ac:dyDescent="0.2">
      <c r="A5">
        <v>9000</v>
      </c>
      <c r="B5">
        <v>52.250830000000001</v>
      </c>
      <c r="C5" t="s">
        <v>739</v>
      </c>
      <c r="D5">
        <v>25</v>
      </c>
    </row>
    <row r="6" spans="1:4" x14ac:dyDescent="0.2">
      <c r="A6">
        <v>1000</v>
      </c>
      <c r="B6">
        <v>5.0019920000000004</v>
      </c>
      <c r="C6" t="s">
        <v>740</v>
      </c>
      <c r="D6">
        <v>25</v>
      </c>
    </row>
    <row r="7" spans="1:4" x14ac:dyDescent="0.2">
      <c r="A7">
        <v>3000</v>
      </c>
      <c r="B7">
        <v>14.254856999999999</v>
      </c>
      <c r="C7" t="s">
        <v>740</v>
      </c>
      <c r="D7">
        <v>25</v>
      </c>
    </row>
    <row r="8" spans="1:4" x14ac:dyDescent="0.2">
      <c r="A8">
        <v>6000</v>
      </c>
      <c r="B8">
        <v>28.934837999999999</v>
      </c>
      <c r="C8" t="s">
        <v>740</v>
      </c>
      <c r="D8">
        <v>25</v>
      </c>
    </row>
    <row r="9" spans="1:4" x14ac:dyDescent="0.2">
      <c r="A9">
        <v>9000</v>
      </c>
      <c r="B9">
        <v>44.688346000000003</v>
      </c>
      <c r="C9" t="s">
        <v>740</v>
      </c>
      <c r="D9">
        <v>25</v>
      </c>
    </row>
    <row r="10" spans="1:4" x14ac:dyDescent="0.2">
      <c r="A10">
        <v>1000</v>
      </c>
      <c r="B10">
        <v>0.42847800000000003</v>
      </c>
      <c r="C10" t="s">
        <v>741</v>
      </c>
      <c r="D10">
        <v>25</v>
      </c>
    </row>
    <row r="11" spans="1:4" x14ac:dyDescent="0.2">
      <c r="A11">
        <v>3000</v>
      </c>
      <c r="B11">
        <v>1.0006159999999999</v>
      </c>
      <c r="C11" t="s">
        <v>741</v>
      </c>
      <c r="D11">
        <v>25</v>
      </c>
    </row>
    <row r="12" spans="1:4" x14ac:dyDescent="0.2">
      <c r="A12">
        <v>6000</v>
      </c>
      <c r="B12">
        <v>1.859874</v>
      </c>
      <c r="C12" t="s">
        <v>741</v>
      </c>
      <c r="D12">
        <v>25</v>
      </c>
    </row>
    <row r="13" spans="1:4" x14ac:dyDescent="0.2">
      <c r="A13">
        <v>9000</v>
      </c>
      <c r="B13">
        <v>3.1929270000000001</v>
      </c>
      <c r="C13" t="s">
        <v>741</v>
      </c>
      <c r="D13">
        <v>25</v>
      </c>
    </row>
    <row r="14" spans="1:4" x14ac:dyDescent="0.2">
      <c r="A14">
        <v>1000</v>
      </c>
      <c r="B14">
        <v>41.706856000000002</v>
      </c>
      <c r="C14" t="s">
        <v>738</v>
      </c>
      <c r="D14">
        <v>25</v>
      </c>
    </row>
    <row r="15" spans="1:4" x14ac:dyDescent="0.2">
      <c r="A15">
        <v>3000</v>
      </c>
      <c r="B15">
        <f>2.119904*60</f>
        <v>127.19424000000001</v>
      </c>
      <c r="C15" t="s">
        <v>738</v>
      </c>
      <c r="D15">
        <v>25</v>
      </c>
    </row>
    <row r="16" spans="1:4" x14ac:dyDescent="0.2">
      <c r="A16">
        <v>6000</v>
      </c>
      <c r="B16">
        <f>4.201943*60</f>
        <v>252.11658</v>
      </c>
      <c r="C16" t="s">
        <v>738</v>
      </c>
      <c r="D16">
        <v>25</v>
      </c>
    </row>
    <row r="17" spans="1:4" x14ac:dyDescent="0.2">
      <c r="A17">
        <v>9000</v>
      </c>
      <c r="B17">
        <f>6.280671*60</f>
        <v>376.84026</v>
      </c>
      <c r="C17" t="s">
        <v>738</v>
      </c>
      <c r="D17">
        <v>25</v>
      </c>
    </row>
    <row r="18" spans="1:4" x14ac:dyDescent="0.2">
      <c r="A18">
        <v>1000</v>
      </c>
      <c r="B18" s="57">
        <v>6.0933489999999999</v>
      </c>
      <c r="C18" t="s">
        <v>739</v>
      </c>
      <c r="D18">
        <v>50</v>
      </c>
    </row>
    <row r="19" spans="1:4" x14ac:dyDescent="0.2">
      <c r="A19">
        <v>3000</v>
      </c>
      <c r="B19" s="57">
        <v>17.912039</v>
      </c>
      <c r="C19" t="s">
        <v>739</v>
      </c>
      <c r="D19">
        <v>50</v>
      </c>
    </row>
    <row r="20" spans="1:4" x14ac:dyDescent="0.2">
      <c r="A20">
        <v>6000</v>
      </c>
      <c r="B20" s="57">
        <v>35.588464999999999</v>
      </c>
      <c r="C20" t="s">
        <v>739</v>
      </c>
      <c r="D20">
        <v>50</v>
      </c>
    </row>
    <row r="21" spans="1:4" x14ac:dyDescent="0.2">
      <c r="A21">
        <v>9000</v>
      </c>
      <c r="B21" s="57">
        <v>53.878492000000001</v>
      </c>
      <c r="C21" t="s">
        <v>739</v>
      </c>
      <c r="D21">
        <v>50</v>
      </c>
    </row>
    <row r="22" spans="1:4" x14ac:dyDescent="0.2">
      <c r="A22">
        <v>1000</v>
      </c>
      <c r="B22" s="57">
        <v>4.7322280000000001</v>
      </c>
      <c r="C22" t="s">
        <v>740</v>
      </c>
      <c r="D22">
        <v>50</v>
      </c>
    </row>
    <row r="23" spans="1:4" x14ac:dyDescent="0.2">
      <c r="A23">
        <v>3000</v>
      </c>
      <c r="B23" s="57">
        <v>15.119032000000001</v>
      </c>
      <c r="C23" t="s">
        <v>740</v>
      </c>
      <c r="D23">
        <v>50</v>
      </c>
    </row>
    <row r="24" spans="1:4" x14ac:dyDescent="0.2">
      <c r="A24">
        <v>6000</v>
      </c>
      <c r="B24" s="57">
        <v>29.029115000000001</v>
      </c>
      <c r="C24" t="s">
        <v>740</v>
      </c>
      <c r="D24">
        <v>50</v>
      </c>
    </row>
    <row r="25" spans="1:4" x14ac:dyDescent="0.2">
      <c r="A25">
        <v>9000</v>
      </c>
      <c r="B25" s="57">
        <v>46.173454999999997</v>
      </c>
      <c r="C25" t="s">
        <v>740</v>
      </c>
      <c r="D25">
        <v>50</v>
      </c>
    </row>
    <row r="26" spans="1:4" x14ac:dyDescent="0.2">
      <c r="A26">
        <v>1000</v>
      </c>
      <c r="B26" s="57">
        <v>0.41706799999999999</v>
      </c>
      <c r="C26" t="s">
        <v>741</v>
      </c>
      <c r="D26">
        <v>50</v>
      </c>
    </row>
    <row r="27" spans="1:4" x14ac:dyDescent="0.2">
      <c r="A27">
        <v>3000</v>
      </c>
      <c r="B27" s="57">
        <v>1.1163430000000001</v>
      </c>
      <c r="C27" t="s">
        <v>741</v>
      </c>
      <c r="D27">
        <v>50</v>
      </c>
    </row>
    <row r="28" spans="1:4" x14ac:dyDescent="0.2">
      <c r="A28">
        <v>6000</v>
      </c>
      <c r="B28" s="57">
        <v>2.2972109999999999</v>
      </c>
      <c r="C28" t="s">
        <v>741</v>
      </c>
      <c r="D28">
        <v>50</v>
      </c>
    </row>
    <row r="29" spans="1:4" x14ac:dyDescent="0.2">
      <c r="A29">
        <v>9000</v>
      </c>
      <c r="B29" s="57">
        <v>3.0522870000000002</v>
      </c>
      <c r="C29" t="s">
        <v>741</v>
      </c>
      <c r="D29">
        <v>50</v>
      </c>
    </row>
    <row r="30" spans="1:4" x14ac:dyDescent="0.2">
      <c r="A30">
        <v>1000</v>
      </c>
      <c r="B30" s="57">
        <v>47.522309999999997</v>
      </c>
      <c r="C30" t="s">
        <v>738</v>
      </c>
      <c r="D30">
        <v>50</v>
      </c>
    </row>
    <row r="31" spans="1:4" x14ac:dyDescent="0.2">
      <c r="A31">
        <v>3000</v>
      </c>
      <c r="B31" s="57">
        <f>2.158282*60</f>
        <v>129.49691999999999</v>
      </c>
      <c r="C31" t="s">
        <v>738</v>
      </c>
      <c r="D31">
        <v>50</v>
      </c>
    </row>
    <row r="32" spans="1:4" x14ac:dyDescent="0.2">
      <c r="A32">
        <v>6000</v>
      </c>
      <c r="B32" s="57">
        <f>4.263912*60</f>
        <v>255.83472000000003</v>
      </c>
      <c r="C32" t="s">
        <v>738</v>
      </c>
      <c r="D32">
        <v>50</v>
      </c>
    </row>
    <row r="33" spans="1:4" x14ac:dyDescent="0.2">
      <c r="A33">
        <v>9000</v>
      </c>
      <c r="B33" s="57">
        <f>6.546455*60</f>
        <v>392.78730000000002</v>
      </c>
      <c r="C33" t="s">
        <v>738</v>
      </c>
      <c r="D33">
        <v>50</v>
      </c>
    </row>
    <row r="34" spans="1:4" x14ac:dyDescent="0.2">
      <c r="A34">
        <v>1000</v>
      </c>
      <c r="B34" s="57">
        <v>6.4847710000000003</v>
      </c>
      <c r="C34" t="s">
        <v>739</v>
      </c>
      <c r="D34">
        <v>132</v>
      </c>
    </row>
    <row r="35" spans="1:4" x14ac:dyDescent="0.2">
      <c r="A35">
        <v>3000</v>
      </c>
      <c r="B35" s="57">
        <v>18.561454999999999</v>
      </c>
      <c r="C35" t="s">
        <v>739</v>
      </c>
      <c r="D35">
        <v>132</v>
      </c>
    </row>
    <row r="36" spans="1:4" x14ac:dyDescent="0.2">
      <c r="A36">
        <v>6000</v>
      </c>
      <c r="B36" s="57">
        <v>36.123571900000002</v>
      </c>
      <c r="C36" t="s">
        <v>739</v>
      </c>
      <c r="D36">
        <v>132</v>
      </c>
    </row>
    <row r="37" spans="1:4" x14ac:dyDescent="0.2">
      <c r="A37">
        <v>9000</v>
      </c>
      <c r="B37" s="57">
        <v>53.842798899999998</v>
      </c>
      <c r="C37" t="s">
        <v>739</v>
      </c>
      <c r="D37">
        <v>132</v>
      </c>
    </row>
    <row r="38" spans="1:4" x14ac:dyDescent="0.2">
      <c r="A38">
        <v>1000</v>
      </c>
      <c r="B38" s="57">
        <v>4.9403939000000001</v>
      </c>
      <c r="C38" t="s">
        <v>740</v>
      </c>
      <c r="D38">
        <v>132</v>
      </c>
    </row>
    <row r="39" spans="1:4" x14ac:dyDescent="0.2">
      <c r="A39">
        <v>3000</v>
      </c>
      <c r="B39" s="57">
        <v>14.6046031</v>
      </c>
      <c r="C39" t="s">
        <v>740</v>
      </c>
      <c r="D39">
        <v>132</v>
      </c>
    </row>
    <row r="40" spans="1:4" x14ac:dyDescent="0.2">
      <c r="A40">
        <v>6000</v>
      </c>
      <c r="B40" s="57">
        <v>29.687003900000001</v>
      </c>
      <c r="C40" t="s">
        <v>740</v>
      </c>
      <c r="D40">
        <v>132</v>
      </c>
    </row>
    <row r="41" spans="1:4" x14ac:dyDescent="0.2">
      <c r="A41">
        <v>9000</v>
      </c>
      <c r="B41" s="57">
        <v>42.0882802</v>
      </c>
      <c r="C41" t="s">
        <v>740</v>
      </c>
      <c r="D41">
        <v>132</v>
      </c>
    </row>
    <row r="42" spans="1:4" x14ac:dyDescent="0.2">
      <c r="A42">
        <v>1000</v>
      </c>
      <c r="B42" s="57">
        <v>0.40470719999999999</v>
      </c>
      <c r="C42" t="s">
        <v>741</v>
      </c>
      <c r="D42">
        <v>132</v>
      </c>
    </row>
    <row r="43" spans="1:4" x14ac:dyDescent="0.2">
      <c r="A43">
        <v>3000</v>
      </c>
      <c r="B43" s="57">
        <v>1.1765041000000001</v>
      </c>
      <c r="C43" t="s">
        <v>741</v>
      </c>
      <c r="D43">
        <v>132</v>
      </c>
    </row>
    <row r="44" spans="1:4" x14ac:dyDescent="0.2">
      <c r="A44">
        <v>6000</v>
      </c>
      <c r="B44" s="57">
        <v>2.2233831999999998</v>
      </c>
      <c r="C44" t="s">
        <v>741</v>
      </c>
      <c r="D44">
        <v>132</v>
      </c>
    </row>
    <row r="45" spans="1:4" x14ac:dyDescent="0.2">
      <c r="A45">
        <v>9000</v>
      </c>
      <c r="B45" s="57">
        <v>3.3852140999999998</v>
      </c>
      <c r="C45" t="s">
        <v>741</v>
      </c>
      <c r="D45">
        <v>132</v>
      </c>
    </row>
    <row r="46" spans="1:4" x14ac:dyDescent="0.2">
      <c r="A46">
        <v>1000</v>
      </c>
      <c r="B46" s="57">
        <f>1.0902327*60</f>
        <v>65.413961999999998</v>
      </c>
      <c r="C46" t="s">
        <v>738</v>
      </c>
      <c r="D46">
        <v>132</v>
      </c>
    </row>
    <row r="47" spans="1:4" x14ac:dyDescent="0.2">
      <c r="A47">
        <v>3000</v>
      </c>
      <c r="B47" s="57">
        <f>3.1723251*60</f>
        <v>190.339506</v>
      </c>
      <c r="C47" t="s">
        <v>738</v>
      </c>
      <c r="D47">
        <v>132</v>
      </c>
    </row>
    <row r="48" spans="1:4" x14ac:dyDescent="0.2">
      <c r="A48">
        <v>6000</v>
      </c>
      <c r="B48" s="57">
        <f>6.2385163*60</f>
        <v>374.31097799999998</v>
      </c>
      <c r="C48" t="s">
        <v>738</v>
      </c>
      <c r="D48">
        <v>132</v>
      </c>
    </row>
    <row r="49" spans="1:4" x14ac:dyDescent="0.2">
      <c r="A49">
        <v>9000</v>
      </c>
      <c r="B49" s="57">
        <f>9.464164*60</f>
        <v>567.84983999999997</v>
      </c>
      <c r="C49" t="s">
        <v>738</v>
      </c>
      <c r="D49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1DFE3-EBF0-7340-889D-7B27CC01287E}">
  <dimension ref="A1:K543"/>
  <sheetViews>
    <sheetView zoomScale="160" zoomScaleNormal="160" workbookViewId="0">
      <selection activeCell="I7" sqref="I7"/>
    </sheetView>
  </sheetViews>
  <sheetFormatPr baseColWidth="10" defaultRowHeight="16" x14ac:dyDescent="0.2"/>
  <cols>
    <col min="1" max="3" width="5.83203125" style="24" customWidth="1"/>
    <col min="4" max="4" width="7.83203125" style="24" customWidth="1"/>
    <col min="5" max="5" width="7.83203125" style="33" customWidth="1"/>
    <col min="6" max="6" width="7.83203125" style="24" customWidth="1"/>
    <col min="7" max="7" width="7.83203125" style="33" customWidth="1"/>
    <col min="8" max="8" width="7.83203125" style="24" customWidth="1"/>
    <col min="9" max="9" width="7.83203125" style="33" customWidth="1"/>
    <col min="10" max="10" width="7.83203125" style="24" customWidth="1"/>
    <col min="11" max="11" width="7.83203125" style="33" customWidth="1"/>
  </cols>
  <sheetData>
    <row r="1" spans="1:11" s="53" customFormat="1" x14ac:dyDescent="0.2">
      <c r="A1" s="58" t="s">
        <v>14</v>
      </c>
      <c r="B1" s="58" t="s">
        <v>733</v>
      </c>
      <c r="C1" s="58" t="s">
        <v>16</v>
      </c>
      <c r="D1" s="62" t="s">
        <v>730</v>
      </c>
      <c r="E1" s="62"/>
      <c r="F1" s="62"/>
      <c r="G1" s="62"/>
      <c r="H1" s="62" t="s">
        <v>731</v>
      </c>
      <c r="I1" s="62"/>
      <c r="J1" s="62"/>
      <c r="K1" s="62"/>
    </row>
    <row r="2" spans="1:11" s="53" customFormat="1" x14ac:dyDescent="0.2">
      <c r="A2" s="52"/>
      <c r="B2" s="52"/>
      <c r="C2" s="52"/>
      <c r="D2" s="61" t="s">
        <v>732</v>
      </c>
      <c r="E2" s="61"/>
      <c r="F2" s="61"/>
      <c r="G2" s="61"/>
      <c r="H2" s="61"/>
      <c r="I2" s="61"/>
      <c r="J2" s="61"/>
      <c r="K2" s="61"/>
    </row>
    <row r="3" spans="1:11" s="53" customFormat="1" ht="17" thickBot="1" x14ac:dyDescent="0.25">
      <c r="A3" s="54"/>
      <c r="B3" s="54"/>
      <c r="C3" s="54"/>
      <c r="D3" s="54" t="s">
        <v>6</v>
      </c>
      <c r="E3" s="55" t="s">
        <v>7</v>
      </c>
      <c r="F3" s="54" t="s">
        <v>8</v>
      </c>
      <c r="G3" s="55" t="s">
        <v>9</v>
      </c>
      <c r="H3" s="54" t="s">
        <v>10</v>
      </c>
      <c r="I3" s="55" t="s">
        <v>11</v>
      </c>
      <c r="J3" s="54" t="s">
        <v>12</v>
      </c>
      <c r="K3" s="55" t="s">
        <v>13</v>
      </c>
    </row>
    <row r="4" spans="1:11" x14ac:dyDescent="0.2">
      <c r="A4" s="50" t="s">
        <v>706</v>
      </c>
      <c r="B4" s="50" t="s">
        <v>707</v>
      </c>
      <c r="C4" s="50" t="s">
        <v>708</v>
      </c>
      <c r="D4" s="50">
        <v>0.94899999999999995</v>
      </c>
      <c r="E4" s="51">
        <v>0.79618585799999997</v>
      </c>
      <c r="F4" s="50">
        <v>0.97299999999999998</v>
      </c>
      <c r="G4" s="51">
        <v>0.88226310799999996</v>
      </c>
      <c r="H4" s="50">
        <v>0.97699999999999998</v>
      </c>
      <c r="I4" s="51">
        <v>0.90552515200000006</v>
      </c>
      <c r="J4" s="50">
        <v>0.97399999999999998</v>
      </c>
      <c r="K4" s="51">
        <v>1.009779406</v>
      </c>
    </row>
    <row r="5" spans="1:11" x14ac:dyDescent="0.2">
      <c r="A5" s="50"/>
      <c r="B5" s="50"/>
      <c r="C5" s="50"/>
      <c r="D5" s="50" t="s">
        <v>17</v>
      </c>
      <c r="E5" s="50"/>
      <c r="F5" s="50" t="s">
        <v>257</v>
      </c>
      <c r="G5" s="50"/>
      <c r="H5" s="50" t="s">
        <v>437</v>
      </c>
      <c r="I5" s="50"/>
      <c r="J5" s="50" t="s">
        <v>547</v>
      </c>
      <c r="K5" s="50"/>
    </row>
    <row r="6" spans="1:11" x14ac:dyDescent="0.2">
      <c r="A6" s="50"/>
      <c r="B6" s="50"/>
      <c r="C6" s="50" t="s">
        <v>709</v>
      </c>
      <c r="D6" s="50">
        <v>0.95</v>
      </c>
      <c r="E6" s="50">
        <v>0.70207549899999999</v>
      </c>
      <c r="F6" s="50">
        <v>0.96199999999999997</v>
      </c>
      <c r="G6" s="50">
        <v>0.78407657799999997</v>
      </c>
      <c r="H6" s="50">
        <v>0.96899999999999997</v>
      </c>
      <c r="I6" s="50">
        <v>0.81116065800000003</v>
      </c>
      <c r="J6" s="50">
        <v>0.97599999999999998</v>
      </c>
      <c r="K6" s="50">
        <v>0.86335319899999996</v>
      </c>
    </row>
    <row r="7" spans="1:11" x14ac:dyDescent="0.2">
      <c r="A7" s="50"/>
      <c r="B7" s="50"/>
      <c r="C7" s="50"/>
      <c r="D7" s="50" t="s">
        <v>19</v>
      </c>
      <c r="E7" s="50"/>
      <c r="F7" s="50" t="s">
        <v>258</v>
      </c>
      <c r="G7" s="50"/>
      <c r="H7" s="50" t="s">
        <v>353</v>
      </c>
      <c r="I7" s="50"/>
      <c r="J7" s="50" t="s">
        <v>548</v>
      </c>
      <c r="K7" s="50"/>
    </row>
    <row r="8" spans="1:11" x14ac:dyDescent="0.2">
      <c r="A8" s="50"/>
      <c r="B8" s="50"/>
      <c r="C8" s="50" t="s">
        <v>710</v>
      </c>
      <c r="D8" s="50">
        <v>0.93100000000000005</v>
      </c>
      <c r="E8" s="51">
        <v>0.62484747200000001</v>
      </c>
      <c r="F8" s="50">
        <v>0.96399999999999997</v>
      </c>
      <c r="G8" s="51">
        <v>0.69414401400000003</v>
      </c>
      <c r="H8" s="50">
        <v>0.97499999999999998</v>
      </c>
      <c r="I8" s="51">
        <v>0.71807951599999997</v>
      </c>
      <c r="J8" s="50">
        <v>0.97</v>
      </c>
      <c r="K8" s="51">
        <v>0.77064042300000002</v>
      </c>
    </row>
    <row r="9" spans="1:11" x14ac:dyDescent="0.2">
      <c r="A9" s="50"/>
      <c r="B9" s="50"/>
      <c r="C9" s="50"/>
      <c r="D9" s="50" t="s">
        <v>20</v>
      </c>
      <c r="E9" s="51"/>
      <c r="F9" s="50" t="s">
        <v>259</v>
      </c>
      <c r="G9" s="51"/>
      <c r="H9" s="50" t="s">
        <v>438</v>
      </c>
      <c r="I9" s="51"/>
      <c r="J9" s="50" t="s">
        <v>470</v>
      </c>
      <c r="K9" s="51"/>
    </row>
    <row r="10" spans="1:11" x14ac:dyDescent="0.2">
      <c r="A10" s="50"/>
      <c r="B10" s="50"/>
      <c r="C10" s="50" t="s">
        <v>711</v>
      </c>
      <c r="D10" s="50">
        <v>0.93600000000000005</v>
      </c>
      <c r="E10" s="51">
        <v>0.59824101799999996</v>
      </c>
      <c r="F10" s="50">
        <v>0.96399999999999997</v>
      </c>
      <c r="G10" s="51">
        <v>0.659140485</v>
      </c>
      <c r="H10" s="50">
        <v>0.97199999999999998</v>
      </c>
      <c r="I10" s="51">
        <v>0.680331617</v>
      </c>
      <c r="J10" s="50">
        <v>0.96599999999999997</v>
      </c>
      <c r="K10" s="51">
        <v>0.74313263699999998</v>
      </c>
    </row>
    <row r="11" spans="1:11" x14ac:dyDescent="0.2">
      <c r="A11" s="50"/>
      <c r="B11" s="50"/>
      <c r="C11" s="50"/>
      <c r="D11" s="50" t="s">
        <v>21</v>
      </c>
      <c r="E11" s="51"/>
      <c r="F11" s="50" t="s">
        <v>260</v>
      </c>
      <c r="G11" s="51"/>
      <c r="H11" s="50" t="s">
        <v>439</v>
      </c>
      <c r="I11" s="51"/>
      <c r="J11" s="50" t="s">
        <v>549</v>
      </c>
      <c r="K11" s="51"/>
    </row>
    <row r="12" spans="1:11" x14ac:dyDescent="0.2">
      <c r="A12" s="50"/>
      <c r="B12" s="50"/>
      <c r="C12" s="50" t="s">
        <v>712</v>
      </c>
      <c r="D12" s="50">
        <v>0.93600000000000005</v>
      </c>
      <c r="E12" s="51">
        <v>0.57540395</v>
      </c>
      <c r="F12" s="50">
        <v>0.98199999999999998</v>
      </c>
      <c r="G12" s="51">
        <v>0.63139142000000004</v>
      </c>
      <c r="H12" s="50">
        <v>0.98499999999999999</v>
      </c>
      <c r="I12" s="51">
        <v>0.64926734500000005</v>
      </c>
      <c r="J12" s="50">
        <v>0.97299999999999998</v>
      </c>
      <c r="K12" s="51">
        <v>0.71853120199999998</v>
      </c>
    </row>
    <row r="13" spans="1:11" x14ac:dyDescent="0.2">
      <c r="A13" s="50"/>
      <c r="B13" s="50"/>
      <c r="C13" s="50"/>
      <c r="D13" s="50" t="s">
        <v>22</v>
      </c>
      <c r="E13" s="51"/>
      <c r="F13" s="50" t="s">
        <v>261</v>
      </c>
      <c r="G13" s="51"/>
      <c r="H13" s="50" t="s">
        <v>440</v>
      </c>
      <c r="I13" s="51"/>
      <c r="J13" s="50" t="s">
        <v>527</v>
      </c>
      <c r="K13" s="51"/>
    </row>
    <row r="14" spans="1:11" x14ac:dyDescent="0.2">
      <c r="A14" s="50"/>
      <c r="B14" s="50"/>
      <c r="C14" s="50" t="s">
        <v>713</v>
      </c>
      <c r="D14" s="50">
        <v>0.96099999999999997</v>
      </c>
      <c r="E14" s="51">
        <v>0.58811125941545805</v>
      </c>
      <c r="F14" s="50">
        <v>0.96299999999999997</v>
      </c>
      <c r="G14" s="51">
        <v>0.67292737811466496</v>
      </c>
      <c r="H14" s="50">
        <v>0.97699999999999998</v>
      </c>
      <c r="I14" s="51">
        <v>0.70021946798481705</v>
      </c>
      <c r="J14" s="50">
        <v>0.98</v>
      </c>
      <c r="K14" s="51">
        <v>0.68891335298858503</v>
      </c>
    </row>
    <row r="15" spans="1:11" x14ac:dyDescent="0.2">
      <c r="A15" s="50"/>
      <c r="B15" s="50"/>
      <c r="C15" s="50"/>
      <c r="D15" s="50" t="s">
        <v>23</v>
      </c>
      <c r="E15" s="51"/>
      <c r="F15" s="50" t="s">
        <v>262</v>
      </c>
      <c r="G15" s="51"/>
      <c r="H15" s="50" t="s">
        <v>437</v>
      </c>
      <c r="I15" s="51"/>
      <c r="J15" s="50" t="s">
        <v>550</v>
      </c>
      <c r="K15" s="51"/>
    </row>
    <row r="16" spans="1:11" x14ac:dyDescent="0.2">
      <c r="A16" s="50"/>
      <c r="B16" s="50"/>
      <c r="C16" s="50" t="s">
        <v>714</v>
      </c>
      <c r="D16" s="50">
        <v>0.94</v>
      </c>
      <c r="E16" s="51">
        <v>0.49696186612724702</v>
      </c>
      <c r="F16" s="50">
        <v>0.96</v>
      </c>
      <c r="G16" s="51">
        <v>0.57099393659355102</v>
      </c>
      <c r="H16" s="50">
        <v>0.97</v>
      </c>
      <c r="I16" s="51">
        <v>0.59497433121146104</v>
      </c>
      <c r="J16" s="50">
        <v>0.96799999999999997</v>
      </c>
      <c r="K16" s="51">
        <v>0.57518245441649596</v>
      </c>
    </row>
    <row r="17" spans="1:11" x14ac:dyDescent="0.2">
      <c r="A17" s="50"/>
      <c r="B17" s="50"/>
      <c r="C17" s="50"/>
      <c r="D17" s="50" t="s">
        <v>24</v>
      </c>
      <c r="E17" s="51"/>
      <c r="F17" s="50" t="s">
        <v>263</v>
      </c>
      <c r="G17" s="51"/>
      <c r="H17" s="50" t="s">
        <v>441</v>
      </c>
      <c r="I17" s="51"/>
      <c r="J17" s="50" t="s">
        <v>551</v>
      </c>
      <c r="K17" s="51"/>
    </row>
    <row r="18" spans="1:11" x14ac:dyDescent="0.2">
      <c r="A18" s="50"/>
      <c r="B18" s="50"/>
      <c r="C18" s="50" t="s">
        <v>715</v>
      </c>
      <c r="D18" s="50">
        <v>0.94499999999999995</v>
      </c>
      <c r="E18" s="51">
        <v>0.45615111519579699</v>
      </c>
      <c r="F18" s="50">
        <v>0.95799999999999996</v>
      </c>
      <c r="G18" s="51">
        <v>0.52086232405500299</v>
      </c>
      <c r="H18" s="50">
        <v>0.97099999999999997</v>
      </c>
      <c r="I18" s="51">
        <v>0.54048403921714105</v>
      </c>
      <c r="J18" s="50">
        <v>0.96499999999999997</v>
      </c>
      <c r="K18" s="51">
        <v>0.52850299750583896</v>
      </c>
    </row>
    <row r="19" spans="1:11" x14ac:dyDescent="0.2">
      <c r="A19" s="50"/>
      <c r="B19" s="50"/>
      <c r="C19" s="50"/>
      <c r="D19" s="50" t="s">
        <v>25</v>
      </c>
      <c r="E19" s="51"/>
      <c r="F19" s="50" t="s">
        <v>264</v>
      </c>
      <c r="G19" s="51"/>
      <c r="H19" s="50" t="s">
        <v>387</v>
      </c>
      <c r="I19" s="51"/>
      <c r="J19" s="50" t="s">
        <v>552</v>
      </c>
      <c r="K19" s="51"/>
    </row>
    <row r="20" spans="1:11" x14ac:dyDescent="0.2">
      <c r="A20" s="50"/>
      <c r="B20" s="50"/>
      <c r="C20" s="50" t="s">
        <v>716</v>
      </c>
      <c r="D20" s="50">
        <v>0.92600000000000005</v>
      </c>
      <c r="E20" s="51">
        <v>0.43601577647913697</v>
      </c>
      <c r="F20" s="50">
        <v>0.95099999999999996</v>
      </c>
      <c r="G20" s="51">
        <v>0.49469905928204899</v>
      </c>
      <c r="H20" s="50">
        <v>0.96399999999999997</v>
      </c>
      <c r="I20" s="51">
        <v>0.51185041000395803</v>
      </c>
      <c r="J20" s="50">
        <v>0.94399999999999995</v>
      </c>
      <c r="K20" s="51">
        <v>0.50786253634099499</v>
      </c>
    </row>
    <row r="21" spans="1:11" x14ac:dyDescent="0.2">
      <c r="A21" s="50"/>
      <c r="B21" s="50"/>
      <c r="C21" s="50"/>
      <c r="D21" s="50" t="s">
        <v>26</v>
      </c>
      <c r="E21" s="51"/>
      <c r="F21" s="50" t="s">
        <v>265</v>
      </c>
      <c r="G21" s="51"/>
      <c r="H21" s="50" t="s">
        <v>442</v>
      </c>
      <c r="I21" s="51"/>
      <c r="J21" s="50" t="s">
        <v>553</v>
      </c>
      <c r="K21" s="51"/>
    </row>
    <row r="22" spans="1:11" x14ac:dyDescent="0.2">
      <c r="A22" s="50"/>
      <c r="B22" s="50"/>
      <c r="C22" s="50" t="s">
        <v>717</v>
      </c>
      <c r="D22" s="50">
        <v>0.95299999999999996</v>
      </c>
      <c r="E22" s="51">
        <v>0.38493214075347798</v>
      </c>
      <c r="F22" s="50">
        <v>0.95699999999999996</v>
      </c>
      <c r="G22" s="51">
        <v>0.44652470368941999</v>
      </c>
      <c r="H22" s="50">
        <v>0.96699999999999997</v>
      </c>
      <c r="I22" s="51">
        <v>0.46630735288108999</v>
      </c>
      <c r="J22" s="50">
        <v>0.97799999999999998</v>
      </c>
      <c r="K22" s="51">
        <v>0.42786911506670899</v>
      </c>
    </row>
    <row r="23" spans="1:11" x14ac:dyDescent="0.2">
      <c r="A23" s="50"/>
      <c r="B23" s="50"/>
      <c r="C23" s="50"/>
      <c r="D23" s="50" t="s">
        <v>27</v>
      </c>
      <c r="E23" s="51"/>
      <c r="F23" s="50" t="s">
        <v>266</v>
      </c>
      <c r="G23" s="51"/>
      <c r="H23" s="50" t="s">
        <v>443</v>
      </c>
      <c r="I23" s="51"/>
      <c r="J23" s="50" t="s">
        <v>554</v>
      </c>
      <c r="K23" s="51"/>
    </row>
    <row r="24" spans="1:11" x14ac:dyDescent="0.2">
      <c r="A24" s="50"/>
      <c r="B24" s="50"/>
      <c r="C24" s="50" t="s">
        <v>718</v>
      </c>
      <c r="D24" s="50">
        <v>0.94699999999999995</v>
      </c>
      <c r="E24" s="51">
        <v>0.33563055039289202</v>
      </c>
      <c r="F24" s="50">
        <v>0.96</v>
      </c>
      <c r="G24" s="51">
        <v>0.38963533924204202</v>
      </c>
      <c r="H24" s="50">
        <v>0.97</v>
      </c>
      <c r="I24" s="51">
        <v>0.407146220745499</v>
      </c>
      <c r="J24" s="50">
        <v>0.96799999999999997</v>
      </c>
      <c r="K24" s="51">
        <v>0.37121513255646299</v>
      </c>
    </row>
    <row r="25" spans="1:11" x14ac:dyDescent="0.2">
      <c r="A25" s="50"/>
      <c r="B25" s="50"/>
      <c r="C25" s="50"/>
      <c r="D25" s="50" t="s">
        <v>28</v>
      </c>
      <c r="E25" s="51"/>
      <c r="F25" s="50" t="s">
        <v>267</v>
      </c>
      <c r="G25" s="51"/>
      <c r="H25" s="50" t="s">
        <v>441</v>
      </c>
      <c r="I25" s="51"/>
      <c r="J25" s="50" t="s">
        <v>555</v>
      </c>
      <c r="K25" s="51"/>
    </row>
    <row r="26" spans="1:11" x14ac:dyDescent="0.2">
      <c r="A26" s="50"/>
      <c r="B26" s="50"/>
      <c r="C26" s="50" t="s">
        <v>719</v>
      </c>
      <c r="D26" s="50">
        <v>0.95099999999999996</v>
      </c>
      <c r="E26" s="51">
        <v>0.30549322462040202</v>
      </c>
      <c r="F26" s="50">
        <v>0.95599999999999996</v>
      </c>
      <c r="G26" s="51">
        <v>0.352855219761533</v>
      </c>
      <c r="H26" s="50">
        <v>0.96599999999999997</v>
      </c>
      <c r="I26" s="51">
        <v>0.36688612001233201</v>
      </c>
      <c r="J26" s="50">
        <v>0.96599999999999997</v>
      </c>
      <c r="K26" s="51">
        <v>0.33801751187728202</v>
      </c>
    </row>
    <row r="27" spans="1:11" x14ac:dyDescent="0.2">
      <c r="A27" s="50"/>
      <c r="B27" s="50"/>
      <c r="C27" s="50"/>
      <c r="D27" s="50" t="s">
        <v>29</v>
      </c>
      <c r="E27" s="51"/>
      <c r="F27" s="50" t="s">
        <v>244</v>
      </c>
      <c r="G27" s="51"/>
      <c r="H27" s="50" t="s">
        <v>444</v>
      </c>
      <c r="I27" s="51"/>
      <c r="J27" s="50" t="s">
        <v>549</v>
      </c>
      <c r="K27" s="51"/>
    </row>
    <row r="28" spans="1:11" x14ac:dyDescent="0.2">
      <c r="A28" s="50"/>
      <c r="B28" s="50"/>
      <c r="C28" s="50" t="s">
        <v>720</v>
      </c>
      <c r="D28" s="50">
        <v>0.96299999999999997</v>
      </c>
      <c r="E28" s="51">
        <v>0.27452025043206402</v>
      </c>
      <c r="F28" s="50">
        <v>0.96499999999999997</v>
      </c>
      <c r="G28" s="51">
        <v>0.32026488221379401</v>
      </c>
      <c r="H28" s="50">
        <v>0.97099999999999997</v>
      </c>
      <c r="I28" s="51">
        <v>0.33500664975269101</v>
      </c>
      <c r="J28" s="50">
        <v>0.98</v>
      </c>
      <c r="K28" s="51">
        <v>0.29971016895179697</v>
      </c>
    </row>
    <row r="29" spans="1:11" x14ac:dyDescent="0.2">
      <c r="A29" s="50"/>
      <c r="B29" s="50"/>
      <c r="C29" s="50"/>
      <c r="D29" s="50" t="s">
        <v>30</v>
      </c>
      <c r="E29" s="51"/>
      <c r="F29" s="50" t="s">
        <v>268</v>
      </c>
      <c r="G29" s="51"/>
      <c r="H29" s="50" t="s">
        <v>445</v>
      </c>
      <c r="I29" s="51"/>
      <c r="J29" s="50" t="s">
        <v>556</v>
      </c>
      <c r="K29" s="51"/>
    </row>
    <row r="30" spans="1:11" x14ac:dyDescent="0.2">
      <c r="A30" s="50"/>
      <c r="B30" s="50"/>
      <c r="C30" s="50" t="s">
        <v>721</v>
      </c>
      <c r="D30" s="50">
        <v>0.95699999999999996</v>
      </c>
      <c r="E30" s="51">
        <v>0.24049156138996</v>
      </c>
      <c r="F30" s="50">
        <v>0.95699999999999996</v>
      </c>
      <c r="G30" s="51">
        <v>0.28022166866598702</v>
      </c>
      <c r="H30" s="50">
        <v>0.97</v>
      </c>
      <c r="I30" s="51">
        <v>0.29258783260388799</v>
      </c>
      <c r="J30" s="50">
        <v>0.97399999999999998</v>
      </c>
      <c r="K30" s="51">
        <v>0.26195313215874499</v>
      </c>
    </row>
    <row r="31" spans="1:11" x14ac:dyDescent="0.2">
      <c r="A31" s="50"/>
      <c r="B31" s="50"/>
      <c r="C31" s="50"/>
      <c r="D31" s="50" t="s">
        <v>31</v>
      </c>
      <c r="E31" s="51"/>
      <c r="F31" s="50" t="s">
        <v>269</v>
      </c>
      <c r="G31" s="51"/>
      <c r="H31" s="50" t="s">
        <v>446</v>
      </c>
      <c r="I31" s="51"/>
      <c r="J31" s="50" t="s">
        <v>530</v>
      </c>
      <c r="K31" s="51"/>
    </row>
    <row r="32" spans="1:11" x14ac:dyDescent="0.2">
      <c r="A32" s="50"/>
      <c r="B32" s="50"/>
      <c r="C32" s="50" t="s">
        <v>722</v>
      </c>
      <c r="D32" s="50">
        <v>0.95199999999999996</v>
      </c>
      <c r="E32" s="51">
        <v>0.19633044109553099</v>
      </c>
      <c r="F32" s="50">
        <v>0.95199999999999996</v>
      </c>
      <c r="G32" s="51">
        <v>0.229360715781562</v>
      </c>
      <c r="H32" s="50">
        <v>0.96599999999999997</v>
      </c>
      <c r="I32" s="51">
        <v>0.23998172088877101</v>
      </c>
      <c r="J32" s="50">
        <v>0.97699999999999998</v>
      </c>
      <c r="K32" s="51">
        <v>0.212314606172924</v>
      </c>
    </row>
    <row r="33" spans="1:11" x14ac:dyDescent="0.2">
      <c r="A33" s="50"/>
      <c r="B33" s="50"/>
      <c r="C33" s="50"/>
      <c r="D33" s="50" t="s">
        <v>32</v>
      </c>
      <c r="E33" s="51"/>
      <c r="F33" s="50" t="s">
        <v>32</v>
      </c>
      <c r="G33" s="51"/>
      <c r="H33" s="50" t="s">
        <v>389</v>
      </c>
      <c r="I33" s="51"/>
      <c r="J33" s="50" t="s">
        <v>557</v>
      </c>
      <c r="K33" s="51"/>
    </row>
    <row r="34" spans="1:11" x14ac:dyDescent="0.2">
      <c r="A34" s="50"/>
      <c r="B34" s="50" t="s">
        <v>723</v>
      </c>
      <c r="C34" s="50" t="s">
        <v>708</v>
      </c>
      <c r="D34" s="50">
        <v>0.95899999999999996</v>
      </c>
      <c r="E34" s="51">
        <v>1.0975928858208299</v>
      </c>
      <c r="F34" s="50">
        <v>0.96899999999999997</v>
      </c>
      <c r="G34" s="51">
        <v>1.24980592275256</v>
      </c>
      <c r="H34" s="50">
        <v>0.99199999999999999</v>
      </c>
      <c r="I34" s="51">
        <v>1.5507005117675901</v>
      </c>
      <c r="J34" s="50">
        <v>0.98399999999999999</v>
      </c>
      <c r="K34" s="51">
        <v>1.39105034362372</v>
      </c>
    </row>
    <row r="35" spans="1:11" x14ac:dyDescent="0.2">
      <c r="A35" s="50"/>
      <c r="B35" s="50"/>
      <c r="C35" s="50"/>
      <c r="D35" s="50" t="s">
        <v>33</v>
      </c>
      <c r="E35" s="51"/>
      <c r="F35" s="50" t="s">
        <v>270</v>
      </c>
      <c r="G35" s="51"/>
      <c r="H35" s="50" t="s">
        <v>447</v>
      </c>
      <c r="I35" s="51"/>
      <c r="J35" s="50" t="s">
        <v>558</v>
      </c>
      <c r="K35" s="51"/>
    </row>
    <row r="36" spans="1:11" x14ac:dyDescent="0.2">
      <c r="A36" s="50"/>
      <c r="B36" s="50"/>
      <c r="C36" s="50" t="s">
        <v>709</v>
      </c>
      <c r="D36" s="50">
        <v>0.96399999999999997</v>
      </c>
      <c r="E36" s="51">
        <v>0.95810594296102503</v>
      </c>
      <c r="F36" s="50">
        <v>0.96599999999999997</v>
      </c>
      <c r="G36" s="51">
        <v>1.1068881762962399</v>
      </c>
      <c r="H36" s="50">
        <v>0.99299999999999999</v>
      </c>
      <c r="I36" s="51">
        <v>1.3703344656370999</v>
      </c>
      <c r="J36" s="50">
        <v>0.98699999999999999</v>
      </c>
      <c r="K36" s="51">
        <v>1.18795556656734</v>
      </c>
    </row>
    <row r="37" spans="1:11" x14ac:dyDescent="0.2">
      <c r="A37" s="50"/>
      <c r="B37" s="50"/>
      <c r="C37" s="50"/>
      <c r="D37" s="50" t="s">
        <v>34</v>
      </c>
      <c r="E37" s="51"/>
      <c r="F37" s="50" t="s">
        <v>271</v>
      </c>
      <c r="G37" s="51"/>
      <c r="H37" s="50" t="s">
        <v>448</v>
      </c>
      <c r="I37" s="51"/>
      <c r="J37" s="50" t="s">
        <v>481</v>
      </c>
      <c r="K37" s="51"/>
    </row>
    <row r="38" spans="1:11" x14ac:dyDescent="0.2">
      <c r="A38" s="50"/>
      <c r="B38" s="50"/>
      <c r="C38" s="50" t="s">
        <v>710</v>
      </c>
      <c r="D38" s="50">
        <v>0.92700000000000005</v>
      </c>
      <c r="E38" s="51">
        <v>0.85737363444435699</v>
      </c>
      <c r="F38" s="50">
        <v>0.96699999999999997</v>
      </c>
      <c r="G38" s="51">
        <v>0.98199894988691006</v>
      </c>
      <c r="H38" s="50">
        <v>0.98799999999999999</v>
      </c>
      <c r="I38" s="51">
        <v>1.2166711949335101</v>
      </c>
      <c r="J38" s="50">
        <v>0.97099999999999997</v>
      </c>
      <c r="K38" s="51">
        <v>1.06303420565442</v>
      </c>
    </row>
    <row r="39" spans="1:11" x14ac:dyDescent="0.2">
      <c r="A39" s="50"/>
      <c r="B39" s="50"/>
      <c r="C39" s="50"/>
      <c r="D39" s="50" t="s">
        <v>35</v>
      </c>
      <c r="E39" s="51"/>
      <c r="F39" s="50" t="s">
        <v>272</v>
      </c>
      <c r="G39" s="51"/>
      <c r="H39" s="50" t="s">
        <v>449</v>
      </c>
      <c r="I39" s="51"/>
      <c r="J39" s="50" t="s">
        <v>559</v>
      </c>
      <c r="K39" s="51"/>
    </row>
    <row r="40" spans="1:11" x14ac:dyDescent="0.2">
      <c r="A40" s="50"/>
      <c r="B40" s="50"/>
      <c r="C40" s="50" t="s">
        <v>711</v>
      </c>
      <c r="D40" s="50">
        <v>0.92800000000000005</v>
      </c>
      <c r="E40" s="51">
        <v>0.81006828927115104</v>
      </c>
      <c r="F40" s="50">
        <v>0.97099999999999997</v>
      </c>
      <c r="G40" s="51">
        <v>0.91877073337686599</v>
      </c>
      <c r="H40" s="50">
        <v>0.99099999999999999</v>
      </c>
      <c r="I40" s="51">
        <v>1.1313386510068699</v>
      </c>
      <c r="J40" s="50">
        <v>0.96799999999999997</v>
      </c>
      <c r="K40" s="51">
        <v>1.01339680877316</v>
      </c>
    </row>
    <row r="41" spans="1:11" x14ac:dyDescent="0.2">
      <c r="A41" s="50"/>
      <c r="B41" s="50"/>
      <c r="C41" s="50"/>
      <c r="D41" s="50" t="s">
        <v>36</v>
      </c>
      <c r="E41" s="51"/>
      <c r="F41" s="50" t="s">
        <v>273</v>
      </c>
      <c r="G41" s="51"/>
      <c r="H41" s="50" t="s">
        <v>450</v>
      </c>
      <c r="I41" s="51"/>
      <c r="J41" s="50" t="s">
        <v>555</v>
      </c>
      <c r="K41" s="51"/>
    </row>
    <row r="42" spans="1:11" x14ac:dyDescent="0.2">
      <c r="A42" s="50"/>
      <c r="B42" s="50"/>
      <c r="C42" s="50" t="s">
        <v>712</v>
      </c>
      <c r="D42" s="50">
        <v>0.92400000000000004</v>
      </c>
      <c r="E42" s="51">
        <v>0.79225292810526704</v>
      </c>
      <c r="F42" s="50">
        <v>0.96899999999999997</v>
      </c>
      <c r="G42" s="51">
        <v>0.89224398598940302</v>
      </c>
      <c r="H42" s="50">
        <v>0.98099999999999998</v>
      </c>
      <c r="I42" s="51">
        <v>1.10690685360882</v>
      </c>
      <c r="J42" s="50">
        <v>0.95899999999999996</v>
      </c>
      <c r="K42" s="51">
        <v>0.99243695408628596</v>
      </c>
    </row>
    <row r="43" spans="1:11" x14ac:dyDescent="0.2">
      <c r="A43" s="50"/>
      <c r="B43" s="50"/>
      <c r="C43" s="50"/>
      <c r="D43" s="50" t="s">
        <v>37</v>
      </c>
      <c r="E43" s="51"/>
      <c r="F43" s="50" t="s">
        <v>274</v>
      </c>
      <c r="G43" s="51"/>
      <c r="H43" s="50" t="s">
        <v>451</v>
      </c>
      <c r="I43" s="51"/>
      <c r="J43" s="50" t="s">
        <v>560</v>
      </c>
      <c r="K43" s="51"/>
    </row>
    <row r="44" spans="1:11" x14ac:dyDescent="0.2">
      <c r="A44" s="50"/>
      <c r="B44" s="50"/>
      <c r="C44" s="50" t="s">
        <v>713</v>
      </c>
      <c r="D44" s="50">
        <v>0.95899999999999996</v>
      </c>
      <c r="E44" s="51">
        <v>0.800149360880404</v>
      </c>
      <c r="F44" s="50">
        <v>0.96499999999999997</v>
      </c>
      <c r="G44" s="51">
        <v>0.94679008506135798</v>
      </c>
      <c r="H44" s="50">
        <v>0.98699999999999999</v>
      </c>
      <c r="I44" s="51">
        <v>1.15745165000925</v>
      </c>
      <c r="J44" s="50">
        <v>0.98199999999999998</v>
      </c>
      <c r="K44" s="51">
        <v>0.95029198945456905</v>
      </c>
    </row>
    <row r="45" spans="1:11" x14ac:dyDescent="0.2">
      <c r="A45" s="50"/>
      <c r="B45" s="50"/>
      <c r="C45" s="50"/>
      <c r="D45" s="50" t="s">
        <v>38</v>
      </c>
      <c r="E45" s="51"/>
      <c r="F45" s="50" t="s">
        <v>275</v>
      </c>
      <c r="G45" s="51"/>
      <c r="H45" s="50" t="s">
        <v>452</v>
      </c>
      <c r="I45" s="51"/>
      <c r="J45" s="50" t="s">
        <v>561</v>
      </c>
      <c r="K45" s="51"/>
    </row>
    <row r="46" spans="1:11" x14ac:dyDescent="0.2">
      <c r="A46" s="50"/>
      <c r="B46" s="50"/>
      <c r="C46" s="50" t="s">
        <v>714</v>
      </c>
      <c r="D46" s="50">
        <v>0.94299999999999995</v>
      </c>
      <c r="E46" s="51">
        <v>0.67340570419465895</v>
      </c>
      <c r="F46" s="50">
        <v>0.94499999999999995</v>
      </c>
      <c r="G46" s="51">
        <v>0.79973483935884204</v>
      </c>
      <c r="H46" s="50">
        <v>0.98399999999999999</v>
      </c>
      <c r="I46" s="51">
        <v>0.97870497046226201</v>
      </c>
      <c r="J46" s="50">
        <v>0.96899999999999997</v>
      </c>
      <c r="K46" s="51">
        <v>0.78609302097885803</v>
      </c>
    </row>
    <row r="47" spans="1:11" x14ac:dyDescent="0.2">
      <c r="A47" s="50"/>
      <c r="B47" s="50"/>
      <c r="C47" s="50"/>
      <c r="D47" s="50" t="s">
        <v>39</v>
      </c>
      <c r="E47" s="51"/>
      <c r="F47" s="50" t="s">
        <v>142</v>
      </c>
      <c r="G47" s="51"/>
      <c r="H47" s="50" t="s">
        <v>453</v>
      </c>
      <c r="I47" s="51"/>
      <c r="J47" s="50" t="s">
        <v>562</v>
      </c>
      <c r="K47" s="51"/>
    </row>
    <row r="48" spans="1:11" x14ac:dyDescent="0.2">
      <c r="A48" s="50"/>
      <c r="B48" s="50"/>
      <c r="C48" s="50" t="s">
        <v>715</v>
      </c>
      <c r="D48" s="50">
        <v>0.93899999999999995</v>
      </c>
      <c r="E48" s="51">
        <v>0.62138435148778604</v>
      </c>
      <c r="F48" s="50">
        <v>0.95799999999999996</v>
      </c>
      <c r="G48" s="51">
        <v>0.73477074182329605</v>
      </c>
      <c r="H48" s="50">
        <v>0.99299999999999999</v>
      </c>
      <c r="I48" s="51">
        <v>0.89975884431224795</v>
      </c>
      <c r="J48" s="50">
        <v>0.96699999999999997</v>
      </c>
      <c r="K48" s="51">
        <v>0.72956570551231203</v>
      </c>
    </row>
    <row r="49" spans="1:11" x14ac:dyDescent="0.2">
      <c r="A49" s="50"/>
      <c r="B49" s="50"/>
      <c r="C49" s="50"/>
      <c r="D49" s="50" t="s">
        <v>40</v>
      </c>
      <c r="E49" s="51"/>
      <c r="F49" s="50" t="s">
        <v>276</v>
      </c>
      <c r="G49" s="51"/>
      <c r="H49" s="50" t="s">
        <v>448</v>
      </c>
      <c r="I49" s="51"/>
      <c r="J49" s="50" t="s">
        <v>563</v>
      </c>
      <c r="K49" s="51"/>
    </row>
    <row r="50" spans="1:11" x14ac:dyDescent="0.2">
      <c r="A50" s="50"/>
      <c r="B50" s="50"/>
      <c r="C50" s="50" t="s">
        <v>716</v>
      </c>
      <c r="D50" s="50">
        <v>0.92400000000000004</v>
      </c>
      <c r="E50" s="51">
        <v>0.59503836239728702</v>
      </c>
      <c r="F50" s="50">
        <v>0.94599999999999995</v>
      </c>
      <c r="G50" s="51">
        <v>0.69639826917889203</v>
      </c>
      <c r="H50" s="50">
        <v>0.97899999999999998</v>
      </c>
      <c r="I50" s="51">
        <v>0.85096809130169504</v>
      </c>
      <c r="J50" s="50">
        <v>0.94099999999999995</v>
      </c>
      <c r="K50" s="51">
        <v>0.70085622801422798</v>
      </c>
    </row>
    <row r="51" spans="1:11" x14ac:dyDescent="0.2">
      <c r="A51" s="50"/>
      <c r="B51" s="50"/>
      <c r="C51" s="50"/>
      <c r="D51" s="50" t="s">
        <v>41</v>
      </c>
      <c r="E51" s="51"/>
      <c r="F51" s="50" t="s">
        <v>277</v>
      </c>
      <c r="G51" s="51"/>
      <c r="H51" s="50" t="s">
        <v>454</v>
      </c>
      <c r="I51" s="51"/>
      <c r="J51" s="50" t="s">
        <v>564</v>
      </c>
      <c r="K51" s="51"/>
    </row>
    <row r="52" spans="1:11" x14ac:dyDescent="0.2">
      <c r="A52" s="50"/>
      <c r="B52" s="50"/>
      <c r="C52" s="50" t="s">
        <v>717</v>
      </c>
      <c r="D52" s="50">
        <v>0.96299999999999997</v>
      </c>
      <c r="E52" s="51">
        <v>0.519277919993689</v>
      </c>
      <c r="F52" s="50">
        <v>0.96</v>
      </c>
      <c r="G52" s="51">
        <v>0.62857406361996004</v>
      </c>
      <c r="H52" s="50">
        <v>0.99099999999999999</v>
      </c>
      <c r="I52" s="51">
        <v>0.76568579892507604</v>
      </c>
      <c r="J52" s="50">
        <v>0.98599999999999999</v>
      </c>
      <c r="K52" s="51">
        <v>0.58714695094351399</v>
      </c>
    </row>
    <row r="53" spans="1:11" x14ac:dyDescent="0.2">
      <c r="A53" s="50"/>
      <c r="B53" s="50"/>
      <c r="C53" s="50"/>
      <c r="D53" s="50" t="s">
        <v>42</v>
      </c>
      <c r="E53" s="51"/>
      <c r="F53" s="50" t="s">
        <v>278</v>
      </c>
      <c r="G53" s="51"/>
      <c r="H53" s="50" t="s">
        <v>455</v>
      </c>
      <c r="I53" s="51"/>
      <c r="J53" s="50" t="s">
        <v>565</v>
      </c>
      <c r="K53" s="51"/>
    </row>
    <row r="54" spans="1:11" x14ac:dyDescent="0.2">
      <c r="A54" s="50"/>
      <c r="B54" s="50"/>
      <c r="C54" s="50" t="s">
        <v>718</v>
      </c>
      <c r="D54" s="50">
        <v>0.95099999999999996</v>
      </c>
      <c r="E54" s="51">
        <v>0.453068340062106</v>
      </c>
      <c r="F54" s="50">
        <v>0.95299999999999996</v>
      </c>
      <c r="G54" s="51">
        <v>0.548566602577086</v>
      </c>
      <c r="H54" s="50">
        <v>0.99099999999999999</v>
      </c>
      <c r="I54" s="51">
        <v>0.66551106488832301</v>
      </c>
      <c r="J54" s="50">
        <v>0.97799999999999998</v>
      </c>
      <c r="K54" s="51">
        <v>0.51050018686685705</v>
      </c>
    </row>
    <row r="55" spans="1:11" x14ac:dyDescent="0.2">
      <c r="A55" s="50"/>
      <c r="B55" s="50"/>
      <c r="C55" s="50"/>
      <c r="D55" s="50" t="s">
        <v>43</v>
      </c>
      <c r="E55" s="51"/>
      <c r="F55" s="50" t="s">
        <v>279</v>
      </c>
      <c r="G55" s="51"/>
      <c r="H55" s="50" t="s">
        <v>456</v>
      </c>
      <c r="I55" s="51"/>
      <c r="J55" s="50" t="s">
        <v>478</v>
      </c>
      <c r="K55" s="51"/>
    </row>
    <row r="56" spans="1:11" x14ac:dyDescent="0.2">
      <c r="A56" s="50"/>
      <c r="B56" s="50"/>
      <c r="C56" s="50" t="s">
        <v>719</v>
      </c>
      <c r="D56" s="50">
        <v>0.93500000000000005</v>
      </c>
      <c r="E56" s="51">
        <v>0.40903905117560102</v>
      </c>
      <c r="F56" s="50">
        <v>0.95</v>
      </c>
      <c r="G56" s="51">
        <v>0.49330478500658598</v>
      </c>
      <c r="H56" s="50">
        <v>0.98099999999999998</v>
      </c>
      <c r="I56" s="51">
        <v>0.59843384966632096</v>
      </c>
      <c r="J56" s="50">
        <v>0.95399999999999996</v>
      </c>
      <c r="K56" s="51">
        <v>0.46160135861679102</v>
      </c>
    </row>
    <row r="57" spans="1:11" x14ac:dyDescent="0.2">
      <c r="A57" s="50"/>
      <c r="B57" s="50"/>
      <c r="C57" s="50"/>
      <c r="D57" s="50" t="s">
        <v>44</v>
      </c>
      <c r="E57" s="51"/>
      <c r="F57" s="50" t="s">
        <v>280</v>
      </c>
      <c r="G57" s="51"/>
      <c r="H57" s="50" t="s">
        <v>457</v>
      </c>
      <c r="I57" s="51"/>
      <c r="J57" s="50" t="s">
        <v>566</v>
      </c>
      <c r="K57" s="51"/>
    </row>
    <row r="58" spans="1:11" x14ac:dyDescent="0.2">
      <c r="A58" s="50"/>
      <c r="B58" s="50"/>
      <c r="C58" s="50" t="s">
        <v>720</v>
      </c>
      <c r="D58" s="50">
        <v>0.95599999999999996</v>
      </c>
      <c r="E58" s="51">
        <v>0.37819160885774999</v>
      </c>
      <c r="F58" s="50">
        <v>0.95</v>
      </c>
      <c r="G58" s="51">
        <v>0.46087814432711299</v>
      </c>
      <c r="H58" s="50">
        <v>0.98699999999999999</v>
      </c>
      <c r="I58" s="51">
        <v>0.55981125360053596</v>
      </c>
      <c r="J58" s="50">
        <v>0.98499999999999999</v>
      </c>
      <c r="K58" s="51">
        <v>0.42040420012988</v>
      </c>
    </row>
    <row r="59" spans="1:11" x14ac:dyDescent="0.2">
      <c r="A59" s="50"/>
      <c r="B59" s="50"/>
      <c r="C59" s="50"/>
      <c r="D59" s="50" t="s">
        <v>45</v>
      </c>
      <c r="E59" s="51"/>
      <c r="F59" s="50" t="s">
        <v>47</v>
      </c>
      <c r="G59" s="51"/>
      <c r="H59" s="50" t="s">
        <v>458</v>
      </c>
      <c r="I59" s="51"/>
      <c r="J59" s="50" t="s">
        <v>567</v>
      </c>
      <c r="K59" s="51"/>
    </row>
    <row r="60" spans="1:11" x14ac:dyDescent="0.2">
      <c r="A60" s="50"/>
      <c r="B60" s="50"/>
      <c r="C60" s="50" t="s">
        <v>721</v>
      </c>
      <c r="D60" s="50">
        <v>0.95299999999999996</v>
      </c>
      <c r="E60" s="51">
        <v>0.32050055279096601</v>
      </c>
      <c r="F60" s="50">
        <v>0.95099999999999996</v>
      </c>
      <c r="G60" s="51">
        <v>0.39041600504387303</v>
      </c>
      <c r="H60" s="50">
        <v>0.98799999999999999</v>
      </c>
      <c r="I60" s="51">
        <v>0.47328105694365602</v>
      </c>
      <c r="J60" s="50">
        <v>0.97199999999999998</v>
      </c>
      <c r="K60" s="51">
        <v>0.355367738491705</v>
      </c>
    </row>
    <row r="61" spans="1:11" x14ac:dyDescent="0.2">
      <c r="A61" s="50"/>
      <c r="B61" s="50"/>
      <c r="C61" s="50"/>
      <c r="D61" s="50" t="s">
        <v>46</v>
      </c>
      <c r="E61" s="51"/>
      <c r="F61" s="50" t="s">
        <v>281</v>
      </c>
      <c r="G61" s="51"/>
      <c r="H61" s="50" t="s">
        <v>459</v>
      </c>
      <c r="I61" s="51"/>
      <c r="J61" s="50" t="s">
        <v>568</v>
      </c>
      <c r="K61" s="51"/>
    </row>
    <row r="62" spans="1:11" x14ac:dyDescent="0.2">
      <c r="A62" s="50"/>
      <c r="B62" s="50"/>
      <c r="C62" s="50" t="s">
        <v>722</v>
      </c>
      <c r="D62" s="50">
        <v>0.95</v>
      </c>
      <c r="E62" s="51">
        <v>0.264912185085111</v>
      </c>
      <c r="F62" s="50">
        <v>0.93799999999999994</v>
      </c>
      <c r="G62" s="51">
        <v>0.32429481945510102</v>
      </c>
      <c r="H62" s="50">
        <v>0.98699999999999999</v>
      </c>
      <c r="I62" s="51">
        <v>0.39297452786465698</v>
      </c>
      <c r="J62" s="50">
        <v>0.98499999999999999</v>
      </c>
      <c r="K62" s="51">
        <v>0.292263235008968</v>
      </c>
    </row>
    <row r="63" spans="1:11" x14ac:dyDescent="0.2">
      <c r="A63" s="50"/>
      <c r="B63" s="50"/>
      <c r="C63" s="50"/>
      <c r="D63" s="50" t="s">
        <v>47</v>
      </c>
      <c r="E63" s="51"/>
      <c r="F63" s="50" t="s">
        <v>282</v>
      </c>
      <c r="G63" s="51"/>
      <c r="H63" s="50" t="s">
        <v>460</v>
      </c>
      <c r="I63" s="51"/>
      <c r="J63" s="50" t="s">
        <v>569</v>
      </c>
      <c r="K63" s="51"/>
    </row>
    <row r="64" spans="1:11" x14ac:dyDescent="0.2">
      <c r="A64" s="50"/>
      <c r="B64" s="50" t="s">
        <v>724</v>
      </c>
      <c r="C64" s="50" t="s">
        <v>708</v>
      </c>
      <c r="D64" s="50">
        <v>0.96399999999999997</v>
      </c>
      <c r="E64" s="51">
        <v>2.0831846266498899</v>
      </c>
      <c r="F64" s="50">
        <v>0.95699999999999996</v>
      </c>
      <c r="G64" s="51">
        <v>2.6805812454415099</v>
      </c>
      <c r="H64" s="50">
        <v>0.998</v>
      </c>
      <c r="I64" s="51">
        <v>4.5015212994486999</v>
      </c>
      <c r="J64" s="50"/>
      <c r="K64" s="51"/>
    </row>
    <row r="65" spans="1:11" x14ac:dyDescent="0.2">
      <c r="A65" s="50"/>
      <c r="B65" s="50"/>
      <c r="C65" s="50"/>
      <c r="D65" s="50" t="s">
        <v>48</v>
      </c>
      <c r="E65" s="51"/>
      <c r="F65" s="50" t="s">
        <v>283</v>
      </c>
      <c r="G65" s="51"/>
      <c r="H65" s="50" t="s">
        <v>461</v>
      </c>
      <c r="I65" s="51"/>
      <c r="J65" s="50"/>
      <c r="K65" s="51"/>
    </row>
    <row r="66" spans="1:11" x14ac:dyDescent="0.2">
      <c r="A66" s="50"/>
      <c r="B66" s="50"/>
      <c r="C66" s="50" t="s">
        <v>709</v>
      </c>
      <c r="D66" s="50">
        <v>0.95899999999999996</v>
      </c>
      <c r="E66" s="51">
        <v>1.84679288452823</v>
      </c>
      <c r="F66" s="50">
        <v>0.95499999999999996</v>
      </c>
      <c r="G66" s="51">
        <v>2.4479858862645898</v>
      </c>
      <c r="H66" s="50">
        <v>1</v>
      </c>
      <c r="I66" s="51">
        <v>4.0708060356711702</v>
      </c>
      <c r="J66" s="50"/>
      <c r="K66" s="51"/>
    </row>
    <row r="67" spans="1:11" x14ac:dyDescent="0.2">
      <c r="A67" s="50"/>
      <c r="B67" s="50"/>
      <c r="C67" s="50"/>
      <c r="D67" s="50" t="s">
        <v>49</v>
      </c>
      <c r="E67" s="51"/>
      <c r="F67" s="50" t="s">
        <v>284</v>
      </c>
      <c r="G67" s="51"/>
      <c r="H67" s="50" t="s">
        <v>462</v>
      </c>
      <c r="I67" s="51"/>
      <c r="J67" s="50"/>
      <c r="K67" s="51"/>
    </row>
    <row r="68" spans="1:11" x14ac:dyDescent="0.2">
      <c r="A68" s="50"/>
      <c r="B68" s="50"/>
      <c r="C68" s="50" t="s">
        <v>710</v>
      </c>
      <c r="D68" s="50">
        <v>0.92300000000000004</v>
      </c>
      <c r="E68" s="51">
        <v>1.61696717438761</v>
      </c>
      <c r="F68" s="50">
        <v>0.95299999999999996</v>
      </c>
      <c r="G68" s="51">
        <v>2.1182952165637898</v>
      </c>
      <c r="H68" s="50">
        <v>0.996</v>
      </c>
      <c r="I68" s="51">
        <v>3.48971446351542</v>
      </c>
      <c r="J68" s="50"/>
      <c r="K68" s="51"/>
    </row>
    <row r="69" spans="1:11" x14ac:dyDescent="0.2">
      <c r="A69" s="50"/>
      <c r="B69" s="50"/>
      <c r="C69" s="50"/>
      <c r="D69" s="50" t="s">
        <v>50</v>
      </c>
      <c r="E69" s="51"/>
      <c r="F69" s="50" t="s">
        <v>285</v>
      </c>
      <c r="G69" s="51"/>
      <c r="H69" s="50" t="s">
        <v>463</v>
      </c>
      <c r="I69" s="51"/>
      <c r="J69" s="50"/>
      <c r="K69" s="51"/>
    </row>
    <row r="70" spans="1:11" x14ac:dyDescent="0.2">
      <c r="A70" s="50"/>
      <c r="B70" s="50"/>
      <c r="C70" s="50" t="s">
        <v>711</v>
      </c>
      <c r="D70" s="50">
        <v>0.92100000000000004</v>
      </c>
      <c r="E70" s="51">
        <v>1.5177023823157301</v>
      </c>
      <c r="F70" s="50">
        <v>0.96399999999999997</v>
      </c>
      <c r="G70" s="51">
        <v>1.95987845344889</v>
      </c>
      <c r="H70" s="50">
        <v>0.99299999999999999</v>
      </c>
      <c r="I70" s="51">
        <v>3.2117915141839699</v>
      </c>
      <c r="J70" s="50"/>
      <c r="K70" s="51"/>
    </row>
    <row r="71" spans="1:11" x14ac:dyDescent="0.2">
      <c r="A71" s="50"/>
      <c r="B71" s="50"/>
      <c r="C71" s="50"/>
      <c r="D71" s="50" t="s">
        <v>51</v>
      </c>
      <c r="E71" s="51"/>
      <c r="F71" s="50" t="s">
        <v>286</v>
      </c>
      <c r="G71" s="51"/>
      <c r="H71" s="50" t="s">
        <v>448</v>
      </c>
      <c r="I71" s="51"/>
      <c r="J71" s="50"/>
      <c r="K71" s="51"/>
    </row>
    <row r="72" spans="1:11" x14ac:dyDescent="0.2">
      <c r="A72" s="50"/>
      <c r="B72" s="50"/>
      <c r="C72" s="50" t="s">
        <v>712</v>
      </c>
      <c r="D72" s="50">
        <v>0.90100000000000002</v>
      </c>
      <c r="E72" s="51">
        <v>1.52064334386113</v>
      </c>
      <c r="F72" s="50">
        <v>0.96199999999999997</v>
      </c>
      <c r="G72" s="51">
        <v>1.9545797496866899</v>
      </c>
      <c r="H72" s="50">
        <v>0.98799999999999999</v>
      </c>
      <c r="I72" s="51">
        <v>3.2288155723123202</v>
      </c>
      <c r="J72" s="50"/>
      <c r="K72" s="51"/>
    </row>
    <row r="73" spans="1:11" x14ac:dyDescent="0.2">
      <c r="A73" s="50"/>
      <c r="B73" s="50"/>
      <c r="C73" s="50"/>
      <c r="D73" s="50" t="s">
        <v>52</v>
      </c>
      <c r="E73" s="51"/>
      <c r="F73" s="50" t="s">
        <v>287</v>
      </c>
      <c r="G73" s="51"/>
      <c r="H73" s="50" t="s">
        <v>464</v>
      </c>
      <c r="I73" s="51"/>
      <c r="J73" s="50"/>
      <c r="K73" s="51"/>
    </row>
    <row r="74" spans="1:11" x14ac:dyDescent="0.2">
      <c r="A74" s="50"/>
      <c r="B74" s="50"/>
      <c r="C74" s="50" t="s">
        <v>713</v>
      </c>
      <c r="D74" s="50">
        <v>0.96299999999999997</v>
      </c>
      <c r="E74" s="51">
        <v>1.51737987756534</v>
      </c>
      <c r="F74" s="50">
        <v>0.95399999999999996</v>
      </c>
      <c r="G74" s="51">
        <v>2.1115571252946599</v>
      </c>
      <c r="H74" s="50">
        <v>1</v>
      </c>
      <c r="I74" s="51">
        <v>3.4225560152684902</v>
      </c>
      <c r="J74" s="50"/>
      <c r="K74" s="51"/>
    </row>
    <row r="75" spans="1:11" x14ac:dyDescent="0.2">
      <c r="A75" s="50"/>
      <c r="B75" s="50"/>
      <c r="C75" s="50"/>
      <c r="D75" s="50" t="s">
        <v>53</v>
      </c>
      <c r="E75" s="51"/>
      <c r="F75" s="50" t="s">
        <v>231</v>
      </c>
      <c r="G75" s="51"/>
      <c r="H75" s="50" t="s">
        <v>462</v>
      </c>
      <c r="I75" s="51"/>
      <c r="J75" s="50"/>
      <c r="K75" s="51"/>
    </row>
    <row r="76" spans="1:11" x14ac:dyDescent="0.2">
      <c r="A76" s="50"/>
      <c r="B76" s="50"/>
      <c r="C76" s="50" t="s">
        <v>714</v>
      </c>
      <c r="D76" s="50">
        <v>0.94399999999999995</v>
      </c>
      <c r="E76" s="51">
        <v>1.28510259585082</v>
      </c>
      <c r="F76" s="50">
        <v>0.94899999999999995</v>
      </c>
      <c r="G76" s="51">
        <v>1.8243537791272699</v>
      </c>
      <c r="H76" s="50">
        <v>0.997</v>
      </c>
      <c r="I76" s="51">
        <v>2.93276511870206</v>
      </c>
      <c r="J76" s="50"/>
      <c r="K76" s="51"/>
    </row>
    <row r="77" spans="1:11" x14ac:dyDescent="0.2">
      <c r="A77" s="50"/>
      <c r="B77" s="50"/>
      <c r="C77" s="50"/>
      <c r="D77" s="50" t="s">
        <v>54</v>
      </c>
      <c r="E77" s="51"/>
      <c r="F77" s="50" t="s">
        <v>288</v>
      </c>
      <c r="G77" s="51"/>
      <c r="H77" s="50" t="s">
        <v>465</v>
      </c>
      <c r="I77" s="51"/>
      <c r="J77" s="50"/>
      <c r="K77" s="51"/>
    </row>
    <row r="78" spans="1:11" x14ac:dyDescent="0.2">
      <c r="A78" s="50"/>
      <c r="B78" s="50"/>
      <c r="C78" s="50" t="s">
        <v>715</v>
      </c>
      <c r="D78" s="50">
        <v>0.92400000000000004</v>
      </c>
      <c r="E78" s="51">
        <v>1.17399695713132</v>
      </c>
      <c r="F78" s="50">
        <v>0.94399999999999995</v>
      </c>
      <c r="G78" s="51">
        <v>1.6516799771559201</v>
      </c>
      <c r="H78" s="50">
        <v>0.995</v>
      </c>
      <c r="I78" s="51">
        <v>2.64722051318945</v>
      </c>
      <c r="J78" s="50"/>
      <c r="K78" s="51"/>
    </row>
    <row r="79" spans="1:11" x14ac:dyDescent="0.2">
      <c r="A79" s="50"/>
      <c r="B79" s="50"/>
      <c r="C79" s="50"/>
      <c r="D79" s="50" t="s">
        <v>55</v>
      </c>
      <c r="E79" s="51"/>
      <c r="F79" s="50" t="s">
        <v>289</v>
      </c>
      <c r="G79" s="51"/>
      <c r="H79" s="50" t="s">
        <v>466</v>
      </c>
      <c r="I79" s="51"/>
      <c r="J79" s="50"/>
      <c r="K79" s="51"/>
    </row>
    <row r="80" spans="1:11" x14ac:dyDescent="0.2">
      <c r="A80" s="50"/>
      <c r="B80" s="50"/>
      <c r="C80" s="50" t="s">
        <v>716</v>
      </c>
      <c r="D80" s="50">
        <v>0.91</v>
      </c>
      <c r="E80" s="51">
        <v>1.10599203062804</v>
      </c>
      <c r="F80" s="50">
        <v>0.96099999999999997</v>
      </c>
      <c r="G80" s="51">
        <v>1.52326866348539</v>
      </c>
      <c r="H80" s="50">
        <v>0.99099999999999999</v>
      </c>
      <c r="I80" s="51">
        <v>2.4288043869693401</v>
      </c>
      <c r="J80" s="50"/>
      <c r="K80" s="51"/>
    </row>
    <row r="81" spans="1:11" x14ac:dyDescent="0.2">
      <c r="A81" s="50"/>
      <c r="B81" s="50"/>
      <c r="C81" s="50"/>
      <c r="D81" s="50" t="s">
        <v>56</v>
      </c>
      <c r="E81" s="51"/>
      <c r="F81" s="50" t="s">
        <v>290</v>
      </c>
      <c r="G81" s="51"/>
      <c r="H81" s="50" t="s">
        <v>450</v>
      </c>
      <c r="I81" s="51"/>
      <c r="J81" s="50"/>
      <c r="K81" s="51"/>
    </row>
    <row r="82" spans="1:11" x14ac:dyDescent="0.2">
      <c r="A82" s="50"/>
      <c r="B82" s="50"/>
      <c r="C82" s="50" t="s">
        <v>717</v>
      </c>
      <c r="D82" s="50">
        <v>0.96899999999999997</v>
      </c>
      <c r="E82" s="51">
        <v>0.99391209750708198</v>
      </c>
      <c r="F82" s="50">
        <v>0.95799999999999996</v>
      </c>
      <c r="G82" s="51">
        <v>1.4699859500949</v>
      </c>
      <c r="H82" s="50">
        <v>1</v>
      </c>
      <c r="I82" s="51">
        <v>2.3348217346583602</v>
      </c>
      <c r="J82" s="50"/>
      <c r="K82" s="51"/>
    </row>
    <row r="83" spans="1:11" x14ac:dyDescent="0.2">
      <c r="A83" s="50"/>
      <c r="B83" s="50"/>
      <c r="C83" s="50"/>
      <c r="D83" s="50" t="s">
        <v>57</v>
      </c>
      <c r="E83" s="51"/>
      <c r="F83" s="50" t="s">
        <v>291</v>
      </c>
      <c r="G83" s="51"/>
      <c r="H83" s="50" t="s">
        <v>462</v>
      </c>
      <c r="I83" s="51"/>
      <c r="J83" s="50"/>
      <c r="K83" s="51"/>
    </row>
    <row r="84" spans="1:11" x14ac:dyDescent="0.2">
      <c r="A84" s="50"/>
      <c r="B84" s="50"/>
      <c r="C84" s="50" t="s">
        <v>718</v>
      </c>
      <c r="D84" s="50">
        <v>0.94</v>
      </c>
      <c r="E84" s="51">
        <v>0.84696006610949304</v>
      </c>
      <c r="F84" s="50">
        <v>0.94399999999999995</v>
      </c>
      <c r="G84" s="51">
        <v>1.25213073331198</v>
      </c>
      <c r="H84" s="50">
        <v>0.996</v>
      </c>
      <c r="I84" s="51">
        <v>1.96924976136575</v>
      </c>
      <c r="J84" s="50"/>
      <c r="K84" s="51"/>
    </row>
    <row r="85" spans="1:11" x14ac:dyDescent="0.2">
      <c r="A85" s="50"/>
      <c r="B85" s="50"/>
      <c r="C85" s="50"/>
      <c r="D85" s="50" t="s">
        <v>24</v>
      </c>
      <c r="E85" s="51"/>
      <c r="F85" s="50" t="s">
        <v>292</v>
      </c>
      <c r="G85" s="51"/>
      <c r="H85" s="50" t="s">
        <v>463</v>
      </c>
      <c r="I85" s="51"/>
      <c r="J85" s="50"/>
      <c r="K85" s="51"/>
    </row>
    <row r="86" spans="1:11" x14ac:dyDescent="0.2">
      <c r="A86" s="50"/>
      <c r="B86" s="50"/>
      <c r="C86" s="50" t="s">
        <v>719</v>
      </c>
      <c r="D86" s="50">
        <v>0.93500000000000005</v>
      </c>
      <c r="E86" s="51">
        <v>0.77597696039373398</v>
      </c>
      <c r="F86" s="50">
        <v>0.95599999999999996</v>
      </c>
      <c r="G86" s="51">
        <v>1.1502749031783199</v>
      </c>
      <c r="H86" s="50">
        <v>0.997</v>
      </c>
      <c r="I86" s="51">
        <v>1.8059781730093301</v>
      </c>
      <c r="J86" s="50"/>
      <c r="K86" s="51"/>
    </row>
    <row r="87" spans="1:11" x14ac:dyDescent="0.2">
      <c r="A87" s="50"/>
      <c r="B87" s="50"/>
      <c r="C87" s="50"/>
      <c r="D87" s="50" t="s">
        <v>58</v>
      </c>
      <c r="E87" s="51"/>
      <c r="F87" s="50" t="s">
        <v>293</v>
      </c>
      <c r="G87" s="51"/>
      <c r="H87" s="50" t="s">
        <v>465</v>
      </c>
      <c r="I87" s="51"/>
      <c r="J87" s="50"/>
      <c r="K87" s="51"/>
    </row>
    <row r="88" spans="1:11" x14ac:dyDescent="0.2">
      <c r="A88" s="50"/>
      <c r="B88" s="50"/>
      <c r="C88" s="50" t="s">
        <v>720</v>
      </c>
      <c r="D88" s="50">
        <v>0.97199999999999998</v>
      </c>
      <c r="E88" s="51">
        <v>0.69822041563752002</v>
      </c>
      <c r="F88" s="50">
        <v>0.94799999999999995</v>
      </c>
      <c r="G88" s="51">
        <v>1.0523083536122499</v>
      </c>
      <c r="H88" s="50">
        <v>1</v>
      </c>
      <c r="I88" s="51">
        <v>1.6434861017450699</v>
      </c>
      <c r="J88" s="50"/>
      <c r="K88" s="51"/>
    </row>
    <row r="89" spans="1:11" x14ac:dyDescent="0.2">
      <c r="A89" s="50"/>
      <c r="B89" s="50"/>
      <c r="C89" s="50"/>
      <c r="D89" s="50" t="s">
        <v>59</v>
      </c>
      <c r="E89" s="51"/>
      <c r="F89" s="50" t="s">
        <v>220</v>
      </c>
      <c r="G89" s="51"/>
      <c r="H89" s="50" t="s">
        <v>462</v>
      </c>
      <c r="I89" s="51"/>
      <c r="J89" s="50"/>
      <c r="K89" s="51"/>
    </row>
    <row r="90" spans="1:11" x14ac:dyDescent="0.2">
      <c r="A90" s="50"/>
      <c r="B90" s="50"/>
      <c r="C90" s="50" t="s">
        <v>721</v>
      </c>
      <c r="D90" s="50">
        <v>0.95399999999999996</v>
      </c>
      <c r="E90" s="51">
        <v>0.60549523917260895</v>
      </c>
      <c r="F90" s="50">
        <v>0.94799999999999995</v>
      </c>
      <c r="G90" s="51">
        <v>0.91990569294333802</v>
      </c>
      <c r="H90" s="50">
        <v>0.995</v>
      </c>
      <c r="I90" s="51">
        <v>1.43572573201349</v>
      </c>
      <c r="J90" s="50"/>
      <c r="K90" s="51"/>
    </row>
    <row r="91" spans="1:11" x14ac:dyDescent="0.2">
      <c r="A91" s="50"/>
      <c r="B91" s="50"/>
      <c r="C91" s="50"/>
      <c r="D91" s="50" t="s">
        <v>60</v>
      </c>
      <c r="E91" s="51"/>
      <c r="F91" s="50" t="s">
        <v>294</v>
      </c>
      <c r="G91" s="51"/>
      <c r="H91" s="50" t="s">
        <v>466</v>
      </c>
      <c r="I91" s="51"/>
      <c r="J91" s="50"/>
      <c r="K91" s="51"/>
    </row>
    <row r="92" spans="1:11" x14ac:dyDescent="0.2">
      <c r="A92" s="50"/>
      <c r="B92" s="50"/>
      <c r="C92" s="50" t="s">
        <v>722</v>
      </c>
      <c r="D92" s="50">
        <v>0.96399999999999997</v>
      </c>
      <c r="E92" s="51">
        <v>0.49992736848943398</v>
      </c>
      <c r="F92" s="50">
        <v>0.94899999999999995</v>
      </c>
      <c r="G92" s="51">
        <v>0.75879882120890196</v>
      </c>
      <c r="H92" s="50">
        <v>0.998</v>
      </c>
      <c r="I92" s="51">
        <v>1.1824703312076399</v>
      </c>
      <c r="J92" s="50"/>
      <c r="K92" s="51"/>
    </row>
    <row r="93" spans="1:11" x14ac:dyDescent="0.2">
      <c r="A93" s="50"/>
      <c r="B93" s="50"/>
      <c r="C93" s="50"/>
      <c r="D93" s="50" t="s">
        <v>61</v>
      </c>
      <c r="E93" s="51"/>
      <c r="F93" s="50" t="s">
        <v>295</v>
      </c>
      <c r="G93" s="51"/>
      <c r="H93" s="50" t="s">
        <v>467</v>
      </c>
      <c r="I93" s="51"/>
      <c r="J93" s="50"/>
      <c r="K93" s="51"/>
    </row>
    <row r="94" spans="1:11" x14ac:dyDescent="0.2">
      <c r="A94" s="50" t="s">
        <v>725</v>
      </c>
      <c r="B94" s="50" t="s">
        <v>707</v>
      </c>
      <c r="C94" s="50" t="s">
        <v>708</v>
      </c>
      <c r="D94" s="50">
        <v>0.92900000000000005</v>
      </c>
      <c r="E94" s="51">
        <v>0.68689684288536401</v>
      </c>
      <c r="F94" s="50">
        <v>0.96399999999999997</v>
      </c>
      <c r="G94" s="51">
        <v>0.74748538172852197</v>
      </c>
      <c r="H94" s="50">
        <v>0.96599999999999997</v>
      </c>
      <c r="I94" s="51">
        <v>0.77602871138669705</v>
      </c>
      <c r="J94" s="50">
        <v>0.95799999999999996</v>
      </c>
      <c r="K94" s="51">
        <v>0.86838981702033002</v>
      </c>
    </row>
    <row r="95" spans="1:11" x14ac:dyDescent="0.2">
      <c r="A95" s="50"/>
      <c r="B95" s="50"/>
      <c r="C95" s="50"/>
      <c r="D95" s="50" t="s">
        <v>62</v>
      </c>
      <c r="E95" s="51"/>
      <c r="F95" s="50" t="s">
        <v>260</v>
      </c>
      <c r="G95" s="51"/>
      <c r="H95" s="50" t="s">
        <v>468</v>
      </c>
      <c r="I95" s="51"/>
      <c r="J95" s="50" t="s">
        <v>570</v>
      </c>
      <c r="K95" s="51"/>
    </row>
    <row r="96" spans="1:11" x14ac:dyDescent="0.2">
      <c r="A96" s="50"/>
      <c r="B96" s="50"/>
      <c r="C96" s="50" t="s">
        <v>709</v>
      </c>
      <c r="D96" s="50">
        <v>0.93400000000000005</v>
      </c>
      <c r="E96" s="51">
        <v>0.63249890566320699</v>
      </c>
      <c r="F96" s="50">
        <v>0.96899999999999997</v>
      </c>
      <c r="G96" s="51">
        <v>0.69127884631232295</v>
      </c>
      <c r="H96" s="50">
        <v>0.97499999999999998</v>
      </c>
      <c r="I96" s="51">
        <v>0.71467379861256897</v>
      </c>
      <c r="J96" s="50">
        <v>0.96499999999999997</v>
      </c>
      <c r="K96" s="51">
        <v>0.78236615285340305</v>
      </c>
    </row>
    <row r="97" spans="1:11" x14ac:dyDescent="0.2">
      <c r="A97" s="50"/>
      <c r="B97" s="50"/>
      <c r="C97" s="50"/>
      <c r="D97" s="50" t="s">
        <v>63</v>
      </c>
      <c r="E97" s="51"/>
      <c r="F97" s="50" t="s">
        <v>296</v>
      </c>
      <c r="G97" s="51"/>
      <c r="H97" s="50" t="s">
        <v>469</v>
      </c>
      <c r="I97" s="51"/>
      <c r="J97" s="50" t="s">
        <v>571</v>
      </c>
      <c r="K97" s="51"/>
    </row>
    <row r="98" spans="1:11" x14ac:dyDescent="0.2">
      <c r="A98" s="50"/>
      <c r="B98" s="50"/>
      <c r="C98" s="50" t="s">
        <v>710</v>
      </c>
      <c r="D98" s="50">
        <v>0.91900000000000004</v>
      </c>
      <c r="E98" s="51">
        <v>0.59758455398316801</v>
      </c>
      <c r="F98" s="50">
        <v>0.96399999999999997</v>
      </c>
      <c r="G98" s="51">
        <v>0.65100562265988104</v>
      </c>
      <c r="H98" s="50">
        <v>0.97</v>
      </c>
      <c r="I98" s="51">
        <v>0.67272006090179803</v>
      </c>
      <c r="J98" s="50">
        <v>0.95499999999999996</v>
      </c>
      <c r="K98" s="51">
        <v>0.74038983374311895</v>
      </c>
    </row>
    <row r="99" spans="1:11" x14ac:dyDescent="0.2">
      <c r="A99" s="50"/>
      <c r="B99" s="50"/>
      <c r="C99" s="50"/>
      <c r="D99" s="50" t="s">
        <v>64</v>
      </c>
      <c r="E99" s="51"/>
      <c r="F99" s="50" t="s">
        <v>297</v>
      </c>
      <c r="G99" s="51"/>
      <c r="H99" s="50" t="s">
        <v>470</v>
      </c>
      <c r="I99" s="51"/>
      <c r="J99" s="50" t="s">
        <v>572</v>
      </c>
      <c r="K99" s="51"/>
    </row>
    <row r="100" spans="1:11" x14ac:dyDescent="0.2">
      <c r="A100" s="50"/>
      <c r="B100" s="50"/>
      <c r="C100" s="50" t="s">
        <v>711</v>
      </c>
      <c r="D100" s="50">
        <v>0.92400000000000004</v>
      </c>
      <c r="E100" s="51">
        <v>0.57888317098431896</v>
      </c>
      <c r="F100" s="50">
        <v>0.97099999999999997</v>
      </c>
      <c r="G100" s="51">
        <v>0.63130876460378804</v>
      </c>
      <c r="H100" s="50">
        <v>0.97099999999999997</v>
      </c>
      <c r="I100" s="51">
        <v>0.64941292978484799</v>
      </c>
      <c r="J100" s="50">
        <v>0.95699999999999996</v>
      </c>
      <c r="K100" s="51">
        <v>0.72188414296861603</v>
      </c>
    </row>
    <row r="101" spans="1:11" x14ac:dyDescent="0.2">
      <c r="A101" s="50"/>
      <c r="B101" s="50"/>
      <c r="C101" s="50"/>
      <c r="D101" s="50" t="s">
        <v>65</v>
      </c>
      <c r="E101" s="51"/>
      <c r="F101" s="50" t="s">
        <v>298</v>
      </c>
      <c r="G101" s="51"/>
      <c r="H101" s="50" t="s">
        <v>471</v>
      </c>
      <c r="I101" s="51"/>
      <c r="J101" s="50" t="s">
        <v>573</v>
      </c>
      <c r="K101" s="51"/>
    </row>
    <row r="102" spans="1:11" x14ac:dyDescent="0.2">
      <c r="A102" s="50"/>
      <c r="B102" s="50"/>
      <c r="C102" s="50" t="s">
        <v>712</v>
      </c>
      <c r="D102" s="50">
        <v>0.90300000000000002</v>
      </c>
      <c r="E102" s="51">
        <v>0.56678716994349698</v>
      </c>
      <c r="F102" s="50">
        <v>0.96699999999999997</v>
      </c>
      <c r="G102" s="51">
        <v>0.619809999555473</v>
      </c>
      <c r="H102" s="50">
        <v>0.97199999999999998</v>
      </c>
      <c r="I102" s="51">
        <v>0.63868865348183002</v>
      </c>
      <c r="J102" s="50">
        <v>0.94699999999999995</v>
      </c>
      <c r="K102" s="51">
        <v>0.70995850346662603</v>
      </c>
    </row>
    <row r="103" spans="1:11" x14ac:dyDescent="0.2">
      <c r="A103" s="50"/>
      <c r="B103" s="50"/>
      <c r="C103" s="50"/>
      <c r="D103" s="50" t="s">
        <v>66</v>
      </c>
      <c r="E103" s="51"/>
      <c r="F103" s="50" t="s">
        <v>299</v>
      </c>
      <c r="G103" s="51"/>
      <c r="H103" s="50" t="s">
        <v>472</v>
      </c>
      <c r="I103" s="51"/>
      <c r="J103" s="50" t="s">
        <v>574</v>
      </c>
      <c r="K103" s="51"/>
    </row>
    <row r="104" spans="1:11" x14ac:dyDescent="0.2">
      <c r="A104" s="50"/>
      <c r="B104" s="50"/>
      <c r="C104" s="50" t="s">
        <v>713</v>
      </c>
      <c r="D104" s="50">
        <v>0.94299999999999995</v>
      </c>
      <c r="E104" s="51">
        <v>0.50703352101798405</v>
      </c>
      <c r="F104" s="50">
        <v>0.96199999999999997</v>
      </c>
      <c r="G104" s="51">
        <v>0.56711861023575705</v>
      </c>
      <c r="H104" s="50">
        <v>0.97299999999999998</v>
      </c>
      <c r="I104" s="51">
        <v>0.59279153592406297</v>
      </c>
      <c r="J104" s="50">
        <v>0.96399999999999997</v>
      </c>
      <c r="K104" s="51">
        <v>0.59035789009766804</v>
      </c>
    </row>
    <row r="105" spans="1:11" x14ac:dyDescent="0.2">
      <c r="A105" s="50"/>
      <c r="B105" s="50"/>
      <c r="C105" s="50"/>
      <c r="D105" s="50" t="s">
        <v>67</v>
      </c>
      <c r="E105" s="51"/>
      <c r="F105" s="50" t="s">
        <v>300</v>
      </c>
      <c r="G105" s="51"/>
      <c r="H105" s="50" t="s">
        <v>473</v>
      </c>
      <c r="I105" s="51"/>
      <c r="J105" s="50" t="s">
        <v>575</v>
      </c>
      <c r="K105" s="51"/>
    </row>
    <row r="106" spans="1:11" x14ac:dyDescent="0.2">
      <c r="A106" s="50"/>
      <c r="B106" s="50"/>
      <c r="C106" s="50" t="s">
        <v>714</v>
      </c>
      <c r="D106" s="50">
        <v>0.93</v>
      </c>
      <c r="E106" s="51">
        <v>0.45847316927676501</v>
      </c>
      <c r="F106" s="50">
        <v>0.95599999999999996</v>
      </c>
      <c r="G106" s="51">
        <v>0.516404406816382</v>
      </c>
      <c r="H106" s="50">
        <v>0.97399999999999998</v>
      </c>
      <c r="I106" s="51">
        <v>0.53697498887276096</v>
      </c>
      <c r="J106" s="50">
        <v>0.94699999999999995</v>
      </c>
      <c r="K106" s="51">
        <v>0.53170527256167699</v>
      </c>
    </row>
    <row r="107" spans="1:11" x14ac:dyDescent="0.2">
      <c r="A107" s="50"/>
      <c r="B107" s="50"/>
      <c r="C107" s="50"/>
      <c r="D107" s="50" t="s">
        <v>68</v>
      </c>
      <c r="E107" s="51"/>
      <c r="F107" s="50" t="s">
        <v>293</v>
      </c>
      <c r="G107" s="51"/>
      <c r="H107" s="50" t="s">
        <v>350</v>
      </c>
      <c r="I107" s="51"/>
      <c r="J107" s="50" t="s">
        <v>576</v>
      </c>
      <c r="K107" s="51"/>
    </row>
    <row r="108" spans="1:11" x14ac:dyDescent="0.2">
      <c r="A108" s="50"/>
      <c r="B108" s="50"/>
      <c r="C108" s="50" t="s">
        <v>715</v>
      </c>
      <c r="D108" s="50">
        <v>0.92500000000000004</v>
      </c>
      <c r="E108" s="51">
        <v>0.436273665467376</v>
      </c>
      <c r="F108" s="50">
        <v>0.95399999999999996</v>
      </c>
      <c r="G108" s="51">
        <v>0.49020904615106897</v>
      </c>
      <c r="H108" s="50">
        <v>0.97099999999999997</v>
      </c>
      <c r="I108" s="51">
        <v>0.50625903815095696</v>
      </c>
      <c r="J108" s="50">
        <v>0.94599999999999995</v>
      </c>
      <c r="K108" s="51">
        <v>0.506335251422944</v>
      </c>
    </row>
    <row r="109" spans="1:11" x14ac:dyDescent="0.2">
      <c r="A109" s="50"/>
      <c r="B109" s="50"/>
      <c r="C109" s="50"/>
      <c r="D109" s="50" t="s">
        <v>69</v>
      </c>
      <c r="E109" s="51"/>
      <c r="F109" s="50" t="s">
        <v>301</v>
      </c>
      <c r="G109" s="51"/>
      <c r="H109" s="50" t="s">
        <v>298</v>
      </c>
      <c r="I109" s="51"/>
      <c r="J109" s="50" t="s">
        <v>577</v>
      </c>
      <c r="K109" s="51"/>
    </row>
    <row r="110" spans="1:11" x14ac:dyDescent="0.2">
      <c r="A110" s="50"/>
      <c r="B110" s="50"/>
      <c r="C110" s="50" t="s">
        <v>716</v>
      </c>
      <c r="D110" s="50">
        <v>0.93</v>
      </c>
      <c r="E110" s="51">
        <v>0.42743035059616802</v>
      </c>
      <c r="F110" s="50">
        <v>0.96199999999999997</v>
      </c>
      <c r="G110" s="51">
        <v>0.48022556603671701</v>
      </c>
      <c r="H110" s="50">
        <v>0.98</v>
      </c>
      <c r="I110" s="51">
        <v>0.49435476173639897</v>
      </c>
      <c r="J110" s="50">
        <v>0.94599999999999995</v>
      </c>
      <c r="K110" s="51">
        <v>0.49870191982771001</v>
      </c>
    </row>
    <row r="111" spans="1:11" x14ac:dyDescent="0.2">
      <c r="A111" s="50"/>
      <c r="B111" s="50"/>
      <c r="C111" s="50"/>
      <c r="D111" s="50" t="s">
        <v>70</v>
      </c>
      <c r="E111" s="51"/>
      <c r="F111" s="50" t="s">
        <v>302</v>
      </c>
      <c r="G111" s="51"/>
      <c r="H111" s="50" t="s">
        <v>474</v>
      </c>
      <c r="I111" s="51"/>
      <c r="J111" s="50" t="s">
        <v>578</v>
      </c>
      <c r="K111" s="51"/>
    </row>
    <row r="112" spans="1:11" x14ac:dyDescent="0.2">
      <c r="A112" s="50"/>
      <c r="B112" s="50"/>
      <c r="C112" s="50" t="s">
        <v>717</v>
      </c>
      <c r="D112" s="50">
        <v>0.94699999999999995</v>
      </c>
      <c r="E112" s="51">
        <v>0.33243224281779599</v>
      </c>
      <c r="F112" s="50">
        <v>0.95399999999999996</v>
      </c>
      <c r="G112" s="51">
        <v>0.376007205206767</v>
      </c>
      <c r="H112" s="50">
        <v>0.96299999999999997</v>
      </c>
      <c r="I112" s="51">
        <v>0.39426955019250298</v>
      </c>
      <c r="J112" s="50">
        <v>0.96599999999999997</v>
      </c>
      <c r="K112" s="51">
        <v>0.36550955156776099</v>
      </c>
    </row>
    <row r="113" spans="1:11" x14ac:dyDescent="0.2">
      <c r="A113" s="50"/>
      <c r="B113" s="50"/>
      <c r="C113" s="50"/>
      <c r="D113" s="50" t="s">
        <v>71</v>
      </c>
      <c r="E113" s="51"/>
      <c r="F113" s="50" t="s">
        <v>255</v>
      </c>
      <c r="G113" s="51"/>
      <c r="H113" s="50" t="s">
        <v>363</v>
      </c>
      <c r="I113" s="51"/>
      <c r="J113" s="50" t="s">
        <v>579</v>
      </c>
      <c r="K113" s="51"/>
    </row>
    <row r="114" spans="1:11" x14ac:dyDescent="0.2">
      <c r="A114" s="50"/>
      <c r="B114" s="50"/>
      <c r="C114" s="50" t="s">
        <v>718</v>
      </c>
      <c r="D114" s="50">
        <v>0.94299999999999995</v>
      </c>
      <c r="E114" s="51">
        <v>0.30403741970964299</v>
      </c>
      <c r="F114" s="50">
        <v>0.96299999999999997</v>
      </c>
      <c r="G114" s="51">
        <v>0.34519424738457799</v>
      </c>
      <c r="H114" s="50">
        <v>0.97299999999999998</v>
      </c>
      <c r="I114" s="51">
        <v>0.35992071930611502</v>
      </c>
      <c r="J114" s="50">
        <v>0.95299999999999996</v>
      </c>
      <c r="K114" s="51">
        <v>0.33443342210223298</v>
      </c>
    </row>
    <row r="115" spans="1:11" x14ac:dyDescent="0.2">
      <c r="A115" s="50"/>
      <c r="B115" s="50"/>
      <c r="C115" s="50"/>
      <c r="D115" s="50" t="s">
        <v>72</v>
      </c>
      <c r="E115" s="51"/>
      <c r="F115" s="50" t="s">
        <v>303</v>
      </c>
      <c r="G115" s="51"/>
      <c r="H115" s="50" t="s">
        <v>257</v>
      </c>
      <c r="I115" s="51"/>
      <c r="J115" s="50" t="s">
        <v>580</v>
      </c>
      <c r="K115" s="51"/>
    </row>
    <row r="116" spans="1:11" x14ac:dyDescent="0.2">
      <c r="A116" s="50"/>
      <c r="B116" s="50"/>
      <c r="C116" s="50" t="s">
        <v>719</v>
      </c>
      <c r="D116" s="50">
        <v>0.91700000000000004</v>
      </c>
      <c r="E116" s="51">
        <v>0.28807997230792498</v>
      </c>
      <c r="F116" s="50">
        <v>0.94899999999999995</v>
      </c>
      <c r="G116" s="51">
        <v>0.32784617652342901</v>
      </c>
      <c r="H116" s="50">
        <v>0.96299999999999997</v>
      </c>
      <c r="I116" s="51">
        <v>0.33971915620861698</v>
      </c>
      <c r="J116" s="50">
        <v>0.92900000000000005</v>
      </c>
      <c r="K116" s="51">
        <v>0.318286204332344</v>
      </c>
    </row>
    <row r="117" spans="1:11" x14ac:dyDescent="0.2">
      <c r="A117" s="50"/>
      <c r="B117" s="50"/>
      <c r="C117" s="50"/>
      <c r="D117" s="50" t="s">
        <v>73</v>
      </c>
      <c r="E117" s="51"/>
      <c r="F117" s="50" t="s">
        <v>17</v>
      </c>
      <c r="G117" s="51"/>
      <c r="H117" s="50" t="s">
        <v>363</v>
      </c>
      <c r="I117" s="51"/>
      <c r="J117" s="50" t="s">
        <v>581</v>
      </c>
      <c r="K117" s="51"/>
    </row>
    <row r="118" spans="1:11" x14ac:dyDescent="0.2">
      <c r="A118" s="50"/>
      <c r="B118" s="50"/>
      <c r="C118" s="50" t="s">
        <v>720</v>
      </c>
      <c r="D118" s="50">
        <v>0.93899999999999995</v>
      </c>
      <c r="E118" s="51">
        <v>0.24080780008847999</v>
      </c>
      <c r="F118" s="50">
        <v>0.95099999999999996</v>
      </c>
      <c r="G118" s="51">
        <v>0.27267203002000201</v>
      </c>
      <c r="H118" s="50">
        <v>0.96599999999999997</v>
      </c>
      <c r="I118" s="51">
        <v>0.28589651534668797</v>
      </c>
      <c r="J118" s="50">
        <v>0.96099999999999997</v>
      </c>
      <c r="K118" s="51">
        <v>0.25941862734396998</v>
      </c>
    </row>
    <row r="119" spans="1:11" x14ac:dyDescent="0.2">
      <c r="A119" s="50"/>
      <c r="B119" s="50"/>
      <c r="C119" s="50"/>
      <c r="D119" s="50" t="s">
        <v>74</v>
      </c>
      <c r="E119" s="51"/>
      <c r="F119" s="50" t="s">
        <v>304</v>
      </c>
      <c r="G119" s="51"/>
      <c r="H119" s="50" t="s">
        <v>475</v>
      </c>
      <c r="I119" s="51"/>
      <c r="J119" s="50" t="s">
        <v>582</v>
      </c>
      <c r="K119" s="51"/>
    </row>
    <row r="120" spans="1:11" x14ac:dyDescent="0.2">
      <c r="A120" s="50"/>
      <c r="B120" s="50"/>
      <c r="C120" s="50" t="s">
        <v>721</v>
      </c>
      <c r="D120" s="50">
        <v>0.92200000000000004</v>
      </c>
      <c r="E120" s="51">
        <v>0.215990499757612</v>
      </c>
      <c r="F120" s="50">
        <v>0.95</v>
      </c>
      <c r="G120" s="51">
        <v>0.24589487051707301</v>
      </c>
      <c r="H120" s="50">
        <v>0.96499999999999997</v>
      </c>
      <c r="I120" s="51">
        <v>0.256015674202975</v>
      </c>
      <c r="J120" s="50">
        <v>0.93899999999999995</v>
      </c>
      <c r="K120" s="51">
        <v>0.23342019226883801</v>
      </c>
    </row>
    <row r="121" spans="1:11" x14ac:dyDescent="0.2">
      <c r="A121" s="50"/>
      <c r="B121" s="50"/>
      <c r="C121" s="50"/>
      <c r="D121" s="50" t="s">
        <v>75</v>
      </c>
      <c r="E121" s="51"/>
      <c r="F121" s="50" t="s">
        <v>305</v>
      </c>
      <c r="G121" s="51"/>
      <c r="H121" s="50" t="s">
        <v>476</v>
      </c>
      <c r="I121" s="51"/>
      <c r="J121" s="50" t="s">
        <v>583</v>
      </c>
      <c r="K121" s="51"/>
    </row>
    <row r="122" spans="1:11" x14ac:dyDescent="0.2">
      <c r="A122" s="50"/>
      <c r="B122" s="50"/>
      <c r="C122" s="50" t="s">
        <v>722</v>
      </c>
      <c r="D122" s="50">
        <v>0.95499999999999996</v>
      </c>
      <c r="E122" s="51">
        <v>0.16921151531178</v>
      </c>
      <c r="F122" s="50">
        <v>0.95799999999999996</v>
      </c>
      <c r="G122" s="51">
        <v>0.19203115017945299</v>
      </c>
      <c r="H122" s="50">
        <v>0.97299999999999998</v>
      </c>
      <c r="I122" s="51">
        <v>0.20134758778029799</v>
      </c>
      <c r="J122" s="50">
        <v>0.96</v>
      </c>
      <c r="K122" s="51">
        <v>0.18066482371678</v>
      </c>
    </row>
    <row r="123" spans="1:11" x14ac:dyDescent="0.2">
      <c r="A123" s="50"/>
      <c r="B123" s="50"/>
      <c r="C123" s="50"/>
      <c r="D123" s="50" t="s">
        <v>76</v>
      </c>
      <c r="E123" s="51"/>
      <c r="F123" s="50" t="s">
        <v>276</v>
      </c>
      <c r="G123" s="51"/>
      <c r="H123" s="50" t="s">
        <v>257</v>
      </c>
      <c r="I123" s="51"/>
      <c r="J123" s="50" t="s">
        <v>584</v>
      </c>
      <c r="K123" s="51"/>
    </row>
    <row r="124" spans="1:11" x14ac:dyDescent="0.2">
      <c r="A124" s="50"/>
      <c r="B124" s="50" t="s">
        <v>723</v>
      </c>
      <c r="C124" s="50" t="s">
        <v>708</v>
      </c>
      <c r="D124" s="50">
        <v>0.93300000000000005</v>
      </c>
      <c r="E124" s="51">
        <v>0.93928093024577197</v>
      </c>
      <c r="F124" s="50">
        <v>0.96899999999999997</v>
      </c>
      <c r="G124" s="51">
        <v>1.0423674071272999</v>
      </c>
      <c r="H124" s="50">
        <v>0.998</v>
      </c>
      <c r="I124" s="51">
        <v>1.37155716076426</v>
      </c>
      <c r="J124" s="50">
        <v>0.96499999999999997</v>
      </c>
      <c r="K124" s="51">
        <v>1.18125598059199</v>
      </c>
    </row>
    <row r="125" spans="1:11" x14ac:dyDescent="0.2">
      <c r="A125" s="50"/>
      <c r="B125" s="50"/>
      <c r="C125" s="50"/>
      <c r="D125" s="50" t="s">
        <v>77</v>
      </c>
      <c r="E125" s="51"/>
      <c r="F125" s="50" t="s">
        <v>306</v>
      </c>
      <c r="G125" s="51"/>
      <c r="H125" s="50" t="s">
        <v>477</v>
      </c>
      <c r="I125" s="51"/>
      <c r="J125" s="50" t="s">
        <v>585</v>
      </c>
      <c r="K125" s="51"/>
    </row>
    <row r="126" spans="1:11" x14ac:dyDescent="0.2">
      <c r="A126" s="50"/>
      <c r="B126" s="50"/>
      <c r="C126" s="50" t="s">
        <v>709</v>
      </c>
      <c r="D126" s="50">
        <v>0.94199999999999995</v>
      </c>
      <c r="E126" s="51">
        <v>0.87144284337516997</v>
      </c>
      <c r="F126" s="50">
        <v>0.96799999999999997</v>
      </c>
      <c r="G126" s="51">
        <v>0.974835836663141</v>
      </c>
      <c r="H126" s="50">
        <v>0.99099999999999999</v>
      </c>
      <c r="I126" s="51">
        <v>1.25423396561158</v>
      </c>
      <c r="J126" s="50">
        <v>0.96599999999999997</v>
      </c>
      <c r="K126" s="51">
        <v>1.0813399580109799</v>
      </c>
    </row>
    <row r="127" spans="1:11" x14ac:dyDescent="0.2">
      <c r="A127" s="50"/>
      <c r="B127" s="50"/>
      <c r="C127" s="50"/>
      <c r="D127" s="50" t="s">
        <v>78</v>
      </c>
      <c r="E127" s="51"/>
      <c r="F127" s="50" t="s">
        <v>307</v>
      </c>
      <c r="G127" s="51"/>
      <c r="H127" s="50" t="s">
        <v>450</v>
      </c>
      <c r="I127" s="51"/>
      <c r="J127" s="50" t="s">
        <v>549</v>
      </c>
      <c r="K127" s="51"/>
    </row>
    <row r="128" spans="1:11" x14ac:dyDescent="0.2">
      <c r="A128" s="50"/>
      <c r="B128" s="50"/>
      <c r="C128" s="50" t="s">
        <v>710</v>
      </c>
      <c r="D128" s="50">
        <v>0.91400000000000003</v>
      </c>
      <c r="E128" s="51">
        <v>0.80455583035951805</v>
      </c>
      <c r="F128" s="50">
        <v>0.95399999999999996</v>
      </c>
      <c r="G128" s="51">
        <v>0.89982528160420305</v>
      </c>
      <c r="H128" s="50">
        <v>0.97799999999999998</v>
      </c>
      <c r="I128" s="51">
        <v>1.1291477245208901</v>
      </c>
      <c r="J128" s="50">
        <v>0.95099999999999996</v>
      </c>
      <c r="K128" s="51">
        <v>1.0021733888466</v>
      </c>
    </row>
    <row r="129" spans="1:11" x14ac:dyDescent="0.2">
      <c r="A129" s="50"/>
      <c r="B129" s="50"/>
      <c r="C129" s="50"/>
      <c r="D129" s="50" t="s">
        <v>79</v>
      </c>
      <c r="E129" s="51"/>
      <c r="F129" s="50" t="s">
        <v>308</v>
      </c>
      <c r="G129" s="51"/>
      <c r="H129" s="50" t="s">
        <v>478</v>
      </c>
      <c r="I129" s="51"/>
      <c r="J129" s="50" t="s">
        <v>586</v>
      </c>
      <c r="K129" s="51"/>
    </row>
    <row r="130" spans="1:11" x14ac:dyDescent="0.2">
      <c r="A130" s="50"/>
      <c r="B130" s="50"/>
      <c r="C130" s="50" t="s">
        <v>711</v>
      </c>
      <c r="D130" s="50">
        <v>0.91600000000000004</v>
      </c>
      <c r="E130" s="51">
        <v>0.781141794374138</v>
      </c>
      <c r="F130" s="50">
        <v>0.96899999999999997</v>
      </c>
      <c r="G130" s="51">
        <v>0.87355887562787105</v>
      </c>
      <c r="H130" s="50">
        <v>0.97899999999999998</v>
      </c>
      <c r="I130" s="51">
        <v>1.0872100170166099</v>
      </c>
      <c r="J130" s="50">
        <v>0.95499999999999996</v>
      </c>
      <c r="K130" s="51">
        <v>0.97811773639073996</v>
      </c>
    </row>
    <row r="131" spans="1:11" x14ac:dyDescent="0.2">
      <c r="A131" s="50"/>
      <c r="B131" s="50"/>
      <c r="C131" s="50"/>
      <c r="D131" s="50" t="s">
        <v>80</v>
      </c>
      <c r="E131" s="51"/>
      <c r="F131" s="50" t="s">
        <v>309</v>
      </c>
      <c r="G131" s="51"/>
      <c r="H131" s="50" t="s">
        <v>454</v>
      </c>
      <c r="I131" s="51"/>
      <c r="J131" s="50" t="s">
        <v>587</v>
      </c>
      <c r="K131" s="51"/>
    </row>
    <row r="132" spans="1:11" x14ac:dyDescent="0.2">
      <c r="A132" s="50"/>
      <c r="B132" s="50"/>
      <c r="C132" s="50" t="s">
        <v>712</v>
      </c>
      <c r="D132" s="50">
        <v>0.92</v>
      </c>
      <c r="E132" s="51">
        <v>0.78428943628818004</v>
      </c>
      <c r="F132" s="50">
        <v>0.97099999999999997</v>
      </c>
      <c r="G132" s="51">
        <v>0.87532328002016502</v>
      </c>
      <c r="H132" s="50">
        <v>0.98699999999999999</v>
      </c>
      <c r="I132" s="51">
        <v>1.0908404439000701</v>
      </c>
      <c r="J132" s="50">
        <v>0.96199999999999997</v>
      </c>
      <c r="K132" s="51">
        <v>0.98704343661264304</v>
      </c>
    </row>
    <row r="133" spans="1:11" x14ac:dyDescent="0.2">
      <c r="A133" s="50"/>
      <c r="B133" s="50"/>
      <c r="C133" s="50"/>
      <c r="D133" s="50" t="s">
        <v>81</v>
      </c>
      <c r="E133" s="51"/>
      <c r="F133" s="50" t="s">
        <v>310</v>
      </c>
      <c r="G133" s="51"/>
      <c r="H133" s="50" t="s">
        <v>479</v>
      </c>
      <c r="I133" s="51"/>
      <c r="J133" s="50" t="s">
        <v>588</v>
      </c>
      <c r="K133" s="51"/>
    </row>
    <row r="134" spans="1:11" x14ac:dyDescent="0.2">
      <c r="A134" s="50"/>
      <c r="B134" s="50"/>
      <c r="C134" s="50" t="s">
        <v>713</v>
      </c>
      <c r="D134" s="50">
        <v>0.95</v>
      </c>
      <c r="E134" s="51">
        <v>0.69712441108077805</v>
      </c>
      <c r="F134" s="50">
        <v>0.95899999999999996</v>
      </c>
      <c r="G134" s="51">
        <v>0.80044080303700604</v>
      </c>
      <c r="H134" s="50">
        <v>0.99399999999999999</v>
      </c>
      <c r="I134" s="51">
        <v>1.0394786274113901</v>
      </c>
      <c r="J134" s="50">
        <v>0.96799999999999997</v>
      </c>
      <c r="K134" s="51">
        <v>0.81728275539028195</v>
      </c>
    </row>
    <row r="135" spans="1:11" x14ac:dyDescent="0.2">
      <c r="A135" s="50"/>
      <c r="B135" s="50"/>
      <c r="C135" s="50"/>
      <c r="D135" s="50" t="s">
        <v>82</v>
      </c>
      <c r="E135" s="51"/>
      <c r="F135" s="50" t="s">
        <v>311</v>
      </c>
      <c r="G135" s="51"/>
      <c r="H135" s="50" t="s">
        <v>480</v>
      </c>
      <c r="I135" s="51"/>
      <c r="J135" s="50" t="s">
        <v>589</v>
      </c>
      <c r="K135" s="51"/>
    </row>
    <row r="136" spans="1:11" x14ac:dyDescent="0.2">
      <c r="A136" s="50"/>
      <c r="B136" s="50"/>
      <c r="C136" s="50" t="s">
        <v>714</v>
      </c>
      <c r="D136" s="50">
        <v>0.92400000000000004</v>
      </c>
      <c r="E136" s="51">
        <v>0.61947364137588401</v>
      </c>
      <c r="F136" s="50">
        <v>0.95</v>
      </c>
      <c r="G136" s="51">
        <v>0.71807734669450796</v>
      </c>
      <c r="H136" s="50">
        <v>0.98699999999999999</v>
      </c>
      <c r="I136" s="51">
        <v>0.90459398014599901</v>
      </c>
      <c r="J136" s="50">
        <v>0.94599999999999995</v>
      </c>
      <c r="K136" s="51">
        <v>0.72364275623752805</v>
      </c>
    </row>
    <row r="137" spans="1:11" x14ac:dyDescent="0.2">
      <c r="A137" s="50"/>
      <c r="B137" s="50"/>
      <c r="C137" s="50"/>
      <c r="D137" s="50" t="s">
        <v>65</v>
      </c>
      <c r="E137" s="51"/>
      <c r="F137" s="50" t="s">
        <v>47</v>
      </c>
      <c r="G137" s="51"/>
      <c r="H137" s="50" t="s">
        <v>481</v>
      </c>
      <c r="I137" s="51"/>
      <c r="J137" s="50" t="s">
        <v>590</v>
      </c>
      <c r="K137" s="51"/>
    </row>
    <row r="138" spans="1:11" x14ac:dyDescent="0.2">
      <c r="A138" s="50"/>
      <c r="B138" s="50"/>
      <c r="C138" s="50" t="s">
        <v>715</v>
      </c>
      <c r="D138" s="50">
        <v>0.92900000000000005</v>
      </c>
      <c r="E138" s="51">
        <v>0.58545577553752204</v>
      </c>
      <c r="F138" s="50">
        <v>0.96599999999999997</v>
      </c>
      <c r="G138" s="51">
        <v>0.67826705666015297</v>
      </c>
      <c r="H138" s="50">
        <v>0.98699999999999999</v>
      </c>
      <c r="I138" s="51">
        <v>0.84044019398530301</v>
      </c>
      <c r="J138" s="50">
        <v>0.95199999999999996</v>
      </c>
      <c r="K138" s="51">
        <v>0.68604854518674496</v>
      </c>
    </row>
    <row r="139" spans="1:11" x14ac:dyDescent="0.2">
      <c r="A139" s="50"/>
      <c r="B139" s="50"/>
      <c r="C139" s="50"/>
      <c r="D139" s="50" t="s">
        <v>83</v>
      </c>
      <c r="E139" s="51"/>
      <c r="F139" s="50" t="s">
        <v>312</v>
      </c>
      <c r="G139" s="51"/>
      <c r="H139" s="50" t="s">
        <v>479</v>
      </c>
      <c r="I139" s="51"/>
      <c r="J139" s="50" t="s">
        <v>591</v>
      </c>
      <c r="K139" s="51"/>
    </row>
    <row r="140" spans="1:11" x14ac:dyDescent="0.2">
      <c r="A140" s="50"/>
      <c r="B140" s="50"/>
      <c r="C140" s="50" t="s">
        <v>716</v>
      </c>
      <c r="D140" s="50">
        <v>0.91700000000000004</v>
      </c>
      <c r="E140" s="51">
        <v>0.57302986696016001</v>
      </c>
      <c r="F140" s="50">
        <v>0.96099999999999997</v>
      </c>
      <c r="G140" s="51">
        <v>0.66338628207125905</v>
      </c>
      <c r="H140" s="50">
        <v>0.98</v>
      </c>
      <c r="I140" s="51">
        <v>0.81552151611474</v>
      </c>
      <c r="J140" s="50">
        <v>0.93400000000000005</v>
      </c>
      <c r="K140" s="51">
        <v>0.67470501262976701</v>
      </c>
    </row>
    <row r="141" spans="1:11" x14ac:dyDescent="0.2">
      <c r="A141" s="50"/>
      <c r="B141" s="50"/>
      <c r="C141" s="50"/>
      <c r="D141" s="50" t="s">
        <v>84</v>
      </c>
      <c r="E141" s="51"/>
      <c r="F141" s="50" t="s">
        <v>313</v>
      </c>
      <c r="G141" s="51"/>
      <c r="H141" s="50" t="s">
        <v>482</v>
      </c>
      <c r="I141" s="51"/>
      <c r="J141" s="50" t="s">
        <v>592</v>
      </c>
      <c r="K141" s="51"/>
    </row>
    <row r="142" spans="1:11" x14ac:dyDescent="0.2">
      <c r="A142" s="50"/>
      <c r="B142" s="50"/>
      <c r="C142" s="50" t="s">
        <v>717</v>
      </c>
      <c r="D142" s="50">
        <v>0.93899999999999995</v>
      </c>
      <c r="E142" s="51">
        <v>0.44883179903543502</v>
      </c>
      <c r="F142" s="50">
        <v>0.95699999999999996</v>
      </c>
      <c r="G142" s="51">
        <v>0.52461238044500003</v>
      </c>
      <c r="H142" s="50">
        <v>0.995</v>
      </c>
      <c r="I142" s="51">
        <v>0.67399352596025797</v>
      </c>
      <c r="J142" s="50">
        <v>0.95299999999999996</v>
      </c>
      <c r="K142" s="51">
        <v>0.49965832595703902</v>
      </c>
    </row>
    <row r="143" spans="1:11" x14ac:dyDescent="0.2">
      <c r="A143" s="50"/>
      <c r="B143" s="50"/>
      <c r="C143" s="50"/>
      <c r="D143" s="50" t="s">
        <v>85</v>
      </c>
      <c r="E143" s="51"/>
      <c r="F143" s="50" t="s">
        <v>283</v>
      </c>
      <c r="G143" s="51"/>
      <c r="H143" s="50" t="s">
        <v>483</v>
      </c>
      <c r="I143" s="51"/>
      <c r="J143" s="50" t="s">
        <v>593</v>
      </c>
      <c r="K143" s="51"/>
    </row>
    <row r="144" spans="1:11" x14ac:dyDescent="0.2">
      <c r="A144" s="50"/>
      <c r="B144" s="50"/>
      <c r="C144" s="50" t="s">
        <v>718</v>
      </c>
      <c r="D144" s="50">
        <v>0.93</v>
      </c>
      <c r="E144" s="51">
        <v>0.40839229525846499</v>
      </c>
      <c r="F144" s="50">
        <v>0.96599999999999997</v>
      </c>
      <c r="G144" s="51">
        <v>0.48044740175848999</v>
      </c>
      <c r="H144" s="50">
        <v>0.98599999999999999</v>
      </c>
      <c r="I144" s="51">
        <v>0.60358216655191999</v>
      </c>
      <c r="J144" s="50">
        <v>0.94699999999999995</v>
      </c>
      <c r="K144" s="51">
        <v>0.45616644178099403</v>
      </c>
    </row>
    <row r="145" spans="1:11" x14ac:dyDescent="0.2">
      <c r="A145" s="50"/>
      <c r="B145" s="50"/>
      <c r="C145" s="50"/>
      <c r="D145" s="50" t="s">
        <v>86</v>
      </c>
      <c r="E145" s="51"/>
      <c r="F145" s="50" t="s">
        <v>271</v>
      </c>
      <c r="G145" s="51"/>
      <c r="H145" s="50" t="s">
        <v>484</v>
      </c>
      <c r="I145" s="51"/>
      <c r="J145" s="50" t="s">
        <v>574</v>
      </c>
      <c r="K145" s="51"/>
    </row>
    <row r="146" spans="1:11" x14ac:dyDescent="0.2">
      <c r="A146" s="50"/>
      <c r="B146" s="50"/>
      <c r="C146" s="50" t="s">
        <v>719</v>
      </c>
      <c r="D146" s="50">
        <v>0.91500000000000004</v>
      </c>
      <c r="E146" s="51">
        <v>0.387771259805545</v>
      </c>
      <c r="F146" s="50">
        <v>0.95199999999999996</v>
      </c>
      <c r="G146" s="51">
        <v>0.45829499563481502</v>
      </c>
      <c r="H146" s="50">
        <v>0.98299999999999998</v>
      </c>
      <c r="I146" s="51">
        <v>0.56581618703143599</v>
      </c>
      <c r="J146" s="50">
        <v>0.92500000000000004</v>
      </c>
      <c r="K146" s="51">
        <v>0.436034765539078</v>
      </c>
    </row>
    <row r="147" spans="1:11" x14ac:dyDescent="0.2">
      <c r="A147" s="50"/>
      <c r="B147" s="50"/>
      <c r="C147" s="50"/>
      <c r="D147" s="50" t="s">
        <v>87</v>
      </c>
      <c r="E147" s="51"/>
      <c r="F147" s="50" t="s">
        <v>314</v>
      </c>
      <c r="G147" s="51"/>
      <c r="H147" s="50" t="s">
        <v>485</v>
      </c>
      <c r="I147" s="51"/>
      <c r="J147" s="50" t="s">
        <v>594</v>
      </c>
      <c r="K147" s="51"/>
    </row>
    <row r="148" spans="1:11" x14ac:dyDescent="0.2">
      <c r="A148" s="50"/>
      <c r="B148" s="50"/>
      <c r="C148" s="50" t="s">
        <v>720</v>
      </c>
      <c r="D148" s="50">
        <v>0.94499999999999995</v>
      </c>
      <c r="E148" s="51">
        <v>0.32249420941486201</v>
      </c>
      <c r="F148" s="50">
        <v>0.95599999999999996</v>
      </c>
      <c r="G148" s="51">
        <v>0.37984017481605398</v>
      </c>
      <c r="H148" s="50">
        <v>0.99099999999999999</v>
      </c>
      <c r="I148" s="51">
        <v>0.48791600814575697</v>
      </c>
      <c r="J148" s="50">
        <v>0.96599999999999997</v>
      </c>
      <c r="K148" s="51">
        <v>0.35366607505937903</v>
      </c>
    </row>
    <row r="149" spans="1:11" x14ac:dyDescent="0.2">
      <c r="A149" s="50"/>
      <c r="B149" s="50"/>
      <c r="C149" s="50"/>
      <c r="D149" s="50" t="s">
        <v>88</v>
      </c>
      <c r="E149" s="51"/>
      <c r="F149" s="50" t="s">
        <v>315</v>
      </c>
      <c r="G149" s="51"/>
      <c r="H149" s="50" t="s">
        <v>486</v>
      </c>
      <c r="I149" s="51"/>
      <c r="J149" s="50" t="s">
        <v>579</v>
      </c>
      <c r="K149" s="51"/>
    </row>
    <row r="150" spans="1:11" x14ac:dyDescent="0.2">
      <c r="A150" s="50"/>
      <c r="B150" s="50"/>
      <c r="C150" s="50" t="s">
        <v>721</v>
      </c>
      <c r="D150" s="50">
        <v>0.92100000000000004</v>
      </c>
      <c r="E150" s="51">
        <v>0.29369368479014202</v>
      </c>
      <c r="F150" s="50">
        <v>0.94799999999999995</v>
      </c>
      <c r="G150" s="51">
        <v>0.34695922236164101</v>
      </c>
      <c r="H150" s="50">
        <v>0.98099999999999998</v>
      </c>
      <c r="I150" s="51">
        <v>0.43409638487470897</v>
      </c>
      <c r="J150" s="50">
        <v>0.93700000000000006</v>
      </c>
      <c r="K150" s="51">
        <v>0.32265705873929601</v>
      </c>
    </row>
    <row r="151" spans="1:11" x14ac:dyDescent="0.2">
      <c r="A151" s="50"/>
      <c r="B151" s="50"/>
      <c r="C151" s="50"/>
      <c r="D151" s="50" t="s">
        <v>89</v>
      </c>
      <c r="E151" s="51"/>
      <c r="F151" s="50" t="s">
        <v>316</v>
      </c>
      <c r="G151" s="51"/>
      <c r="H151" s="50" t="s">
        <v>487</v>
      </c>
      <c r="I151" s="51"/>
      <c r="J151" s="50" t="s">
        <v>595</v>
      </c>
      <c r="K151" s="51"/>
    </row>
    <row r="152" spans="1:11" x14ac:dyDescent="0.2">
      <c r="A152" s="50"/>
      <c r="B152" s="50"/>
      <c r="C152" s="50" t="s">
        <v>722</v>
      </c>
      <c r="D152" s="50">
        <v>0.95399999999999996</v>
      </c>
      <c r="E152" s="51">
        <v>0.231262011818924</v>
      </c>
      <c r="F152" s="50">
        <v>0.95099999999999996</v>
      </c>
      <c r="G152" s="51">
        <v>0.27310902438638301</v>
      </c>
      <c r="H152" s="50">
        <v>0.996</v>
      </c>
      <c r="I152" s="51">
        <v>0.34900639299379699</v>
      </c>
      <c r="J152" s="50">
        <v>0.97099999999999997</v>
      </c>
      <c r="K152" s="51">
        <v>0.25147342853091798</v>
      </c>
    </row>
    <row r="153" spans="1:11" x14ac:dyDescent="0.2">
      <c r="A153" s="50"/>
      <c r="B153" s="50"/>
      <c r="C153" s="50"/>
      <c r="D153" s="50" t="s">
        <v>90</v>
      </c>
      <c r="E153" s="51"/>
      <c r="F153" s="50" t="s">
        <v>317</v>
      </c>
      <c r="G153" s="51"/>
      <c r="H153" s="50" t="s">
        <v>488</v>
      </c>
      <c r="I153" s="51"/>
      <c r="J153" s="50" t="s">
        <v>559</v>
      </c>
      <c r="K153" s="51"/>
    </row>
    <row r="154" spans="1:11" x14ac:dyDescent="0.2">
      <c r="A154" s="50"/>
      <c r="B154" s="50" t="s">
        <v>724</v>
      </c>
      <c r="C154" s="50" t="s">
        <v>708</v>
      </c>
      <c r="D154" s="50">
        <v>0.94399999999999995</v>
      </c>
      <c r="E154" s="51">
        <v>1.7793737388705</v>
      </c>
      <c r="F154" s="50">
        <v>0.96599999999999997</v>
      </c>
      <c r="G154" s="51">
        <v>2.1598112203732001</v>
      </c>
      <c r="H154" s="50">
        <v>1</v>
      </c>
      <c r="I154" s="51">
        <v>4.07423977729737</v>
      </c>
      <c r="J154" s="50"/>
      <c r="K154" s="51"/>
    </row>
    <row r="155" spans="1:11" x14ac:dyDescent="0.2">
      <c r="A155" s="50"/>
      <c r="B155" s="50"/>
      <c r="C155" s="50"/>
      <c r="D155" s="50" t="s">
        <v>91</v>
      </c>
      <c r="E155" s="51"/>
      <c r="F155" s="50" t="s">
        <v>271</v>
      </c>
      <c r="G155" s="51"/>
      <c r="H155" s="50" t="s">
        <v>462</v>
      </c>
      <c r="I155" s="51"/>
      <c r="J155" s="50"/>
      <c r="K155" s="51"/>
    </row>
    <row r="156" spans="1:11" x14ac:dyDescent="0.2">
      <c r="A156" s="50"/>
      <c r="B156" s="50"/>
      <c r="C156" s="50" t="s">
        <v>709</v>
      </c>
      <c r="D156" s="50">
        <v>0.91600000000000004</v>
      </c>
      <c r="E156" s="51">
        <v>1.6277662046527901</v>
      </c>
      <c r="F156" s="50">
        <v>0.94799999999999995</v>
      </c>
      <c r="G156" s="51">
        <v>2.0174455632295398</v>
      </c>
      <c r="H156" s="50">
        <v>0.996</v>
      </c>
      <c r="I156" s="51">
        <v>3.6317906941442502</v>
      </c>
      <c r="J156" s="50"/>
      <c r="K156" s="51"/>
    </row>
    <row r="157" spans="1:11" x14ac:dyDescent="0.2">
      <c r="A157" s="50"/>
      <c r="B157" s="50"/>
      <c r="C157" s="50"/>
      <c r="D157" s="50" t="s">
        <v>92</v>
      </c>
      <c r="E157" s="51"/>
      <c r="F157" s="50" t="s">
        <v>318</v>
      </c>
      <c r="G157" s="51"/>
      <c r="H157" s="50" t="s">
        <v>463</v>
      </c>
      <c r="I157" s="51"/>
      <c r="J157" s="50"/>
      <c r="K157" s="51"/>
    </row>
    <row r="158" spans="1:11" x14ac:dyDescent="0.2">
      <c r="A158" s="50"/>
      <c r="B158" s="50"/>
      <c r="C158" s="50" t="s">
        <v>710</v>
      </c>
      <c r="D158" s="50">
        <v>0.90900000000000003</v>
      </c>
      <c r="E158" s="51">
        <v>1.5384317190783801</v>
      </c>
      <c r="F158" s="50">
        <v>0.96399999999999997</v>
      </c>
      <c r="G158" s="51">
        <v>1.93864228087326</v>
      </c>
      <c r="H158" s="50">
        <v>0.996</v>
      </c>
      <c r="I158" s="51">
        <v>3.34303568443142</v>
      </c>
      <c r="J158" s="50"/>
      <c r="K158" s="51"/>
    </row>
    <row r="159" spans="1:11" x14ac:dyDescent="0.2">
      <c r="A159" s="50"/>
      <c r="B159" s="50"/>
      <c r="C159" s="50"/>
      <c r="D159" s="50" t="s">
        <v>93</v>
      </c>
      <c r="E159" s="51"/>
      <c r="F159" s="50" t="s">
        <v>297</v>
      </c>
      <c r="G159" s="51"/>
      <c r="H159" s="50" t="s">
        <v>463</v>
      </c>
      <c r="I159" s="51"/>
      <c r="J159" s="50"/>
      <c r="K159" s="51"/>
    </row>
    <row r="160" spans="1:11" x14ac:dyDescent="0.2">
      <c r="A160" s="50"/>
      <c r="B160" s="50"/>
      <c r="C160" s="50" t="s">
        <v>711</v>
      </c>
      <c r="D160" s="50">
        <v>0.89600000000000002</v>
      </c>
      <c r="E160" s="51">
        <v>1.5065365860303399</v>
      </c>
      <c r="F160" s="50">
        <v>0.96399999999999997</v>
      </c>
      <c r="G160" s="51">
        <v>1.87252204376678</v>
      </c>
      <c r="H160" s="50">
        <v>0.99399999999999999</v>
      </c>
      <c r="I160" s="51">
        <v>3.1736904941782198</v>
      </c>
      <c r="J160" s="50"/>
      <c r="K160" s="51"/>
    </row>
    <row r="161" spans="1:11" x14ac:dyDescent="0.2">
      <c r="A161" s="50"/>
      <c r="B161" s="50"/>
      <c r="C161" s="50"/>
      <c r="D161" s="50" t="s">
        <v>94</v>
      </c>
      <c r="E161" s="51"/>
      <c r="F161" s="50" t="s">
        <v>319</v>
      </c>
      <c r="G161" s="51"/>
      <c r="H161" s="50" t="s">
        <v>489</v>
      </c>
      <c r="I161" s="51"/>
      <c r="J161" s="50"/>
      <c r="K161" s="51"/>
    </row>
    <row r="162" spans="1:11" x14ac:dyDescent="0.2">
      <c r="A162" s="50"/>
      <c r="B162" s="50"/>
      <c r="C162" s="50" t="s">
        <v>712</v>
      </c>
      <c r="D162" s="50">
        <v>0.88700000000000001</v>
      </c>
      <c r="E162" s="51">
        <v>1.4545873690320801</v>
      </c>
      <c r="F162" s="50">
        <v>0.95699999999999996</v>
      </c>
      <c r="G162" s="51">
        <v>1.8144528191462601</v>
      </c>
      <c r="H162" s="50">
        <v>0.99</v>
      </c>
      <c r="I162" s="51">
        <v>3.0180011598505301</v>
      </c>
      <c r="J162" s="50"/>
      <c r="K162" s="51"/>
    </row>
    <row r="163" spans="1:11" x14ac:dyDescent="0.2">
      <c r="A163" s="50"/>
      <c r="B163" s="50"/>
      <c r="C163" s="50"/>
      <c r="D163" s="50" t="s">
        <v>95</v>
      </c>
      <c r="E163" s="51"/>
      <c r="F163" s="50" t="s">
        <v>320</v>
      </c>
      <c r="G163" s="51"/>
      <c r="H163" s="50" t="s">
        <v>490</v>
      </c>
      <c r="I163" s="51"/>
      <c r="J163" s="50"/>
      <c r="K163" s="51"/>
    </row>
    <row r="164" spans="1:11" x14ac:dyDescent="0.2">
      <c r="A164" s="50"/>
      <c r="B164" s="50"/>
      <c r="C164" s="50" t="s">
        <v>713</v>
      </c>
      <c r="D164" s="50">
        <v>0.94799999999999995</v>
      </c>
      <c r="E164" s="51">
        <v>1.32795009534206</v>
      </c>
      <c r="F164" s="50">
        <v>0.95099999999999996</v>
      </c>
      <c r="G164" s="51">
        <v>1.7299068299287701</v>
      </c>
      <c r="H164" s="50">
        <v>1</v>
      </c>
      <c r="I164" s="51">
        <v>3.1338822622732101</v>
      </c>
      <c r="J164" s="50"/>
      <c r="K164" s="51"/>
    </row>
    <row r="165" spans="1:11" x14ac:dyDescent="0.2">
      <c r="A165" s="50"/>
      <c r="B165" s="50"/>
      <c r="C165" s="50"/>
      <c r="D165" s="50" t="s">
        <v>96</v>
      </c>
      <c r="E165" s="51"/>
      <c r="F165" s="50" t="s">
        <v>304</v>
      </c>
      <c r="G165" s="51"/>
      <c r="H165" s="50" t="s">
        <v>462</v>
      </c>
      <c r="I165" s="51"/>
      <c r="J165" s="50"/>
      <c r="K165" s="51"/>
    </row>
    <row r="166" spans="1:11" x14ac:dyDescent="0.2">
      <c r="A166" s="50"/>
      <c r="B166" s="50"/>
      <c r="C166" s="50" t="s">
        <v>714</v>
      </c>
      <c r="D166" s="50">
        <v>0.92300000000000004</v>
      </c>
      <c r="E166" s="51">
        <v>1.1578963921012999</v>
      </c>
      <c r="F166" s="50">
        <v>0.95699999999999996</v>
      </c>
      <c r="G166" s="51">
        <v>1.52567171642717</v>
      </c>
      <c r="H166" s="50">
        <v>0.997</v>
      </c>
      <c r="I166" s="51">
        <v>2.6139399703086701</v>
      </c>
      <c r="J166" s="50"/>
      <c r="K166" s="51"/>
    </row>
    <row r="167" spans="1:11" x14ac:dyDescent="0.2">
      <c r="A167" s="50"/>
      <c r="B167" s="50"/>
      <c r="C167" s="50"/>
      <c r="D167" s="50" t="s">
        <v>50</v>
      </c>
      <c r="E167" s="51"/>
      <c r="F167" s="50" t="s">
        <v>153</v>
      </c>
      <c r="G167" s="51"/>
      <c r="H167" s="50" t="s">
        <v>465</v>
      </c>
      <c r="I167" s="51"/>
      <c r="J167" s="50"/>
      <c r="K167" s="51"/>
    </row>
    <row r="168" spans="1:11" x14ac:dyDescent="0.2">
      <c r="A168" s="50"/>
      <c r="B168" s="50"/>
      <c r="C168" s="50" t="s">
        <v>715</v>
      </c>
      <c r="D168" s="50">
        <v>0.92</v>
      </c>
      <c r="E168" s="51">
        <v>1.1299235232381699</v>
      </c>
      <c r="F168" s="50">
        <v>0.95299999999999996</v>
      </c>
      <c r="G168" s="51">
        <v>1.5005858307011499</v>
      </c>
      <c r="H168" s="50">
        <v>0.99199999999999999</v>
      </c>
      <c r="I168" s="51">
        <v>2.49889950709836</v>
      </c>
      <c r="J168" s="50"/>
      <c r="K168" s="51"/>
    </row>
    <row r="169" spans="1:11" x14ac:dyDescent="0.2">
      <c r="A169" s="50"/>
      <c r="B169" s="50"/>
      <c r="C169" s="50"/>
      <c r="D169" s="50" t="s">
        <v>97</v>
      </c>
      <c r="E169" s="51"/>
      <c r="F169" s="50" t="s">
        <v>321</v>
      </c>
      <c r="G169" s="51"/>
      <c r="H169" s="50" t="s">
        <v>491</v>
      </c>
      <c r="I169" s="51"/>
      <c r="J169" s="50"/>
      <c r="K169" s="51"/>
    </row>
    <row r="170" spans="1:11" x14ac:dyDescent="0.2">
      <c r="A170" s="50"/>
      <c r="B170" s="50"/>
      <c r="C170" s="50" t="s">
        <v>716</v>
      </c>
      <c r="D170" s="50">
        <v>0.87</v>
      </c>
      <c r="E170" s="51">
        <v>1.0662791526456099</v>
      </c>
      <c r="F170" s="50">
        <v>0.95599999999999996</v>
      </c>
      <c r="G170" s="51">
        <v>1.42590526471712</v>
      </c>
      <c r="H170" s="50">
        <v>0.99</v>
      </c>
      <c r="I170" s="51">
        <v>2.3164818060930599</v>
      </c>
      <c r="J170" s="50"/>
      <c r="K170" s="51"/>
    </row>
    <row r="171" spans="1:11" x14ac:dyDescent="0.2">
      <c r="A171" s="50"/>
      <c r="B171" s="50"/>
      <c r="C171" s="50"/>
      <c r="D171" s="50" t="s">
        <v>98</v>
      </c>
      <c r="E171" s="51"/>
      <c r="F171" s="50" t="s">
        <v>155</v>
      </c>
      <c r="G171" s="51"/>
      <c r="H171" s="50" t="s">
        <v>490</v>
      </c>
      <c r="I171" s="51"/>
      <c r="J171" s="50"/>
      <c r="K171" s="51"/>
    </row>
    <row r="172" spans="1:11" x14ac:dyDescent="0.2">
      <c r="A172" s="50"/>
      <c r="B172" s="50"/>
      <c r="C172" s="50" t="s">
        <v>717</v>
      </c>
      <c r="D172" s="50">
        <v>0.92700000000000005</v>
      </c>
      <c r="E172" s="51">
        <v>0.85544561903861105</v>
      </c>
      <c r="F172" s="50">
        <v>0.94899999999999995</v>
      </c>
      <c r="G172" s="51">
        <v>1.1623150567381999</v>
      </c>
      <c r="H172" s="50">
        <v>1</v>
      </c>
      <c r="I172" s="51">
        <v>2.0486086795204099</v>
      </c>
      <c r="J172" s="50"/>
      <c r="K172" s="51"/>
    </row>
    <row r="173" spans="1:11" x14ac:dyDescent="0.2">
      <c r="A173" s="50"/>
      <c r="B173" s="50"/>
      <c r="C173" s="50"/>
      <c r="D173" s="50" t="s">
        <v>99</v>
      </c>
      <c r="E173" s="51"/>
      <c r="F173" s="50" t="s">
        <v>17</v>
      </c>
      <c r="G173" s="51"/>
      <c r="H173" s="50" t="s">
        <v>462</v>
      </c>
      <c r="I173" s="51"/>
      <c r="J173" s="50"/>
      <c r="K173" s="51"/>
    </row>
    <row r="174" spans="1:11" x14ac:dyDescent="0.2">
      <c r="A174" s="50"/>
      <c r="B174" s="50"/>
      <c r="C174" s="50" t="s">
        <v>718</v>
      </c>
      <c r="D174" s="50">
        <v>0.91600000000000004</v>
      </c>
      <c r="E174" s="51">
        <v>0.765421318285188</v>
      </c>
      <c r="F174" s="50">
        <v>0.95699999999999996</v>
      </c>
      <c r="G174" s="51">
        <v>1.0499443926597101</v>
      </c>
      <c r="H174" s="50">
        <v>0.998</v>
      </c>
      <c r="I174" s="51">
        <v>1.7713075847775599</v>
      </c>
      <c r="J174" s="50"/>
      <c r="K174" s="51"/>
    </row>
    <row r="175" spans="1:11" x14ac:dyDescent="0.2">
      <c r="A175" s="50"/>
      <c r="B175" s="50"/>
      <c r="C175" s="50"/>
      <c r="D175" s="50" t="s">
        <v>80</v>
      </c>
      <c r="E175" s="51"/>
      <c r="F175" s="50" t="s">
        <v>322</v>
      </c>
      <c r="G175" s="51"/>
      <c r="H175" s="50" t="s">
        <v>477</v>
      </c>
      <c r="I175" s="51"/>
      <c r="J175" s="50"/>
      <c r="K175" s="51"/>
    </row>
    <row r="176" spans="1:11" x14ac:dyDescent="0.2">
      <c r="A176" s="50"/>
      <c r="B176" s="50"/>
      <c r="C176" s="50" t="s">
        <v>719</v>
      </c>
      <c r="D176" s="50">
        <v>0.89200000000000002</v>
      </c>
      <c r="E176" s="51">
        <v>0.72218858653026596</v>
      </c>
      <c r="F176" s="50">
        <v>0.95699999999999996</v>
      </c>
      <c r="G176" s="51">
        <v>1.0056592051784601</v>
      </c>
      <c r="H176" s="50">
        <v>0.997</v>
      </c>
      <c r="I176" s="51">
        <v>1.6442843640088001</v>
      </c>
      <c r="J176" s="50"/>
      <c r="K176" s="51"/>
    </row>
    <row r="177" spans="1:11" x14ac:dyDescent="0.2">
      <c r="A177" s="50"/>
      <c r="B177" s="50"/>
      <c r="C177" s="50"/>
      <c r="D177" s="50" t="s">
        <v>100</v>
      </c>
      <c r="E177" s="51"/>
      <c r="F177" s="50" t="s">
        <v>283</v>
      </c>
      <c r="G177" s="51"/>
      <c r="H177" s="50" t="s">
        <v>465</v>
      </c>
      <c r="I177" s="51"/>
      <c r="J177" s="50"/>
      <c r="K177" s="51"/>
    </row>
    <row r="178" spans="1:11" x14ac:dyDescent="0.2">
      <c r="A178" s="50"/>
      <c r="B178" s="50"/>
      <c r="C178" s="50" t="s">
        <v>720</v>
      </c>
      <c r="D178" s="50">
        <v>0.94099999999999995</v>
      </c>
      <c r="E178" s="51">
        <v>0.60990627196459202</v>
      </c>
      <c r="F178" s="50">
        <v>0.95499999999999996</v>
      </c>
      <c r="G178" s="51">
        <v>0.84796588144109897</v>
      </c>
      <c r="H178" s="50">
        <v>1</v>
      </c>
      <c r="I178" s="51">
        <v>1.4735557043226599</v>
      </c>
      <c r="J178" s="50"/>
      <c r="K178" s="51"/>
    </row>
    <row r="179" spans="1:11" x14ac:dyDescent="0.2">
      <c r="A179" s="50"/>
      <c r="B179" s="50"/>
      <c r="C179" s="50"/>
      <c r="D179" s="50" t="s">
        <v>101</v>
      </c>
      <c r="E179" s="51"/>
      <c r="F179" s="50" t="s">
        <v>323</v>
      </c>
      <c r="G179" s="51"/>
      <c r="H179" s="50" t="s">
        <v>462</v>
      </c>
      <c r="I179" s="51"/>
      <c r="J179" s="50"/>
      <c r="K179" s="51"/>
    </row>
    <row r="180" spans="1:11" x14ac:dyDescent="0.2">
      <c r="A180" s="50"/>
      <c r="B180" s="50"/>
      <c r="C180" s="50" t="s">
        <v>721</v>
      </c>
      <c r="D180" s="50">
        <v>0.92500000000000004</v>
      </c>
      <c r="E180" s="51">
        <v>0.54820839134055399</v>
      </c>
      <c r="F180" s="50">
        <v>0.95199999999999996</v>
      </c>
      <c r="G180" s="51">
        <v>0.77595501844138404</v>
      </c>
      <c r="H180" s="50">
        <v>0.998</v>
      </c>
      <c r="I180" s="51">
        <v>1.2928371929954501</v>
      </c>
      <c r="J180" s="50"/>
      <c r="K180" s="51"/>
    </row>
    <row r="181" spans="1:11" x14ac:dyDescent="0.2">
      <c r="A181" s="50"/>
      <c r="B181" s="50"/>
      <c r="C181" s="50"/>
      <c r="D181" s="50" t="s">
        <v>102</v>
      </c>
      <c r="E181" s="51"/>
      <c r="F181" s="50" t="s">
        <v>324</v>
      </c>
      <c r="G181" s="51"/>
      <c r="H181" s="50" t="s">
        <v>477</v>
      </c>
      <c r="I181" s="51"/>
      <c r="J181" s="50"/>
      <c r="K181" s="51"/>
    </row>
    <row r="182" spans="1:11" x14ac:dyDescent="0.2">
      <c r="A182" s="50"/>
      <c r="B182" s="50"/>
      <c r="C182" s="50" t="s">
        <v>722</v>
      </c>
      <c r="D182" s="50">
        <v>0.94399999999999995</v>
      </c>
      <c r="E182" s="51">
        <v>0.42770661967616103</v>
      </c>
      <c r="F182" s="50">
        <v>0.93799999999999994</v>
      </c>
      <c r="G182" s="51">
        <v>0.59700623382926199</v>
      </c>
      <c r="H182" s="50">
        <v>0.999</v>
      </c>
      <c r="I182" s="51">
        <v>1.03303876755985</v>
      </c>
      <c r="J182" s="50"/>
      <c r="K182" s="51"/>
    </row>
    <row r="183" spans="1:11" x14ac:dyDescent="0.2">
      <c r="A183" s="50"/>
      <c r="B183" s="50"/>
      <c r="C183" s="50"/>
      <c r="D183" s="50" t="s">
        <v>103</v>
      </c>
      <c r="E183" s="51"/>
      <c r="F183" s="50" t="s">
        <v>325</v>
      </c>
      <c r="G183" s="51"/>
      <c r="H183" s="50" t="s">
        <v>492</v>
      </c>
      <c r="I183" s="51"/>
      <c r="J183" s="50"/>
      <c r="K183" s="51"/>
    </row>
    <row r="184" spans="1:11" x14ac:dyDescent="0.2">
      <c r="A184" s="50" t="s">
        <v>726</v>
      </c>
      <c r="B184" s="50" t="s">
        <v>707</v>
      </c>
      <c r="C184" s="50" t="s">
        <v>708</v>
      </c>
      <c r="D184" s="50">
        <v>0.91300000000000003</v>
      </c>
      <c r="E184" s="51">
        <v>0.60752829409804399</v>
      </c>
      <c r="F184" s="50">
        <v>0.96899999999999997</v>
      </c>
      <c r="G184" s="51">
        <v>0.65957323244346</v>
      </c>
      <c r="H184" s="50">
        <v>0.97699999999999998</v>
      </c>
      <c r="I184" s="51">
        <v>0.69003611400620801</v>
      </c>
      <c r="J184" s="50">
        <v>0.95099999999999996</v>
      </c>
      <c r="K184" s="51">
        <v>0.77622880148659701</v>
      </c>
    </row>
    <row r="185" spans="1:11" x14ac:dyDescent="0.2">
      <c r="A185" s="50"/>
      <c r="B185" s="50"/>
      <c r="C185" s="50"/>
      <c r="D185" s="50" t="s">
        <v>104</v>
      </c>
      <c r="E185" s="51"/>
      <c r="F185" s="50" t="s">
        <v>326</v>
      </c>
      <c r="G185" s="51"/>
      <c r="H185" s="50" t="s">
        <v>493</v>
      </c>
      <c r="I185" s="51"/>
      <c r="J185" s="50" t="s">
        <v>596</v>
      </c>
      <c r="K185" s="51"/>
    </row>
    <row r="186" spans="1:11" x14ac:dyDescent="0.2">
      <c r="A186" s="50"/>
      <c r="B186" s="50"/>
      <c r="C186" s="50" t="s">
        <v>709</v>
      </c>
      <c r="D186" s="50">
        <v>0.89800000000000002</v>
      </c>
      <c r="E186" s="51">
        <v>0.58738781258430495</v>
      </c>
      <c r="F186" s="50">
        <v>0.95799999999999996</v>
      </c>
      <c r="G186" s="51">
        <v>0.63844703252452695</v>
      </c>
      <c r="H186" s="50">
        <v>0.96799999999999997</v>
      </c>
      <c r="I186" s="51">
        <v>0.66265993551267299</v>
      </c>
      <c r="J186" s="50">
        <v>0.94699999999999995</v>
      </c>
      <c r="K186" s="51">
        <v>0.73509529471448098</v>
      </c>
    </row>
    <row r="187" spans="1:11" x14ac:dyDescent="0.2">
      <c r="A187" s="50"/>
      <c r="B187" s="50"/>
      <c r="C187" s="50"/>
      <c r="D187" s="50" t="s">
        <v>105</v>
      </c>
      <c r="E187" s="51"/>
      <c r="F187" s="50" t="s">
        <v>291</v>
      </c>
      <c r="G187" s="51"/>
      <c r="H187" s="50" t="s">
        <v>494</v>
      </c>
      <c r="I187" s="51"/>
      <c r="J187" s="50" t="s">
        <v>597</v>
      </c>
      <c r="K187" s="51"/>
    </row>
    <row r="188" spans="1:11" x14ac:dyDescent="0.2">
      <c r="A188" s="50"/>
      <c r="B188" s="50"/>
      <c r="C188" s="50" t="s">
        <v>710</v>
      </c>
      <c r="D188" s="50">
        <v>0.91600000000000004</v>
      </c>
      <c r="E188" s="51">
        <v>0.571651211381901</v>
      </c>
      <c r="F188" s="50">
        <v>0.96399999999999997</v>
      </c>
      <c r="G188" s="51">
        <v>0.62436847873842105</v>
      </c>
      <c r="H188" s="50">
        <v>0.97</v>
      </c>
      <c r="I188" s="51">
        <v>0.64342397734714296</v>
      </c>
      <c r="J188" s="50">
        <v>0.96099999999999997</v>
      </c>
      <c r="K188" s="51">
        <v>0.71673352545114</v>
      </c>
    </row>
    <row r="189" spans="1:11" x14ac:dyDescent="0.2">
      <c r="A189" s="50"/>
      <c r="B189" s="50"/>
      <c r="C189" s="50"/>
      <c r="D189" s="50" t="s">
        <v>106</v>
      </c>
      <c r="E189" s="51"/>
      <c r="F189" s="50" t="s">
        <v>327</v>
      </c>
      <c r="G189" s="51"/>
      <c r="H189" s="50" t="s">
        <v>470</v>
      </c>
      <c r="I189" s="51"/>
      <c r="J189" s="50" t="s">
        <v>598</v>
      </c>
      <c r="K189" s="51"/>
    </row>
    <row r="190" spans="1:11" x14ac:dyDescent="0.2">
      <c r="A190" s="50"/>
      <c r="B190" s="50"/>
      <c r="C190" s="50" t="s">
        <v>711</v>
      </c>
      <c r="D190" s="50">
        <v>0.91100000000000003</v>
      </c>
      <c r="E190" s="51">
        <v>0.56523720680422196</v>
      </c>
      <c r="F190" s="50">
        <v>0.97799999999999998</v>
      </c>
      <c r="G190" s="51">
        <v>0.61711758475853895</v>
      </c>
      <c r="H190" s="50">
        <v>0.97699999999999998</v>
      </c>
      <c r="I190" s="51">
        <v>0.63441487011664799</v>
      </c>
      <c r="J190" s="50">
        <v>0.95899999999999996</v>
      </c>
      <c r="K190" s="51">
        <v>0.70970506306682002</v>
      </c>
    </row>
    <row r="191" spans="1:11" x14ac:dyDescent="0.2">
      <c r="A191" s="50"/>
      <c r="B191" s="50"/>
      <c r="C191" s="50"/>
      <c r="D191" s="50" t="s">
        <v>107</v>
      </c>
      <c r="E191" s="51"/>
      <c r="F191" s="50" t="s">
        <v>328</v>
      </c>
      <c r="G191" s="51"/>
      <c r="H191" s="50" t="s">
        <v>495</v>
      </c>
      <c r="I191" s="51"/>
      <c r="J191" s="50" t="s">
        <v>599</v>
      </c>
      <c r="K191" s="51"/>
    </row>
    <row r="192" spans="1:11" x14ac:dyDescent="0.2">
      <c r="A192" s="50"/>
      <c r="B192" s="50"/>
      <c r="C192" s="50" t="s">
        <v>712</v>
      </c>
      <c r="D192" s="50">
        <v>0.91700000000000004</v>
      </c>
      <c r="E192" s="51">
        <v>0.56541881640621605</v>
      </c>
      <c r="F192" s="50">
        <v>0.97899999999999998</v>
      </c>
      <c r="G192" s="51">
        <v>0.61525443016897696</v>
      </c>
      <c r="H192" s="50">
        <v>0.97799999999999998</v>
      </c>
      <c r="I192" s="51">
        <v>0.63119414100423099</v>
      </c>
      <c r="J192" s="50">
        <v>0.96499999999999997</v>
      </c>
      <c r="K192" s="51">
        <v>0.71092443095093105</v>
      </c>
    </row>
    <row r="193" spans="1:11" x14ac:dyDescent="0.2">
      <c r="A193" s="50"/>
      <c r="B193" s="50"/>
      <c r="C193" s="50"/>
      <c r="D193" s="50" t="s">
        <v>108</v>
      </c>
      <c r="E193" s="51"/>
      <c r="F193" s="50" t="s">
        <v>329</v>
      </c>
      <c r="G193" s="51"/>
      <c r="H193" s="50" t="s">
        <v>328</v>
      </c>
      <c r="I193" s="51"/>
      <c r="J193" s="50" t="s">
        <v>552</v>
      </c>
      <c r="K193" s="51"/>
    </row>
    <row r="194" spans="1:11" x14ac:dyDescent="0.2">
      <c r="A194" s="50"/>
      <c r="B194" s="50"/>
      <c r="C194" s="50" t="s">
        <v>713</v>
      </c>
      <c r="D194" s="50">
        <v>0.92500000000000004</v>
      </c>
      <c r="E194" s="51">
        <v>0.45305159818781499</v>
      </c>
      <c r="F194" s="50">
        <v>0.95499999999999996</v>
      </c>
      <c r="G194" s="51">
        <v>0.50522881254024199</v>
      </c>
      <c r="H194" s="50">
        <v>0.97</v>
      </c>
      <c r="I194" s="51">
        <v>0.53019900053915203</v>
      </c>
      <c r="J194" s="50">
        <v>0.94199999999999995</v>
      </c>
      <c r="K194" s="51">
        <v>0.52993261605333397</v>
      </c>
    </row>
    <row r="195" spans="1:11" x14ac:dyDescent="0.2">
      <c r="A195" s="50"/>
      <c r="B195" s="50"/>
      <c r="C195" s="50"/>
      <c r="D195" s="50" t="s">
        <v>109</v>
      </c>
      <c r="E195" s="51"/>
      <c r="F195" s="50" t="s">
        <v>330</v>
      </c>
      <c r="G195" s="51"/>
      <c r="H195" s="50" t="s">
        <v>332</v>
      </c>
      <c r="I195" s="51"/>
      <c r="J195" s="50" t="s">
        <v>600</v>
      </c>
      <c r="K195" s="51"/>
    </row>
    <row r="196" spans="1:11" x14ac:dyDescent="0.2">
      <c r="A196" s="50"/>
      <c r="B196" s="50"/>
      <c r="C196" s="50" t="s">
        <v>714</v>
      </c>
      <c r="D196" s="50">
        <v>0.91600000000000004</v>
      </c>
      <c r="E196" s="51">
        <v>0.43261321753728599</v>
      </c>
      <c r="F196" s="50">
        <v>0.95799999999999996</v>
      </c>
      <c r="G196" s="51">
        <v>0.485670539929833</v>
      </c>
      <c r="H196" s="50">
        <v>0.97</v>
      </c>
      <c r="I196" s="51">
        <v>0.50321359572654301</v>
      </c>
      <c r="J196" s="50">
        <v>0.94099999999999995</v>
      </c>
      <c r="K196" s="51">
        <v>0.50523599172528499</v>
      </c>
    </row>
    <row r="197" spans="1:11" x14ac:dyDescent="0.2">
      <c r="A197" s="50"/>
      <c r="B197" s="50"/>
      <c r="C197" s="50"/>
      <c r="D197" s="50" t="s">
        <v>80</v>
      </c>
      <c r="E197" s="51"/>
      <c r="F197" s="50" t="s">
        <v>331</v>
      </c>
      <c r="G197" s="51"/>
      <c r="H197" s="50" t="s">
        <v>496</v>
      </c>
      <c r="I197" s="51"/>
      <c r="J197" s="50" t="s">
        <v>564</v>
      </c>
      <c r="K197" s="51"/>
    </row>
    <row r="198" spans="1:11" x14ac:dyDescent="0.2">
      <c r="A198" s="50"/>
      <c r="B198" s="50"/>
      <c r="C198" s="50" t="s">
        <v>715</v>
      </c>
      <c r="D198" s="50">
        <v>0.91300000000000003</v>
      </c>
      <c r="E198" s="51">
        <v>0.42131774604458</v>
      </c>
      <c r="F198" s="50">
        <v>0.97</v>
      </c>
      <c r="G198" s="51">
        <v>0.47304930065520001</v>
      </c>
      <c r="H198" s="50">
        <v>0.97599999999999998</v>
      </c>
      <c r="I198" s="51">
        <v>0.48742287597990303</v>
      </c>
      <c r="J198" s="50">
        <v>0.94099999999999995</v>
      </c>
      <c r="K198" s="51">
        <v>0.49178430626460201</v>
      </c>
    </row>
    <row r="199" spans="1:11" x14ac:dyDescent="0.2">
      <c r="A199" s="50"/>
      <c r="B199" s="50"/>
      <c r="C199" s="50"/>
      <c r="D199" s="50" t="s">
        <v>110</v>
      </c>
      <c r="E199" s="51"/>
      <c r="F199" s="50" t="s">
        <v>332</v>
      </c>
      <c r="G199" s="51"/>
      <c r="H199" s="50" t="s">
        <v>497</v>
      </c>
      <c r="I199" s="51"/>
      <c r="J199" s="50" t="s">
        <v>601</v>
      </c>
      <c r="K199" s="51"/>
    </row>
    <row r="200" spans="1:11" x14ac:dyDescent="0.2">
      <c r="A200" s="50"/>
      <c r="B200" s="50"/>
      <c r="C200" s="50" t="s">
        <v>716</v>
      </c>
      <c r="D200" s="50">
        <v>0.90100000000000002</v>
      </c>
      <c r="E200" s="51">
        <v>0.41541155138455399</v>
      </c>
      <c r="F200" s="50">
        <v>0.95399999999999996</v>
      </c>
      <c r="G200" s="51">
        <v>0.466410108563026</v>
      </c>
      <c r="H200" s="50">
        <v>0.96199999999999997</v>
      </c>
      <c r="I200" s="51">
        <v>0.479596712522385</v>
      </c>
      <c r="J200" s="50">
        <v>0.93</v>
      </c>
      <c r="K200" s="51">
        <v>0.48558034323146698</v>
      </c>
    </row>
    <row r="201" spans="1:11" x14ac:dyDescent="0.2">
      <c r="A201" s="50"/>
      <c r="B201" s="50"/>
      <c r="C201" s="50"/>
      <c r="D201" s="50" t="s">
        <v>111</v>
      </c>
      <c r="E201" s="51"/>
      <c r="F201" s="50" t="s">
        <v>333</v>
      </c>
      <c r="G201" s="51"/>
      <c r="H201" s="50" t="s">
        <v>498</v>
      </c>
      <c r="I201" s="51"/>
      <c r="J201" s="50" t="s">
        <v>602</v>
      </c>
      <c r="K201" s="51"/>
    </row>
    <row r="202" spans="1:11" x14ac:dyDescent="0.2">
      <c r="A202" s="50"/>
      <c r="B202" s="50"/>
      <c r="C202" s="50" t="s">
        <v>717</v>
      </c>
      <c r="D202" s="50">
        <v>0.92800000000000005</v>
      </c>
      <c r="E202" s="51">
        <v>0.29941826444071701</v>
      </c>
      <c r="F202" s="50">
        <v>0.93700000000000006</v>
      </c>
      <c r="G202" s="51">
        <v>0.33794929630019799</v>
      </c>
      <c r="H202" s="50">
        <v>0.96</v>
      </c>
      <c r="I202" s="51">
        <v>0.35503798440666201</v>
      </c>
      <c r="J202" s="50">
        <v>0.93400000000000005</v>
      </c>
      <c r="K202" s="51">
        <v>0.33036898906878798</v>
      </c>
    </row>
    <row r="203" spans="1:11" x14ac:dyDescent="0.2">
      <c r="A203" s="50"/>
      <c r="B203" s="50"/>
      <c r="C203" s="50"/>
      <c r="D203" s="50" t="s">
        <v>112</v>
      </c>
      <c r="E203" s="51"/>
      <c r="F203" s="50" t="s">
        <v>334</v>
      </c>
      <c r="G203" s="51"/>
      <c r="H203" s="50" t="s">
        <v>499</v>
      </c>
      <c r="I203" s="51"/>
      <c r="J203" s="50" t="s">
        <v>603</v>
      </c>
      <c r="K203" s="51"/>
    </row>
    <row r="204" spans="1:11" x14ac:dyDescent="0.2">
      <c r="A204" s="50"/>
      <c r="B204" s="50"/>
      <c r="C204" s="50" t="s">
        <v>718</v>
      </c>
      <c r="D204" s="50">
        <v>0.92200000000000004</v>
      </c>
      <c r="E204" s="51">
        <v>0.28190982517093199</v>
      </c>
      <c r="F204" s="50">
        <v>0.95199999999999996</v>
      </c>
      <c r="G204" s="51">
        <v>0.319357470016501</v>
      </c>
      <c r="H204" s="50">
        <v>0.96199999999999997</v>
      </c>
      <c r="I204" s="51">
        <v>0.33115182728076697</v>
      </c>
      <c r="J204" s="50">
        <v>0.92800000000000005</v>
      </c>
      <c r="K204" s="51">
        <v>0.31127110431444299</v>
      </c>
    </row>
    <row r="205" spans="1:11" x14ac:dyDescent="0.2">
      <c r="A205" s="50"/>
      <c r="B205" s="50"/>
      <c r="C205" s="50"/>
      <c r="D205" s="50" t="s">
        <v>113</v>
      </c>
      <c r="E205" s="51"/>
      <c r="F205" s="50" t="s">
        <v>335</v>
      </c>
      <c r="G205" s="51"/>
      <c r="H205" s="50" t="s">
        <v>500</v>
      </c>
      <c r="I205" s="51"/>
      <c r="J205" s="50" t="s">
        <v>604</v>
      </c>
      <c r="K205" s="51"/>
    </row>
    <row r="206" spans="1:11" x14ac:dyDescent="0.2">
      <c r="A206" s="50"/>
      <c r="B206" s="50"/>
      <c r="C206" s="50" t="s">
        <v>719</v>
      </c>
      <c r="D206" s="50">
        <v>0.90300000000000002</v>
      </c>
      <c r="E206" s="51">
        <v>0.27371613362444502</v>
      </c>
      <c r="F206" s="50">
        <v>0.95</v>
      </c>
      <c r="G206" s="51">
        <v>0.31119278384127502</v>
      </c>
      <c r="H206" s="50">
        <v>0.95899999999999996</v>
      </c>
      <c r="I206" s="51">
        <v>0.32095714603443698</v>
      </c>
      <c r="J206" s="50">
        <v>0.91200000000000003</v>
      </c>
      <c r="K206" s="51">
        <v>0.30315626545105301</v>
      </c>
    </row>
    <row r="207" spans="1:11" x14ac:dyDescent="0.2">
      <c r="A207" s="50"/>
      <c r="B207" s="50"/>
      <c r="C207" s="50"/>
      <c r="D207" s="50" t="s">
        <v>114</v>
      </c>
      <c r="E207" s="51"/>
      <c r="F207" s="50" t="s">
        <v>280</v>
      </c>
      <c r="G207" s="51"/>
      <c r="H207" s="50" t="s">
        <v>501</v>
      </c>
      <c r="I207" s="51"/>
      <c r="J207" s="50" t="s">
        <v>605</v>
      </c>
      <c r="K207" s="51"/>
    </row>
    <row r="208" spans="1:11" x14ac:dyDescent="0.2">
      <c r="A208" s="50"/>
      <c r="B208" s="50"/>
      <c r="C208" s="50" t="s">
        <v>720</v>
      </c>
      <c r="D208" s="50">
        <v>0.93200000000000005</v>
      </c>
      <c r="E208" s="51">
        <v>0.212310962434233</v>
      </c>
      <c r="F208" s="50">
        <v>0.95</v>
      </c>
      <c r="G208" s="51">
        <v>0.23993132445759</v>
      </c>
      <c r="H208" s="50">
        <v>0.97399999999999998</v>
      </c>
      <c r="I208" s="51">
        <v>0.25162766903388101</v>
      </c>
      <c r="J208" s="50">
        <v>0.92800000000000005</v>
      </c>
      <c r="K208" s="51">
        <v>0.22915714237417001</v>
      </c>
    </row>
    <row r="209" spans="1:11" x14ac:dyDescent="0.2">
      <c r="A209" s="50"/>
      <c r="B209" s="50"/>
      <c r="C209" s="50"/>
      <c r="D209" s="50" t="s">
        <v>115</v>
      </c>
      <c r="E209" s="51"/>
      <c r="F209" s="50" t="s">
        <v>336</v>
      </c>
      <c r="G209" s="51"/>
      <c r="H209" s="50" t="s">
        <v>502</v>
      </c>
      <c r="I209" s="51"/>
      <c r="J209" s="50" t="s">
        <v>606</v>
      </c>
      <c r="K209" s="51"/>
    </row>
    <row r="210" spans="1:11" x14ac:dyDescent="0.2">
      <c r="A210" s="50"/>
      <c r="B210" s="50"/>
      <c r="C210" s="50" t="s">
        <v>721</v>
      </c>
      <c r="D210" s="50">
        <v>0.91700000000000004</v>
      </c>
      <c r="E210" s="51">
        <v>0.20221838321109001</v>
      </c>
      <c r="F210" s="50">
        <v>0.94199999999999995</v>
      </c>
      <c r="G210" s="51">
        <v>0.23053085695488401</v>
      </c>
      <c r="H210" s="50">
        <v>0.96099999999999997</v>
      </c>
      <c r="I210" s="51">
        <v>0.23875047126563201</v>
      </c>
      <c r="J210" s="50">
        <v>0.92</v>
      </c>
      <c r="K210" s="51">
        <v>0.219730659888526</v>
      </c>
    </row>
    <row r="211" spans="1:11" x14ac:dyDescent="0.2">
      <c r="A211" s="50"/>
      <c r="B211" s="50"/>
      <c r="C211" s="50"/>
      <c r="D211" s="50" t="s">
        <v>108</v>
      </c>
      <c r="E211" s="51"/>
      <c r="F211" s="50" t="s">
        <v>337</v>
      </c>
      <c r="G211" s="51"/>
      <c r="H211" s="50" t="s">
        <v>503</v>
      </c>
      <c r="I211" s="51"/>
      <c r="J211" s="50" t="s">
        <v>607</v>
      </c>
      <c r="K211" s="51"/>
    </row>
    <row r="212" spans="1:11" x14ac:dyDescent="0.2">
      <c r="A212" s="50"/>
      <c r="B212" s="50"/>
      <c r="C212" s="50" t="s">
        <v>722</v>
      </c>
      <c r="D212" s="50">
        <v>0.92200000000000004</v>
      </c>
      <c r="E212" s="51">
        <v>0.15187689397964299</v>
      </c>
      <c r="F212" s="50">
        <v>0.94899999999999995</v>
      </c>
      <c r="G212" s="51">
        <v>0.17237144432045401</v>
      </c>
      <c r="H212" s="50">
        <v>0.97</v>
      </c>
      <c r="I212" s="51">
        <v>0.18083443471729699</v>
      </c>
      <c r="J212" s="50">
        <v>0.92800000000000005</v>
      </c>
      <c r="K212" s="51">
        <v>0.16277581191156701</v>
      </c>
    </row>
    <row r="213" spans="1:11" x14ac:dyDescent="0.2">
      <c r="A213" s="50"/>
      <c r="B213" s="50"/>
      <c r="C213" s="50"/>
      <c r="D213" s="50" t="s">
        <v>116</v>
      </c>
      <c r="E213" s="51"/>
      <c r="F213" s="50" t="s">
        <v>338</v>
      </c>
      <c r="G213" s="51"/>
      <c r="H213" s="50" t="s">
        <v>504</v>
      </c>
      <c r="I213" s="51"/>
      <c r="J213" s="50" t="s">
        <v>604</v>
      </c>
      <c r="K213" s="51"/>
    </row>
    <row r="214" spans="1:11" x14ac:dyDescent="0.2">
      <c r="A214" s="50"/>
      <c r="B214" s="50" t="s">
        <v>723</v>
      </c>
      <c r="C214" s="50" t="s">
        <v>708</v>
      </c>
      <c r="D214" s="50">
        <v>0.93400000000000005</v>
      </c>
      <c r="E214" s="51">
        <v>0.84167645581781902</v>
      </c>
      <c r="F214" s="50">
        <v>0.95899999999999996</v>
      </c>
      <c r="G214" s="51">
        <v>0.934264864618219</v>
      </c>
      <c r="H214" s="50">
        <v>0.995</v>
      </c>
      <c r="I214" s="51">
        <v>1.3101116381642</v>
      </c>
      <c r="J214" s="50">
        <v>0.95299999999999996</v>
      </c>
      <c r="K214" s="51">
        <v>1.0690375742149201</v>
      </c>
    </row>
    <row r="215" spans="1:11" x14ac:dyDescent="0.2">
      <c r="A215" s="50"/>
      <c r="B215" s="50"/>
      <c r="C215" s="50"/>
      <c r="D215" s="50" t="s">
        <v>117</v>
      </c>
      <c r="E215" s="51"/>
      <c r="F215" s="50" t="s">
        <v>339</v>
      </c>
      <c r="G215" s="51"/>
      <c r="H215" s="50" t="s">
        <v>466</v>
      </c>
      <c r="I215" s="51"/>
      <c r="J215" s="50" t="s">
        <v>593</v>
      </c>
      <c r="K215" s="51"/>
    </row>
    <row r="216" spans="1:11" x14ac:dyDescent="0.2">
      <c r="A216" s="50"/>
      <c r="B216" s="50"/>
      <c r="C216" s="50" t="s">
        <v>709</v>
      </c>
      <c r="D216" s="50">
        <v>0.92700000000000005</v>
      </c>
      <c r="E216" s="51">
        <v>0.80826887447867501</v>
      </c>
      <c r="F216" s="50">
        <v>0.96799999999999997</v>
      </c>
      <c r="G216" s="51">
        <v>0.89937450400528796</v>
      </c>
      <c r="H216" s="50">
        <v>0.99099999999999999</v>
      </c>
      <c r="I216" s="51">
        <v>1.18926746773875</v>
      </c>
      <c r="J216" s="50">
        <v>0.95599999999999996</v>
      </c>
      <c r="K216" s="51">
        <v>1.0137256525150899</v>
      </c>
    </row>
    <row r="217" spans="1:11" x14ac:dyDescent="0.2">
      <c r="A217" s="50"/>
      <c r="B217" s="50"/>
      <c r="C217" s="50"/>
      <c r="D217" s="50" t="s">
        <v>118</v>
      </c>
      <c r="E217" s="51"/>
      <c r="F217" s="50" t="s">
        <v>340</v>
      </c>
      <c r="G217" s="51"/>
      <c r="H217" s="50" t="s">
        <v>450</v>
      </c>
      <c r="I217" s="51"/>
      <c r="J217" s="50" t="s">
        <v>608</v>
      </c>
      <c r="K217" s="51"/>
    </row>
    <row r="218" spans="1:11" x14ac:dyDescent="0.2">
      <c r="A218" s="50"/>
      <c r="B218" s="50"/>
      <c r="C218" s="50" t="s">
        <v>710</v>
      </c>
      <c r="D218" s="50">
        <v>0.90300000000000002</v>
      </c>
      <c r="E218" s="51">
        <v>0.77278462352738098</v>
      </c>
      <c r="F218" s="50">
        <v>0.96799999999999997</v>
      </c>
      <c r="G218" s="51">
        <v>0.86186720230914804</v>
      </c>
      <c r="H218" s="50">
        <v>0.98899999999999999</v>
      </c>
      <c r="I218" s="51">
        <v>1.0975552750617901</v>
      </c>
      <c r="J218" s="50">
        <v>0.94599999999999995</v>
      </c>
      <c r="K218" s="51">
        <v>0.968383956293696</v>
      </c>
    </row>
    <row r="219" spans="1:11" x14ac:dyDescent="0.2">
      <c r="A219" s="50"/>
      <c r="B219" s="50"/>
      <c r="C219" s="50"/>
      <c r="D219" s="50" t="s">
        <v>66</v>
      </c>
      <c r="E219" s="51"/>
      <c r="F219" s="50" t="s">
        <v>341</v>
      </c>
      <c r="G219" s="51"/>
      <c r="H219" s="50" t="s">
        <v>505</v>
      </c>
      <c r="I219" s="51"/>
      <c r="J219" s="50" t="s">
        <v>577</v>
      </c>
      <c r="K219" s="51"/>
    </row>
    <row r="220" spans="1:11" x14ac:dyDescent="0.2">
      <c r="A220" s="50"/>
      <c r="B220" s="50"/>
      <c r="C220" s="50" t="s">
        <v>711</v>
      </c>
      <c r="D220" s="50">
        <v>0.91200000000000003</v>
      </c>
      <c r="E220" s="51">
        <v>0.77604203628989399</v>
      </c>
      <c r="F220" s="50">
        <v>0.97299999999999998</v>
      </c>
      <c r="G220" s="51">
        <v>0.86477209524604903</v>
      </c>
      <c r="H220" s="50">
        <v>0.98199999999999998</v>
      </c>
      <c r="I220" s="51">
        <v>1.0846184135813799</v>
      </c>
      <c r="J220" s="50">
        <v>0.96</v>
      </c>
      <c r="K220" s="51">
        <v>0.97720424271294803</v>
      </c>
    </row>
    <row r="221" spans="1:11" x14ac:dyDescent="0.2">
      <c r="A221" s="50"/>
      <c r="B221" s="50"/>
      <c r="C221" s="50"/>
      <c r="D221" s="50" t="s">
        <v>119</v>
      </c>
      <c r="E221" s="51"/>
      <c r="F221" s="50" t="s">
        <v>342</v>
      </c>
      <c r="G221" s="51"/>
      <c r="H221" s="50" t="s">
        <v>506</v>
      </c>
      <c r="I221" s="51"/>
      <c r="J221" s="50" t="s">
        <v>609</v>
      </c>
      <c r="K221" s="51"/>
    </row>
    <row r="222" spans="1:11" x14ac:dyDescent="0.2">
      <c r="A222" s="50"/>
      <c r="B222" s="50"/>
      <c r="C222" s="50" t="s">
        <v>712</v>
      </c>
      <c r="D222" s="50">
        <v>0.88700000000000001</v>
      </c>
      <c r="E222" s="51">
        <v>0.764945549359487</v>
      </c>
      <c r="F222" s="50">
        <v>0.96199999999999997</v>
      </c>
      <c r="G222" s="51">
        <v>0.851749331153417</v>
      </c>
      <c r="H222" s="50">
        <v>0.97199999999999998</v>
      </c>
      <c r="I222" s="51">
        <v>1.0571142977419501</v>
      </c>
      <c r="J222" s="50">
        <v>0.93799999999999994</v>
      </c>
      <c r="K222" s="51">
        <v>0.96503675975557401</v>
      </c>
    </row>
    <row r="223" spans="1:11" x14ac:dyDescent="0.2">
      <c r="A223" s="50"/>
      <c r="B223" s="50"/>
      <c r="C223" s="50"/>
      <c r="D223" s="50" t="s">
        <v>120</v>
      </c>
      <c r="E223" s="51"/>
      <c r="F223" s="50" t="s">
        <v>287</v>
      </c>
      <c r="G223" s="51"/>
      <c r="H223" s="50" t="s">
        <v>507</v>
      </c>
      <c r="I223" s="51"/>
      <c r="J223" s="50" t="s">
        <v>610</v>
      </c>
      <c r="K223" s="51"/>
    </row>
    <row r="224" spans="1:11" x14ac:dyDescent="0.2">
      <c r="A224" s="50"/>
      <c r="B224" s="50"/>
      <c r="C224" s="50" t="s">
        <v>713</v>
      </c>
      <c r="D224" s="50">
        <v>0.92</v>
      </c>
      <c r="E224" s="51">
        <v>0.615430560584593</v>
      </c>
      <c r="F224" s="50">
        <v>0.96599999999999997</v>
      </c>
      <c r="G224" s="51">
        <v>0.705470616083964</v>
      </c>
      <c r="H224" s="50">
        <v>0.998</v>
      </c>
      <c r="I224" s="51">
        <v>0.967154851166242</v>
      </c>
      <c r="J224" s="50">
        <v>0.93899999999999995</v>
      </c>
      <c r="K224" s="51">
        <v>0.72477155232220603</v>
      </c>
    </row>
    <row r="225" spans="1:11" x14ac:dyDescent="0.2">
      <c r="A225" s="50"/>
      <c r="B225" s="50"/>
      <c r="C225" s="50"/>
      <c r="D225" s="50" t="s">
        <v>121</v>
      </c>
      <c r="E225" s="51"/>
      <c r="F225" s="50" t="s">
        <v>343</v>
      </c>
      <c r="G225" s="51"/>
      <c r="H225" s="50" t="s">
        <v>477</v>
      </c>
      <c r="I225" s="51"/>
      <c r="J225" s="50" t="s">
        <v>583</v>
      </c>
      <c r="K225" s="51"/>
    </row>
    <row r="226" spans="1:11" x14ac:dyDescent="0.2">
      <c r="A226" s="50"/>
      <c r="B226" s="50"/>
      <c r="C226" s="50" t="s">
        <v>714</v>
      </c>
      <c r="D226" s="50">
        <v>0.92500000000000004</v>
      </c>
      <c r="E226" s="51">
        <v>0.58710969359277798</v>
      </c>
      <c r="F226" s="50">
        <v>0.96299999999999997</v>
      </c>
      <c r="G226" s="51">
        <v>0.67749464307166396</v>
      </c>
      <c r="H226" s="50">
        <v>0.995</v>
      </c>
      <c r="I226" s="51">
        <v>0.87096481829528205</v>
      </c>
      <c r="J226" s="50">
        <v>0.94099999999999995</v>
      </c>
      <c r="K226" s="51">
        <v>0.69296159840672</v>
      </c>
    </row>
    <row r="227" spans="1:11" x14ac:dyDescent="0.2">
      <c r="A227" s="50"/>
      <c r="B227" s="50"/>
      <c r="C227" s="50"/>
      <c r="D227" s="50" t="s">
        <v>122</v>
      </c>
      <c r="E227" s="51"/>
      <c r="F227" s="50" t="s">
        <v>303</v>
      </c>
      <c r="G227" s="51"/>
      <c r="H227" s="50" t="s">
        <v>466</v>
      </c>
      <c r="I227" s="51"/>
      <c r="J227" s="50" t="s">
        <v>564</v>
      </c>
      <c r="K227" s="51"/>
    </row>
    <row r="228" spans="1:11" x14ac:dyDescent="0.2">
      <c r="A228" s="50"/>
      <c r="B228" s="50"/>
      <c r="C228" s="50" t="s">
        <v>715</v>
      </c>
      <c r="D228" s="50">
        <v>0.91200000000000003</v>
      </c>
      <c r="E228" s="51">
        <v>0.58348139803313703</v>
      </c>
      <c r="F228" s="50">
        <v>0.95499999999999996</v>
      </c>
      <c r="G228" s="51">
        <v>0.67274032744373802</v>
      </c>
      <c r="H228" s="50">
        <v>0.98899999999999999</v>
      </c>
      <c r="I228" s="51">
        <v>0.84413454052721504</v>
      </c>
      <c r="J228" s="50">
        <v>0.93799999999999994</v>
      </c>
      <c r="K228" s="51">
        <v>0.69064404190439299</v>
      </c>
    </row>
    <row r="229" spans="1:11" x14ac:dyDescent="0.2">
      <c r="A229" s="50"/>
      <c r="B229" s="50"/>
      <c r="C229" s="50"/>
      <c r="D229" s="50" t="s">
        <v>119</v>
      </c>
      <c r="E229" s="51"/>
      <c r="F229" s="50" t="s">
        <v>330</v>
      </c>
      <c r="G229" s="51"/>
      <c r="H229" s="50" t="s">
        <v>508</v>
      </c>
      <c r="I229" s="51"/>
      <c r="J229" s="50" t="s">
        <v>611</v>
      </c>
      <c r="K229" s="51"/>
    </row>
    <row r="230" spans="1:11" x14ac:dyDescent="0.2">
      <c r="A230" s="50"/>
      <c r="B230" s="50"/>
      <c r="C230" s="50" t="s">
        <v>716</v>
      </c>
      <c r="D230" s="50">
        <v>0.89700000000000002</v>
      </c>
      <c r="E230" s="51">
        <v>0.56499705873700401</v>
      </c>
      <c r="F230" s="50">
        <v>0.95599999999999996</v>
      </c>
      <c r="G230" s="51">
        <v>0.65383625930452105</v>
      </c>
      <c r="H230" s="50">
        <v>0.97899999999999998</v>
      </c>
      <c r="I230" s="51">
        <v>0.80775581871153501</v>
      </c>
      <c r="J230" s="50">
        <v>0.92700000000000005</v>
      </c>
      <c r="K230" s="51">
        <v>0.66893822749219201</v>
      </c>
    </row>
    <row r="231" spans="1:11" x14ac:dyDescent="0.2">
      <c r="A231" s="50"/>
      <c r="B231" s="50"/>
      <c r="C231" s="50"/>
      <c r="D231" s="50" t="s">
        <v>123</v>
      </c>
      <c r="E231" s="51"/>
      <c r="F231" s="50" t="s">
        <v>344</v>
      </c>
      <c r="G231" s="51"/>
      <c r="H231" s="50" t="s">
        <v>454</v>
      </c>
      <c r="I231" s="51"/>
      <c r="J231" s="50" t="s">
        <v>612</v>
      </c>
      <c r="K231" s="51"/>
    </row>
    <row r="232" spans="1:11" x14ac:dyDescent="0.2">
      <c r="A232" s="50"/>
      <c r="B232" s="50"/>
      <c r="C232" s="50" t="s">
        <v>717</v>
      </c>
      <c r="D232" s="50">
        <v>0.91400000000000003</v>
      </c>
      <c r="E232" s="51">
        <v>0.39852099250864098</v>
      </c>
      <c r="F232" s="50">
        <v>0.95299999999999996</v>
      </c>
      <c r="G232" s="51">
        <v>0.46415956594055102</v>
      </c>
      <c r="H232" s="50">
        <v>0.99299999999999999</v>
      </c>
      <c r="I232" s="51">
        <v>0.62487550434816697</v>
      </c>
      <c r="J232" s="50">
        <v>0.92200000000000004</v>
      </c>
      <c r="K232" s="51">
        <v>0.44497239753796503</v>
      </c>
    </row>
    <row r="233" spans="1:11" x14ac:dyDescent="0.2">
      <c r="A233" s="50"/>
      <c r="B233" s="50"/>
      <c r="C233" s="50"/>
      <c r="D233" s="50" t="s">
        <v>124</v>
      </c>
      <c r="E233" s="51"/>
      <c r="F233" s="50" t="s">
        <v>345</v>
      </c>
      <c r="G233" s="51"/>
      <c r="H233" s="50" t="s">
        <v>448</v>
      </c>
      <c r="I233" s="51"/>
      <c r="J233" s="50" t="s">
        <v>613</v>
      </c>
      <c r="K233" s="51"/>
    </row>
    <row r="234" spans="1:11" x14ac:dyDescent="0.2">
      <c r="A234" s="50"/>
      <c r="B234" s="50"/>
      <c r="C234" s="50" t="s">
        <v>718</v>
      </c>
      <c r="D234" s="50">
        <v>0.91700000000000004</v>
      </c>
      <c r="E234" s="51">
        <v>0.38280710146084701</v>
      </c>
      <c r="F234" s="50">
        <v>0.95899999999999996</v>
      </c>
      <c r="G234" s="51">
        <v>0.44962905763094302</v>
      </c>
      <c r="H234" s="50">
        <v>0.98599999999999999</v>
      </c>
      <c r="I234" s="51">
        <v>0.576480064353043</v>
      </c>
      <c r="J234" s="50">
        <v>0.92600000000000005</v>
      </c>
      <c r="K234" s="51">
        <v>0.43043576849954301</v>
      </c>
    </row>
    <row r="235" spans="1:11" x14ac:dyDescent="0.2">
      <c r="A235" s="50"/>
      <c r="B235" s="50"/>
      <c r="C235" s="50"/>
      <c r="D235" s="50" t="s">
        <v>84</v>
      </c>
      <c r="E235" s="51"/>
      <c r="F235" s="50" t="s">
        <v>346</v>
      </c>
      <c r="G235" s="51"/>
      <c r="H235" s="50" t="s">
        <v>484</v>
      </c>
      <c r="I235" s="51"/>
      <c r="J235" s="50" t="s">
        <v>614</v>
      </c>
      <c r="K235" s="51"/>
    </row>
    <row r="236" spans="1:11" x14ac:dyDescent="0.2">
      <c r="A236" s="50"/>
      <c r="B236" s="50"/>
      <c r="C236" s="50" t="s">
        <v>719</v>
      </c>
      <c r="D236" s="50">
        <v>0.91500000000000004</v>
      </c>
      <c r="E236" s="51">
        <v>0.37384587110634498</v>
      </c>
      <c r="F236" s="50">
        <v>0.96</v>
      </c>
      <c r="G236" s="51">
        <v>0.440973566266251</v>
      </c>
      <c r="H236" s="50">
        <v>0.99</v>
      </c>
      <c r="I236" s="51">
        <v>0.54967866392644604</v>
      </c>
      <c r="J236" s="50">
        <v>0.92500000000000004</v>
      </c>
      <c r="K236" s="51">
        <v>0.42184266398703801</v>
      </c>
    </row>
    <row r="237" spans="1:11" x14ac:dyDescent="0.2">
      <c r="A237" s="50"/>
      <c r="B237" s="50"/>
      <c r="C237" s="50"/>
      <c r="D237" s="50" t="s">
        <v>125</v>
      </c>
      <c r="E237" s="51"/>
      <c r="F237" s="50" t="s">
        <v>234</v>
      </c>
      <c r="G237" s="51"/>
      <c r="H237" s="50" t="s">
        <v>509</v>
      </c>
      <c r="I237" s="51"/>
      <c r="J237" s="50" t="s">
        <v>594</v>
      </c>
      <c r="K237" s="51"/>
    </row>
    <row r="238" spans="1:11" x14ac:dyDescent="0.2">
      <c r="A238" s="50"/>
      <c r="B238" s="50"/>
      <c r="C238" s="50" t="s">
        <v>720</v>
      </c>
      <c r="D238" s="50">
        <v>0.91100000000000003</v>
      </c>
      <c r="E238" s="51">
        <v>0.28743455661030098</v>
      </c>
      <c r="F238" s="50">
        <v>0.95399999999999996</v>
      </c>
      <c r="G238" s="51">
        <v>0.33742297228357299</v>
      </c>
      <c r="H238" s="50">
        <v>0.99199999999999999</v>
      </c>
      <c r="I238" s="51">
        <v>0.453081855084913</v>
      </c>
      <c r="J238" s="50">
        <v>0.92200000000000004</v>
      </c>
      <c r="K238" s="51">
        <v>0.31610688693245398</v>
      </c>
    </row>
    <row r="239" spans="1:11" x14ac:dyDescent="0.2">
      <c r="A239" s="50"/>
      <c r="B239" s="50"/>
      <c r="C239" s="50"/>
      <c r="D239" s="50" t="s">
        <v>126</v>
      </c>
      <c r="E239" s="51"/>
      <c r="F239" s="50" t="s">
        <v>347</v>
      </c>
      <c r="G239" s="51"/>
      <c r="H239" s="50" t="s">
        <v>510</v>
      </c>
      <c r="I239" s="51"/>
      <c r="J239" s="50" t="s">
        <v>613</v>
      </c>
      <c r="K239" s="51"/>
    </row>
    <row r="240" spans="1:11" x14ac:dyDescent="0.2">
      <c r="A240" s="50"/>
      <c r="B240" s="50"/>
      <c r="C240" s="50" t="s">
        <v>721</v>
      </c>
      <c r="D240" s="50">
        <v>0.90600000000000003</v>
      </c>
      <c r="E240" s="51">
        <v>0.27053396041668498</v>
      </c>
      <c r="F240" s="50">
        <v>0.94499999999999995</v>
      </c>
      <c r="G240" s="51">
        <v>0.31891359653972601</v>
      </c>
      <c r="H240" s="50">
        <v>0.98499999999999999</v>
      </c>
      <c r="I240" s="51">
        <v>0.40701168649747699</v>
      </c>
      <c r="J240" s="50">
        <v>0.91300000000000003</v>
      </c>
      <c r="K240" s="51">
        <v>0.298708228628353</v>
      </c>
    </row>
    <row r="241" spans="1:11" x14ac:dyDescent="0.2">
      <c r="A241" s="50"/>
      <c r="B241" s="50"/>
      <c r="C241" s="50"/>
      <c r="D241" s="50" t="s">
        <v>127</v>
      </c>
      <c r="E241" s="51"/>
      <c r="F241" s="50" t="s">
        <v>348</v>
      </c>
      <c r="G241" s="51"/>
      <c r="H241" s="50" t="s">
        <v>511</v>
      </c>
      <c r="I241" s="51"/>
      <c r="J241" s="50" t="s">
        <v>615</v>
      </c>
      <c r="K241" s="51"/>
    </row>
    <row r="242" spans="1:11" x14ac:dyDescent="0.2">
      <c r="A242" s="50"/>
      <c r="B242" s="50"/>
      <c r="C242" s="50" t="s">
        <v>722</v>
      </c>
      <c r="D242" s="50">
        <v>0.89900000000000002</v>
      </c>
      <c r="E242" s="51">
        <v>0.20248310024656199</v>
      </c>
      <c r="F242" s="50">
        <v>0.94799999999999995</v>
      </c>
      <c r="G242" s="51">
        <v>0.23793212519433199</v>
      </c>
      <c r="H242" s="50">
        <v>0.98899999999999999</v>
      </c>
      <c r="I242" s="51">
        <v>0.31863899394615602</v>
      </c>
      <c r="J242" s="50">
        <v>0.91300000000000003</v>
      </c>
      <c r="K242" s="51">
        <v>0.220447937463744</v>
      </c>
    </row>
    <row r="243" spans="1:11" x14ac:dyDescent="0.2">
      <c r="A243" s="50"/>
      <c r="B243" s="50"/>
      <c r="C243" s="50"/>
      <c r="D243" s="50" t="s">
        <v>128</v>
      </c>
      <c r="E243" s="51"/>
      <c r="F243" s="50" t="s">
        <v>146</v>
      </c>
      <c r="G243" s="51"/>
      <c r="H243" s="50" t="s">
        <v>508</v>
      </c>
      <c r="I243" s="51"/>
      <c r="J243" s="50" t="s">
        <v>615</v>
      </c>
      <c r="K243" s="51"/>
    </row>
    <row r="244" spans="1:11" x14ac:dyDescent="0.2">
      <c r="A244" s="50"/>
      <c r="B244" s="50" t="s">
        <v>724</v>
      </c>
      <c r="C244" s="50" t="s">
        <v>708</v>
      </c>
      <c r="D244" s="50">
        <v>0.9</v>
      </c>
      <c r="E244" s="51">
        <v>1.58318013624134</v>
      </c>
      <c r="F244" s="50">
        <v>0.96699999999999997</v>
      </c>
      <c r="G244" s="51">
        <v>1.9567996172803199</v>
      </c>
      <c r="H244" s="50">
        <v>0.999</v>
      </c>
      <c r="I244" s="51">
        <v>4.06080878564096</v>
      </c>
      <c r="J244" s="50"/>
      <c r="K244" s="51"/>
    </row>
    <row r="245" spans="1:11" x14ac:dyDescent="0.2">
      <c r="A245" s="50"/>
      <c r="B245" s="50"/>
      <c r="C245" s="50"/>
      <c r="D245" s="50" t="s">
        <v>129</v>
      </c>
      <c r="E245" s="51"/>
      <c r="F245" s="50" t="s">
        <v>349</v>
      </c>
      <c r="G245" s="51"/>
      <c r="H245" s="50" t="s">
        <v>492</v>
      </c>
      <c r="I245" s="51"/>
      <c r="J245" s="50"/>
      <c r="K245" s="51"/>
    </row>
    <row r="246" spans="1:11" x14ac:dyDescent="0.2">
      <c r="A246" s="50"/>
      <c r="B246" s="50"/>
      <c r="C246" s="50" t="s">
        <v>709</v>
      </c>
      <c r="D246" s="50">
        <v>0.89500000000000002</v>
      </c>
      <c r="E246" s="51">
        <v>1.5281953037872</v>
      </c>
      <c r="F246" s="50">
        <v>0.97399999999999998</v>
      </c>
      <c r="G246" s="51">
        <v>1.8943692197787501</v>
      </c>
      <c r="H246" s="50">
        <v>0.999</v>
      </c>
      <c r="I246" s="51">
        <v>3.5977351558880302</v>
      </c>
      <c r="J246" s="50"/>
      <c r="K246" s="51"/>
    </row>
    <row r="247" spans="1:11" x14ac:dyDescent="0.2">
      <c r="A247" s="50"/>
      <c r="B247" s="50"/>
      <c r="C247" s="50"/>
      <c r="D247" s="50" t="s">
        <v>130</v>
      </c>
      <c r="E247" s="51"/>
      <c r="F247" s="50" t="s">
        <v>350</v>
      </c>
      <c r="G247" s="51"/>
      <c r="H247" s="50" t="s">
        <v>492</v>
      </c>
      <c r="I247" s="51"/>
      <c r="J247" s="50"/>
      <c r="K247" s="51"/>
    </row>
    <row r="248" spans="1:11" x14ac:dyDescent="0.2">
      <c r="A248" s="50"/>
      <c r="B248" s="50"/>
      <c r="C248" s="50" t="s">
        <v>710</v>
      </c>
      <c r="D248" s="50">
        <v>0.88900000000000001</v>
      </c>
      <c r="E248" s="51">
        <v>1.46398876146059</v>
      </c>
      <c r="F248" s="50">
        <v>0.96899999999999997</v>
      </c>
      <c r="G248" s="51">
        <v>1.8218150534863899</v>
      </c>
      <c r="H248" s="50">
        <v>0.997</v>
      </c>
      <c r="I248" s="51">
        <v>3.2101623658174998</v>
      </c>
      <c r="J248" s="50"/>
      <c r="K248" s="51"/>
    </row>
    <row r="249" spans="1:11" x14ac:dyDescent="0.2">
      <c r="A249" s="50"/>
      <c r="B249" s="50"/>
      <c r="C249" s="50"/>
      <c r="D249" s="50" t="s">
        <v>131</v>
      </c>
      <c r="E249" s="51"/>
      <c r="F249" s="50" t="s">
        <v>351</v>
      </c>
      <c r="G249" s="51"/>
      <c r="H249" s="50" t="s">
        <v>465</v>
      </c>
      <c r="I249" s="51"/>
      <c r="J249" s="50"/>
      <c r="K249" s="51"/>
    </row>
    <row r="250" spans="1:11" x14ac:dyDescent="0.2">
      <c r="A250" s="50"/>
      <c r="B250" s="50"/>
      <c r="C250" s="50" t="s">
        <v>711</v>
      </c>
      <c r="D250" s="50">
        <v>0.86599999999999999</v>
      </c>
      <c r="E250" s="51">
        <v>1.4642472033912199</v>
      </c>
      <c r="F250" s="50">
        <v>0.96299999999999997</v>
      </c>
      <c r="G250" s="51">
        <v>1.82348913622038</v>
      </c>
      <c r="H250" s="50">
        <v>0.998</v>
      </c>
      <c r="I250" s="51">
        <v>3.1196894539679398</v>
      </c>
      <c r="J250" s="50"/>
      <c r="K250" s="51"/>
    </row>
    <row r="251" spans="1:11" x14ac:dyDescent="0.2">
      <c r="A251" s="50"/>
      <c r="B251" s="50"/>
      <c r="C251" s="50"/>
      <c r="D251" s="50" t="s">
        <v>132</v>
      </c>
      <c r="E251" s="51"/>
      <c r="F251" s="50" t="s">
        <v>352</v>
      </c>
      <c r="G251" s="51"/>
      <c r="H251" s="50" t="s">
        <v>477</v>
      </c>
      <c r="I251" s="51"/>
      <c r="J251" s="50"/>
      <c r="K251" s="51"/>
    </row>
    <row r="252" spans="1:11" x14ac:dyDescent="0.2">
      <c r="A252" s="50"/>
      <c r="B252" s="50"/>
      <c r="C252" s="50" t="s">
        <v>712</v>
      </c>
      <c r="D252" s="50">
        <v>0.86899999999999999</v>
      </c>
      <c r="E252" s="51">
        <v>1.4440396187714499</v>
      </c>
      <c r="F252" s="50">
        <v>0.96899999999999997</v>
      </c>
      <c r="G252" s="51">
        <v>1.7929863505831101</v>
      </c>
      <c r="H252" s="50">
        <v>0.99299999999999999</v>
      </c>
      <c r="I252" s="51">
        <v>2.9934728842845502</v>
      </c>
      <c r="J252" s="50"/>
      <c r="K252" s="51"/>
    </row>
    <row r="253" spans="1:11" x14ac:dyDescent="0.2">
      <c r="A253" s="50"/>
      <c r="B253" s="50"/>
      <c r="C253" s="50"/>
      <c r="D253" s="50" t="s">
        <v>133</v>
      </c>
      <c r="E253" s="51"/>
      <c r="F253" s="50" t="s">
        <v>353</v>
      </c>
      <c r="G253" s="51"/>
      <c r="H253" s="50" t="s">
        <v>448</v>
      </c>
      <c r="I253" s="51"/>
      <c r="J253" s="50"/>
      <c r="K253" s="51"/>
    </row>
    <row r="254" spans="1:11" x14ac:dyDescent="0.2">
      <c r="A254" s="50"/>
      <c r="B254" s="50"/>
      <c r="C254" s="50" t="s">
        <v>713</v>
      </c>
      <c r="D254" s="50">
        <v>0.90100000000000002</v>
      </c>
      <c r="E254" s="51">
        <v>1.1444197575222299</v>
      </c>
      <c r="F254" s="50">
        <v>0.94699999999999995</v>
      </c>
      <c r="G254" s="51">
        <v>1.47963192652582</v>
      </c>
      <c r="H254" s="50">
        <v>0.999</v>
      </c>
      <c r="I254" s="51">
        <v>2.92487371809325</v>
      </c>
      <c r="J254" s="50"/>
      <c r="K254" s="51"/>
    </row>
    <row r="255" spans="1:11" x14ac:dyDescent="0.2">
      <c r="A255" s="50"/>
      <c r="B255" s="50"/>
      <c r="C255" s="50"/>
      <c r="D255" s="50" t="s">
        <v>52</v>
      </c>
      <c r="E255" s="51"/>
      <c r="F255" s="50" t="s">
        <v>232</v>
      </c>
      <c r="G255" s="51"/>
      <c r="H255" s="50" t="s">
        <v>492</v>
      </c>
      <c r="I255" s="51"/>
      <c r="J255" s="50"/>
      <c r="K255" s="51"/>
    </row>
    <row r="256" spans="1:11" x14ac:dyDescent="0.2">
      <c r="A256" s="50"/>
      <c r="B256" s="50"/>
      <c r="C256" s="50" t="s">
        <v>714</v>
      </c>
      <c r="D256" s="50">
        <v>0.875</v>
      </c>
      <c r="E256" s="51">
        <v>1.07721798615944</v>
      </c>
      <c r="F256" s="50">
        <v>0.95</v>
      </c>
      <c r="G256" s="51">
        <v>1.41300587751843</v>
      </c>
      <c r="H256" s="50">
        <v>0.999</v>
      </c>
      <c r="I256" s="51">
        <v>2.5232080170985598</v>
      </c>
      <c r="J256" s="50"/>
      <c r="K256" s="51"/>
    </row>
    <row r="257" spans="1:11" x14ac:dyDescent="0.2">
      <c r="A257" s="50"/>
      <c r="B257" s="50"/>
      <c r="C257" s="50"/>
      <c r="D257" s="50" t="s">
        <v>134</v>
      </c>
      <c r="E257" s="51"/>
      <c r="F257" s="50" t="s">
        <v>354</v>
      </c>
      <c r="G257" s="51"/>
      <c r="H257" s="50" t="s">
        <v>492</v>
      </c>
      <c r="I257" s="51"/>
      <c r="J257" s="50"/>
      <c r="K257" s="51"/>
    </row>
    <row r="258" spans="1:11" x14ac:dyDescent="0.2">
      <c r="A258" s="50"/>
      <c r="B258" s="50"/>
      <c r="C258" s="50" t="s">
        <v>715</v>
      </c>
      <c r="D258" s="50">
        <v>0.85599999999999998</v>
      </c>
      <c r="E258" s="51">
        <v>1.0525194852806601</v>
      </c>
      <c r="F258" s="50">
        <v>0.96</v>
      </c>
      <c r="G258" s="51">
        <v>1.4077577986980601</v>
      </c>
      <c r="H258" s="50">
        <v>0.995</v>
      </c>
      <c r="I258" s="51">
        <v>2.3848690208732699</v>
      </c>
      <c r="J258" s="50"/>
      <c r="K258" s="51"/>
    </row>
    <row r="259" spans="1:11" x14ac:dyDescent="0.2">
      <c r="A259" s="50"/>
      <c r="B259" s="50"/>
      <c r="C259" s="50"/>
      <c r="D259" s="50" t="s">
        <v>135</v>
      </c>
      <c r="E259" s="51"/>
      <c r="F259" s="50" t="s">
        <v>278</v>
      </c>
      <c r="G259" s="51"/>
      <c r="H259" s="50" t="s">
        <v>466</v>
      </c>
      <c r="I259" s="51"/>
      <c r="J259" s="50"/>
      <c r="K259" s="51"/>
    </row>
    <row r="260" spans="1:11" x14ac:dyDescent="0.2">
      <c r="A260" s="50"/>
      <c r="B260" s="50"/>
      <c r="C260" s="50" t="s">
        <v>716</v>
      </c>
      <c r="D260" s="50">
        <v>0.872</v>
      </c>
      <c r="E260" s="51">
        <v>1.0635464303486399</v>
      </c>
      <c r="F260" s="50">
        <v>0.95399999999999996</v>
      </c>
      <c r="G260" s="51">
        <v>1.41421007016031</v>
      </c>
      <c r="H260" s="50">
        <v>0.996</v>
      </c>
      <c r="I260" s="51">
        <v>2.3227203735407298</v>
      </c>
      <c r="J260" s="50"/>
      <c r="K260" s="51"/>
    </row>
    <row r="261" spans="1:11" x14ac:dyDescent="0.2">
      <c r="A261" s="50"/>
      <c r="B261" s="50"/>
      <c r="C261" s="50"/>
      <c r="D261" s="50" t="s">
        <v>136</v>
      </c>
      <c r="E261" s="51"/>
      <c r="F261" s="50" t="s">
        <v>355</v>
      </c>
      <c r="G261" s="51"/>
      <c r="H261" s="50" t="s">
        <v>463</v>
      </c>
      <c r="I261" s="51"/>
      <c r="J261" s="50"/>
      <c r="K261" s="51"/>
    </row>
    <row r="262" spans="1:11" x14ac:dyDescent="0.2">
      <c r="A262" s="50"/>
      <c r="B262" s="50"/>
      <c r="C262" s="50" t="s">
        <v>717</v>
      </c>
      <c r="D262" s="50">
        <v>0.90500000000000003</v>
      </c>
      <c r="E262" s="51">
        <v>0.73826854772136696</v>
      </c>
      <c r="F262" s="50">
        <v>0.95899999999999996</v>
      </c>
      <c r="G262" s="51">
        <v>1.0047116597650401</v>
      </c>
      <c r="H262" s="50">
        <v>0.999</v>
      </c>
      <c r="I262" s="51">
        <v>1.9174883987651501</v>
      </c>
      <c r="J262" s="50"/>
      <c r="K262" s="51"/>
    </row>
    <row r="263" spans="1:11" x14ac:dyDescent="0.2">
      <c r="A263" s="50"/>
      <c r="B263" s="50"/>
      <c r="C263" s="50"/>
      <c r="D263" s="50" t="s">
        <v>137</v>
      </c>
      <c r="E263" s="51"/>
      <c r="F263" s="50" t="s">
        <v>339</v>
      </c>
      <c r="G263" s="51"/>
      <c r="H263" s="50" t="s">
        <v>492</v>
      </c>
      <c r="I263" s="51"/>
      <c r="J263" s="50"/>
      <c r="K263" s="51"/>
    </row>
    <row r="264" spans="1:11" x14ac:dyDescent="0.2">
      <c r="A264" s="50"/>
      <c r="B264" s="50"/>
      <c r="C264" s="50" t="s">
        <v>718</v>
      </c>
      <c r="D264" s="50">
        <v>0.89300000000000002</v>
      </c>
      <c r="E264" s="51">
        <v>0.70572828691742795</v>
      </c>
      <c r="F264" s="50">
        <v>0.95599999999999996</v>
      </c>
      <c r="G264" s="51">
        <v>0.96795728404547199</v>
      </c>
      <c r="H264" s="50">
        <v>0.997</v>
      </c>
      <c r="I264" s="51">
        <v>1.7103110300764901</v>
      </c>
      <c r="J264" s="50"/>
      <c r="K264" s="51"/>
    </row>
    <row r="265" spans="1:11" x14ac:dyDescent="0.2">
      <c r="A265" s="50"/>
      <c r="B265" s="50"/>
      <c r="C265" s="50"/>
      <c r="D265" s="50" t="s">
        <v>138</v>
      </c>
      <c r="E265" s="51"/>
      <c r="F265" s="50" t="s">
        <v>155</v>
      </c>
      <c r="G265" s="51"/>
      <c r="H265" s="50" t="s">
        <v>465</v>
      </c>
      <c r="I265" s="51"/>
      <c r="J265" s="50"/>
      <c r="K265" s="51"/>
    </row>
    <row r="266" spans="1:11" x14ac:dyDescent="0.2">
      <c r="A266" s="50"/>
      <c r="B266" s="50"/>
      <c r="C266" s="50" t="s">
        <v>719</v>
      </c>
      <c r="D266" s="50">
        <v>0.86099999999999999</v>
      </c>
      <c r="E266" s="51">
        <v>0.67532629147649303</v>
      </c>
      <c r="F266" s="50">
        <v>0.95299999999999996</v>
      </c>
      <c r="G266" s="51">
        <v>0.92761898820535704</v>
      </c>
      <c r="H266" s="50">
        <v>0.998</v>
      </c>
      <c r="I266" s="51">
        <v>1.55230649534649</v>
      </c>
      <c r="J266" s="50"/>
      <c r="K266" s="51"/>
    </row>
    <row r="267" spans="1:11" x14ac:dyDescent="0.2">
      <c r="A267" s="50"/>
      <c r="B267" s="50"/>
      <c r="C267" s="50"/>
      <c r="D267" s="50" t="s">
        <v>139</v>
      </c>
      <c r="E267" s="51"/>
      <c r="F267" s="50" t="s">
        <v>356</v>
      </c>
      <c r="G267" s="51"/>
      <c r="H267" s="50" t="s">
        <v>477</v>
      </c>
      <c r="I267" s="51"/>
      <c r="J267" s="50"/>
      <c r="K267" s="51"/>
    </row>
    <row r="268" spans="1:11" x14ac:dyDescent="0.2">
      <c r="A268" s="50"/>
      <c r="B268" s="50"/>
      <c r="C268" s="50" t="s">
        <v>720</v>
      </c>
      <c r="D268" s="50">
        <v>0.88600000000000001</v>
      </c>
      <c r="E268" s="51">
        <v>0.52947184665475</v>
      </c>
      <c r="F268" s="50">
        <v>0.95299999999999996</v>
      </c>
      <c r="G268" s="51">
        <v>0.75253344195838201</v>
      </c>
      <c r="H268" s="50">
        <v>0.999</v>
      </c>
      <c r="I268" s="51">
        <v>1.40473302379881</v>
      </c>
      <c r="J268" s="50"/>
      <c r="K268" s="51"/>
    </row>
    <row r="269" spans="1:11" x14ac:dyDescent="0.2">
      <c r="A269" s="50"/>
      <c r="B269" s="50"/>
      <c r="C269" s="50"/>
      <c r="D269" s="50" t="s">
        <v>140</v>
      </c>
      <c r="E269" s="51"/>
      <c r="F269" s="50" t="s">
        <v>345</v>
      </c>
      <c r="G269" s="51"/>
      <c r="H269" s="50" t="s">
        <v>492</v>
      </c>
      <c r="I269" s="51"/>
      <c r="J269" s="50"/>
      <c r="K269" s="51"/>
    </row>
    <row r="270" spans="1:11" x14ac:dyDescent="0.2">
      <c r="A270" s="50"/>
      <c r="B270" s="50"/>
      <c r="C270" s="50" t="s">
        <v>721</v>
      </c>
      <c r="D270" s="50">
        <v>0.872</v>
      </c>
      <c r="E270" s="51">
        <v>0.50254029331929595</v>
      </c>
      <c r="F270" s="50">
        <v>0.95</v>
      </c>
      <c r="G270" s="51">
        <v>0.70444921909630698</v>
      </c>
      <c r="H270" s="50">
        <v>0.997</v>
      </c>
      <c r="I270" s="51">
        <v>1.2309454449717601</v>
      </c>
      <c r="J270" s="50"/>
      <c r="K270" s="51"/>
    </row>
    <row r="271" spans="1:11" x14ac:dyDescent="0.2">
      <c r="A271" s="50"/>
      <c r="B271" s="50"/>
      <c r="C271" s="50"/>
      <c r="D271" s="50" t="s">
        <v>136</v>
      </c>
      <c r="E271" s="51"/>
      <c r="F271" s="50" t="s">
        <v>280</v>
      </c>
      <c r="G271" s="51"/>
      <c r="H271" s="50" t="s">
        <v>465</v>
      </c>
      <c r="I271" s="51"/>
      <c r="J271" s="50"/>
      <c r="K271" s="51"/>
    </row>
    <row r="272" spans="1:11" x14ac:dyDescent="0.2">
      <c r="A272" s="50"/>
      <c r="B272" s="50"/>
      <c r="C272" s="50" t="s">
        <v>722</v>
      </c>
      <c r="D272" s="50">
        <v>0.878</v>
      </c>
      <c r="E272" s="51">
        <v>0.37034377226362802</v>
      </c>
      <c r="F272" s="50">
        <v>0.95399999999999996</v>
      </c>
      <c r="G272" s="51">
        <v>0.51337878582542396</v>
      </c>
      <c r="H272" s="50">
        <v>0.999</v>
      </c>
      <c r="I272" s="51">
        <v>0.96544421484667498</v>
      </c>
      <c r="J272" s="50"/>
      <c r="K272" s="51"/>
    </row>
    <row r="273" spans="1:11" x14ac:dyDescent="0.2">
      <c r="A273" s="50"/>
      <c r="B273" s="50"/>
      <c r="C273" s="50"/>
      <c r="D273" s="50" t="s">
        <v>141</v>
      </c>
      <c r="E273" s="51"/>
      <c r="F273" s="50" t="s">
        <v>357</v>
      </c>
      <c r="G273" s="51"/>
      <c r="H273" s="50" t="s">
        <v>492</v>
      </c>
      <c r="I273" s="51"/>
      <c r="J273" s="50"/>
      <c r="K273" s="51"/>
    </row>
    <row r="274" spans="1:11" x14ac:dyDescent="0.2">
      <c r="A274" s="50" t="s">
        <v>727</v>
      </c>
      <c r="B274" s="50" t="s">
        <v>707</v>
      </c>
      <c r="C274" s="50" t="s">
        <v>708</v>
      </c>
      <c r="D274" s="50">
        <v>0.94499999999999995</v>
      </c>
      <c r="E274" s="51">
        <v>0.56187086677704701</v>
      </c>
      <c r="F274" s="50">
        <v>0.96799999999999997</v>
      </c>
      <c r="G274" s="51">
        <v>0.59262554246713295</v>
      </c>
      <c r="H274" s="50">
        <v>0.97299999999999998</v>
      </c>
      <c r="I274" s="51">
        <v>0.63161404273217303</v>
      </c>
      <c r="J274" s="50">
        <v>0.96299999999999997</v>
      </c>
      <c r="K274" s="51">
        <v>0.70946417293957398</v>
      </c>
    </row>
    <row r="275" spans="1:11" x14ac:dyDescent="0.2">
      <c r="A275" s="50"/>
      <c r="B275" s="50"/>
      <c r="C275" s="50"/>
      <c r="D275" s="50" t="s">
        <v>142</v>
      </c>
      <c r="E275" s="51"/>
      <c r="F275" s="50" t="s">
        <v>358</v>
      </c>
      <c r="G275" s="51"/>
      <c r="H275" s="50" t="s">
        <v>512</v>
      </c>
      <c r="I275" s="51"/>
      <c r="J275" s="50" t="s">
        <v>303</v>
      </c>
      <c r="K275" s="51"/>
    </row>
    <row r="276" spans="1:11" x14ac:dyDescent="0.2">
      <c r="A276" s="50"/>
      <c r="B276" s="50"/>
      <c r="C276" s="50" t="s">
        <v>709</v>
      </c>
      <c r="D276" s="50">
        <v>0.94099999999999995</v>
      </c>
      <c r="E276" s="51">
        <v>0.49334144746540298</v>
      </c>
      <c r="F276" s="50">
        <v>0.96399999999999997</v>
      </c>
      <c r="G276" s="51">
        <v>0.524357465696628</v>
      </c>
      <c r="H276" s="50">
        <v>0.97399999999999998</v>
      </c>
      <c r="I276" s="51">
        <v>0.56141948108434703</v>
      </c>
      <c r="J276" s="50">
        <v>0.96599999999999997</v>
      </c>
      <c r="K276" s="51">
        <v>0.59867218915125198</v>
      </c>
    </row>
    <row r="277" spans="1:11" x14ac:dyDescent="0.2">
      <c r="A277" s="50"/>
      <c r="B277" s="50"/>
      <c r="C277" s="50"/>
      <c r="D277" s="50" t="s">
        <v>143</v>
      </c>
      <c r="E277" s="51"/>
      <c r="F277" s="50" t="s">
        <v>327</v>
      </c>
      <c r="G277" s="51"/>
      <c r="H277" s="50" t="s">
        <v>513</v>
      </c>
      <c r="I277" s="51"/>
      <c r="J277" s="50" t="s">
        <v>389</v>
      </c>
      <c r="K277" s="51"/>
    </row>
    <row r="278" spans="1:11" x14ac:dyDescent="0.2">
      <c r="A278" s="50"/>
      <c r="B278" s="50"/>
      <c r="C278" s="50" t="s">
        <v>710</v>
      </c>
      <c r="D278" s="50">
        <v>0.93600000000000005</v>
      </c>
      <c r="E278" s="51">
        <v>0.44333814878087902</v>
      </c>
      <c r="F278" s="50">
        <v>0.95199999999999996</v>
      </c>
      <c r="G278" s="51">
        <v>0.46786586796341101</v>
      </c>
      <c r="H278" s="50">
        <v>0.97199999999999998</v>
      </c>
      <c r="I278" s="51">
        <v>0.50146416261483395</v>
      </c>
      <c r="J278" s="50">
        <v>0.95499999999999996</v>
      </c>
      <c r="K278" s="51">
        <v>0.53552411933925503</v>
      </c>
    </row>
    <row r="279" spans="1:11" x14ac:dyDescent="0.2">
      <c r="A279" s="50"/>
      <c r="B279" s="50"/>
      <c r="C279" s="50"/>
      <c r="D279" s="50" t="s">
        <v>144</v>
      </c>
      <c r="E279" s="51"/>
      <c r="F279" s="50" t="s">
        <v>359</v>
      </c>
      <c r="G279" s="51"/>
      <c r="H279" s="50" t="s">
        <v>388</v>
      </c>
      <c r="I279" s="51"/>
      <c r="J279" s="50" t="s">
        <v>223</v>
      </c>
      <c r="K279" s="51"/>
    </row>
    <row r="280" spans="1:11" x14ac:dyDescent="0.2">
      <c r="A280" s="50"/>
      <c r="B280" s="50"/>
      <c r="C280" s="50" t="s">
        <v>711</v>
      </c>
      <c r="D280" s="50">
        <v>0.94299999999999995</v>
      </c>
      <c r="E280" s="51">
        <v>0.42206604712775703</v>
      </c>
      <c r="F280" s="50">
        <v>0.96599999999999997</v>
      </c>
      <c r="G280" s="51">
        <v>0.443633534273291</v>
      </c>
      <c r="H280" s="50">
        <v>0.97299999999999998</v>
      </c>
      <c r="I280" s="51">
        <v>0.47507580310706599</v>
      </c>
      <c r="J280" s="50">
        <v>0.96499999999999997</v>
      </c>
      <c r="K280" s="51">
        <v>0.51250630620636495</v>
      </c>
    </row>
    <row r="281" spans="1:11" x14ac:dyDescent="0.2">
      <c r="A281" s="50"/>
      <c r="B281" s="50"/>
      <c r="C281" s="50"/>
      <c r="D281" s="50" t="s">
        <v>39</v>
      </c>
      <c r="E281" s="51"/>
      <c r="F281" s="50" t="s">
        <v>360</v>
      </c>
      <c r="G281" s="51"/>
      <c r="H281" s="50" t="s">
        <v>514</v>
      </c>
      <c r="I281" s="51"/>
      <c r="J281" s="50" t="s">
        <v>616</v>
      </c>
      <c r="K281" s="51"/>
    </row>
    <row r="282" spans="1:11" x14ac:dyDescent="0.2">
      <c r="A282" s="50"/>
      <c r="B282" s="50"/>
      <c r="C282" s="50" t="s">
        <v>712</v>
      </c>
      <c r="D282" s="50">
        <v>0.94</v>
      </c>
      <c r="E282" s="51">
        <v>0.40900788406263699</v>
      </c>
      <c r="F282" s="50">
        <v>0.96699999999999997</v>
      </c>
      <c r="G282" s="51">
        <v>0.429133548214368</v>
      </c>
      <c r="H282" s="50">
        <v>0.97499999999999998</v>
      </c>
      <c r="I282" s="51">
        <v>0.46019981501193602</v>
      </c>
      <c r="J282" s="50">
        <v>0.96399999999999997</v>
      </c>
      <c r="K282" s="51">
        <v>0.49768178009657998</v>
      </c>
    </row>
    <row r="283" spans="1:11" x14ac:dyDescent="0.2">
      <c r="A283" s="50"/>
      <c r="B283" s="50"/>
      <c r="C283" s="50"/>
      <c r="D283" s="50" t="s">
        <v>145</v>
      </c>
      <c r="E283" s="51"/>
      <c r="F283" s="50" t="s">
        <v>272</v>
      </c>
      <c r="G283" s="51"/>
      <c r="H283" s="50" t="s">
        <v>515</v>
      </c>
      <c r="I283" s="51"/>
      <c r="J283" s="50" t="s">
        <v>617</v>
      </c>
      <c r="K283" s="51"/>
    </row>
    <row r="284" spans="1:11" x14ac:dyDescent="0.2">
      <c r="A284" s="50"/>
      <c r="B284" s="50"/>
      <c r="C284" s="50" t="s">
        <v>713</v>
      </c>
      <c r="D284" s="50">
        <v>0.94799999999999995</v>
      </c>
      <c r="E284" s="51">
        <v>0.41647721681903499</v>
      </c>
      <c r="F284" s="50">
        <v>0.95599999999999996</v>
      </c>
      <c r="G284" s="51">
        <v>0.44835248096384001</v>
      </c>
      <c r="H284" s="50">
        <v>0.97</v>
      </c>
      <c r="I284" s="51">
        <v>0.48081435854283999</v>
      </c>
      <c r="J284" s="50">
        <v>0.96199999999999997</v>
      </c>
      <c r="K284" s="51">
        <v>0.476273935630808</v>
      </c>
    </row>
    <row r="285" spans="1:11" x14ac:dyDescent="0.2">
      <c r="A285" s="50"/>
      <c r="B285" s="50"/>
      <c r="C285" s="50"/>
      <c r="D285" s="50" t="s">
        <v>146</v>
      </c>
      <c r="E285" s="51"/>
      <c r="F285" s="50" t="s">
        <v>361</v>
      </c>
      <c r="G285" s="51"/>
      <c r="H285" s="50" t="s">
        <v>516</v>
      </c>
      <c r="I285" s="51"/>
      <c r="J285" s="50" t="s">
        <v>618</v>
      </c>
      <c r="K285" s="51"/>
    </row>
    <row r="286" spans="1:11" x14ac:dyDescent="0.2">
      <c r="A286" s="50"/>
      <c r="B286" s="50"/>
      <c r="C286" s="50" t="s">
        <v>714</v>
      </c>
      <c r="D286" s="50">
        <v>0.95399999999999996</v>
      </c>
      <c r="E286" s="51">
        <v>0.35208548099833897</v>
      </c>
      <c r="F286" s="50">
        <v>0.96799999999999997</v>
      </c>
      <c r="G286" s="51">
        <v>0.37894370670972599</v>
      </c>
      <c r="H286" s="50">
        <v>0.97899999999999998</v>
      </c>
      <c r="I286" s="51">
        <v>0.40643706006629399</v>
      </c>
      <c r="J286" s="50">
        <v>0.97199999999999998</v>
      </c>
      <c r="K286" s="51">
        <v>0.394884968317327</v>
      </c>
    </row>
    <row r="287" spans="1:11" x14ac:dyDescent="0.2">
      <c r="A287" s="50"/>
      <c r="B287" s="50"/>
      <c r="C287" s="50"/>
      <c r="D287" s="50" t="s">
        <v>147</v>
      </c>
      <c r="E287" s="51"/>
      <c r="F287" s="50" t="s">
        <v>340</v>
      </c>
      <c r="G287" s="51"/>
      <c r="H287" s="50" t="s">
        <v>329</v>
      </c>
      <c r="I287" s="51"/>
      <c r="J287" s="50" t="s">
        <v>619</v>
      </c>
      <c r="K287" s="51"/>
    </row>
    <row r="288" spans="1:11" x14ac:dyDescent="0.2">
      <c r="A288" s="50"/>
      <c r="B288" s="50"/>
      <c r="C288" s="50" t="s">
        <v>715</v>
      </c>
      <c r="D288" s="50">
        <v>0.93200000000000005</v>
      </c>
      <c r="E288" s="51">
        <v>0.32510894065123602</v>
      </c>
      <c r="F288" s="50">
        <v>0.95499999999999996</v>
      </c>
      <c r="G288" s="51">
        <v>0.34894670315968601</v>
      </c>
      <c r="H288" s="50">
        <v>0.96899999999999997</v>
      </c>
      <c r="I288" s="51">
        <v>0.37340488650535603</v>
      </c>
      <c r="J288" s="50">
        <v>0.95699999999999996</v>
      </c>
      <c r="K288" s="51">
        <v>0.36562794051497699</v>
      </c>
    </row>
    <row r="289" spans="1:11" x14ac:dyDescent="0.2">
      <c r="A289" s="50"/>
      <c r="B289" s="50"/>
      <c r="C289" s="50"/>
      <c r="D289" s="50" t="s">
        <v>148</v>
      </c>
      <c r="E289" s="51"/>
      <c r="F289" s="50" t="s">
        <v>362</v>
      </c>
      <c r="G289" s="51"/>
      <c r="H289" s="50" t="s">
        <v>296</v>
      </c>
      <c r="I289" s="51"/>
      <c r="J289" s="50" t="s">
        <v>620</v>
      </c>
      <c r="K289" s="51"/>
    </row>
    <row r="290" spans="1:11" x14ac:dyDescent="0.2">
      <c r="A290" s="50"/>
      <c r="B290" s="50"/>
      <c r="C290" s="50" t="s">
        <v>716</v>
      </c>
      <c r="D290" s="50">
        <v>0.94699999999999995</v>
      </c>
      <c r="E290" s="51">
        <v>0.31095532792295999</v>
      </c>
      <c r="F290" s="50">
        <v>0.96299999999999997</v>
      </c>
      <c r="G290" s="51">
        <v>0.33237355306871802</v>
      </c>
      <c r="H290" s="50">
        <v>0.97899999999999998</v>
      </c>
      <c r="I290" s="51">
        <v>0.35634135377546799</v>
      </c>
      <c r="J290" s="50">
        <v>0.96699999999999997</v>
      </c>
      <c r="K290" s="51">
        <v>0.35092017607381598</v>
      </c>
    </row>
    <row r="291" spans="1:11" x14ac:dyDescent="0.2">
      <c r="A291" s="50"/>
      <c r="B291" s="50"/>
      <c r="C291" s="50"/>
      <c r="D291" s="50" t="s">
        <v>149</v>
      </c>
      <c r="E291" s="51"/>
      <c r="F291" s="50" t="s">
        <v>363</v>
      </c>
      <c r="G291" s="51"/>
      <c r="H291" s="50" t="s">
        <v>517</v>
      </c>
      <c r="I291" s="51"/>
      <c r="J291" s="50" t="s">
        <v>621</v>
      </c>
      <c r="K291" s="51"/>
    </row>
    <row r="292" spans="1:11" x14ac:dyDescent="0.2">
      <c r="A292" s="50"/>
      <c r="B292" s="50"/>
      <c r="C292" s="50" t="s">
        <v>717</v>
      </c>
      <c r="D292" s="50">
        <v>0.96099999999999997</v>
      </c>
      <c r="E292" s="51">
        <v>0.27423160204057101</v>
      </c>
      <c r="F292" s="50">
        <v>0.96599999999999997</v>
      </c>
      <c r="G292" s="51">
        <v>0.29687596340660399</v>
      </c>
      <c r="H292" s="50">
        <v>0.98399999999999999</v>
      </c>
      <c r="I292" s="51">
        <v>0.31789287509150199</v>
      </c>
      <c r="J292" s="50">
        <v>0.97699999999999998</v>
      </c>
      <c r="K292" s="51">
        <v>0.29561370310478202</v>
      </c>
    </row>
    <row r="293" spans="1:11" x14ac:dyDescent="0.2">
      <c r="A293" s="50"/>
      <c r="B293" s="50"/>
      <c r="C293" s="50"/>
      <c r="D293" s="50" t="s">
        <v>150</v>
      </c>
      <c r="E293" s="51"/>
      <c r="F293" s="50" t="s">
        <v>343</v>
      </c>
      <c r="G293" s="51"/>
      <c r="H293" s="50" t="s">
        <v>518</v>
      </c>
      <c r="I293" s="51"/>
      <c r="J293" s="50" t="s">
        <v>622</v>
      </c>
      <c r="K293" s="51"/>
    </row>
    <row r="294" spans="1:11" x14ac:dyDescent="0.2">
      <c r="A294" s="50"/>
      <c r="B294" s="50"/>
      <c r="C294" s="50" t="s">
        <v>718</v>
      </c>
      <c r="D294" s="50">
        <v>0.95099999999999996</v>
      </c>
      <c r="E294" s="51">
        <v>0.237686488752026</v>
      </c>
      <c r="F294" s="50">
        <v>0.95599999999999996</v>
      </c>
      <c r="G294" s="51">
        <v>0.25608764529511802</v>
      </c>
      <c r="H294" s="50">
        <v>0.96899999999999997</v>
      </c>
      <c r="I294" s="51">
        <v>0.27458839091534898</v>
      </c>
      <c r="J294" s="50">
        <v>0.97199999999999998</v>
      </c>
      <c r="K294" s="51">
        <v>0.25342777160847502</v>
      </c>
    </row>
    <row r="295" spans="1:11" x14ac:dyDescent="0.2">
      <c r="A295" s="50"/>
      <c r="B295" s="50"/>
      <c r="C295" s="50"/>
      <c r="D295" s="50" t="s">
        <v>151</v>
      </c>
      <c r="E295" s="51"/>
      <c r="F295" s="50" t="s">
        <v>364</v>
      </c>
      <c r="G295" s="51"/>
      <c r="H295" s="50" t="s">
        <v>519</v>
      </c>
      <c r="I295" s="51"/>
      <c r="J295" s="50" t="s">
        <v>59</v>
      </c>
      <c r="K295" s="51"/>
    </row>
    <row r="296" spans="1:11" x14ac:dyDescent="0.2">
      <c r="A296" s="50"/>
      <c r="B296" s="50"/>
      <c r="C296" s="50" t="s">
        <v>719</v>
      </c>
      <c r="D296" s="50">
        <v>0.94599999999999995</v>
      </c>
      <c r="E296" s="51">
        <v>0.216328371383641</v>
      </c>
      <c r="F296" s="50">
        <v>0.95199999999999996</v>
      </c>
      <c r="G296" s="51">
        <v>0.23341139614541001</v>
      </c>
      <c r="H296" s="50">
        <v>0.96899999999999997</v>
      </c>
      <c r="I296" s="51">
        <v>0.24986965000501199</v>
      </c>
      <c r="J296" s="50">
        <v>0.95699999999999996</v>
      </c>
      <c r="K296" s="51">
        <v>0.23173115794629401</v>
      </c>
    </row>
    <row r="297" spans="1:11" x14ac:dyDescent="0.2">
      <c r="A297" s="50"/>
      <c r="B297" s="50"/>
      <c r="C297" s="50"/>
      <c r="D297" s="50" t="s">
        <v>152</v>
      </c>
      <c r="E297" s="51"/>
      <c r="F297" s="50" t="s">
        <v>365</v>
      </c>
      <c r="G297" s="51"/>
      <c r="H297" s="50" t="s">
        <v>520</v>
      </c>
      <c r="I297" s="51"/>
      <c r="J297" s="50" t="s">
        <v>623</v>
      </c>
      <c r="K297" s="51"/>
    </row>
    <row r="298" spans="1:11" x14ac:dyDescent="0.2">
      <c r="A298" s="50"/>
      <c r="B298" s="50"/>
      <c r="C298" s="50" t="s">
        <v>720</v>
      </c>
      <c r="D298" s="50">
        <v>0.95699999999999996</v>
      </c>
      <c r="E298" s="51">
        <v>0.19633780656463001</v>
      </c>
      <c r="F298" s="50">
        <v>0.95699999999999996</v>
      </c>
      <c r="G298" s="51">
        <v>0.21187502649930701</v>
      </c>
      <c r="H298" s="50">
        <v>0.97299999999999998</v>
      </c>
      <c r="I298" s="51">
        <v>0.22745684556881901</v>
      </c>
      <c r="J298" s="50">
        <v>0.96799999999999997</v>
      </c>
      <c r="K298" s="51">
        <v>0.20655629945623699</v>
      </c>
    </row>
    <row r="299" spans="1:11" x14ac:dyDescent="0.2">
      <c r="A299" s="50"/>
      <c r="B299" s="50"/>
      <c r="C299" s="50"/>
      <c r="D299" s="50" t="s">
        <v>153</v>
      </c>
      <c r="E299" s="51"/>
      <c r="F299" s="50" t="s">
        <v>366</v>
      </c>
      <c r="G299" s="51"/>
      <c r="H299" s="50" t="s">
        <v>521</v>
      </c>
      <c r="I299" s="51"/>
      <c r="J299" s="50" t="s">
        <v>624</v>
      </c>
      <c r="K299" s="51"/>
    </row>
    <row r="300" spans="1:11" x14ac:dyDescent="0.2">
      <c r="A300" s="50"/>
      <c r="B300" s="50"/>
      <c r="C300" s="50" t="s">
        <v>721</v>
      </c>
      <c r="D300" s="50">
        <v>0.94</v>
      </c>
      <c r="E300" s="51">
        <v>0.17004049526100001</v>
      </c>
      <c r="F300" s="50">
        <v>0.94699999999999995</v>
      </c>
      <c r="G300" s="51">
        <v>0.18355114849836901</v>
      </c>
      <c r="H300" s="50">
        <v>0.96</v>
      </c>
      <c r="I300" s="51">
        <v>0.197140252688465</v>
      </c>
      <c r="J300" s="50">
        <v>0.95299999999999996</v>
      </c>
      <c r="K300" s="51">
        <v>0.17860540347906201</v>
      </c>
    </row>
    <row r="301" spans="1:11" x14ac:dyDescent="0.2">
      <c r="A301" s="50"/>
      <c r="B301" s="50"/>
      <c r="C301" s="50"/>
      <c r="D301" s="50" t="s">
        <v>154</v>
      </c>
      <c r="E301" s="51"/>
      <c r="F301" s="50" t="s">
        <v>367</v>
      </c>
      <c r="G301" s="51"/>
      <c r="H301" s="50" t="s">
        <v>157</v>
      </c>
      <c r="I301" s="51"/>
      <c r="J301" s="50" t="s">
        <v>625</v>
      </c>
      <c r="K301" s="51"/>
    </row>
    <row r="302" spans="1:11" x14ac:dyDescent="0.2">
      <c r="A302" s="50"/>
      <c r="B302" s="50"/>
      <c r="C302" s="50" t="s">
        <v>722</v>
      </c>
      <c r="D302" s="50">
        <v>0.95599999999999996</v>
      </c>
      <c r="E302" s="51">
        <v>0.13992712056536</v>
      </c>
      <c r="F302" s="50">
        <v>0.95499999999999996</v>
      </c>
      <c r="G302" s="51">
        <v>0.15112390964604</v>
      </c>
      <c r="H302" s="50">
        <v>0.96799999999999997</v>
      </c>
      <c r="I302" s="51">
        <v>0.162072433891922</v>
      </c>
      <c r="J302" s="50">
        <v>0.96499999999999997</v>
      </c>
      <c r="K302" s="51">
        <v>0.14596493485540499</v>
      </c>
    </row>
    <row r="303" spans="1:11" x14ac:dyDescent="0.2">
      <c r="A303" s="50"/>
      <c r="B303" s="50"/>
      <c r="C303" s="50"/>
      <c r="D303" s="50" t="s">
        <v>155</v>
      </c>
      <c r="E303" s="51"/>
      <c r="F303" s="50" t="s">
        <v>323</v>
      </c>
      <c r="G303" s="51"/>
      <c r="H303" s="50" t="s">
        <v>522</v>
      </c>
      <c r="I303" s="51"/>
      <c r="J303" s="50" t="s">
        <v>626</v>
      </c>
      <c r="K303" s="51"/>
    </row>
    <row r="304" spans="1:11" x14ac:dyDescent="0.2">
      <c r="A304" s="50"/>
      <c r="B304" s="50" t="s">
        <v>723</v>
      </c>
      <c r="C304" s="50" t="s">
        <v>708</v>
      </c>
      <c r="D304" s="50">
        <v>0.94699999999999995</v>
      </c>
      <c r="E304" s="51">
        <v>0.76602348037800305</v>
      </c>
      <c r="F304" s="50">
        <v>0.96599999999999997</v>
      </c>
      <c r="G304" s="51">
        <v>0.81739693122471802</v>
      </c>
      <c r="H304" s="50">
        <v>0.995</v>
      </c>
      <c r="I304" s="51">
        <v>1.2072694840864999</v>
      </c>
      <c r="J304" s="50">
        <v>0.96899999999999997</v>
      </c>
      <c r="K304" s="51">
        <v>0.950094164359786</v>
      </c>
    </row>
    <row r="305" spans="1:11" x14ac:dyDescent="0.2">
      <c r="A305" s="50"/>
      <c r="B305" s="50"/>
      <c r="C305" s="50"/>
      <c r="D305" s="50" t="s">
        <v>156</v>
      </c>
      <c r="E305" s="51"/>
      <c r="F305" s="50" t="s">
        <v>368</v>
      </c>
      <c r="G305" s="51"/>
      <c r="H305" s="50" t="s">
        <v>483</v>
      </c>
      <c r="I305" s="51"/>
      <c r="J305" s="50" t="s">
        <v>520</v>
      </c>
      <c r="K305" s="51"/>
    </row>
    <row r="306" spans="1:11" x14ac:dyDescent="0.2">
      <c r="A306" s="50"/>
      <c r="B306" s="50"/>
      <c r="C306" s="50" t="s">
        <v>709</v>
      </c>
      <c r="D306" s="50">
        <v>0.96</v>
      </c>
      <c r="E306" s="51">
        <v>0.67982315199478105</v>
      </c>
      <c r="F306" s="50">
        <v>0.97199999999999998</v>
      </c>
      <c r="G306" s="51">
        <v>0.730105883550071</v>
      </c>
      <c r="H306" s="50">
        <v>0.998</v>
      </c>
      <c r="I306" s="51">
        <v>1.0765890304965999</v>
      </c>
      <c r="J306" s="50">
        <v>0.97699999999999998</v>
      </c>
      <c r="K306" s="51">
        <v>0.81643104837436098</v>
      </c>
    </row>
    <row r="307" spans="1:11" x14ac:dyDescent="0.2">
      <c r="A307" s="50"/>
      <c r="B307" s="50"/>
      <c r="C307" s="50"/>
      <c r="D307" s="50" t="s">
        <v>157</v>
      </c>
      <c r="E307" s="51"/>
      <c r="F307" s="50" t="s">
        <v>369</v>
      </c>
      <c r="G307" s="51"/>
      <c r="H307" s="50" t="s">
        <v>477</v>
      </c>
      <c r="I307" s="51"/>
      <c r="J307" s="50" t="s">
        <v>557</v>
      </c>
      <c r="K307" s="51"/>
    </row>
    <row r="308" spans="1:11" x14ac:dyDescent="0.2">
      <c r="A308" s="50"/>
      <c r="B308" s="50"/>
      <c r="C308" s="50" t="s">
        <v>710</v>
      </c>
      <c r="D308" s="50">
        <v>0.95299999999999996</v>
      </c>
      <c r="E308" s="51">
        <v>0.60504155779178204</v>
      </c>
      <c r="F308" s="50">
        <v>0.96799999999999997</v>
      </c>
      <c r="G308" s="51">
        <v>0.646853426433182</v>
      </c>
      <c r="H308" s="50">
        <v>0.995</v>
      </c>
      <c r="I308" s="51">
        <v>0.95848294332870099</v>
      </c>
      <c r="J308" s="50">
        <v>0.97199999999999998</v>
      </c>
      <c r="K308" s="51">
        <v>0.72365549810213403</v>
      </c>
    </row>
    <row r="309" spans="1:11" x14ac:dyDescent="0.2">
      <c r="A309" s="50"/>
      <c r="B309" s="50"/>
      <c r="C309" s="50"/>
      <c r="D309" s="50" t="s">
        <v>158</v>
      </c>
      <c r="E309" s="51"/>
      <c r="F309" s="50" t="s">
        <v>370</v>
      </c>
      <c r="G309" s="51"/>
      <c r="H309" s="50" t="s">
        <v>466</v>
      </c>
      <c r="I309" s="51"/>
      <c r="J309" s="50" t="s">
        <v>627</v>
      </c>
      <c r="K309" s="51"/>
    </row>
    <row r="310" spans="1:11" x14ac:dyDescent="0.2">
      <c r="A310" s="50"/>
      <c r="B310" s="50"/>
      <c r="C310" s="50" t="s">
        <v>711</v>
      </c>
      <c r="D310" s="50">
        <v>0.95699999999999996</v>
      </c>
      <c r="E310" s="51">
        <v>0.578047949616595</v>
      </c>
      <c r="F310" s="50">
        <v>0.97399999999999998</v>
      </c>
      <c r="G310" s="51">
        <v>0.61312671831108601</v>
      </c>
      <c r="H310" s="50">
        <v>0.995</v>
      </c>
      <c r="I310" s="51">
        <v>0.90749788130571396</v>
      </c>
      <c r="J310" s="50">
        <v>0.97699999999999998</v>
      </c>
      <c r="K310" s="51">
        <v>0.69521159242407204</v>
      </c>
    </row>
    <row r="311" spans="1:11" x14ac:dyDescent="0.2">
      <c r="A311" s="50"/>
      <c r="B311" s="50"/>
      <c r="C311" s="50"/>
      <c r="D311" s="50" t="s">
        <v>159</v>
      </c>
      <c r="E311" s="51"/>
      <c r="F311" s="50" t="s">
        <v>371</v>
      </c>
      <c r="G311" s="51"/>
      <c r="H311" s="50" t="s">
        <v>466</v>
      </c>
      <c r="I311" s="51"/>
      <c r="J311" s="50" t="s">
        <v>622</v>
      </c>
      <c r="K311" s="51"/>
    </row>
    <row r="312" spans="1:11" x14ac:dyDescent="0.2">
      <c r="A312" s="50"/>
      <c r="B312" s="50"/>
      <c r="C312" s="50" t="s">
        <v>712</v>
      </c>
      <c r="D312" s="50">
        <v>0.92800000000000005</v>
      </c>
      <c r="E312" s="51">
        <v>0.55617012553789502</v>
      </c>
      <c r="F312" s="50">
        <v>0.95899999999999996</v>
      </c>
      <c r="G312" s="51">
        <v>0.58838248286506201</v>
      </c>
      <c r="H312" s="50">
        <v>0.98299999999999998</v>
      </c>
      <c r="I312" s="51">
        <v>0.867980708055613</v>
      </c>
      <c r="J312" s="50">
        <v>0.96299999999999997</v>
      </c>
      <c r="K312" s="51">
        <v>0.67092916672817704</v>
      </c>
    </row>
    <row r="313" spans="1:11" x14ac:dyDescent="0.2">
      <c r="A313" s="50"/>
      <c r="B313" s="50"/>
      <c r="C313" s="50"/>
      <c r="D313" s="50" t="s">
        <v>112</v>
      </c>
      <c r="E313" s="51"/>
      <c r="F313" s="50" t="s">
        <v>372</v>
      </c>
      <c r="G313" s="51"/>
      <c r="H313" s="50" t="s">
        <v>523</v>
      </c>
      <c r="I313" s="51"/>
      <c r="J313" s="50" t="s">
        <v>628</v>
      </c>
      <c r="K313" s="51"/>
    </row>
    <row r="314" spans="1:11" x14ac:dyDescent="0.2">
      <c r="A314" s="50"/>
      <c r="B314" s="50"/>
      <c r="C314" s="50" t="s">
        <v>713</v>
      </c>
      <c r="D314" s="50">
        <v>0.94699999999999995</v>
      </c>
      <c r="E314" s="51">
        <v>0.56546733962093398</v>
      </c>
      <c r="F314" s="50">
        <v>0.95199999999999996</v>
      </c>
      <c r="G314" s="51">
        <v>0.61765145833139201</v>
      </c>
      <c r="H314" s="50">
        <v>0.995</v>
      </c>
      <c r="I314" s="51">
        <v>0.89327130079566597</v>
      </c>
      <c r="J314" s="50">
        <v>0.96</v>
      </c>
      <c r="K314" s="51">
        <v>0.64440698095354898</v>
      </c>
    </row>
    <row r="315" spans="1:11" x14ac:dyDescent="0.2">
      <c r="A315" s="50"/>
      <c r="B315" s="50"/>
      <c r="C315" s="50"/>
      <c r="D315" s="50" t="s">
        <v>160</v>
      </c>
      <c r="E315" s="51"/>
      <c r="F315" s="50" t="s">
        <v>373</v>
      </c>
      <c r="G315" s="51"/>
      <c r="H315" s="50" t="s">
        <v>524</v>
      </c>
      <c r="I315" s="51"/>
      <c r="J315" s="50" t="s">
        <v>420</v>
      </c>
      <c r="K315" s="51"/>
    </row>
    <row r="316" spans="1:11" x14ac:dyDescent="0.2">
      <c r="A316" s="50"/>
      <c r="B316" s="50"/>
      <c r="C316" s="50" t="s">
        <v>714</v>
      </c>
      <c r="D316" s="50">
        <v>0.94899999999999995</v>
      </c>
      <c r="E316" s="51">
        <v>0.47916529241334299</v>
      </c>
      <c r="F316" s="50">
        <v>0.96</v>
      </c>
      <c r="G316" s="51">
        <v>0.52366502235412904</v>
      </c>
      <c r="H316" s="50">
        <v>0.99399999999999999</v>
      </c>
      <c r="I316" s="51">
        <v>0.75651150963811598</v>
      </c>
      <c r="J316" s="50">
        <v>0.96499999999999997</v>
      </c>
      <c r="K316" s="51">
        <v>0.53702245346406197</v>
      </c>
    </row>
    <row r="317" spans="1:11" x14ac:dyDescent="0.2">
      <c r="A317" s="50"/>
      <c r="B317" s="50"/>
      <c r="C317" s="50"/>
      <c r="D317" s="50" t="s">
        <v>161</v>
      </c>
      <c r="E317" s="51"/>
      <c r="F317" s="50" t="s">
        <v>278</v>
      </c>
      <c r="G317" s="51"/>
      <c r="H317" s="50" t="s">
        <v>489</v>
      </c>
      <c r="I317" s="51"/>
      <c r="J317" s="50" t="s">
        <v>404</v>
      </c>
      <c r="K317" s="51"/>
    </row>
    <row r="318" spans="1:11" x14ac:dyDescent="0.2">
      <c r="A318" s="50"/>
      <c r="B318" s="50"/>
      <c r="C318" s="50" t="s">
        <v>715</v>
      </c>
      <c r="D318" s="50">
        <v>0.94499999999999995</v>
      </c>
      <c r="E318" s="51">
        <v>0.44010804767735001</v>
      </c>
      <c r="F318" s="50">
        <v>0.95899999999999996</v>
      </c>
      <c r="G318" s="51">
        <v>0.47883434023966198</v>
      </c>
      <c r="H318" s="50">
        <v>0.995</v>
      </c>
      <c r="I318" s="51">
        <v>0.69106386089304195</v>
      </c>
      <c r="J318" s="50">
        <v>0.96399999999999997</v>
      </c>
      <c r="K318" s="51">
        <v>0.49433012445699298</v>
      </c>
    </row>
    <row r="319" spans="1:11" x14ac:dyDescent="0.2">
      <c r="A319" s="50"/>
      <c r="B319" s="50"/>
      <c r="C319" s="50"/>
      <c r="D319" s="50" t="s">
        <v>162</v>
      </c>
      <c r="E319" s="51"/>
      <c r="F319" s="50" t="s">
        <v>311</v>
      </c>
      <c r="G319" s="51"/>
      <c r="H319" s="50" t="s">
        <v>466</v>
      </c>
      <c r="I319" s="51"/>
      <c r="J319" s="50" t="s">
        <v>327</v>
      </c>
      <c r="K319" s="51"/>
    </row>
    <row r="320" spans="1:11" x14ac:dyDescent="0.2">
      <c r="A320" s="50"/>
      <c r="B320" s="50"/>
      <c r="C320" s="50" t="s">
        <v>716</v>
      </c>
      <c r="D320" s="50">
        <v>0.92700000000000005</v>
      </c>
      <c r="E320" s="51">
        <v>0.42299688105217298</v>
      </c>
      <c r="F320" s="50">
        <v>0.94499999999999995</v>
      </c>
      <c r="G320" s="51">
        <v>0.458397686393957</v>
      </c>
      <c r="H320" s="50">
        <v>0.98899999999999999</v>
      </c>
      <c r="I320" s="51">
        <v>0.66345525582268605</v>
      </c>
      <c r="J320" s="50">
        <v>0.95199999999999996</v>
      </c>
      <c r="K320" s="51">
        <v>0.47687641305575501</v>
      </c>
    </row>
    <row r="321" spans="1:11" x14ac:dyDescent="0.2">
      <c r="A321" s="50"/>
      <c r="B321" s="50"/>
      <c r="C321" s="50"/>
      <c r="D321" s="50" t="s">
        <v>163</v>
      </c>
      <c r="E321" s="51"/>
      <c r="F321" s="50" t="s">
        <v>374</v>
      </c>
      <c r="G321" s="51"/>
      <c r="H321" s="50" t="s">
        <v>505</v>
      </c>
      <c r="I321" s="51"/>
      <c r="J321" s="50" t="s">
        <v>629</v>
      </c>
      <c r="K321" s="51"/>
    </row>
    <row r="322" spans="1:11" x14ac:dyDescent="0.2">
      <c r="A322" s="50"/>
      <c r="B322" s="50"/>
      <c r="C322" s="50" t="s">
        <v>717</v>
      </c>
      <c r="D322" s="50">
        <v>0.95699999999999996</v>
      </c>
      <c r="E322" s="51">
        <v>0.371981536260656</v>
      </c>
      <c r="F322" s="50">
        <v>0.96</v>
      </c>
      <c r="G322" s="51">
        <v>0.40910966506556901</v>
      </c>
      <c r="H322" s="50">
        <v>0.996</v>
      </c>
      <c r="I322" s="51">
        <v>0.58557002254603396</v>
      </c>
      <c r="J322" s="50">
        <v>0.97</v>
      </c>
      <c r="K322" s="51">
        <v>0.40180313372801402</v>
      </c>
    </row>
    <row r="323" spans="1:11" x14ac:dyDescent="0.2">
      <c r="A323" s="50"/>
      <c r="B323" s="50"/>
      <c r="C323" s="50"/>
      <c r="D323" s="50" t="s">
        <v>164</v>
      </c>
      <c r="E323" s="51"/>
      <c r="F323" s="50" t="s">
        <v>375</v>
      </c>
      <c r="G323" s="51"/>
      <c r="H323" s="50" t="s">
        <v>525</v>
      </c>
      <c r="I323" s="51"/>
      <c r="J323" s="50" t="s">
        <v>446</v>
      </c>
      <c r="K323" s="51"/>
    </row>
    <row r="324" spans="1:11" x14ac:dyDescent="0.2">
      <c r="A324" s="50"/>
      <c r="B324" s="50"/>
      <c r="C324" s="50" t="s">
        <v>718</v>
      </c>
      <c r="D324" s="50">
        <v>0.95099999999999996</v>
      </c>
      <c r="E324" s="51">
        <v>0.32117790395818302</v>
      </c>
      <c r="F324" s="50">
        <v>0.95699999999999996</v>
      </c>
      <c r="G324" s="51">
        <v>0.35328722715136501</v>
      </c>
      <c r="H324" s="50">
        <v>0.997</v>
      </c>
      <c r="I324" s="51">
        <v>0.50244139975052204</v>
      </c>
      <c r="J324" s="50">
        <v>0.96799999999999997</v>
      </c>
      <c r="K324" s="51">
        <v>0.34501103855041398</v>
      </c>
    </row>
    <row r="325" spans="1:11" x14ac:dyDescent="0.2">
      <c r="A325" s="50"/>
      <c r="B325" s="50"/>
      <c r="C325" s="50"/>
      <c r="D325" s="50" t="s">
        <v>165</v>
      </c>
      <c r="E325" s="51"/>
      <c r="F325" s="50" t="s">
        <v>164</v>
      </c>
      <c r="G325" s="51"/>
      <c r="H325" s="50" t="s">
        <v>465</v>
      </c>
      <c r="I325" s="51"/>
      <c r="J325" s="50" t="s">
        <v>630</v>
      </c>
      <c r="K325" s="51"/>
    </row>
    <row r="326" spans="1:11" x14ac:dyDescent="0.2">
      <c r="A326" s="50"/>
      <c r="B326" s="50"/>
      <c r="C326" s="50" t="s">
        <v>719</v>
      </c>
      <c r="D326" s="50">
        <v>0.94</v>
      </c>
      <c r="E326" s="51">
        <v>0.29259584039559899</v>
      </c>
      <c r="F326" s="50">
        <v>0.95199999999999996</v>
      </c>
      <c r="G326" s="51">
        <v>0.32047937030377999</v>
      </c>
      <c r="H326" s="50">
        <v>0.99299999999999999</v>
      </c>
      <c r="I326" s="51">
        <v>0.45612441394543202</v>
      </c>
      <c r="J326" s="50">
        <v>0.95799999999999996</v>
      </c>
      <c r="K326" s="51">
        <v>0.31412196918033303</v>
      </c>
    </row>
    <row r="327" spans="1:11" x14ac:dyDescent="0.2">
      <c r="A327" s="50"/>
      <c r="B327" s="50"/>
      <c r="C327" s="50"/>
      <c r="D327" s="50" t="s">
        <v>166</v>
      </c>
      <c r="E327" s="51"/>
      <c r="F327" s="50" t="s">
        <v>365</v>
      </c>
      <c r="G327" s="51"/>
      <c r="H327" s="50" t="s">
        <v>448</v>
      </c>
      <c r="I327" s="51"/>
      <c r="J327" s="50" t="s">
        <v>631</v>
      </c>
      <c r="K327" s="51"/>
    </row>
    <row r="328" spans="1:11" x14ac:dyDescent="0.2">
      <c r="A328" s="50"/>
      <c r="B328" s="50"/>
      <c r="C328" s="50" t="s">
        <v>720</v>
      </c>
      <c r="D328" s="50">
        <v>0.95599999999999996</v>
      </c>
      <c r="E328" s="51">
        <v>0.26551362248875698</v>
      </c>
      <c r="F328" s="50">
        <v>0.95499999999999996</v>
      </c>
      <c r="G328" s="51">
        <v>0.29253411088352899</v>
      </c>
      <c r="H328" s="50">
        <v>0.998</v>
      </c>
      <c r="I328" s="51">
        <v>0.41505005835602199</v>
      </c>
      <c r="J328" s="50">
        <v>0.97499999999999998</v>
      </c>
      <c r="K328" s="51">
        <v>0.28133170299617999</v>
      </c>
    </row>
    <row r="329" spans="1:11" x14ac:dyDescent="0.2">
      <c r="A329" s="50"/>
      <c r="B329" s="50"/>
      <c r="C329" s="50"/>
      <c r="D329" s="50" t="s">
        <v>45</v>
      </c>
      <c r="E329" s="51"/>
      <c r="F329" s="50" t="s">
        <v>376</v>
      </c>
      <c r="G329" s="51"/>
      <c r="H329" s="50" t="s">
        <v>477</v>
      </c>
      <c r="I329" s="51"/>
      <c r="J329" s="50" t="s">
        <v>632</v>
      </c>
      <c r="K329" s="51"/>
    </row>
    <row r="330" spans="1:11" x14ac:dyDescent="0.2">
      <c r="A330" s="50"/>
      <c r="B330" s="50"/>
      <c r="C330" s="50" t="s">
        <v>721</v>
      </c>
      <c r="D330" s="50">
        <v>0.94099999999999995</v>
      </c>
      <c r="E330" s="51">
        <v>0.22997761098144401</v>
      </c>
      <c r="F330" s="50">
        <v>0.94599999999999995</v>
      </c>
      <c r="G330" s="51">
        <v>0.25368744216981798</v>
      </c>
      <c r="H330" s="50">
        <v>0.997</v>
      </c>
      <c r="I330" s="51">
        <v>0.36112077049568297</v>
      </c>
      <c r="J330" s="50">
        <v>0.95699999999999996</v>
      </c>
      <c r="K330" s="51">
        <v>0.243650471723245</v>
      </c>
    </row>
    <row r="331" spans="1:11" x14ac:dyDescent="0.2">
      <c r="A331" s="50"/>
      <c r="B331" s="50"/>
      <c r="C331" s="50"/>
      <c r="D331" s="50" t="s">
        <v>167</v>
      </c>
      <c r="E331" s="51"/>
      <c r="F331" s="50" t="s">
        <v>277</v>
      </c>
      <c r="G331" s="51"/>
      <c r="H331" s="50" t="s">
        <v>465</v>
      </c>
      <c r="I331" s="51"/>
      <c r="J331" s="50" t="s">
        <v>623</v>
      </c>
      <c r="K331" s="51"/>
    </row>
    <row r="332" spans="1:11" x14ac:dyDescent="0.2">
      <c r="A332" s="50"/>
      <c r="B332" s="50"/>
      <c r="C332" s="50" t="s">
        <v>722</v>
      </c>
      <c r="D332" s="50">
        <v>0.95</v>
      </c>
      <c r="E332" s="51">
        <v>0.18894779304831</v>
      </c>
      <c r="F332" s="50">
        <v>0.94599999999999995</v>
      </c>
      <c r="G332" s="51">
        <v>0.20829126900739001</v>
      </c>
      <c r="H332" s="50">
        <v>0.995</v>
      </c>
      <c r="I332" s="51">
        <v>0.29552266851769199</v>
      </c>
      <c r="J332" s="50">
        <v>0.96599999999999997</v>
      </c>
      <c r="K332" s="51">
        <v>0.19832493764916301</v>
      </c>
    </row>
    <row r="333" spans="1:11" x14ac:dyDescent="0.2">
      <c r="A333" s="50"/>
      <c r="B333" s="50"/>
      <c r="C333" s="50"/>
      <c r="D333" s="50" t="s">
        <v>168</v>
      </c>
      <c r="E333" s="51"/>
      <c r="F333" s="50" t="s">
        <v>377</v>
      </c>
      <c r="G333" s="51"/>
      <c r="H333" s="50" t="s">
        <v>483</v>
      </c>
      <c r="I333" s="51"/>
      <c r="J333" s="50" t="s">
        <v>444</v>
      </c>
      <c r="K333" s="51"/>
    </row>
    <row r="334" spans="1:11" x14ac:dyDescent="0.2">
      <c r="A334" s="50"/>
      <c r="B334" s="50" t="s">
        <v>724</v>
      </c>
      <c r="C334" s="50" t="s">
        <v>708</v>
      </c>
      <c r="D334" s="50">
        <v>0.96699999999999997</v>
      </c>
      <c r="E334" s="51">
        <v>1.4728707963563601</v>
      </c>
      <c r="F334" s="50">
        <v>0.96699999999999997</v>
      </c>
      <c r="G334" s="51">
        <v>1.6460892049003399</v>
      </c>
      <c r="H334" s="50">
        <v>1</v>
      </c>
      <c r="I334" s="51">
        <v>3.7900134226027502</v>
      </c>
      <c r="J334" s="50">
        <v>0.98599999999999999</v>
      </c>
      <c r="K334" s="51">
        <v>1.81460573950328</v>
      </c>
    </row>
    <row r="335" spans="1:11" x14ac:dyDescent="0.2">
      <c r="A335" s="50"/>
      <c r="B335" s="50"/>
      <c r="C335" s="50"/>
      <c r="D335" s="50" t="s">
        <v>169</v>
      </c>
      <c r="E335" s="51"/>
      <c r="F335" s="50" t="s">
        <v>169</v>
      </c>
      <c r="G335" s="51"/>
      <c r="H335" s="50" t="s">
        <v>462</v>
      </c>
      <c r="I335" s="51"/>
      <c r="J335" s="50" t="s">
        <v>633</v>
      </c>
      <c r="K335" s="51"/>
    </row>
    <row r="336" spans="1:11" x14ac:dyDescent="0.2">
      <c r="A336" s="50"/>
      <c r="B336" s="50"/>
      <c r="C336" s="50" t="s">
        <v>709</v>
      </c>
      <c r="D336" s="50">
        <v>0.95</v>
      </c>
      <c r="E336" s="51">
        <v>1.2970496930665001</v>
      </c>
      <c r="F336" s="50">
        <v>0.94699999999999995</v>
      </c>
      <c r="G336" s="51">
        <v>1.4708087423879399</v>
      </c>
      <c r="H336" s="50">
        <v>1</v>
      </c>
      <c r="I336" s="51">
        <v>3.3507581320076101</v>
      </c>
      <c r="J336" s="50">
        <v>0.97899999999999998</v>
      </c>
      <c r="K336" s="51">
        <v>1.5671223093001001</v>
      </c>
    </row>
    <row r="337" spans="1:11" x14ac:dyDescent="0.2">
      <c r="A337" s="50"/>
      <c r="B337" s="50"/>
      <c r="C337" s="50"/>
      <c r="D337" s="50" t="s">
        <v>170</v>
      </c>
      <c r="E337" s="51"/>
      <c r="F337" s="50" t="s">
        <v>378</v>
      </c>
      <c r="G337" s="51"/>
      <c r="H337" s="50" t="s">
        <v>462</v>
      </c>
      <c r="I337" s="51"/>
      <c r="J337" s="50" t="s">
        <v>634</v>
      </c>
      <c r="K337" s="51"/>
    </row>
    <row r="338" spans="1:11" x14ac:dyDescent="0.2">
      <c r="A338" s="50"/>
      <c r="B338" s="50"/>
      <c r="C338" s="50" t="s">
        <v>710</v>
      </c>
      <c r="D338" s="50">
        <v>0.94399999999999995</v>
      </c>
      <c r="E338" s="51">
        <v>1.1398332949976</v>
      </c>
      <c r="F338" s="50">
        <v>0.95799999999999996</v>
      </c>
      <c r="G338" s="51">
        <v>1.2823339281680599</v>
      </c>
      <c r="H338" s="50">
        <v>1</v>
      </c>
      <c r="I338" s="51">
        <v>2.8874874235680701</v>
      </c>
      <c r="J338" s="50">
        <v>0.97199999999999998</v>
      </c>
      <c r="K338" s="51">
        <v>1.3739580586155999</v>
      </c>
    </row>
    <row r="339" spans="1:11" x14ac:dyDescent="0.2">
      <c r="A339" s="50"/>
      <c r="B339" s="50"/>
      <c r="C339" s="50"/>
      <c r="D339" s="50" t="s">
        <v>171</v>
      </c>
      <c r="E339" s="51"/>
      <c r="F339" s="50" t="s">
        <v>379</v>
      </c>
      <c r="G339" s="51"/>
      <c r="H339" s="50" t="s">
        <v>462</v>
      </c>
      <c r="I339" s="51"/>
      <c r="J339" s="50" t="s">
        <v>507</v>
      </c>
      <c r="K339" s="51"/>
    </row>
    <row r="340" spans="1:11" x14ac:dyDescent="0.2">
      <c r="A340" s="50"/>
      <c r="B340" s="50"/>
      <c r="C340" s="50" t="s">
        <v>711</v>
      </c>
      <c r="D340" s="50">
        <v>0.92800000000000005</v>
      </c>
      <c r="E340" s="51">
        <v>1.0825118934984099</v>
      </c>
      <c r="F340" s="50">
        <v>0.95299999999999996</v>
      </c>
      <c r="G340" s="51">
        <v>1.20822737661779</v>
      </c>
      <c r="H340" s="50">
        <v>0.997</v>
      </c>
      <c r="I340" s="51">
        <v>2.7171757291796399</v>
      </c>
      <c r="J340" s="50">
        <v>0.95699999999999996</v>
      </c>
      <c r="K340" s="51">
        <v>1.3156604608040401</v>
      </c>
    </row>
    <row r="341" spans="1:11" x14ac:dyDescent="0.2">
      <c r="A341" s="50"/>
      <c r="B341" s="50"/>
      <c r="C341" s="50"/>
      <c r="D341" s="50" t="s">
        <v>172</v>
      </c>
      <c r="E341" s="51"/>
      <c r="F341" s="50" t="s">
        <v>380</v>
      </c>
      <c r="G341" s="51"/>
      <c r="H341" s="50" t="s">
        <v>465</v>
      </c>
      <c r="I341" s="51"/>
      <c r="J341" s="50" t="s">
        <v>635</v>
      </c>
      <c r="K341" s="51"/>
    </row>
    <row r="342" spans="1:11" x14ac:dyDescent="0.2">
      <c r="A342" s="50"/>
      <c r="B342" s="50"/>
      <c r="C342" s="50" t="s">
        <v>712</v>
      </c>
      <c r="D342" s="50">
        <v>0.93</v>
      </c>
      <c r="E342" s="51">
        <v>1.0550548356379099</v>
      </c>
      <c r="F342" s="50">
        <v>0.96899999999999997</v>
      </c>
      <c r="G342" s="51">
        <v>1.16739284105839</v>
      </c>
      <c r="H342" s="50">
        <v>0.999</v>
      </c>
      <c r="I342" s="51">
        <v>2.6195176145083501</v>
      </c>
      <c r="J342" s="50">
        <v>0.97099999999999997</v>
      </c>
      <c r="K342" s="51">
        <v>1.29087181826172</v>
      </c>
    </row>
    <row r="343" spans="1:11" x14ac:dyDescent="0.2">
      <c r="A343" s="50"/>
      <c r="B343" s="50"/>
      <c r="C343" s="50"/>
      <c r="D343" s="50" t="s">
        <v>68</v>
      </c>
      <c r="E343" s="51"/>
      <c r="F343" s="50" t="s">
        <v>274</v>
      </c>
      <c r="G343" s="51"/>
      <c r="H343" s="50" t="s">
        <v>492</v>
      </c>
      <c r="I343" s="51"/>
      <c r="J343" s="50" t="s">
        <v>636</v>
      </c>
      <c r="K343" s="51"/>
    </row>
    <row r="344" spans="1:11" x14ac:dyDescent="0.2">
      <c r="A344" s="50"/>
      <c r="B344" s="50"/>
      <c r="C344" s="50" t="s">
        <v>713</v>
      </c>
      <c r="D344" s="50">
        <v>0.95</v>
      </c>
      <c r="E344" s="51">
        <v>1.06573402242089</v>
      </c>
      <c r="F344" s="50">
        <v>0.94</v>
      </c>
      <c r="G344" s="51">
        <v>1.2366360338731801</v>
      </c>
      <c r="H344" s="50">
        <v>1</v>
      </c>
      <c r="I344" s="51">
        <v>2.7305141855494899</v>
      </c>
      <c r="J344" s="50">
        <v>0.97899999999999998</v>
      </c>
      <c r="K344" s="51">
        <v>1.2348708912278501</v>
      </c>
    </row>
    <row r="345" spans="1:11" x14ac:dyDescent="0.2">
      <c r="A345" s="50"/>
      <c r="B345" s="50"/>
      <c r="C345" s="50"/>
      <c r="D345" s="50" t="s">
        <v>173</v>
      </c>
      <c r="E345" s="51"/>
      <c r="F345" s="50" t="s">
        <v>381</v>
      </c>
      <c r="G345" s="51"/>
      <c r="H345" s="50" t="s">
        <v>462</v>
      </c>
      <c r="I345" s="51"/>
      <c r="J345" s="50" t="s">
        <v>637</v>
      </c>
      <c r="K345" s="51"/>
    </row>
    <row r="346" spans="1:11" x14ac:dyDescent="0.2">
      <c r="A346" s="50"/>
      <c r="B346" s="50"/>
      <c r="C346" s="50" t="s">
        <v>714</v>
      </c>
      <c r="D346" s="50">
        <v>0.94799999999999995</v>
      </c>
      <c r="E346" s="51">
        <v>0.91099256084114399</v>
      </c>
      <c r="F346" s="50">
        <v>0.93600000000000005</v>
      </c>
      <c r="G346" s="51">
        <v>1.0623602417970199</v>
      </c>
      <c r="H346" s="50">
        <v>1</v>
      </c>
      <c r="I346" s="51">
        <v>2.3290386021691298</v>
      </c>
      <c r="J346" s="50">
        <v>0.97</v>
      </c>
      <c r="K346" s="51">
        <v>1.0437879053293799</v>
      </c>
    </row>
    <row r="347" spans="1:11" x14ac:dyDescent="0.2">
      <c r="A347" s="50"/>
      <c r="B347" s="50"/>
      <c r="C347" s="50"/>
      <c r="D347" s="50" t="s">
        <v>174</v>
      </c>
      <c r="E347" s="51"/>
      <c r="F347" s="50" t="s">
        <v>382</v>
      </c>
      <c r="G347" s="51"/>
      <c r="H347" s="50" t="s">
        <v>462</v>
      </c>
      <c r="I347" s="51"/>
      <c r="J347" s="50" t="s">
        <v>638</v>
      </c>
      <c r="K347" s="51"/>
    </row>
    <row r="348" spans="1:11" x14ac:dyDescent="0.2">
      <c r="A348" s="50"/>
      <c r="B348" s="50"/>
      <c r="C348" s="50" t="s">
        <v>715</v>
      </c>
      <c r="D348" s="50">
        <v>0.94399999999999995</v>
      </c>
      <c r="E348" s="51">
        <v>0.82821980793754202</v>
      </c>
      <c r="F348" s="50">
        <v>0.95899999999999996</v>
      </c>
      <c r="G348" s="51">
        <v>0.956340619093075</v>
      </c>
      <c r="H348" s="50">
        <v>0.998</v>
      </c>
      <c r="I348" s="51">
        <v>2.0757613424275001</v>
      </c>
      <c r="J348" s="50">
        <v>0.96899999999999997</v>
      </c>
      <c r="K348" s="51">
        <v>0.94799809146455505</v>
      </c>
    </row>
    <row r="349" spans="1:11" x14ac:dyDescent="0.2">
      <c r="A349" s="50"/>
      <c r="B349" s="50"/>
      <c r="C349" s="50"/>
      <c r="D349" s="50" t="s">
        <v>103</v>
      </c>
      <c r="E349" s="51"/>
      <c r="F349" s="50" t="s">
        <v>383</v>
      </c>
      <c r="G349" s="51"/>
      <c r="H349" s="50" t="s">
        <v>477</v>
      </c>
      <c r="I349" s="51"/>
      <c r="J349" s="50" t="s">
        <v>639</v>
      </c>
      <c r="K349" s="51"/>
    </row>
    <row r="350" spans="1:11" x14ac:dyDescent="0.2">
      <c r="A350" s="50"/>
      <c r="B350" s="50"/>
      <c r="C350" s="50" t="s">
        <v>716</v>
      </c>
      <c r="D350" s="50">
        <v>0.93300000000000005</v>
      </c>
      <c r="E350" s="51">
        <v>0.79085283713915999</v>
      </c>
      <c r="F350" s="50">
        <v>0.95599999999999996</v>
      </c>
      <c r="G350" s="51">
        <v>0.90900218791409904</v>
      </c>
      <c r="H350" s="50">
        <v>0.999</v>
      </c>
      <c r="I350" s="51">
        <v>1.9726165553308901</v>
      </c>
      <c r="J350" s="50">
        <v>0.95399999999999996</v>
      </c>
      <c r="K350" s="51">
        <v>0.90940623108366303</v>
      </c>
    </row>
    <row r="351" spans="1:11" x14ac:dyDescent="0.2">
      <c r="A351" s="50"/>
      <c r="B351" s="50"/>
      <c r="C351" s="50"/>
      <c r="D351" s="50" t="s">
        <v>175</v>
      </c>
      <c r="E351" s="51"/>
      <c r="F351" s="50" t="s">
        <v>384</v>
      </c>
      <c r="G351" s="51"/>
      <c r="H351" s="50" t="s">
        <v>492</v>
      </c>
      <c r="I351" s="51"/>
      <c r="J351" s="50" t="s">
        <v>640</v>
      </c>
      <c r="K351" s="51"/>
    </row>
    <row r="352" spans="1:11" x14ac:dyDescent="0.2">
      <c r="A352" s="50"/>
      <c r="B352" s="50"/>
      <c r="C352" s="50" t="s">
        <v>717</v>
      </c>
      <c r="D352" s="50">
        <v>0.96499999999999997</v>
      </c>
      <c r="E352" s="51">
        <v>0.69955071508380895</v>
      </c>
      <c r="F352" s="50">
        <v>0.95199999999999996</v>
      </c>
      <c r="G352" s="51">
        <v>0.82607935250930098</v>
      </c>
      <c r="H352" s="50">
        <v>1</v>
      </c>
      <c r="I352" s="51">
        <v>1.77405968684944</v>
      </c>
      <c r="J352" s="50">
        <v>0.98899999999999999</v>
      </c>
      <c r="K352" s="51">
        <v>0.77467337786289303</v>
      </c>
    </row>
    <row r="353" spans="1:11" x14ac:dyDescent="0.2">
      <c r="A353" s="50"/>
      <c r="B353" s="50"/>
      <c r="C353" s="50"/>
      <c r="D353" s="50" t="s">
        <v>176</v>
      </c>
      <c r="E353" s="51"/>
      <c r="F353" s="50" t="s">
        <v>324</v>
      </c>
      <c r="G353" s="51"/>
      <c r="H353" s="50" t="s">
        <v>462</v>
      </c>
      <c r="I353" s="51"/>
      <c r="J353" s="50" t="s">
        <v>641</v>
      </c>
      <c r="K353" s="51"/>
    </row>
    <row r="354" spans="1:11" x14ac:dyDescent="0.2">
      <c r="A354" s="50"/>
      <c r="B354" s="50"/>
      <c r="C354" s="50" t="s">
        <v>718</v>
      </c>
      <c r="D354" s="50">
        <v>0.95199999999999996</v>
      </c>
      <c r="E354" s="51">
        <v>0.59613452369851305</v>
      </c>
      <c r="F354" s="50">
        <v>0.94</v>
      </c>
      <c r="G354" s="51">
        <v>0.70481097036054996</v>
      </c>
      <c r="H354" s="50">
        <v>1</v>
      </c>
      <c r="I354" s="51">
        <v>1.50260758047257</v>
      </c>
      <c r="J354" s="50">
        <v>0.97299999999999998</v>
      </c>
      <c r="K354" s="51">
        <v>0.65754664548838004</v>
      </c>
    </row>
    <row r="355" spans="1:11" x14ac:dyDescent="0.2">
      <c r="A355" s="50"/>
      <c r="B355" s="50"/>
      <c r="C355" s="50"/>
      <c r="D355" s="50" t="s">
        <v>177</v>
      </c>
      <c r="E355" s="51"/>
      <c r="F355" s="50" t="s">
        <v>385</v>
      </c>
      <c r="G355" s="51"/>
      <c r="H355" s="50" t="s">
        <v>462</v>
      </c>
      <c r="I355" s="51"/>
      <c r="J355" s="50" t="s">
        <v>642</v>
      </c>
      <c r="K355" s="51"/>
    </row>
    <row r="356" spans="1:11" x14ac:dyDescent="0.2">
      <c r="A356" s="50"/>
      <c r="B356" s="50"/>
      <c r="C356" s="50" t="s">
        <v>719</v>
      </c>
      <c r="D356" s="50">
        <v>0.94899999999999995</v>
      </c>
      <c r="E356" s="51">
        <v>0.55570266273681801</v>
      </c>
      <c r="F356" s="50">
        <v>0.95299999999999996</v>
      </c>
      <c r="G356" s="51">
        <v>0.65268247333982998</v>
      </c>
      <c r="H356" s="50">
        <v>1</v>
      </c>
      <c r="I356" s="51">
        <v>1.39401756612479</v>
      </c>
      <c r="J356" s="50">
        <v>0.95899999999999996</v>
      </c>
      <c r="K356" s="51">
        <v>0.61248760069039399</v>
      </c>
    </row>
    <row r="357" spans="1:11" x14ac:dyDescent="0.2">
      <c r="A357" s="50"/>
      <c r="B357" s="50"/>
      <c r="C357" s="50"/>
      <c r="D357" s="50" t="s">
        <v>178</v>
      </c>
      <c r="E357" s="51"/>
      <c r="F357" s="50" t="s">
        <v>356</v>
      </c>
      <c r="G357" s="51"/>
      <c r="H357" s="50" t="s">
        <v>462</v>
      </c>
      <c r="I357" s="51"/>
      <c r="J357" s="50" t="s">
        <v>560</v>
      </c>
      <c r="K357" s="51"/>
    </row>
    <row r="358" spans="1:11" x14ac:dyDescent="0.2">
      <c r="A358" s="50"/>
      <c r="B358" s="50"/>
      <c r="C358" s="50" t="s">
        <v>720</v>
      </c>
      <c r="D358" s="50">
        <v>0.97599999999999998</v>
      </c>
      <c r="E358" s="51">
        <v>0.49734502566666</v>
      </c>
      <c r="F358" s="50">
        <v>0.96199999999999997</v>
      </c>
      <c r="G358" s="51">
        <v>0.59075705965776504</v>
      </c>
      <c r="H358" s="50">
        <v>1</v>
      </c>
      <c r="I358" s="51">
        <v>1.25651912059989</v>
      </c>
      <c r="J358" s="50">
        <v>0.98799999999999999</v>
      </c>
      <c r="K358" s="51">
        <v>0.54233001066194397</v>
      </c>
    </row>
    <row r="359" spans="1:11" x14ac:dyDescent="0.2">
      <c r="A359" s="50"/>
      <c r="B359" s="50"/>
      <c r="C359" s="50"/>
      <c r="D359" s="50" t="s">
        <v>179</v>
      </c>
      <c r="E359" s="51"/>
      <c r="F359" s="50" t="s">
        <v>302</v>
      </c>
      <c r="G359" s="51"/>
      <c r="H359" s="50" t="s">
        <v>462</v>
      </c>
      <c r="I359" s="51"/>
      <c r="J359" s="50" t="s">
        <v>643</v>
      </c>
      <c r="K359" s="51"/>
    </row>
    <row r="360" spans="1:11" x14ac:dyDescent="0.2">
      <c r="A360" s="50"/>
      <c r="B360" s="50"/>
      <c r="C360" s="50" t="s">
        <v>721</v>
      </c>
      <c r="D360" s="50">
        <v>0.95199999999999996</v>
      </c>
      <c r="E360" s="51">
        <v>0.42925487394866901</v>
      </c>
      <c r="F360" s="50">
        <v>0.94399999999999995</v>
      </c>
      <c r="G360" s="51">
        <v>0.50753855432972705</v>
      </c>
      <c r="H360" s="50">
        <v>1</v>
      </c>
      <c r="I360" s="51">
        <v>1.0737450998115601</v>
      </c>
      <c r="J360" s="50">
        <v>0.97899999999999998</v>
      </c>
      <c r="K360" s="51">
        <v>0.46565710884794598</v>
      </c>
    </row>
    <row r="361" spans="1:11" x14ac:dyDescent="0.2">
      <c r="A361" s="50"/>
      <c r="B361" s="50"/>
      <c r="C361" s="50"/>
      <c r="D361" s="50" t="s">
        <v>180</v>
      </c>
      <c r="E361" s="51"/>
      <c r="F361" s="50" t="s">
        <v>386</v>
      </c>
      <c r="G361" s="51"/>
      <c r="H361" s="50" t="s">
        <v>462</v>
      </c>
      <c r="I361" s="51"/>
      <c r="J361" s="50" t="s">
        <v>644</v>
      </c>
      <c r="K361" s="51"/>
    </row>
    <row r="362" spans="1:11" x14ac:dyDescent="0.2">
      <c r="A362" s="50"/>
      <c r="B362" s="50"/>
      <c r="C362" s="50" t="s">
        <v>722</v>
      </c>
      <c r="D362" s="50">
        <v>0.96899999999999997</v>
      </c>
      <c r="E362" s="51">
        <v>0.35410560351932702</v>
      </c>
      <c r="F362" s="50">
        <v>0.95499999999999996</v>
      </c>
      <c r="G362" s="51">
        <v>0.42262407591899898</v>
      </c>
      <c r="H362" s="50">
        <v>1</v>
      </c>
      <c r="I362" s="51">
        <v>0.89651279934412098</v>
      </c>
      <c r="J362" s="50">
        <v>0.98599999999999999</v>
      </c>
      <c r="K362" s="51">
        <v>0.38349473897111003</v>
      </c>
    </row>
    <row r="363" spans="1:11" x14ac:dyDescent="0.2">
      <c r="A363" s="50"/>
      <c r="B363" s="50"/>
      <c r="C363" s="50"/>
      <c r="D363" s="50" t="s">
        <v>181</v>
      </c>
      <c r="E363" s="51"/>
      <c r="F363" s="50" t="s">
        <v>376</v>
      </c>
      <c r="G363" s="51"/>
      <c r="H363" s="50" t="s">
        <v>462</v>
      </c>
      <c r="I363" s="51"/>
      <c r="J363" s="50" t="s">
        <v>645</v>
      </c>
      <c r="K363" s="51"/>
    </row>
    <row r="364" spans="1:11" x14ac:dyDescent="0.2">
      <c r="A364" s="50" t="s">
        <v>728</v>
      </c>
      <c r="B364" s="50" t="s">
        <v>707</v>
      </c>
      <c r="C364" s="50" t="s">
        <v>708</v>
      </c>
      <c r="D364" s="50">
        <v>0.94699999999999995</v>
      </c>
      <c r="E364" s="51">
        <v>0.466318945729019</v>
      </c>
      <c r="F364" s="50">
        <v>0.96899999999999997</v>
      </c>
      <c r="G364" s="51">
        <v>0.48719582657376598</v>
      </c>
      <c r="H364" s="50">
        <v>0.98099999999999998</v>
      </c>
      <c r="I364" s="51">
        <v>0.53697887539300204</v>
      </c>
      <c r="J364" s="50">
        <v>0.96699999999999997</v>
      </c>
      <c r="K364" s="51">
        <v>0.59904407834654705</v>
      </c>
    </row>
    <row r="365" spans="1:11" x14ac:dyDescent="0.2">
      <c r="A365" s="50"/>
      <c r="B365" s="50"/>
      <c r="C365" s="50"/>
      <c r="D365" s="50" t="s">
        <v>182</v>
      </c>
      <c r="E365" s="51"/>
      <c r="F365" s="50" t="s">
        <v>326</v>
      </c>
      <c r="G365" s="51"/>
      <c r="H365" s="50" t="s">
        <v>526</v>
      </c>
      <c r="I365" s="51"/>
      <c r="J365" s="50" t="s">
        <v>646</v>
      </c>
      <c r="K365" s="51"/>
    </row>
    <row r="366" spans="1:11" x14ac:dyDescent="0.2">
      <c r="A366" s="50"/>
      <c r="B366" s="50"/>
      <c r="C366" s="50" t="s">
        <v>709</v>
      </c>
      <c r="D366" s="50">
        <v>0.93600000000000005</v>
      </c>
      <c r="E366" s="51">
        <v>0.43611447989691299</v>
      </c>
      <c r="F366" s="50">
        <v>0.96399999999999997</v>
      </c>
      <c r="G366" s="51">
        <v>0.457334117145552</v>
      </c>
      <c r="H366" s="50">
        <v>0.97499999999999998</v>
      </c>
      <c r="I366" s="51">
        <v>0.49889389206093498</v>
      </c>
      <c r="J366" s="50">
        <v>0.95799999999999996</v>
      </c>
      <c r="K366" s="51">
        <v>0.53585017876897301</v>
      </c>
    </row>
    <row r="367" spans="1:11" x14ac:dyDescent="0.2">
      <c r="A367" s="50"/>
      <c r="B367" s="50"/>
      <c r="C367" s="50"/>
      <c r="D367" s="50" t="s">
        <v>183</v>
      </c>
      <c r="E367" s="51"/>
      <c r="F367" s="50" t="s">
        <v>327</v>
      </c>
      <c r="G367" s="51"/>
      <c r="H367" s="50" t="s">
        <v>515</v>
      </c>
      <c r="I367" s="51"/>
      <c r="J367" s="50" t="s">
        <v>331</v>
      </c>
      <c r="K367" s="51"/>
    </row>
    <row r="368" spans="1:11" x14ac:dyDescent="0.2">
      <c r="A368" s="50"/>
      <c r="B368" s="50"/>
      <c r="C368" s="50" t="s">
        <v>710</v>
      </c>
      <c r="D368" s="50">
        <v>0.94499999999999995</v>
      </c>
      <c r="E368" s="51">
        <v>0.41420014106292602</v>
      </c>
      <c r="F368" s="50">
        <v>0.97099999999999997</v>
      </c>
      <c r="G368" s="51">
        <v>0.43341658192054699</v>
      </c>
      <c r="H368" s="50">
        <v>0.98299999999999998</v>
      </c>
      <c r="I368" s="51">
        <v>0.46776798711378498</v>
      </c>
      <c r="J368" s="50">
        <v>0.97099999999999997</v>
      </c>
      <c r="K368" s="51">
        <v>0.504343262293241</v>
      </c>
    </row>
    <row r="369" spans="1:11" x14ac:dyDescent="0.2">
      <c r="A369" s="50"/>
      <c r="B369" s="50"/>
      <c r="C369" s="50"/>
      <c r="D369" s="50" t="s">
        <v>184</v>
      </c>
      <c r="E369" s="51"/>
      <c r="F369" s="50" t="s">
        <v>387</v>
      </c>
      <c r="G369" s="51"/>
      <c r="H369" s="50" t="s">
        <v>485</v>
      </c>
      <c r="I369" s="51"/>
      <c r="J369" s="50" t="s">
        <v>647</v>
      </c>
      <c r="K369" s="51"/>
    </row>
    <row r="370" spans="1:11" x14ac:dyDescent="0.2">
      <c r="A370" s="50"/>
      <c r="B370" s="50"/>
      <c r="C370" s="50" t="s">
        <v>711</v>
      </c>
      <c r="D370" s="50">
        <v>0.93600000000000005</v>
      </c>
      <c r="E370" s="51">
        <v>0.404928370627128</v>
      </c>
      <c r="F370" s="50">
        <v>0.97199999999999998</v>
      </c>
      <c r="G370" s="51">
        <v>0.42399961636556899</v>
      </c>
      <c r="H370" s="50">
        <v>0.98099999999999998</v>
      </c>
      <c r="I370" s="51">
        <v>0.45603152918440798</v>
      </c>
      <c r="J370" s="50">
        <v>0.96799999999999997</v>
      </c>
      <c r="K370" s="51">
        <v>0.49437745840745601</v>
      </c>
    </row>
    <row r="371" spans="1:11" x14ac:dyDescent="0.2">
      <c r="A371" s="50"/>
      <c r="B371" s="50"/>
      <c r="C371" s="50"/>
      <c r="D371" s="50" t="s">
        <v>185</v>
      </c>
      <c r="E371" s="51"/>
      <c r="F371" s="50" t="s">
        <v>388</v>
      </c>
      <c r="G371" s="51"/>
      <c r="H371" s="50" t="s">
        <v>487</v>
      </c>
      <c r="I371" s="51"/>
      <c r="J371" s="50" t="s">
        <v>358</v>
      </c>
      <c r="K371" s="51"/>
    </row>
    <row r="372" spans="1:11" x14ac:dyDescent="0.2">
      <c r="A372" s="50"/>
      <c r="B372" s="50"/>
      <c r="C372" s="50" t="s">
        <v>712</v>
      </c>
      <c r="D372" s="50">
        <v>0.94099999999999995</v>
      </c>
      <c r="E372" s="51">
        <v>0.40366205116014497</v>
      </c>
      <c r="F372" s="50">
        <v>0.96699999999999997</v>
      </c>
      <c r="G372" s="51">
        <v>0.42215109995176803</v>
      </c>
      <c r="H372" s="50">
        <v>0.97299999999999998</v>
      </c>
      <c r="I372" s="51">
        <v>0.454357255395135</v>
      </c>
      <c r="J372" s="50">
        <v>0.96599999999999997</v>
      </c>
      <c r="K372" s="51">
        <v>0.494120078522927</v>
      </c>
    </row>
    <row r="373" spans="1:11" x14ac:dyDescent="0.2">
      <c r="A373" s="50"/>
      <c r="B373" s="50"/>
      <c r="C373" s="50"/>
      <c r="D373" s="50" t="s">
        <v>186</v>
      </c>
      <c r="E373" s="51"/>
      <c r="F373" s="50" t="s">
        <v>272</v>
      </c>
      <c r="G373" s="51"/>
      <c r="H373" s="50" t="s">
        <v>527</v>
      </c>
      <c r="I373" s="51"/>
      <c r="J373" s="50" t="s">
        <v>648</v>
      </c>
      <c r="K373" s="51"/>
    </row>
    <row r="374" spans="1:11" x14ac:dyDescent="0.2">
      <c r="A374" s="50"/>
      <c r="B374" s="50"/>
      <c r="C374" s="50" t="s">
        <v>713</v>
      </c>
      <c r="D374" s="50">
        <v>0.95699999999999996</v>
      </c>
      <c r="E374" s="51">
        <v>0.34478672155593998</v>
      </c>
      <c r="F374" s="50">
        <v>0.96599999999999997</v>
      </c>
      <c r="G374" s="51">
        <v>0.36669771268287898</v>
      </c>
      <c r="H374" s="50">
        <v>0.98199999999999998</v>
      </c>
      <c r="I374" s="51">
        <v>0.40214480871409602</v>
      </c>
      <c r="J374" s="50">
        <v>0.96299999999999997</v>
      </c>
      <c r="K374" s="51">
        <v>0.395896689890884</v>
      </c>
    </row>
    <row r="375" spans="1:11" x14ac:dyDescent="0.2">
      <c r="A375" s="50"/>
      <c r="B375" s="50"/>
      <c r="C375" s="50"/>
      <c r="D375" s="50" t="s">
        <v>187</v>
      </c>
      <c r="E375" s="51"/>
      <c r="F375" s="50" t="s">
        <v>389</v>
      </c>
      <c r="G375" s="51"/>
      <c r="H375" s="50" t="s">
        <v>528</v>
      </c>
      <c r="I375" s="51"/>
      <c r="J375" s="50" t="s">
        <v>649</v>
      </c>
      <c r="K375" s="51"/>
    </row>
    <row r="376" spans="1:11" x14ac:dyDescent="0.2">
      <c r="A376" s="50"/>
      <c r="B376" s="50"/>
      <c r="C376" s="50" t="s">
        <v>714</v>
      </c>
      <c r="D376" s="50">
        <v>0.93700000000000006</v>
      </c>
      <c r="E376" s="51">
        <v>0.31601568047894701</v>
      </c>
      <c r="F376" s="50">
        <v>0.96599999999999997</v>
      </c>
      <c r="G376" s="51">
        <v>0.33673472319414899</v>
      </c>
      <c r="H376" s="50">
        <v>0.98</v>
      </c>
      <c r="I376" s="51">
        <v>0.364259673615977</v>
      </c>
      <c r="J376" s="50">
        <v>0.96099999999999997</v>
      </c>
      <c r="K376" s="51">
        <v>0.35723827263465402</v>
      </c>
    </row>
    <row r="377" spans="1:11" x14ac:dyDescent="0.2">
      <c r="A377" s="50"/>
      <c r="B377" s="50"/>
      <c r="C377" s="50"/>
      <c r="D377" s="50" t="s">
        <v>188</v>
      </c>
      <c r="E377" s="51"/>
      <c r="F377" s="50" t="s">
        <v>312</v>
      </c>
      <c r="G377" s="51"/>
      <c r="H377" s="50" t="s">
        <v>529</v>
      </c>
      <c r="I377" s="51"/>
      <c r="J377" s="50" t="s">
        <v>582</v>
      </c>
      <c r="K377" s="51"/>
    </row>
    <row r="378" spans="1:11" x14ac:dyDescent="0.2">
      <c r="A378" s="50"/>
      <c r="B378" s="50"/>
      <c r="C378" s="50" t="s">
        <v>715</v>
      </c>
      <c r="D378" s="50">
        <v>0.94099999999999995</v>
      </c>
      <c r="E378" s="51">
        <v>0.30613738846682598</v>
      </c>
      <c r="F378" s="50">
        <v>0.96299999999999997</v>
      </c>
      <c r="G378" s="51">
        <v>0.326465151536663</v>
      </c>
      <c r="H378" s="50">
        <v>0.97399999999999998</v>
      </c>
      <c r="I378" s="51">
        <v>0.35158205790078001</v>
      </c>
      <c r="J378" s="50">
        <v>0.96</v>
      </c>
      <c r="K378" s="51">
        <v>0.34687438267068399</v>
      </c>
    </row>
    <row r="379" spans="1:11" x14ac:dyDescent="0.2">
      <c r="A379" s="50"/>
      <c r="B379" s="50"/>
      <c r="C379" s="50"/>
      <c r="D379" s="50" t="s">
        <v>189</v>
      </c>
      <c r="E379" s="51"/>
      <c r="F379" s="50" t="s">
        <v>390</v>
      </c>
      <c r="G379" s="51"/>
      <c r="H379" s="50" t="s">
        <v>530</v>
      </c>
      <c r="I379" s="51"/>
      <c r="J379" s="50" t="s">
        <v>650</v>
      </c>
      <c r="K379" s="51"/>
    </row>
    <row r="380" spans="1:11" x14ac:dyDescent="0.2">
      <c r="A380" s="50"/>
      <c r="B380" s="50"/>
      <c r="C380" s="50" t="s">
        <v>716</v>
      </c>
      <c r="D380" s="50">
        <v>0.92200000000000004</v>
      </c>
      <c r="E380" s="51">
        <v>0.301808132094458</v>
      </c>
      <c r="F380" s="50">
        <v>0.95</v>
      </c>
      <c r="G380" s="51">
        <v>0.32103582423490701</v>
      </c>
      <c r="H380" s="50">
        <v>0.97199999999999998</v>
      </c>
      <c r="I380" s="51">
        <v>0.345073304182545</v>
      </c>
      <c r="J380" s="50">
        <v>0.94899999999999995</v>
      </c>
      <c r="K380" s="51">
        <v>0.34188563168929598</v>
      </c>
    </row>
    <row r="381" spans="1:11" x14ac:dyDescent="0.2">
      <c r="A381" s="50"/>
      <c r="B381" s="50"/>
      <c r="C381" s="50"/>
      <c r="D381" s="50" t="s">
        <v>190</v>
      </c>
      <c r="E381" s="51"/>
      <c r="F381" s="50" t="s">
        <v>305</v>
      </c>
      <c r="G381" s="51"/>
      <c r="H381" s="50" t="s">
        <v>531</v>
      </c>
      <c r="I381" s="51"/>
      <c r="J381" s="50" t="s">
        <v>651</v>
      </c>
      <c r="K381" s="51"/>
    </row>
    <row r="382" spans="1:11" x14ac:dyDescent="0.2">
      <c r="A382" s="50"/>
      <c r="B382" s="50"/>
      <c r="C382" s="50" t="s">
        <v>717</v>
      </c>
      <c r="D382" s="50">
        <v>0.92800000000000005</v>
      </c>
      <c r="E382" s="51">
        <v>0.22540275044882299</v>
      </c>
      <c r="F382" s="50">
        <v>0.94099999999999995</v>
      </c>
      <c r="G382" s="51">
        <v>0.240302768348052</v>
      </c>
      <c r="H382" s="50">
        <v>0.95699999999999996</v>
      </c>
      <c r="I382" s="51">
        <v>0.26328837367645203</v>
      </c>
      <c r="J382" s="50">
        <v>0.93200000000000005</v>
      </c>
      <c r="K382" s="51">
        <v>0.24151057597599701</v>
      </c>
    </row>
    <row r="383" spans="1:11" x14ac:dyDescent="0.2">
      <c r="A383" s="50"/>
      <c r="B383" s="50"/>
      <c r="C383" s="50"/>
      <c r="D383" s="50" t="s">
        <v>191</v>
      </c>
      <c r="E383" s="51"/>
      <c r="F383" s="50" t="s">
        <v>391</v>
      </c>
      <c r="G383" s="51"/>
      <c r="H383" s="50" t="s">
        <v>266</v>
      </c>
      <c r="I383" s="51"/>
      <c r="J383" s="50" t="s">
        <v>652</v>
      </c>
      <c r="K383" s="51"/>
    </row>
    <row r="384" spans="1:11" x14ac:dyDescent="0.2">
      <c r="A384" s="50"/>
      <c r="B384" s="50"/>
      <c r="C384" s="50" t="s">
        <v>718</v>
      </c>
      <c r="D384" s="50">
        <v>0.93500000000000005</v>
      </c>
      <c r="E384" s="51">
        <v>0.210828839004438</v>
      </c>
      <c r="F384" s="50">
        <v>0.94599999999999995</v>
      </c>
      <c r="G384" s="51">
        <v>0.22489138114413901</v>
      </c>
      <c r="H384" s="50">
        <v>0.96599999999999997</v>
      </c>
      <c r="I384" s="51">
        <v>0.24362912631334499</v>
      </c>
      <c r="J384" s="50">
        <v>0.94699999999999995</v>
      </c>
      <c r="K384" s="51">
        <v>0.22531997402395201</v>
      </c>
    </row>
    <row r="385" spans="1:11" x14ac:dyDescent="0.2">
      <c r="A385" s="50"/>
      <c r="B385" s="50"/>
      <c r="C385" s="50"/>
      <c r="D385" s="50" t="s">
        <v>44</v>
      </c>
      <c r="E385" s="51"/>
      <c r="F385" s="50" t="s">
        <v>392</v>
      </c>
      <c r="G385" s="51"/>
      <c r="H385" s="50" t="s">
        <v>532</v>
      </c>
      <c r="I385" s="51"/>
      <c r="J385" s="50" t="s">
        <v>653</v>
      </c>
      <c r="K385" s="51"/>
    </row>
    <row r="386" spans="1:11" x14ac:dyDescent="0.2">
      <c r="A386" s="50"/>
      <c r="B386" s="50"/>
      <c r="C386" s="50" t="s">
        <v>719</v>
      </c>
      <c r="D386" s="50">
        <v>0.93500000000000005</v>
      </c>
      <c r="E386" s="51">
        <v>0.201868108362521</v>
      </c>
      <c r="F386" s="50">
        <v>0.94899999999999995</v>
      </c>
      <c r="G386" s="51">
        <v>0.21560434489630001</v>
      </c>
      <c r="H386" s="50">
        <v>0.96599999999999997</v>
      </c>
      <c r="I386" s="51">
        <v>0.23177325914055899</v>
      </c>
      <c r="J386" s="50">
        <v>0.94099999999999995</v>
      </c>
      <c r="K386" s="51">
        <v>0.21617767099198501</v>
      </c>
    </row>
    <row r="387" spans="1:11" x14ac:dyDescent="0.2">
      <c r="A387" s="50"/>
      <c r="B387" s="50"/>
      <c r="C387" s="50"/>
      <c r="D387" s="50" t="s">
        <v>192</v>
      </c>
      <c r="E387" s="51"/>
      <c r="F387" s="50" t="s">
        <v>393</v>
      </c>
      <c r="G387" s="51"/>
      <c r="H387" s="50" t="s">
        <v>533</v>
      </c>
      <c r="I387" s="51"/>
      <c r="J387" s="50" t="s">
        <v>654</v>
      </c>
      <c r="K387" s="51"/>
    </row>
    <row r="388" spans="1:11" x14ac:dyDescent="0.2">
      <c r="A388" s="50"/>
      <c r="B388" s="50"/>
      <c r="C388" s="50" t="s">
        <v>720</v>
      </c>
      <c r="D388" s="50">
        <v>0.95</v>
      </c>
      <c r="E388" s="51">
        <v>0.162373263076387</v>
      </c>
      <c r="F388" s="50">
        <v>0.95799999999999996</v>
      </c>
      <c r="G388" s="51">
        <v>0.17263759908226201</v>
      </c>
      <c r="H388" s="50">
        <v>0.97799999999999998</v>
      </c>
      <c r="I388" s="51">
        <v>0.188852037338825</v>
      </c>
      <c r="J388" s="50">
        <v>0.95499999999999996</v>
      </c>
      <c r="K388" s="51">
        <v>0.17007099339786899</v>
      </c>
    </row>
    <row r="389" spans="1:11" x14ac:dyDescent="0.2">
      <c r="A389" s="50"/>
      <c r="B389" s="50"/>
      <c r="C389" s="50"/>
      <c r="D389" s="50" t="s">
        <v>193</v>
      </c>
      <c r="E389" s="51"/>
      <c r="F389" s="50" t="s">
        <v>394</v>
      </c>
      <c r="G389" s="51"/>
      <c r="H389" s="50" t="s">
        <v>534</v>
      </c>
      <c r="I389" s="51"/>
      <c r="J389" s="50" t="s">
        <v>655</v>
      </c>
      <c r="K389" s="51"/>
    </row>
    <row r="390" spans="1:11" x14ac:dyDescent="0.2">
      <c r="A390" s="50"/>
      <c r="B390" s="50"/>
      <c r="C390" s="50" t="s">
        <v>721</v>
      </c>
      <c r="D390" s="50">
        <v>0.93799999999999994</v>
      </c>
      <c r="E390" s="51">
        <v>0.15056384348749</v>
      </c>
      <c r="F390" s="50">
        <v>0.95299999999999996</v>
      </c>
      <c r="G390" s="51">
        <v>0.16062007478554399</v>
      </c>
      <c r="H390" s="50">
        <v>0.96899999999999997</v>
      </c>
      <c r="I390" s="51">
        <v>0.17374761452489301</v>
      </c>
      <c r="J390" s="50">
        <v>0.94599999999999995</v>
      </c>
      <c r="K390" s="51">
        <v>0.15787896182699199</v>
      </c>
    </row>
    <row r="391" spans="1:11" x14ac:dyDescent="0.2">
      <c r="A391" s="50"/>
      <c r="B391" s="50"/>
      <c r="C391" s="50"/>
      <c r="D391" s="50" t="s">
        <v>194</v>
      </c>
      <c r="E391" s="51"/>
      <c r="F391" s="50" t="s">
        <v>27</v>
      </c>
      <c r="G391" s="51"/>
      <c r="H391" s="50" t="s">
        <v>535</v>
      </c>
      <c r="I391" s="51"/>
      <c r="J391" s="50" t="s">
        <v>656</v>
      </c>
      <c r="K391" s="51"/>
    </row>
    <row r="392" spans="1:11" x14ac:dyDescent="0.2">
      <c r="A392" s="50"/>
      <c r="B392" s="50"/>
      <c r="C392" s="50" t="s">
        <v>722</v>
      </c>
      <c r="D392" s="50">
        <v>0.95299999999999996</v>
      </c>
      <c r="E392" s="51">
        <v>0.116183912398603</v>
      </c>
      <c r="F392" s="50">
        <v>0.95199999999999996</v>
      </c>
      <c r="G392" s="51">
        <v>0.12349127149317</v>
      </c>
      <c r="H392" s="50">
        <v>0.97399999999999998</v>
      </c>
      <c r="I392" s="51">
        <v>0.13525214304702199</v>
      </c>
      <c r="J392" s="50">
        <v>0.95399999999999996</v>
      </c>
      <c r="K392" s="51">
        <v>0.120429018590008</v>
      </c>
    </row>
    <row r="393" spans="1:11" x14ac:dyDescent="0.2">
      <c r="A393" s="50"/>
      <c r="B393" s="50"/>
      <c r="C393" s="50"/>
      <c r="D393" s="50" t="s">
        <v>195</v>
      </c>
      <c r="E393" s="51"/>
      <c r="F393" s="50" t="s">
        <v>395</v>
      </c>
      <c r="G393" s="51"/>
      <c r="H393" s="50" t="s">
        <v>536</v>
      </c>
      <c r="I393" s="51"/>
      <c r="J393" s="50" t="s">
        <v>657</v>
      </c>
      <c r="K393" s="51"/>
    </row>
    <row r="394" spans="1:11" x14ac:dyDescent="0.2">
      <c r="A394" s="50"/>
      <c r="B394" s="50" t="s">
        <v>723</v>
      </c>
      <c r="C394" s="50" t="s">
        <v>708</v>
      </c>
      <c r="D394" s="50">
        <v>0.93899999999999995</v>
      </c>
      <c r="E394" s="51">
        <v>0.63748868759496902</v>
      </c>
      <c r="F394" s="50">
        <v>0.96499999999999997</v>
      </c>
      <c r="G394" s="51">
        <v>0.66980307236953995</v>
      </c>
      <c r="H394" s="50">
        <v>1</v>
      </c>
      <c r="I394" s="51">
        <v>1.1189394177554901</v>
      </c>
      <c r="J394" s="50">
        <v>0.96499999999999997</v>
      </c>
      <c r="K394" s="51">
        <v>0.79590231688727597</v>
      </c>
    </row>
    <row r="395" spans="1:11" x14ac:dyDescent="0.2">
      <c r="A395" s="50"/>
      <c r="B395" s="50"/>
      <c r="C395" s="50"/>
      <c r="D395" s="50" t="s">
        <v>196</v>
      </c>
      <c r="E395" s="51"/>
      <c r="F395" s="50" t="s">
        <v>268</v>
      </c>
      <c r="G395" s="51"/>
      <c r="H395" s="50" t="s">
        <v>462</v>
      </c>
      <c r="I395" s="51"/>
      <c r="J395" s="50" t="s">
        <v>658</v>
      </c>
      <c r="K395" s="51"/>
    </row>
    <row r="396" spans="1:11" x14ac:dyDescent="0.2">
      <c r="A396" s="50"/>
      <c r="B396" s="50"/>
      <c r="C396" s="50" t="s">
        <v>709</v>
      </c>
      <c r="D396" s="50">
        <v>0.94299999999999995</v>
      </c>
      <c r="E396" s="51">
        <v>0.59924298420863198</v>
      </c>
      <c r="F396" s="50">
        <v>0.96299999999999997</v>
      </c>
      <c r="G396" s="51">
        <v>0.63229940245638505</v>
      </c>
      <c r="H396" s="50">
        <v>0.997</v>
      </c>
      <c r="I396" s="51">
        <v>1.0076962281261701</v>
      </c>
      <c r="J396" s="50">
        <v>0.96499999999999997</v>
      </c>
      <c r="K396" s="51">
        <v>0.726348968587471</v>
      </c>
    </row>
    <row r="397" spans="1:11" x14ac:dyDescent="0.2">
      <c r="A397" s="50"/>
      <c r="B397" s="50"/>
      <c r="C397" s="50"/>
      <c r="D397" s="50" t="s">
        <v>197</v>
      </c>
      <c r="E397" s="51"/>
      <c r="F397" s="50" t="s">
        <v>396</v>
      </c>
      <c r="G397" s="51"/>
      <c r="H397" s="50" t="s">
        <v>465</v>
      </c>
      <c r="I397" s="51"/>
      <c r="J397" s="50" t="s">
        <v>402</v>
      </c>
      <c r="K397" s="51"/>
    </row>
    <row r="398" spans="1:11" x14ac:dyDescent="0.2">
      <c r="A398" s="50"/>
      <c r="B398" s="50"/>
      <c r="C398" s="50" t="s">
        <v>710</v>
      </c>
      <c r="D398" s="50">
        <v>0.92100000000000004</v>
      </c>
      <c r="E398" s="51">
        <v>0.56213109439702602</v>
      </c>
      <c r="F398" s="50">
        <v>0.96099999999999997</v>
      </c>
      <c r="G398" s="51">
        <v>0.59316448392635701</v>
      </c>
      <c r="H398" s="50">
        <v>0.99099999999999999</v>
      </c>
      <c r="I398" s="51">
        <v>0.90656601810248705</v>
      </c>
      <c r="J398" s="50">
        <v>0.96599999999999997</v>
      </c>
      <c r="K398" s="51">
        <v>0.67709559216591897</v>
      </c>
    </row>
    <row r="399" spans="1:11" x14ac:dyDescent="0.2">
      <c r="A399" s="50"/>
      <c r="B399" s="50"/>
      <c r="C399" s="50"/>
      <c r="D399" s="50" t="s">
        <v>198</v>
      </c>
      <c r="E399" s="51"/>
      <c r="F399" s="50" t="s">
        <v>397</v>
      </c>
      <c r="G399" s="51"/>
      <c r="H399" s="50" t="s">
        <v>450</v>
      </c>
      <c r="I399" s="51"/>
      <c r="J399" s="50" t="s">
        <v>659</v>
      </c>
      <c r="K399" s="51"/>
    </row>
    <row r="400" spans="1:11" x14ac:dyDescent="0.2">
      <c r="A400" s="50"/>
      <c r="B400" s="50"/>
      <c r="C400" s="50" t="s">
        <v>711</v>
      </c>
      <c r="D400" s="50">
        <v>0.91800000000000004</v>
      </c>
      <c r="E400" s="51">
        <v>0.55184041656626504</v>
      </c>
      <c r="F400" s="50">
        <v>0.95699999999999996</v>
      </c>
      <c r="G400" s="51">
        <v>0.58158118328852504</v>
      </c>
      <c r="H400" s="50">
        <v>0.98799999999999999</v>
      </c>
      <c r="I400" s="51">
        <v>0.87346239175384899</v>
      </c>
      <c r="J400" s="50">
        <v>0.96099999999999997</v>
      </c>
      <c r="K400" s="51">
        <v>0.66779313621332903</v>
      </c>
    </row>
    <row r="401" spans="1:11" x14ac:dyDescent="0.2">
      <c r="A401" s="50"/>
      <c r="B401" s="50"/>
      <c r="C401" s="50"/>
      <c r="D401" s="50" t="s">
        <v>199</v>
      </c>
      <c r="E401" s="51"/>
      <c r="F401" s="50" t="s">
        <v>398</v>
      </c>
      <c r="G401" s="51"/>
      <c r="H401" s="50" t="s">
        <v>464</v>
      </c>
      <c r="I401" s="51"/>
      <c r="J401" s="50" t="s">
        <v>421</v>
      </c>
      <c r="K401" s="51"/>
    </row>
    <row r="402" spans="1:11" x14ac:dyDescent="0.2">
      <c r="A402" s="50"/>
      <c r="B402" s="50"/>
      <c r="C402" s="50" t="s">
        <v>712</v>
      </c>
      <c r="D402" s="50">
        <v>0.92</v>
      </c>
      <c r="E402" s="51">
        <v>0.54583530733452901</v>
      </c>
      <c r="F402" s="50">
        <v>0.96399999999999997</v>
      </c>
      <c r="G402" s="51">
        <v>0.576296129702352</v>
      </c>
      <c r="H402" s="50">
        <v>0.99199999999999999</v>
      </c>
      <c r="I402" s="51">
        <v>0.85911989643636799</v>
      </c>
      <c r="J402" s="50">
        <v>0.96499999999999997</v>
      </c>
      <c r="K402" s="51">
        <v>0.66326889144447898</v>
      </c>
    </row>
    <row r="403" spans="1:11" x14ac:dyDescent="0.2">
      <c r="A403" s="50"/>
      <c r="B403" s="50"/>
      <c r="C403" s="50"/>
      <c r="D403" s="50" t="s">
        <v>200</v>
      </c>
      <c r="E403" s="51"/>
      <c r="F403" s="50" t="s">
        <v>297</v>
      </c>
      <c r="G403" s="51"/>
      <c r="H403" s="50" t="s">
        <v>491</v>
      </c>
      <c r="I403" s="51"/>
      <c r="J403" s="50" t="s">
        <v>660</v>
      </c>
      <c r="K403" s="51"/>
    </row>
    <row r="404" spans="1:11" x14ac:dyDescent="0.2">
      <c r="A404" s="50"/>
      <c r="B404" s="50"/>
      <c r="C404" s="50" t="s">
        <v>713</v>
      </c>
      <c r="D404" s="50">
        <v>0.94499999999999995</v>
      </c>
      <c r="E404" s="51">
        <v>0.469500138980874</v>
      </c>
      <c r="F404" s="50">
        <v>0.96099999999999997</v>
      </c>
      <c r="G404" s="51">
        <v>0.50475540511035499</v>
      </c>
      <c r="H404" s="50">
        <v>0.998</v>
      </c>
      <c r="I404" s="51">
        <v>0.81883852701951299</v>
      </c>
      <c r="J404" s="50">
        <v>0.96299999999999997</v>
      </c>
      <c r="K404" s="51">
        <v>0.53494976824974405</v>
      </c>
    </row>
    <row r="405" spans="1:11" x14ac:dyDescent="0.2">
      <c r="A405" s="50"/>
      <c r="B405" s="50"/>
      <c r="C405" s="50"/>
      <c r="D405" s="50" t="s">
        <v>201</v>
      </c>
      <c r="E405" s="51"/>
      <c r="F405" s="50" t="s">
        <v>399</v>
      </c>
      <c r="G405" s="51"/>
      <c r="H405" s="50" t="s">
        <v>477</v>
      </c>
      <c r="I405" s="51"/>
      <c r="J405" s="50" t="s">
        <v>661</v>
      </c>
      <c r="K405" s="51"/>
    </row>
    <row r="406" spans="1:11" x14ac:dyDescent="0.2">
      <c r="A406" s="50"/>
      <c r="B406" s="50"/>
      <c r="C406" s="50" t="s">
        <v>714</v>
      </c>
      <c r="D406" s="50">
        <v>0.93799999999999994</v>
      </c>
      <c r="E406" s="51">
        <v>0.42914177328194603</v>
      </c>
      <c r="F406" s="50">
        <v>0.95399999999999996</v>
      </c>
      <c r="G406" s="51">
        <v>0.46274500463381602</v>
      </c>
      <c r="H406" s="50">
        <v>0.995</v>
      </c>
      <c r="I406" s="51">
        <v>0.71068140652911205</v>
      </c>
      <c r="J406" s="50">
        <v>0.95899999999999996</v>
      </c>
      <c r="K406" s="51">
        <v>0.48382436735642398</v>
      </c>
    </row>
    <row r="407" spans="1:11" x14ac:dyDescent="0.2">
      <c r="A407" s="50"/>
      <c r="B407" s="50"/>
      <c r="C407" s="50"/>
      <c r="D407" s="50" t="s">
        <v>202</v>
      </c>
      <c r="E407" s="51"/>
      <c r="F407" s="50" t="s">
        <v>400</v>
      </c>
      <c r="G407" s="51"/>
      <c r="H407" s="50" t="s">
        <v>466</v>
      </c>
      <c r="I407" s="51"/>
      <c r="J407" s="50" t="s">
        <v>662</v>
      </c>
      <c r="K407" s="51"/>
    </row>
    <row r="408" spans="1:11" x14ac:dyDescent="0.2">
      <c r="A408" s="50"/>
      <c r="B408" s="50"/>
      <c r="C408" s="50" t="s">
        <v>715</v>
      </c>
      <c r="D408" s="50">
        <v>0.93</v>
      </c>
      <c r="E408" s="51">
        <v>0.41338581592806301</v>
      </c>
      <c r="F408" s="50">
        <v>0.96499999999999997</v>
      </c>
      <c r="G408" s="51">
        <v>0.44563652828261602</v>
      </c>
      <c r="H408" s="50">
        <v>0.996</v>
      </c>
      <c r="I408" s="51">
        <v>0.66160682066503596</v>
      </c>
      <c r="J408" s="50">
        <v>0.95499999999999996</v>
      </c>
      <c r="K408" s="51">
        <v>0.467479018281652</v>
      </c>
    </row>
    <row r="409" spans="1:11" x14ac:dyDescent="0.2">
      <c r="A409" s="50"/>
      <c r="B409" s="50"/>
      <c r="C409" s="50"/>
      <c r="D409" s="50" t="s">
        <v>203</v>
      </c>
      <c r="E409" s="51"/>
      <c r="F409" s="50" t="s">
        <v>176</v>
      </c>
      <c r="G409" s="51"/>
      <c r="H409" s="50" t="s">
        <v>463</v>
      </c>
      <c r="I409" s="51"/>
      <c r="J409" s="50" t="s">
        <v>663</v>
      </c>
      <c r="K409" s="51"/>
    </row>
    <row r="410" spans="1:11" x14ac:dyDescent="0.2">
      <c r="A410" s="50"/>
      <c r="B410" s="50"/>
      <c r="C410" s="50" t="s">
        <v>716</v>
      </c>
      <c r="D410" s="50">
        <v>0.93</v>
      </c>
      <c r="E410" s="51">
        <v>0.40773381142870302</v>
      </c>
      <c r="F410" s="50">
        <v>0.95699999999999996</v>
      </c>
      <c r="G410" s="51">
        <v>0.440009007490057</v>
      </c>
      <c r="H410" s="50">
        <v>0.99099999999999999</v>
      </c>
      <c r="I410" s="51">
        <v>0.64777289081506095</v>
      </c>
      <c r="J410" s="50">
        <v>0.95199999999999996</v>
      </c>
      <c r="K410" s="51">
        <v>0.46223581603278002</v>
      </c>
    </row>
    <row r="411" spans="1:11" x14ac:dyDescent="0.2">
      <c r="A411" s="50"/>
      <c r="B411" s="50"/>
      <c r="C411" s="50"/>
      <c r="D411" s="50" t="s">
        <v>204</v>
      </c>
      <c r="E411" s="51"/>
      <c r="F411" s="50" t="s">
        <v>153</v>
      </c>
      <c r="G411" s="51"/>
      <c r="H411" s="50" t="s">
        <v>450</v>
      </c>
      <c r="I411" s="51"/>
      <c r="J411" s="50" t="s">
        <v>664</v>
      </c>
      <c r="K411" s="51"/>
    </row>
    <row r="412" spans="1:11" x14ac:dyDescent="0.2">
      <c r="A412" s="50"/>
      <c r="B412" s="50"/>
      <c r="C412" s="50" t="s">
        <v>717</v>
      </c>
      <c r="D412" s="50">
        <v>0.94199999999999995</v>
      </c>
      <c r="E412" s="51">
        <v>0.30609358950100601</v>
      </c>
      <c r="F412" s="50">
        <v>0.95599999999999996</v>
      </c>
      <c r="G412" s="51">
        <v>0.33088432419834801</v>
      </c>
      <c r="H412" s="50">
        <v>0.999</v>
      </c>
      <c r="I412" s="51">
        <v>0.52824452667855704</v>
      </c>
      <c r="J412" s="50">
        <v>0.95</v>
      </c>
      <c r="K412" s="51">
        <v>0.32886398704886699</v>
      </c>
    </row>
    <row r="413" spans="1:11" x14ac:dyDescent="0.2">
      <c r="A413" s="50"/>
      <c r="B413" s="50"/>
      <c r="C413" s="50"/>
      <c r="D413" s="50" t="s">
        <v>205</v>
      </c>
      <c r="E413" s="51"/>
      <c r="F413" s="50" t="s">
        <v>344</v>
      </c>
      <c r="G413" s="51"/>
      <c r="H413" s="50" t="s">
        <v>492</v>
      </c>
      <c r="I413" s="51"/>
      <c r="J413" s="50" t="s">
        <v>665</v>
      </c>
      <c r="K413" s="51"/>
    </row>
    <row r="414" spans="1:11" x14ac:dyDescent="0.2">
      <c r="A414" s="50"/>
      <c r="B414" s="50"/>
      <c r="C414" s="50" t="s">
        <v>718</v>
      </c>
      <c r="D414" s="50">
        <v>0.93899999999999995</v>
      </c>
      <c r="E414" s="51">
        <v>0.284292143977317</v>
      </c>
      <c r="F414" s="50">
        <v>0.95399999999999996</v>
      </c>
      <c r="G414" s="51">
        <v>0.30797357045002699</v>
      </c>
      <c r="H414" s="50">
        <v>0.99399999999999999</v>
      </c>
      <c r="I414" s="51">
        <v>0.47077352509947401</v>
      </c>
      <c r="J414" s="50">
        <v>0.95</v>
      </c>
      <c r="K414" s="51">
        <v>0.30488922435747301</v>
      </c>
    </row>
    <row r="415" spans="1:11" x14ac:dyDescent="0.2">
      <c r="A415" s="50"/>
      <c r="B415" s="50"/>
      <c r="C415" s="50"/>
      <c r="D415" s="50" t="s">
        <v>206</v>
      </c>
      <c r="E415" s="51"/>
      <c r="F415" s="50" t="s">
        <v>255</v>
      </c>
      <c r="G415" s="51"/>
      <c r="H415" s="50" t="s">
        <v>489</v>
      </c>
      <c r="I415" s="51"/>
      <c r="J415" s="50" t="s">
        <v>666</v>
      </c>
      <c r="K415" s="51"/>
    </row>
    <row r="416" spans="1:11" x14ac:dyDescent="0.2">
      <c r="A416" s="50"/>
      <c r="B416" s="50"/>
      <c r="C416" s="50" t="s">
        <v>719</v>
      </c>
      <c r="D416" s="50">
        <v>0.92900000000000005</v>
      </c>
      <c r="E416" s="51">
        <v>0.271602919251348</v>
      </c>
      <c r="F416" s="50">
        <v>0.95099999999999996</v>
      </c>
      <c r="G416" s="51">
        <v>0.29464369086764702</v>
      </c>
      <c r="H416" s="50">
        <v>0.99399999999999999</v>
      </c>
      <c r="I416" s="51">
        <v>0.43561280265761898</v>
      </c>
      <c r="J416" s="50">
        <v>0.94</v>
      </c>
      <c r="K416" s="51">
        <v>0.29206061630918201</v>
      </c>
    </row>
    <row r="417" spans="1:11" x14ac:dyDescent="0.2">
      <c r="A417" s="50"/>
      <c r="B417" s="50"/>
      <c r="C417" s="50"/>
      <c r="D417" s="50" t="s">
        <v>207</v>
      </c>
      <c r="E417" s="51"/>
      <c r="F417" s="50" t="s">
        <v>165</v>
      </c>
      <c r="G417" s="51"/>
      <c r="H417" s="50" t="s">
        <v>489</v>
      </c>
      <c r="I417" s="51"/>
      <c r="J417" s="50" t="s">
        <v>667</v>
      </c>
      <c r="K417" s="51"/>
    </row>
    <row r="418" spans="1:11" x14ac:dyDescent="0.2">
      <c r="A418" s="50"/>
      <c r="B418" s="50"/>
      <c r="C418" s="50" t="s">
        <v>720</v>
      </c>
      <c r="D418" s="50">
        <v>0.93500000000000005</v>
      </c>
      <c r="E418" s="51">
        <v>0.21820285764290501</v>
      </c>
      <c r="F418" s="50">
        <v>0.95399999999999996</v>
      </c>
      <c r="G418" s="51">
        <v>0.235997786132394</v>
      </c>
      <c r="H418" s="50">
        <v>0.999</v>
      </c>
      <c r="I418" s="51">
        <v>0.37350633738368799</v>
      </c>
      <c r="J418" s="50">
        <v>0.94699999999999995</v>
      </c>
      <c r="K418" s="51">
        <v>0.230002462883311</v>
      </c>
    </row>
    <row r="419" spans="1:11" x14ac:dyDescent="0.2">
      <c r="A419" s="50"/>
      <c r="B419" s="50"/>
      <c r="C419" s="50"/>
      <c r="D419" s="50" t="s">
        <v>208</v>
      </c>
      <c r="E419" s="51"/>
      <c r="F419" s="50" t="s">
        <v>333</v>
      </c>
      <c r="G419" s="51"/>
      <c r="H419" s="50" t="s">
        <v>492</v>
      </c>
      <c r="I419" s="51"/>
      <c r="J419" s="50" t="s">
        <v>668</v>
      </c>
      <c r="K419" s="51"/>
    </row>
    <row r="420" spans="1:11" x14ac:dyDescent="0.2">
      <c r="A420" s="50"/>
      <c r="B420" s="50"/>
      <c r="C420" s="50" t="s">
        <v>721</v>
      </c>
      <c r="D420" s="50">
        <v>0.94</v>
      </c>
      <c r="E420" s="51">
        <v>0.202323097404843</v>
      </c>
      <c r="F420" s="50">
        <v>0.94799999999999995</v>
      </c>
      <c r="G420" s="51">
        <v>0.219346368913929</v>
      </c>
      <c r="H420" s="50">
        <v>0.99399999999999999</v>
      </c>
      <c r="I420" s="51">
        <v>0.33144642811167802</v>
      </c>
      <c r="J420" s="50">
        <v>0.94899999999999995</v>
      </c>
      <c r="K420" s="51">
        <v>0.213519208383283</v>
      </c>
    </row>
    <row r="421" spans="1:11" x14ac:dyDescent="0.2">
      <c r="A421" s="50"/>
      <c r="B421" s="50"/>
      <c r="C421" s="50"/>
      <c r="D421" s="50" t="s">
        <v>24</v>
      </c>
      <c r="E421" s="51"/>
      <c r="F421" s="50" t="s">
        <v>401</v>
      </c>
      <c r="G421" s="51"/>
      <c r="H421" s="50" t="s">
        <v>480</v>
      </c>
      <c r="I421" s="51"/>
      <c r="J421" s="50" t="s">
        <v>669</v>
      </c>
      <c r="K421" s="51"/>
    </row>
    <row r="422" spans="1:11" x14ac:dyDescent="0.2">
      <c r="A422" s="50"/>
      <c r="B422" s="50"/>
      <c r="C422" s="50" t="s">
        <v>722</v>
      </c>
      <c r="D422" s="50">
        <v>0.95499999999999996</v>
      </c>
      <c r="E422" s="51">
        <v>0.156034155268932</v>
      </c>
      <c r="F422" s="50">
        <v>0.95799999999999996</v>
      </c>
      <c r="G422" s="51">
        <v>0.168757672079866</v>
      </c>
      <c r="H422" s="50">
        <v>0.997</v>
      </c>
      <c r="I422" s="51">
        <v>0.26586648249257699</v>
      </c>
      <c r="J422" s="50">
        <v>0.96099999999999997</v>
      </c>
      <c r="K422" s="51">
        <v>0.162914958892657</v>
      </c>
    </row>
    <row r="423" spans="1:11" x14ac:dyDescent="0.2">
      <c r="A423" s="50"/>
      <c r="B423" s="50"/>
      <c r="C423" s="50"/>
      <c r="D423" s="50" t="s">
        <v>76</v>
      </c>
      <c r="E423" s="51"/>
      <c r="F423" s="50" t="s">
        <v>394</v>
      </c>
      <c r="G423" s="51"/>
      <c r="H423" s="50" t="s">
        <v>465</v>
      </c>
      <c r="I423" s="51"/>
      <c r="J423" s="50" t="s">
        <v>582</v>
      </c>
      <c r="K423" s="51"/>
    </row>
    <row r="424" spans="1:11" x14ac:dyDescent="0.2">
      <c r="A424" s="50"/>
      <c r="B424" s="50" t="s">
        <v>724</v>
      </c>
      <c r="C424" s="50" t="s">
        <v>708</v>
      </c>
      <c r="D424" s="50">
        <v>0.94099999999999995</v>
      </c>
      <c r="E424" s="51">
        <v>1.2251261469907899</v>
      </c>
      <c r="F424" s="50">
        <v>0.96099999999999997</v>
      </c>
      <c r="G424" s="51">
        <v>1.33653074866914</v>
      </c>
      <c r="H424" s="50">
        <v>1</v>
      </c>
      <c r="I424" s="51">
        <v>3.6753698466718201</v>
      </c>
      <c r="J424" s="50">
        <v>0.95899999999999996</v>
      </c>
      <c r="K424" s="51">
        <v>1.5064474485180299</v>
      </c>
    </row>
    <row r="425" spans="1:11" x14ac:dyDescent="0.2">
      <c r="A425" s="50"/>
      <c r="B425" s="50"/>
      <c r="C425" s="50"/>
      <c r="D425" s="50" t="s">
        <v>189</v>
      </c>
      <c r="E425" s="51"/>
      <c r="F425" s="50" t="s">
        <v>150</v>
      </c>
      <c r="G425" s="51"/>
      <c r="H425" s="50" t="s">
        <v>462</v>
      </c>
      <c r="I425" s="51"/>
      <c r="J425" s="50" t="s">
        <v>560</v>
      </c>
      <c r="K425" s="51"/>
    </row>
    <row r="426" spans="1:11" x14ac:dyDescent="0.2">
      <c r="A426" s="50"/>
      <c r="B426" s="50"/>
      <c r="C426" s="50" t="s">
        <v>709</v>
      </c>
      <c r="D426" s="50">
        <v>0.94</v>
      </c>
      <c r="E426" s="51">
        <v>1.1202575017363801</v>
      </c>
      <c r="F426" s="50">
        <v>0.96799999999999997</v>
      </c>
      <c r="G426" s="51">
        <v>1.2286435334300301</v>
      </c>
      <c r="H426" s="50">
        <v>1</v>
      </c>
      <c r="I426" s="51">
        <v>3.1382376843961599</v>
      </c>
      <c r="J426" s="50">
        <v>0.96699999999999997</v>
      </c>
      <c r="K426" s="51">
        <v>1.3566747538522199</v>
      </c>
    </row>
    <row r="427" spans="1:11" x14ac:dyDescent="0.2">
      <c r="A427" s="50"/>
      <c r="B427" s="50"/>
      <c r="C427" s="50"/>
      <c r="D427" s="50" t="s">
        <v>209</v>
      </c>
      <c r="E427" s="51"/>
      <c r="F427" s="50" t="s">
        <v>341</v>
      </c>
      <c r="G427" s="51"/>
      <c r="H427" s="50" t="s">
        <v>462</v>
      </c>
      <c r="I427" s="51"/>
      <c r="J427" s="50" t="s">
        <v>563</v>
      </c>
      <c r="K427" s="51"/>
    </row>
    <row r="428" spans="1:11" x14ac:dyDescent="0.2">
      <c r="A428" s="50"/>
      <c r="B428" s="50"/>
      <c r="C428" s="50" t="s">
        <v>710</v>
      </c>
      <c r="D428" s="50">
        <v>0.91900000000000004</v>
      </c>
      <c r="E428" s="51">
        <v>1.0684852353437899</v>
      </c>
      <c r="F428" s="50">
        <v>0.96499999999999997</v>
      </c>
      <c r="G428" s="51">
        <v>1.17665273148134</v>
      </c>
      <c r="H428" s="50">
        <v>1</v>
      </c>
      <c r="I428" s="51">
        <v>2.8153200738305602</v>
      </c>
      <c r="J428" s="50">
        <v>0.96499999999999997</v>
      </c>
      <c r="K428" s="51">
        <v>1.29934973916273</v>
      </c>
    </row>
    <row r="429" spans="1:11" x14ac:dyDescent="0.2">
      <c r="A429" s="50"/>
      <c r="B429" s="50"/>
      <c r="C429" s="50"/>
      <c r="D429" s="50" t="s">
        <v>210</v>
      </c>
      <c r="E429" s="51"/>
      <c r="F429" s="50" t="s">
        <v>402</v>
      </c>
      <c r="G429" s="51"/>
      <c r="H429" s="50" t="s">
        <v>462</v>
      </c>
      <c r="I429" s="51"/>
      <c r="J429" s="50" t="s">
        <v>670</v>
      </c>
      <c r="K429" s="51"/>
    </row>
    <row r="430" spans="1:11" x14ac:dyDescent="0.2">
      <c r="A430" s="50"/>
      <c r="B430" s="50"/>
      <c r="C430" s="50" t="s">
        <v>711</v>
      </c>
      <c r="D430" s="50">
        <v>0.91900000000000004</v>
      </c>
      <c r="E430" s="51">
        <v>1.03621258036917</v>
      </c>
      <c r="F430" s="50">
        <v>0.95499999999999996</v>
      </c>
      <c r="G430" s="51">
        <v>1.13735663904007</v>
      </c>
      <c r="H430" s="50">
        <v>0.999</v>
      </c>
      <c r="I430" s="51">
        <v>2.6388350852178499</v>
      </c>
      <c r="J430" s="50">
        <v>0.94899999999999995</v>
      </c>
      <c r="K430" s="51">
        <v>1.2626235589168799</v>
      </c>
    </row>
    <row r="431" spans="1:11" x14ac:dyDescent="0.2">
      <c r="A431" s="50"/>
      <c r="B431" s="50"/>
      <c r="C431" s="50"/>
      <c r="D431" s="50" t="s">
        <v>211</v>
      </c>
      <c r="E431" s="51"/>
      <c r="F431" s="50" t="s">
        <v>403</v>
      </c>
      <c r="G431" s="51"/>
      <c r="H431" s="50" t="s">
        <v>492</v>
      </c>
      <c r="I431" s="51"/>
      <c r="J431" s="50" t="s">
        <v>671</v>
      </c>
      <c r="K431" s="51"/>
    </row>
    <row r="432" spans="1:11" x14ac:dyDescent="0.2">
      <c r="A432" s="50"/>
      <c r="B432" s="50"/>
      <c r="C432" s="50" t="s">
        <v>712</v>
      </c>
      <c r="D432" s="50">
        <v>0.91800000000000004</v>
      </c>
      <c r="E432" s="51">
        <v>1.0357567955784099</v>
      </c>
      <c r="F432" s="50">
        <v>0.96499999999999997</v>
      </c>
      <c r="G432" s="51">
        <v>1.1401952314096999</v>
      </c>
      <c r="H432" s="50">
        <v>1</v>
      </c>
      <c r="I432" s="51">
        <v>2.6082516050628599</v>
      </c>
      <c r="J432" s="50">
        <v>0.95</v>
      </c>
      <c r="K432" s="51">
        <v>1.2661867920388701</v>
      </c>
    </row>
    <row r="433" spans="1:11" x14ac:dyDescent="0.2">
      <c r="A433" s="50"/>
      <c r="B433" s="50"/>
      <c r="C433" s="50"/>
      <c r="D433" s="50" t="s">
        <v>212</v>
      </c>
      <c r="E433" s="51"/>
      <c r="F433" s="50" t="s">
        <v>404</v>
      </c>
      <c r="G433" s="51"/>
      <c r="H433" s="50" t="s">
        <v>462</v>
      </c>
      <c r="I433" s="51"/>
      <c r="J433" s="50" t="s">
        <v>672</v>
      </c>
      <c r="K433" s="51"/>
    </row>
    <row r="434" spans="1:11" x14ac:dyDescent="0.2">
      <c r="A434" s="50"/>
      <c r="B434" s="50"/>
      <c r="C434" s="50" t="s">
        <v>713</v>
      </c>
      <c r="D434" s="50">
        <v>0.93700000000000006</v>
      </c>
      <c r="E434" s="51">
        <v>0.88227809730934204</v>
      </c>
      <c r="F434" s="50">
        <v>0.94699999999999995</v>
      </c>
      <c r="G434" s="51">
        <v>0.99075222582293299</v>
      </c>
      <c r="H434" s="50">
        <v>1</v>
      </c>
      <c r="I434" s="51">
        <v>2.6034635840376699</v>
      </c>
      <c r="J434" s="50">
        <v>0.95599999999999996</v>
      </c>
      <c r="K434" s="51">
        <v>1.01062662050478</v>
      </c>
    </row>
    <row r="435" spans="1:11" x14ac:dyDescent="0.2">
      <c r="A435" s="50"/>
      <c r="B435" s="50"/>
      <c r="C435" s="50"/>
      <c r="D435" s="50" t="s">
        <v>213</v>
      </c>
      <c r="E435" s="51"/>
      <c r="F435" s="50" t="s">
        <v>246</v>
      </c>
      <c r="G435" s="51"/>
      <c r="H435" s="50" t="s">
        <v>462</v>
      </c>
      <c r="I435" s="51"/>
      <c r="J435" s="50" t="s">
        <v>673</v>
      </c>
      <c r="K435" s="51"/>
    </row>
    <row r="436" spans="1:11" x14ac:dyDescent="0.2">
      <c r="A436" s="50"/>
      <c r="B436" s="50"/>
      <c r="C436" s="50" t="s">
        <v>714</v>
      </c>
      <c r="D436" s="50">
        <v>0.93700000000000006</v>
      </c>
      <c r="E436" s="51">
        <v>0.81719675670376302</v>
      </c>
      <c r="F436" s="50">
        <v>0.95499999999999996</v>
      </c>
      <c r="G436" s="51">
        <v>0.92870241904348505</v>
      </c>
      <c r="H436" s="50">
        <v>1</v>
      </c>
      <c r="I436" s="51">
        <v>2.2312403342346201</v>
      </c>
      <c r="J436" s="50">
        <v>0.95399999999999996</v>
      </c>
      <c r="K436" s="51">
        <v>0.93801217219821698</v>
      </c>
    </row>
    <row r="437" spans="1:11" x14ac:dyDescent="0.2">
      <c r="A437" s="50"/>
      <c r="B437" s="50"/>
      <c r="C437" s="50"/>
      <c r="D437" s="50" t="s">
        <v>214</v>
      </c>
      <c r="E437" s="51"/>
      <c r="F437" s="50" t="s">
        <v>405</v>
      </c>
      <c r="G437" s="51"/>
      <c r="H437" s="50" t="s">
        <v>462</v>
      </c>
      <c r="I437" s="51"/>
      <c r="J437" s="50" t="s">
        <v>640</v>
      </c>
      <c r="K437" s="51"/>
    </row>
    <row r="438" spans="1:11" x14ac:dyDescent="0.2">
      <c r="A438" s="50"/>
      <c r="B438" s="50"/>
      <c r="C438" s="50" t="s">
        <v>715</v>
      </c>
      <c r="D438" s="50">
        <v>0.91800000000000004</v>
      </c>
      <c r="E438" s="51">
        <v>0.77680722395138602</v>
      </c>
      <c r="F438" s="50">
        <v>0.96199999999999997</v>
      </c>
      <c r="G438" s="51">
        <v>0.88505615266322002</v>
      </c>
      <c r="H438" s="50">
        <v>1</v>
      </c>
      <c r="I438" s="51">
        <v>2.03540882177579</v>
      </c>
      <c r="J438" s="50">
        <v>0.93899999999999995</v>
      </c>
      <c r="K438" s="51">
        <v>0.89548087660001097</v>
      </c>
    </row>
    <row r="439" spans="1:11" x14ac:dyDescent="0.2">
      <c r="A439" s="50"/>
      <c r="B439" s="50"/>
      <c r="C439" s="50"/>
      <c r="D439" s="50" t="s">
        <v>199</v>
      </c>
      <c r="E439" s="51"/>
      <c r="F439" s="50" t="s">
        <v>300</v>
      </c>
      <c r="G439" s="51"/>
      <c r="H439" s="50" t="s">
        <v>462</v>
      </c>
      <c r="I439" s="51"/>
      <c r="J439" s="50" t="s">
        <v>583</v>
      </c>
      <c r="K439" s="51"/>
    </row>
    <row r="440" spans="1:11" x14ac:dyDescent="0.2">
      <c r="A440" s="50"/>
      <c r="B440" s="50"/>
      <c r="C440" s="50" t="s">
        <v>716</v>
      </c>
      <c r="D440" s="50">
        <v>0.91700000000000004</v>
      </c>
      <c r="E440" s="51">
        <v>0.76339737611451197</v>
      </c>
      <c r="F440" s="50">
        <v>0.95199999999999996</v>
      </c>
      <c r="G440" s="51">
        <v>0.86828293566719505</v>
      </c>
      <c r="H440" s="50">
        <v>0.999</v>
      </c>
      <c r="I440" s="51">
        <v>1.93963318802683</v>
      </c>
      <c r="J440" s="50">
        <v>0.94199999999999995</v>
      </c>
      <c r="K440" s="51">
        <v>0.88184651825223603</v>
      </c>
    </row>
    <row r="441" spans="1:11" x14ac:dyDescent="0.2">
      <c r="A441" s="50"/>
      <c r="B441" s="50"/>
      <c r="C441" s="50"/>
      <c r="D441" s="50" t="s">
        <v>108</v>
      </c>
      <c r="E441" s="51"/>
      <c r="F441" s="50" t="s">
        <v>324</v>
      </c>
      <c r="G441" s="51"/>
      <c r="H441" s="50" t="s">
        <v>492</v>
      </c>
      <c r="I441" s="51"/>
      <c r="J441" s="50" t="s">
        <v>674</v>
      </c>
      <c r="K441" s="51"/>
    </row>
    <row r="442" spans="1:11" x14ac:dyDescent="0.2">
      <c r="A442" s="50"/>
      <c r="B442" s="50"/>
      <c r="C442" s="50" t="s">
        <v>717</v>
      </c>
      <c r="D442" s="50">
        <v>0.93400000000000005</v>
      </c>
      <c r="E442" s="51">
        <v>0.57622691951070903</v>
      </c>
      <c r="F442" s="50">
        <v>0.94</v>
      </c>
      <c r="G442" s="51">
        <v>0.65912438886652003</v>
      </c>
      <c r="H442" s="50">
        <v>1</v>
      </c>
      <c r="I442" s="51">
        <v>1.68488901609905</v>
      </c>
      <c r="J442" s="50">
        <v>0.95299999999999996</v>
      </c>
      <c r="K442" s="51">
        <v>0.63148796059300405</v>
      </c>
    </row>
    <row r="443" spans="1:11" x14ac:dyDescent="0.2">
      <c r="A443" s="50"/>
      <c r="B443" s="50"/>
      <c r="C443" s="50"/>
      <c r="D443" s="50" t="s">
        <v>215</v>
      </c>
      <c r="E443" s="51"/>
      <c r="F443" s="50" t="s">
        <v>406</v>
      </c>
      <c r="G443" s="51"/>
      <c r="H443" s="50" t="s">
        <v>462</v>
      </c>
      <c r="I443" s="51"/>
      <c r="J443" s="50" t="s">
        <v>675</v>
      </c>
      <c r="K443" s="51"/>
    </row>
    <row r="444" spans="1:11" x14ac:dyDescent="0.2">
      <c r="A444" s="50"/>
      <c r="B444" s="50"/>
      <c r="C444" s="50" t="s">
        <v>718</v>
      </c>
      <c r="D444" s="50">
        <v>0.92100000000000004</v>
      </c>
      <c r="E444" s="51">
        <v>0.53217588260593296</v>
      </c>
      <c r="F444" s="50">
        <v>0.94799999999999995</v>
      </c>
      <c r="G444" s="51">
        <v>0.61271636409939401</v>
      </c>
      <c r="H444" s="50">
        <v>1</v>
      </c>
      <c r="I444" s="51">
        <v>1.46436898319579</v>
      </c>
      <c r="J444" s="50">
        <v>0.93500000000000005</v>
      </c>
      <c r="K444" s="51">
        <v>0.58454136213901697</v>
      </c>
    </row>
    <row r="445" spans="1:11" x14ac:dyDescent="0.2">
      <c r="A445" s="50"/>
      <c r="B445" s="50"/>
      <c r="C445" s="50"/>
      <c r="D445" s="50" t="s">
        <v>216</v>
      </c>
      <c r="E445" s="51"/>
      <c r="F445" s="50" t="s">
        <v>146</v>
      </c>
      <c r="G445" s="51"/>
      <c r="H445" s="50" t="s">
        <v>462</v>
      </c>
      <c r="I445" s="51"/>
      <c r="J445" s="50" t="s">
        <v>676</v>
      </c>
      <c r="K445" s="51"/>
    </row>
    <row r="446" spans="1:11" x14ac:dyDescent="0.2">
      <c r="A446" s="50"/>
      <c r="B446" s="50"/>
      <c r="C446" s="50" t="s">
        <v>719</v>
      </c>
      <c r="D446" s="50">
        <v>0.92100000000000004</v>
      </c>
      <c r="E446" s="51">
        <v>0.50581927772288904</v>
      </c>
      <c r="F446" s="50">
        <v>0.95</v>
      </c>
      <c r="G446" s="51">
        <v>0.58374163403566104</v>
      </c>
      <c r="H446" s="50">
        <v>0.998</v>
      </c>
      <c r="I446" s="51">
        <v>1.3248419061480301</v>
      </c>
      <c r="J446" s="50">
        <v>0.93200000000000005</v>
      </c>
      <c r="K446" s="51">
        <v>0.55765692431233005</v>
      </c>
    </row>
    <row r="447" spans="1:11" x14ac:dyDescent="0.2">
      <c r="A447" s="50"/>
      <c r="B447" s="50"/>
      <c r="C447" s="50"/>
      <c r="D447" s="50" t="s">
        <v>217</v>
      </c>
      <c r="E447" s="51"/>
      <c r="F447" s="50" t="s">
        <v>407</v>
      </c>
      <c r="G447" s="51"/>
      <c r="H447" s="50" t="s">
        <v>477</v>
      </c>
      <c r="I447" s="51"/>
      <c r="J447" s="50" t="s">
        <v>677</v>
      </c>
      <c r="K447" s="51"/>
    </row>
    <row r="448" spans="1:11" x14ac:dyDescent="0.2">
      <c r="A448" s="50"/>
      <c r="B448" s="50"/>
      <c r="C448" s="50" t="s">
        <v>720</v>
      </c>
      <c r="D448" s="50">
        <v>0.94699999999999995</v>
      </c>
      <c r="E448" s="51">
        <v>0.40831704109920502</v>
      </c>
      <c r="F448" s="50">
        <v>0.95199999999999996</v>
      </c>
      <c r="G448" s="51">
        <v>0.46760505763160298</v>
      </c>
      <c r="H448" s="50">
        <v>1</v>
      </c>
      <c r="I448" s="51">
        <v>1.17921823082729</v>
      </c>
      <c r="J448" s="50">
        <v>0.95799999999999996</v>
      </c>
      <c r="K448" s="51">
        <v>0.43926586083587499</v>
      </c>
    </row>
    <row r="449" spans="1:11" x14ac:dyDescent="0.2">
      <c r="A449" s="50"/>
      <c r="B449" s="50"/>
      <c r="C449" s="50"/>
      <c r="D449" s="50" t="s">
        <v>218</v>
      </c>
      <c r="E449" s="51"/>
      <c r="F449" s="50" t="s">
        <v>408</v>
      </c>
      <c r="G449" s="51"/>
      <c r="H449" s="50" t="s">
        <v>462</v>
      </c>
      <c r="I449" s="51"/>
      <c r="J449" s="50" t="s">
        <v>678</v>
      </c>
      <c r="K449" s="51"/>
    </row>
    <row r="450" spans="1:11" x14ac:dyDescent="0.2">
      <c r="A450" s="50"/>
      <c r="B450" s="50"/>
      <c r="C450" s="50" t="s">
        <v>721</v>
      </c>
      <c r="D450" s="50">
        <v>0.93300000000000005</v>
      </c>
      <c r="E450" s="51">
        <v>0.37945901536952598</v>
      </c>
      <c r="F450" s="50">
        <v>0.95499999999999996</v>
      </c>
      <c r="G450" s="51">
        <v>0.43800272823561898</v>
      </c>
      <c r="H450" s="50">
        <v>1</v>
      </c>
      <c r="I450" s="51">
        <v>1.0354959662876799</v>
      </c>
      <c r="J450" s="50">
        <v>0.94499999999999995</v>
      </c>
      <c r="K450" s="51">
        <v>0.41057311169545602</v>
      </c>
    </row>
    <row r="451" spans="1:11" x14ac:dyDescent="0.2">
      <c r="A451" s="50"/>
      <c r="B451" s="50"/>
      <c r="C451" s="50"/>
      <c r="D451" s="50" t="s">
        <v>219</v>
      </c>
      <c r="E451" s="51"/>
      <c r="F451" s="50" t="s">
        <v>409</v>
      </c>
      <c r="G451" s="51"/>
      <c r="H451" s="50" t="s">
        <v>462</v>
      </c>
      <c r="I451" s="51"/>
      <c r="J451" s="50" t="s">
        <v>679</v>
      </c>
      <c r="K451" s="51"/>
    </row>
    <row r="452" spans="1:11" x14ac:dyDescent="0.2">
      <c r="A452" s="50"/>
      <c r="B452" s="50"/>
      <c r="C452" s="50" t="s">
        <v>722</v>
      </c>
      <c r="D452" s="50">
        <v>0.93899999999999995</v>
      </c>
      <c r="E452" s="51">
        <v>0.29204024060529399</v>
      </c>
      <c r="F452" s="50">
        <v>0.94699999999999995</v>
      </c>
      <c r="G452" s="51">
        <v>0.33576789999814499</v>
      </c>
      <c r="H452" s="50">
        <v>1</v>
      </c>
      <c r="I452" s="51">
        <v>0.84427086648810401</v>
      </c>
      <c r="J452" s="50">
        <v>0.95399999999999996</v>
      </c>
      <c r="K452" s="51">
        <v>0.31193954553961001</v>
      </c>
    </row>
    <row r="453" spans="1:11" x14ac:dyDescent="0.2">
      <c r="A453" s="50"/>
      <c r="B453" s="50"/>
      <c r="C453" s="50"/>
      <c r="D453" s="50" t="s">
        <v>40</v>
      </c>
      <c r="E453" s="51"/>
      <c r="F453" s="50" t="s">
        <v>246</v>
      </c>
      <c r="G453" s="51"/>
      <c r="H453" s="50" t="s">
        <v>462</v>
      </c>
      <c r="I453" s="51"/>
      <c r="J453" s="50" t="s">
        <v>640</v>
      </c>
      <c r="K453" s="51"/>
    </row>
    <row r="454" spans="1:11" x14ac:dyDescent="0.2">
      <c r="A454" s="50" t="s">
        <v>729</v>
      </c>
      <c r="B454" s="50" t="s">
        <v>707</v>
      </c>
      <c r="C454" s="50" t="s">
        <v>708</v>
      </c>
      <c r="D454" s="50">
        <v>0.94799999999999995</v>
      </c>
      <c r="E454" s="51">
        <v>0.34516700126968503</v>
      </c>
      <c r="F454" s="50">
        <v>0.97099999999999997</v>
      </c>
      <c r="G454" s="51">
        <v>0.35335364423308502</v>
      </c>
      <c r="H454" s="50">
        <v>0.98599999999999999</v>
      </c>
      <c r="I454" s="51">
        <v>0.42258877441703901</v>
      </c>
      <c r="J454" s="50">
        <v>0.97499999999999998</v>
      </c>
      <c r="K454" s="51">
        <v>0.46405686225717302</v>
      </c>
    </row>
    <row r="455" spans="1:11" x14ac:dyDescent="0.2">
      <c r="A455" s="50"/>
      <c r="B455" s="50"/>
      <c r="C455" s="50"/>
      <c r="D455" s="50" t="s">
        <v>220</v>
      </c>
      <c r="E455" s="51"/>
      <c r="F455" s="50" t="s">
        <v>410</v>
      </c>
      <c r="G455" s="51"/>
      <c r="H455" s="50" t="s">
        <v>537</v>
      </c>
      <c r="I455" s="51"/>
      <c r="J455" s="50" t="s">
        <v>680</v>
      </c>
      <c r="K455" s="51"/>
    </row>
    <row r="456" spans="1:11" x14ac:dyDescent="0.2">
      <c r="A456" s="50"/>
      <c r="B456" s="50"/>
      <c r="C456" s="50" t="s">
        <v>709</v>
      </c>
      <c r="D456" s="50">
        <v>0.93799999999999994</v>
      </c>
      <c r="E456" s="51">
        <v>0.303072747539049</v>
      </c>
      <c r="F456" s="50">
        <v>0.94799999999999995</v>
      </c>
      <c r="G456" s="51">
        <v>0.31205600536012101</v>
      </c>
      <c r="H456" s="50">
        <v>0.97599999999999998</v>
      </c>
      <c r="I456" s="51">
        <v>0.37030513340344701</v>
      </c>
      <c r="J456" s="50">
        <v>0.94899999999999995</v>
      </c>
      <c r="K456" s="51">
        <v>0.379184007675331</v>
      </c>
    </row>
    <row r="457" spans="1:11" x14ac:dyDescent="0.2">
      <c r="A457" s="50"/>
      <c r="B457" s="50"/>
      <c r="C457" s="50"/>
      <c r="D457" s="50" t="s">
        <v>221</v>
      </c>
      <c r="E457" s="51"/>
      <c r="F457" s="50" t="s">
        <v>411</v>
      </c>
      <c r="G457" s="51"/>
      <c r="H457" s="50" t="s">
        <v>538</v>
      </c>
      <c r="I457" s="51"/>
      <c r="J457" s="50" t="s">
        <v>681</v>
      </c>
      <c r="K457" s="51"/>
    </row>
    <row r="458" spans="1:11" x14ac:dyDescent="0.2">
      <c r="A458" s="50"/>
      <c r="B458" s="50"/>
      <c r="C458" s="50" t="s">
        <v>710</v>
      </c>
      <c r="D458" s="50">
        <v>0.94699999999999995</v>
      </c>
      <c r="E458" s="51">
        <v>0.27065589529568601</v>
      </c>
      <c r="F458" s="50">
        <v>0.96199999999999997</v>
      </c>
      <c r="G458" s="51">
        <v>0.277580578898178</v>
      </c>
      <c r="H458" s="50">
        <v>0.98499999999999999</v>
      </c>
      <c r="I458" s="51">
        <v>0.32893805935975301</v>
      </c>
      <c r="J458" s="50">
        <v>0.93500000000000005</v>
      </c>
      <c r="K458" s="51">
        <v>0.328776675759057</v>
      </c>
    </row>
    <row r="459" spans="1:11" x14ac:dyDescent="0.2">
      <c r="A459" s="50"/>
      <c r="B459" s="50"/>
      <c r="C459" s="50"/>
      <c r="D459" s="50" t="s">
        <v>222</v>
      </c>
      <c r="E459" s="51"/>
      <c r="F459" s="50" t="s">
        <v>412</v>
      </c>
      <c r="G459" s="51"/>
      <c r="H459" s="50" t="s">
        <v>440</v>
      </c>
      <c r="I459" s="51"/>
      <c r="J459" s="50" t="s">
        <v>682</v>
      </c>
      <c r="K459" s="51"/>
    </row>
    <row r="460" spans="1:11" x14ac:dyDescent="0.2">
      <c r="A460" s="50"/>
      <c r="B460" s="50"/>
      <c r="C460" s="50" t="s">
        <v>711</v>
      </c>
      <c r="D460" s="50">
        <v>0.95499999999999996</v>
      </c>
      <c r="E460" s="51">
        <v>0.257738596159994</v>
      </c>
      <c r="F460" s="50">
        <v>0.95899999999999996</v>
      </c>
      <c r="G460" s="51">
        <v>0.26397635041941597</v>
      </c>
      <c r="H460" s="50">
        <v>0.97899999999999998</v>
      </c>
      <c r="I460" s="51">
        <v>0.313494787702435</v>
      </c>
      <c r="J460" s="50">
        <v>0.93500000000000005</v>
      </c>
      <c r="K460" s="51">
        <v>0.31248811477759603</v>
      </c>
    </row>
    <row r="461" spans="1:11" x14ac:dyDescent="0.2">
      <c r="A461" s="50"/>
      <c r="B461" s="50"/>
      <c r="C461" s="50"/>
      <c r="D461" s="50" t="s">
        <v>223</v>
      </c>
      <c r="E461" s="51"/>
      <c r="F461" s="50" t="s">
        <v>413</v>
      </c>
      <c r="G461" s="51"/>
      <c r="H461" s="50" t="s">
        <v>454</v>
      </c>
      <c r="I461" s="51"/>
      <c r="J461" s="50" t="s">
        <v>683</v>
      </c>
      <c r="K461" s="51"/>
    </row>
    <row r="462" spans="1:11" x14ac:dyDescent="0.2">
      <c r="A462" s="50"/>
      <c r="B462" s="50"/>
      <c r="C462" s="50" t="s">
        <v>712</v>
      </c>
      <c r="D462" s="50">
        <v>0.94099999999999995</v>
      </c>
      <c r="E462" s="51">
        <v>0.25218756499866002</v>
      </c>
      <c r="F462" s="50">
        <v>0.95</v>
      </c>
      <c r="G462" s="51">
        <v>0.25744748843813697</v>
      </c>
      <c r="H462" s="50">
        <v>0.97</v>
      </c>
      <c r="I462" s="51">
        <v>0.308400070710804</v>
      </c>
      <c r="J462" s="50">
        <v>0.89800000000000002</v>
      </c>
      <c r="K462" s="51">
        <v>0.30587540019725401</v>
      </c>
    </row>
    <row r="463" spans="1:11" x14ac:dyDescent="0.2">
      <c r="A463" s="50"/>
      <c r="B463" s="50"/>
      <c r="C463" s="50"/>
      <c r="D463" s="50" t="s">
        <v>167</v>
      </c>
      <c r="E463" s="51"/>
      <c r="F463" s="50" t="s">
        <v>414</v>
      </c>
      <c r="G463" s="51"/>
      <c r="H463" s="50" t="s">
        <v>539</v>
      </c>
      <c r="I463" s="51"/>
      <c r="J463" s="50" t="s">
        <v>684</v>
      </c>
      <c r="K463" s="51"/>
    </row>
    <row r="464" spans="1:11" x14ac:dyDescent="0.2">
      <c r="A464" s="50"/>
      <c r="B464" s="50"/>
      <c r="C464" s="50" t="s">
        <v>713</v>
      </c>
      <c r="D464" s="50">
        <v>0.94899999999999995</v>
      </c>
      <c r="E464" s="51">
        <v>0.255403672151232</v>
      </c>
      <c r="F464" s="50">
        <v>0.96199999999999997</v>
      </c>
      <c r="G464" s="51">
        <v>0.265236242820233</v>
      </c>
      <c r="H464" s="50">
        <v>0.99099999999999999</v>
      </c>
      <c r="I464" s="51">
        <v>0.31215702931029699</v>
      </c>
      <c r="J464" s="50">
        <v>0.96599999999999997</v>
      </c>
      <c r="K464" s="51">
        <v>0.29480752596403598</v>
      </c>
    </row>
    <row r="465" spans="1:11" x14ac:dyDescent="0.2">
      <c r="A465" s="50"/>
      <c r="B465" s="50"/>
      <c r="C465" s="50"/>
      <c r="D465" s="50" t="s">
        <v>224</v>
      </c>
      <c r="E465" s="51"/>
      <c r="F465" s="50" t="s">
        <v>415</v>
      </c>
      <c r="G465" s="51"/>
      <c r="H465" s="50" t="s">
        <v>486</v>
      </c>
      <c r="I465" s="51"/>
      <c r="J465" s="50" t="s">
        <v>389</v>
      </c>
      <c r="K465" s="51"/>
    </row>
    <row r="466" spans="1:11" x14ac:dyDescent="0.2">
      <c r="A466" s="50"/>
      <c r="B466" s="50"/>
      <c r="C466" s="50" t="s">
        <v>714</v>
      </c>
      <c r="D466" s="50">
        <v>0.94499999999999995</v>
      </c>
      <c r="E466" s="51">
        <v>0.21602170292025899</v>
      </c>
      <c r="F466" s="50">
        <v>0.95499999999999996</v>
      </c>
      <c r="G466" s="51">
        <v>0.22377208817054001</v>
      </c>
      <c r="H466" s="50">
        <v>0.98299999999999998</v>
      </c>
      <c r="I466" s="51">
        <v>0.26339915645101603</v>
      </c>
      <c r="J466" s="50">
        <v>0.95799999999999996</v>
      </c>
      <c r="K466" s="51">
        <v>0.24021047081216701</v>
      </c>
    </row>
    <row r="467" spans="1:11" x14ac:dyDescent="0.2">
      <c r="A467" s="50"/>
      <c r="B467" s="50"/>
      <c r="C467" s="50"/>
      <c r="D467" s="50" t="s">
        <v>225</v>
      </c>
      <c r="E467" s="51"/>
      <c r="F467" s="50" t="s">
        <v>416</v>
      </c>
      <c r="G467" s="51"/>
      <c r="H467" s="50" t="s">
        <v>540</v>
      </c>
      <c r="I467" s="51"/>
      <c r="J467" s="50" t="s">
        <v>685</v>
      </c>
      <c r="K467" s="51"/>
    </row>
    <row r="468" spans="1:11" x14ac:dyDescent="0.2">
      <c r="A468" s="50"/>
      <c r="B468" s="50"/>
      <c r="C468" s="50" t="s">
        <v>715</v>
      </c>
      <c r="D468" s="50">
        <v>0.94299999999999995</v>
      </c>
      <c r="E468" s="51">
        <v>0.20004262646281101</v>
      </c>
      <c r="F468" s="50">
        <v>0.95499999999999996</v>
      </c>
      <c r="G468" s="51">
        <v>0.20734031979825099</v>
      </c>
      <c r="H468" s="50">
        <v>0.98</v>
      </c>
      <c r="I468" s="51">
        <v>0.244639006137882</v>
      </c>
      <c r="J468" s="50">
        <v>0.94699999999999995</v>
      </c>
      <c r="K468" s="51">
        <v>0.22268071024609701</v>
      </c>
    </row>
    <row r="469" spans="1:11" x14ac:dyDescent="0.2">
      <c r="A469" s="50"/>
      <c r="B469" s="50"/>
      <c r="C469" s="50"/>
      <c r="D469" s="50" t="s">
        <v>226</v>
      </c>
      <c r="E469" s="51"/>
      <c r="F469" s="50" t="s">
        <v>417</v>
      </c>
      <c r="G469" s="51"/>
      <c r="H469" s="50" t="s">
        <v>541</v>
      </c>
      <c r="I469" s="51"/>
      <c r="J469" s="50" t="s">
        <v>686</v>
      </c>
      <c r="K469" s="51"/>
    </row>
    <row r="470" spans="1:11" x14ac:dyDescent="0.2">
      <c r="A470" s="50"/>
      <c r="B470" s="50"/>
      <c r="C470" s="50" t="s">
        <v>716</v>
      </c>
      <c r="D470" s="50">
        <v>0.95099999999999996</v>
      </c>
      <c r="E470" s="51">
        <v>0.19101488395202301</v>
      </c>
      <c r="F470" s="50">
        <v>0.95599999999999996</v>
      </c>
      <c r="G470" s="51">
        <v>0.19751384685982001</v>
      </c>
      <c r="H470" s="50">
        <v>0.97699999999999998</v>
      </c>
      <c r="I470" s="51">
        <v>0.233470860806231</v>
      </c>
      <c r="J470" s="50">
        <v>0.94699999999999995</v>
      </c>
      <c r="K470" s="51">
        <v>0.21287218452498499</v>
      </c>
    </row>
    <row r="471" spans="1:11" x14ac:dyDescent="0.2">
      <c r="A471" s="50"/>
      <c r="B471" s="50"/>
      <c r="C471" s="50"/>
      <c r="D471" s="50" t="s">
        <v>43</v>
      </c>
      <c r="E471" s="51"/>
      <c r="F471" s="50" t="s">
        <v>155</v>
      </c>
      <c r="G471" s="51"/>
      <c r="H471" s="50" t="s">
        <v>542</v>
      </c>
      <c r="I471" s="51"/>
      <c r="J471" s="50" t="s">
        <v>687</v>
      </c>
      <c r="K471" s="51"/>
    </row>
    <row r="472" spans="1:11" x14ac:dyDescent="0.2">
      <c r="A472" s="50"/>
      <c r="B472" s="50"/>
      <c r="C472" s="50" t="s">
        <v>717</v>
      </c>
      <c r="D472" s="50">
        <v>0.94899999999999995</v>
      </c>
      <c r="E472" s="51">
        <v>0.168510516545721</v>
      </c>
      <c r="F472" s="50">
        <v>0.95399999999999996</v>
      </c>
      <c r="G472" s="51">
        <v>0.17451683095392601</v>
      </c>
      <c r="H472" s="50">
        <v>0.98199999999999998</v>
      </c>
      <c r="I472" s="51">
        <v>0.20458966560433001</v>
      </c>
      <c r="J472" s="50">
        <v>0.95399999999999996</v>
      </c>
      <c r="K472" s="51">
        <v>0.17847401942305499</v>
      </c>
    </row>
    <row r="473" spans="1:11" x14ac:dyDescent="0.2">
      <c r="A473" s="50"/>
      <c r="B473" s="50"/>
      <c r="C473" s="50"/>
      <c r="D473" s="50" t="s">
        <v>227</v>
      </c>
      <c r="E473" s="51"/>
      <c r="F473" s="50" t="s">
        <v>418</v>
      </c>
      <c r="G473" s="51"/>
      <c r="H473" s="50" t="s">
        <v>528</v>
      </c>
      <c r="I473" s="51"/>
      <c r="J473" s="50" t="s">
        <v>355</v>
      </c>
      <c r="K473" s="51"/>
    </row>
    <row r="474" spans="1:11" x14ac:dyDescent="0.2">
      <c r="A474" s="50"/>
      <c r="B474" s="50"/>
      <c r="C474" s="50" t="s">
        <v>718</v>
      </c>
      <c r="D474" s="50">
        <v>0.94299999999999995</v>
      </c>
      <c r="E474" s="51">
        <v>0.14634026120545299</v>
      </c>
      <c r="F474" s="50">
        <v>0.94399999999999995</v>
      </c>
      <c r="G474" s="51">
        <v>0.151273909858433</v>
      </c>
      <c r="H474" s="50">
        <v>0.97499999999999998</v>
      </c>
      <c r="I474" s="51">
        <v>0.177449335626119</v>
      </c>
      <c r="J474" s="50">
        <v>0.94599999999999995</v>
      </c>
      <c r="K474" s="51">
        <v>0.153708747525756</v>
      </c>
    </row>
    <row r="475" spans="1:11" x14ac:dyDescent="0.2">
      <c r="A475" s="50"/>
      <c r="B475" s="50"/>
      <c r="C475" s="50"/>
      <c r="D475" s="50" t="s">
        <v>228</v>
      </c>
      <c r="E475" s="51"/>
      <c r="F475" s="50" t="s">
        <v>419</v>
      </c>
      <c r="G475" s="51"/>
      <c r="H475" s="50" t="s">
        <v>543</v>
      </c>
      <c r="I475" s="51"/>
      <c r="J475" s="50" t="s">
        <v>688</v>
      </c>
      <c r="K475" s="51"/>
    </row>
    <row r="476" spans="1:11" x14ac:dyDescent="0.2">
      <c r="A476" s="50"/>
      <c r="B476" s="50"/>
      <c r="C476" s="50" t="s">
        <v>719</v>
      </c>
      <c r="D476" s="50">
        <v>0.95299999999999996</v>
      </c>
      <c r="E476" s="51">
        <v>0.133590533353658</v>
      </c>
      <c r="F476" s="50">
        <v>0.96</v>
      </c>
      <c r="G476" s="51">
        <v>0.137959116034643</v>
      </c>
      <c r="H476" s="50">
        <v>0.98099999999999998</v>
      </c>
      <c r="I476" s="51">
        <v>0.161472838841136</v>
      </c>
      <c r="J476" s="50">
        <v>0.95699999999999996</v>
      </c>
      <c r="K476" s="51">
        <v>0.140315980849609</v>
      </c>
    </row>
    <row r="477" spans="1:11" x14ac:dyDescent="0.2">
      <c r="A477" s="50"/>
      <c r="B477" s="50"/>
      <c r="C477" s="50"/>
      <c r="D477" s="50" t="s">
        <v>229</v>
      </c>
      <c r="E477" s="51"/>
      <c r="F477" s="50" t="s">
        <v>420</v>
      </c>
      <c r="G477" s="51"/>
      <c r="H477" s="50" t="s">
        <v>544</v>
      </c>
      <c r="I477" s="51"/>
      <c r="J477" s="50" t="s">
        <v>322</v>
      </c>
      <c r="K477" s="51"/>
    </row>
    <row r="478" spans="1:11" x14ac:dyDescent="0.2">
      <c r="A478" s="50"/>
      <c r="B478" s="50"/>
      <c r="C478" s="50" t="s">
        <v>720</v>
      </c>
      <c r="D478" s="50">
        <v>0.95</v>
      </c>
      <c r="E478" s="51">
        <v>0.120309265360802</v>
      </c>
      <c r="F478" s="50">
        <v>0.95499999999999996</v>
      </c>
      <c r="G478" s="51">
        <v>0.124261485821353</v>
      </c>
      <c r="H478" s="50">
        <v>0.98199999999999998</v>
      </c>
      <c r="I478" s="51">
        <v>0.14524572337879699</v>
      </c>
      <c r="J478" s="50">
        <v>0.95799999999999996</v>
      </c>
      <c r="K478" s="51">
        <v>0.124423811754565</v>
      </c>
    </row>
    <row r="479" spans="1:11" x14ac:dyDescent="0.2">
      <c r="A479" s="50"/>
      <c r="B479" s="50"/>
      <c r="C479" s="50"/>
      <c r="D479" s="50" t="s">
        <v>173</v>
      </c>
      <c r="E479" s="51"/>
      <c r="F479" s="50" t="s">
        <v>376</v>
      </c>
      <c r="G479" s="51"/>
      <c r="H479" s="50" t="s">
        <v>545</v>
      </c>
      <c r="I479" s="51"/>
      <c r="J479" s="50" t="s">
        <v>331</v>
      </c>
      <c r="K479" s="51"/>
    </row>
    <row r="480" spans="1:11" x14ac:dyDescent="0.2">
      <c r="A480" s="50"/>
      <c r="B480" s="50"/>
      <c r="C480" s="50" t="s">
        <v>721</v>
      </c>
      <c r="D480" s="50">
        <v>0.94199999999999995</v>
      </c>
      <c r="E480" s="51">
        <v>0.10459285433785501</v>
      </c>
      <c r="F480" s="50">
        <v>0.94899999999999995</v>
      </c>
      <c r="G480" s="51">
        <v>0.108121000342321</v>
      </c>
      <c r="H480" s="50">
        <v>0.98</v>
      </c>
      <c r="I480" s="51">
        <v>0.126527844760639</v>
      </c>
      <c r="J480" s="50">
        <v>0.95099999999999996</v>
      </c>
      <c r="K480" s="51">
        <v>0.107993834885491</v>
      </c>
    </row>
    <row r="481" spans="1:11" x14ac:dyDescent="0.2">
      <c r="A481" s="50"/>
      <c r="B481" s="50"/>
      <c r="C481" s="50"/>
      <c r="D481" s="50" t="s">
        <v>230</v>
      </c>
      <c r="E481" s="51"/>
      <c r="F481" s="50" t="s">
        <v>17</v>
      </c>
      <c r="G481" s="51"/>
      <c r="H481" s="50" t="s">
        <v>474</v>
      </c>
      <c r="I481" s="51"/>
      <c r="J481" s="50" t="s">
        <v>689</v>
      </c>
      <c r="K481" s="51"/>
    </row>
    <row r="482" spans="1:11" x14ac:dyDescent="0.2">
      <c r="A482" s="50"/>
      <c r="B482" s="50"/>
      <c r="C482" s="50" t="s">
        <v>722</v>
      </c>
      <c r="D482" s="50">
        <v>0.95399999999999996</v>
      </c>
      <c r="E482" s="51">
        <v>8.5812203069432394E-2</v>
      </c>
      <c r="F482" s="50">
        <v>0.95299999999999996</v>
      </c>
      <c r="G482" s="51">
        <v>8.84803558802712E-2</v>
      </c>
      <c r="H482" s="50">
        <v>0.97799999999999998</v>
      </c>
      <c r="I482" s="51">
        <v>0.10343878972566301</v>
      </c>
      <c r="J482" s="50">
        <v>0.95499999999999996</v>
      </c>
      <c r="K482" s="51">
        <v>8.7782139768885006E-2</v>
      </c>
    </row>
    <row r="483" spans="1:11" x14ac:dyDescent="0.2">
      <c r="A483" s="50"/>
      <c r="B483" s="50"/>
      <c r="C483" s="50"/>
      <c r="D483" s="50" t="s">
        <v>231</v>
      </c>
      <c r="E483" s="51"/>
      <c r="F483" s="50" t="s">
        <v>27</v>
      </c>
      <c r="G483" s="51"/>
      <c r="H483" s="50" t="s">
        <v>546</v>
      </c>
      <c r="I483" s="51"/>
      <c r="J483" s="50" t="s">
        <v>409</v>
      </c>
      <c r="K483" s="51"/>
    </row>
    <row r="484" spans="1:11" x14ac:dyDescent="0.2">
      <c r="A484" s="50"/>
      <c r="B484" s="50" t="s">
        <v>723</v>
      </c>
      <c r="C484" s="50" t="s">
        <v>708</v>
      </c>
      <c r="D484" s="50">
        <v>0.94699999999999995</v>
      </c>
      <c r="E484" s="51">
        <v>0.47025694917879401</v>
      </c>
      <c r="F484" s="50">
        <v>0.96299999999999997</v>
      </c>
      <c r="G484" s="51">
        <v>0.48238554697866098</v>
      </c>
      <c r="H484" s="50">
        <v>1</v>
      </c>
      <c r="I484" s="51">
        <v>1.0140550360657601</v>
      </c>
      <c r="J484" s="50">
        <v>0.96699999999999997</v>
      </c>
      <c r="K484" s="51">
        <v>0.60469490192753805</v>
      </c>
    </row>
    <row r="485" spans="1:11" x14ac:dyDescent="0.2">
      <c r="A485" s="50"/>
      <c r="B485" s="50"/>
      <c r="C485" s="50"/>
      <c r="D485" s="50" t="s">
        <v>232</v>
      </c>
      <c r="E485" s="51"/>
      <c r="F485" s="50" t="s">
        <v>303</v>
      </c>
      <c r="G485" s="51"/>
      <c r="H485" s="50" t="s">
        <v>462</v>
      </c>
      <c r="I485" s="51"/>
      <c r="J485" s="50" t="s">
        <v>690</v>
      </c>
      <c r="K485" s="51"/>
    </row>
    <row r="486" spans="1:11" x14ac:dyDescent="0.2">
      <c r="A486" s="50"/>
      <c r="B486" s="50"/>
      <c r="C486" s="50" t="s">
        <v>709</v>
      </c>
      <c r="D486" s="50">
        <v>0.94399999999999995</v>
      </c>
      <c r="E486" s="51">
        <v>0.41430396449796297</v>
      </c>
      <c r="F486" s="50">
        <v>0.96099999999999997</v>
      </c>
      <c r="G486" s="51">
        <v>0.42708345071049503</v>
      </c>
      <c r="H486" s="50">
        <v>1</v>
      </c>
      <c r="I486" s="51">
        <v>0.89040821435616802</v>
      </c>
      <c r="J486" s="50">
        <v>0.96399999999999997</v>
      </c>
      <c r="K486" s="51">
        <v>0.50311804392307602</v>
      </c>
    </row>
    <row r="487" spans="1:11" x14ac:dyDescent="0.2">
      <c r="A487" s="50"/>
      <c r="B487" s="50"/>
      <c r="C487" s="50"/>
      <c r="D487" s="50" t="s">
        <v>233</v>
      </c>
      <c r="E487" s="51"/>
      <c r="F487" s="50" t="s">
        <v>421</v>
      </c>
      <c r="G487" s="51"/>
      <c r="H487" s="50" t="s">
        <v>462</v>
      </c>
      <c r="I487" s="51"/>
      <c r="J487" s="50" t="s">
        <v>691</v>
      </c>
      <c r="K487" s="51"/>
    </row>
    <row r="488" spans="1:11" x14ac:dyDescent="0.2">
      <c r="A488" s="50"/>
      <c r="B488" s="50"/>
      <c r="C488" s="50" t="s">
        <v>710</v>
      </c>
      <c r="D488" s="50">
        <v>0.96</v>
      </c>
      <c r="E488" s="51">
        <v>0.370540153196938</v>
      </c>
      <c r="F488" s="50">
        <v>0.96899999999999997</v>
      </c>
      <c r="G488" s="51">
        <v>0.38052388665285097</v>
      </c>
      <c r="H488" s="50">
        <v>0.999</v>
      </c>
      <c r="I488" s="51">
        <v>0.79502684322984096</v>
      </c>
      <c r="J488" s="50">
        <v>0.93600000000000005</v>
      </c>
      <c r="K488" s="51">
        <v>0.44229128718678401</v>
      </c>
    </row>
    <row r="489" spans="1:11" x14ac:dyDescent="0.2">
      <c r="A489" s="50"/>
      <c r="B489" s="50"/>
      <c r="C489" s="50"/>
      <c r="D489" s="50" t="s">
        <v>234</v>
      </c>
      <c r="E489" s="51"/>
      <c r="F489" s="50" t="s">
        <v>422</v>
      </c>
      <c r="G489" s="51"/>
      <c r="H489" s="50" t="s">
        <v>492</v>
      </c>
      <c r="I489" s="51"/>
      <c r="J489" s="50" t="s">
        <v>692</v>
      </c>
      <c r="K489" s="51"/>
    </row>
    <row r="490" spans="1:11" x14ac:dyDescent="0.2">
      <c r="A490" s="50"/>
      <c r="B490" s="50"/>
      <c r="C490" s="50" t="s">
        <v>711</v>
      </c>
      <c r="D490" s="50">
        <v>0.93899999999999995</v>
      </c>
      <c r="E490" s="51">
        <v>0.35141077270742699</v>
      </c>
      <c r="F490" s="50">
        <v>0.95299999999999996</v>
      </c>
      <c r="G490" s="51">
        <v>0.36015581869527802</v>
      </c>
      <c r="H490" s="50">
        <v>0.999</v>
      </c>
      <c r="I490" s="51">
        <v>0.75291073354891502</v>
      </c>
      <c r="J490" s="50">
        <v>0.94899999999999995</v>
      </c>
      <c r="K490" s="51">
        <v>0.42023675306411901</v>
      </c>
    </row>
    <row r="491" spans="1:11" x14ac:dyDescent="0.2">
      <c r="A491" s="50"/>
      <c r="B491" s="50"/>
      <c r="C491" s="50"/>
      <c r="D491" s="50" t="s">
        <v>235</v>
      </c>
      <c r="E491" s="51"/>
      <c r="F491" s="50" t="s">
        <v>423</v>
      </c>
      <c r="G491" s="51"/>
      <c r="H491" s="50" t="s">
        <v>492</v>
      </c>
      <c r="I491" s="51"/>
      <c r="J491" s="50" t="s">
        <v>693</v>
      </c>
      <c r="K491" s="51"/>
    </row>
    <row r="492" spans="1:11" x14ac:dyDescent="0.2">
      <c r="A492" s="50"/>
      <c r="B492" s="50"/>
      <c r="C492" s="50" t="s">
        <v>712</v>
      </c>
      <c r="D492" s="50">
        <v>0.94499999999999995</v>
      </c>
      <c r="E492" s="51">
        <v>0.34173230798305998</v>
      </c>
      <c r="F492" s="50">
        <v>0.96</v>
      </c>
      <c r="G492" s="51">
        <v>0.350280859202103</v>
      </c>
      <c r="H492" s="50">
        <v>1</v>
      </c>
      <c r="I492" s="51">
        <v>0.73442227956443296</v>
      </c>
      <c r="J492" s="50">
        <v>0.93200000000000005</v>
      </c>
      <c r="K492" s="51">
        <v>0.41020226867451698</v>
      </c>
    </row>
    <row r="493" spans="1:11" x14ac:dyDescent="0.2">
      <c r="A493" s="50"/>
      <c r="B493" s="50"/>
      <c r="C493" s="50"/>
      <c r="D493" s="50" t="s">
        <v>236</v>
      </c>
      <c r="E493" s="51"/>
      <c r="F493" s="50" t="s">
        <v>424</v>
      </c>
      <c r="G493" s="51"/>
      <c r="H493" s="50" t="s">
        <v>462</v>
      </c>
      <c r="I493" s="51"/>
      <c r="J493" s="50" t="s">
        <v>694</v>
      </c>
      <c r="K493" s="51"/>
    </row>
    <row r="494" spans="1:11" x14ac:dyDescent="0.2">
      <c r="A494" s="50"/>
      <c r="B494" s="50"/>
      <c r="C494" s="50" t="s">
        <v>713</v>
      </c>
      <c r="D494" s="50">
        <v>0.94399999999999995</v>
      </c>
      <c r="E494" s="51">
        <v>0.34663107900334</v>
      </c>
      <c r="F494" s="50">
        <v>0.95599999999999996</v>
      </c>
      <c r="G494" s="51">
        <v>0.36106694309782</v>
      </c>
      <c r="H494" s="50">
        <v>1</v>
      </c>
      <c r="I494" s="51">
        <v>0.73294479225873599</v>
      </c>
      <c r="J494" s="50">
        <v>0.95299999999999996</v>
      </c>
      <c r="K494" s="51">
        <v>0.39388025267791998</v>
      </c>
    </row>
    <row r="495" spans="1:11" x14ac:dyDescent="0.2">
      <c r="A495" s="50"/>
      <c r="B495" s="50"/>
      <c r="C495" s="50"/>
      <c r="D495" s="50" t="s">
        <v>237</v>
      </c>
      <c r="E495" s="51"/>
      <c r="F495" s="50" t="s">
        <v>344</v>
      </c>
      <c r="G495" s="51"/>
      <c r="H495" s="50" t="s">
        <v>462</v>
      </c>
      <c r="I495" s="51"/>
      <c r="J495" s="50" t="s">
        <v>695</v>
      </c>
      <c r="K495" s="51"/>
    </row>
    <row r="496" spans="1:11" x14ac:dyDescent="0.2">
      <c r="A496" s="50"/>
      <c r="B496" s="50"/>
      <c r="C496" s="50" t="s">
        <v>714</v>
      </c>
      <c r="D496" s="50">
        <v>0.95</v>
      </c>
      <c r="E496" s="51">
        <v>0.294013704079783</v>
      </c>
      <c r="F496" s="50">
        <v>0.95499999999999996</v>
      </c>
      <c r="G496" s="51">
        <v>0.30600456466569098</v>
      </c>
      <c r="H496" s="50">
        <v>1</v>
      </c>
      <c r="I496" s="51">
        <v>0.61871670391852196</v>
      </c>
      <c r="J496" s="50">
        <v>0.95699999999999996</v>
      </c>
      <c r="K496" s="51">
        <v>0.324673356405623</v>
      </c>
    </row>
    <row r="497" spans="1:11" x14ac:dyDescent="0.2">
      <c r="A497" s="50"/>
      <c r="B497" s="50"/>
      <c r="C497" s="50"/>
      <c r="D497" s="50" t="s">
        <v>238</v>
      </c>
      <c r="E497" s="51"/>
      <c r="F497" s="50" t="s">
        <v>425</v>
      </c>
      <c r="G497" s="51"/>
      <c r="H497" s="50" t="s">
        <v>462</v>
      </c>
      <c r="I497" s="51"/>
      <c r="J497" s="50" t="s">
        <v>164</v>
      </c>
      <c r="K497" s="51"/>
    </row>
    <row r="498" spans="1:11" x14ac:dyDescent="0.2">
      <c r="A498" s="50"/>
      <c r="B498" s="50"/>
      <c r="C498" s="50" t="s">
        <v>715</v>
      </c>
      <c r="D498" s="50">
        <v>0.94099999999999995</v>
      </c>
      <c r="E498" s="51">
        <v>0.27135024349964898</v>
      </c>
      <c r="F498" s="50">
        <v>0.95199999999999996</v>
      </c>
      <c r="G498" s="51">
        <v>0.28194444770921301</v>
      </c>
      <c r="H498" s="50">
        <v>1</v>
      </c>
      <c r="I498" s="51">
        <v>0.57017072664955204</v>
      </c>
      <c r="J498" s="50">
        <v>0.95199999999999996</v>
      </c>
      <c r="K498" s="51">
        <v>0.29970379324944602</v>
      </c>
    </row>
    <row r="499" spans="1:11" x14ac:dyDescent="0.2">
      <c r="A499" s="50"/>
      <c r="B499" s="50"/>
      <c r="C499" s="50"/>
      <c r="D499" s="50" t="s">
        <v>239</v>
      </c>
      <c r="E499" s="51"/>
      <c r="F499" s="50" t="s">
        <v>314</v>
      </c>
      <c r="G499" s="51"/>
      <c r="H499" s="50" t="s">
        <v>462</v>
      </c>
      <c r="I499" s="51"/>
      <c r="J499" s="50" t="s">
        <v>696</v>
      </c>
      <c r="K499" s="51"/>
    </row>
    <row r="500" spans="1:11" x14ac:dyDescent="0.2">
      <c r="A500" s="50"/>
      <c r="B500" s="50"/>
      <c r="C500" s="50" t="s">
        <v>716</v>
      </c>
      <c r="D500" s="50">
        <v>0.94</v>
      </c>
      <c r="E500" s="51">
        <v>0.258812141994962</v>
      </c>
      <c r="F500" s="50">
        <v>0.94899999999999995</v>
      </c>
      <c r="G500" s="51">
        <v>0.26902063166877499</v>
      </c>
      <c r="H500" s="50">
        <v>0.999</v>
      </c>
      <c r="I500" s="51">
        <v>0.54364874230725002</v>
      </c>
      <c r="J500" s="50">
        <v>0.95299999999999996</v>
      </c>
      <c r="K500" s="51">
        <v>0.28735156183247201</v>
      </c>
    </row>
    <row r="501" spans="1:11" x14ac:dyDescent="0.2">
      <c r="A501" s="50"/>
      <c r="B501" s="50"/>
      <c r="C501" s="50"/>
      <c r="D501" s="50" t="s">
        <v>240</v>
      </c>
      <c r="E501" s="51"/>
      <c r="F501" s="50" t="s">
        <v>426</v>
      </c>
      <c r="G501" s="51"/>
      <c r="H501" s="50" t="s">
        <v>492</v>
      </c>
      <c r="I501" s="51"/>
      <c r="J501" s="50" t="s">
        <v>279</v>
      </c>
      <c r="K501" s="51"/>
    </row>
    <row r="502" spans="1:11" x14ac:dyDescent="0.2">
      <c r="A502" s="50"/>
      <c r="B502" s="50"/>
      <c r="C502" s="50" t="s">
        <v>717</v>
      </c>
      <c r="D502" s="50">
        <v>0.95399999999999996</v>
      </c>
      <c r="E502" s="51">
        <v>0.227767304720363</v>
      </c>
      <c r="F502" s="50">
        <v>0.95799999999999996</v>
      </c>
      <c r="G502" s="51">
        <v>0.23740072338798399</v>
      </c>
      <c r="H502" s="50">
        <v>1</v>
      </c>
      <c r="I502" s="51">
        <v>0.47116013418067298</v>
      </c>
      <c r="J502" s="50">
        <v>0.95799999999999996</v>
      </c>
      <c r="K502" s="51">
        <v>0.24121911929543499</v>
      </c>
    </row>
    <row r="503" spans="1:11" x14ac:dyDescent="0.2">
      <c r="A503" s="50"/>
      <c r="B503" s="50"/>
      <c r="C503" s="50"/>
      <c r="D503" s="50" t="s">
        <v>241</v>
      </c>
      <c r="E503" s="51"/>
      <c r="F503" s="50" t="s">
        <v>427</v>
      </c>
      <c r="G503" s="51"/>
      <c r="H503" s="50" t="s">
        <v>462</v>
      </c>
      <c r="I503" s="51"/>
      <c r="J503" s="50" t="s">
        <v>427</v>
      </c>
      <c r="K503" s="51"/>
    </row>
    <row r="504" spans="1:11" x14ac:dyDescent="0.2">
      <c r="A504" s="50"/>
      <c r="B504" s="50"/>
      <c r="C504" s="50" t="s">
        <v>718</v>
      </c>
      <c r="D504" s="50">
        <v>0.95699999999999996</v>
      </c>
      <c r="E504" s="51">
        <v>0.19782775989002299</v>
      </c>
      <c r="F504" s="50">
        <v>0.95899999999999996</v>
      </c>
      <c r="G504" s="51">
        <v>0.20559147113176099</v>
      </c>
      <c r="H504" s="50">
        <v>1</v>
      </c>
      <c r="I504" s="51">
        <v>0.40644031625309102</v>
      </c>
      <c r="J504" s="50">
        <v>0.96199999999999997</v>
      </c>
      <c r="K504" s="51">
        <v>0.207431777573691</v>
      </c>
    </row>
    <row r="505" spans="1:11" x14ac:dyDescent="0.2">
      <c r="A505" s="50"/>
      <c r="B505" s="50"/>
      <c r="C505" s="50"/>
      <c r="D505" s="50" t="s">
        <v>242</v>
      </c>
      <c r="E505" s="51"/>
      <c r="F505" s="50" t="s">
        <v>38</v>
      </c>
      <c r="G505" s="51"/>
      <c r="H505" s="50" t="s">
        <v>462</v>
      </c>
      <c r="I505" s="51"/>
      <c r="J505" s="50" t="s">
        <v>697</v>
      </c>
      <c r="K505" s="51"/>
    </row>
    <row r="506" spans="1:11" x14ac:dyDescent="0.2">
      <c r="A506" s="50"/>
      <c r="B506" s="50"/>
      <c r="C506" s="50" t="s">
        <v>719</v>
      </c>
      <c r="D506" s="50">
        <v>0.94199999999999995</v>
      </c>
      <c r="E506" s="51">
        <v>0.180555845770665</v>
      </c>
      <c r="F506" s="50">
        <v>0.94699999999999995</v>
      </c>
      <c r="G506" s="51">
        <v>0.18753200690827501</v>
      </c>
      <c r="H506" s="50">
        <v>1</v>
      </c>
      <c r="I506" s="51">
        <v>0.37192185585718202</v>
      </c>
      <c r="J506" s="50">
        <v>0.94899999999999995</v>
      </c>
      <c r="K506" s="51">
        <v>0.18948961624426899</v>
      </c>
    </row>
    <row r="507" spans="1:11" x14ac:dyDescent="0.2">
      <c r="A507" s="50"/>
      <c r="B507" s="50"/>
      <c r="C507" s="50"/>
      <c r="D507" s="50" t="s">
        <v>243</v>
      </c>
      <c r="E507" s="51"/>
      <c r="F507" s="50" t="s">
        <v>246</v>
      </c>
      <c r="G507" s="51"/>
      <c r="H507" s="50" t="s">
        <v>462</v>
      </c>
      <c r="I507" s="51"/>
      <c r="J507" s="50" t="s">
        <v>698</v>
      </c>
      <c r="K507" s="51"/>
    </row>
    <row r="508" spans="1:11" x14ac:dyDescent="0.2">
      <c r="A508" s="50"/>
      <c r="B508" s="50"/>
      <c r="C508" s="50" t="s">
        <v>720</v>
      </c>
      <c r="D508" s="50">
        <v>0.95599999999999996</v>
      </c>
      <c r="E508" s="51">
        <v>0.16302556145450001</v>
      </c>
      <c r="F508" s="50">
        <v>0.95599999999999996</v>
      </c>
      <c r="G508" s="51">
        <v>0.16956342821109199</v>
      </c>
      <c r="H508" s="50">
        <v>1</v>
      </c>
      <c r="I508" s="51">
        <v>0.33416591877583002</v>
      </c>
      <c r="J508" s="50">
        <v>0.96299999999999997</v>
      </c>
      <c r="K508" s="51">
        <v>0.168759627630476</v>
      </c>
    </row>
    <row r="509" spans="1:11" x14ac:dyDescent="0.2">
      <c r="A509" s="50"/>
      <c r="B509" s="50"/>
      <c r="C509" s="50"/>
      <c r="D509" s="50" t="s">
        <v>244</v>
      </c>
      <c r="E509" s="51"/>
      <c r="F509" s="50" t="s">
        <v>244</v>
      </c>
      <c r="G509" s="51"/>
      <c r="H509" s="50" t="s">
        <v>462</v>
      </c>
      <c r="I509" s="51"/>
      <c r="J509" s="50" t="s">
        <v>699</v>
      </c>
      <c r="K509" s="51"/>
    </row>
    <row r="510" spans="1:11" x14ac:dyDescent="0.2">
      <c r="A510" s="50"/>
      <c r="B510" s="50"/>
      <c r="C510" s="50" t="s">
        <v>721</v>
      </c>
      <c r="D510" s="50">
        <v>0.96399999999999997</v>
      </c>
      <c r="E510" s="51">
        <v>0.14133356744264999</v>
      </c>
      <c r="F510" s="50">
        <v>0.96199999999999997</v>
      </c>
      <c r="G510" s="51">
        <v>0.14699169021452799</v>
      </c>
      <c r="H510" s="50">
        <v>1</v>
      </c>
      <c r="I510" s="51">
        <v>0.28973915567471398</v>
      </c>
      <c r="J510" s="50">
        <v>0.96899999999999997</v>
      </c>
      <c r="K510" s="51">
        <v>0.145882675308281</v>
      </c>
    </row>
    <row r="511" spans="1:11" x14ac:dyDescent="0.2">
      <c r="A511" s="50"/>
      <c r="B511" s="50"/>
      <c r="C511" s="50"/>
      <c r="D511" s="50" t="s">
        <v>245</v>
      </c>
      <c r="E511" s="51"/>
      <c r="F511" s="50" t="s">
        <v>428</v>
      </c>
      <c r="G511" s="51"/>
      <c r="H511" s="50" t="s">
        <v>462</v>
      </c>
      <c r="I511" s="51"/>
      <c r="J511" s="50" t="s">
        <v>700</v>
      </c>
      <c r="K511" s="51"/>
    </row>
    <row r="512" spans="1:11" x14ac:dyDescent="0.2">
      <c r="A512" s="50"/>
      <c r="B512" s="50"/>
      <c r="C512" s="50" t="s">
        <v>722</v>
      </c>
      <c r="D512" s="50">
        <v>0.94699999999999995</v>
      </c>
      <c r="E512" s="51">
        <v>0.11593397565829</v>
      </c>
      <c r="F512" s="50">
        <v>0.94899999999999995</v>
      </c>
      <c r="G512" s="51">
        <v>0.120384374642983</v>
      </c>
      <c r="H512" s="50">
        <v>0.999</v>
      </c>
      <c r="I512" s="51">
        <v>0.23696450279245199</v>
      </c>
      <c r="J512" s="50">
        <v>0.95399999999999996</v>
      </c>
      <c r="K512" s="51">
        <v>0.118845872217183</v>
      </c>
    </row>
    <row r="513" spans="1:11" x14ac:dyDescent="0.2">
      <c r="A513" s="50"/>
      <c r="B513" s="50"/>
      <c r="C513" s="50"/>
      <c r="D513" s="50" t="s">
        <v>246</v>
      </c>
      <c r="E513" s="51"/>
      <c r="F513" s="50" t="s">
        <v>17</v>
      </c>
      <c r="G513" s="51"/>
      <c r="H513" s="50" t="s">
        <v>492</v>
      </c>
      <c r="I513" s="51"/>
      <c r="J513" s="50" t="s">
        <v>357</v>
      </c>
      <c r="K513" s="51"/>
    </row>
    <row r="514" spans="1:11" x14ac:dyDescent="0.2">
      <c r="A514" s="50"/>
      <c r="B514" s="50" t="s">
        <v>724</v>
      </c>
      <c r="C514" s="50" t="s">
        <v>708</v>
      </c>
      <c r="D514" s="50">
        <v>0.94499999999999995</v>
      </c>
      <c r="E514" s="51">
        <v>0.89462727847498902</v>
      </c>
      <c r="F514" s="50">
        <v>0.96699999999999997</v>
      </c>
      <c r="G514" s="51">
        <v>0.93092860394469801</v>
      </c>
      <c r="H514" s="50">
        <v>1</v>
      </c>
      <c r="I514" s="51">
        <v>3.4880531376986901</v>
      </c>
      <c r="J514" s="50">
        <v>0.97399999999999998</v>
      </c>
      <c r="K514" s="51">
        <v>1.0942307222884899</v>
      </c>
    </row>
    <row r="515" spans="1:11" x14ac:dyDescent="0.2">
      <c r="A515" s="50"/>
      <c r="B515" s="50"/>
      <c r="C515" s="50"/>
      <c r="D515" s="50" t="s">
        <v>247</v>
      </c>
      <c r="E515" s="51"/>
      <c r="F515" s="50" t="s">
        <v>429</v>
      </c>
      <c r="G515" s="51"/>
      <c r="H515" s="50" t="s">
        <v>462</v>
      </c>
      <c r="I515" s="51"/>
      <c r="J515" s="50" t="s">
        <v>547</v>
      </c>
      <c r="K515" s="51"/>
    </row>
    <row r="516" spans="1:11" x14ac:dyDescent="0.2">
      <c r="A516" s="50"/>
      <c r="B516" s="50"/>
      <c r="C516" s="50" t="s">
        <v>709</v>
      </c>
      <c r="D516" s="50">
        <v>0.95899999999999996</v>
      </c>
      <c r="E516" s="51">
        <v>0.78051421085664097</v>
      </c>
      <c r="F516" s="50">
        <v>0.96099999999999997</v>
      </c>
      <c r="G516" s="51">
        <v>0.81824262868857101</v>
      </c>
      <c r="H516" s="50">
        <v>1</v>
      </c>
      <c r="I516" s="51">
        <v>3.0061561402587502</v>
      </c>
      <c r="J516" s="50">
        <v>0.97299999999999998</v>
      </c>
      <c r="K516" s="51">
        <v>0.92104980798723102</v>
      </c>
    </row>
    <row r="517" spans="1:11" x14ac:dyDescent="0.2">
      <c r="A517" s="50"/>
      <c r="B517" s="50"/>
      <c r="C517" s="50"/>
      <c r="D517" s="50" t="s">
        <v>248</v>
      </c>
      <c r="E517" s="51"/>
      <c r="F517" s="50" t="s">
        <v>290</v>
      </c>
      <c r="G517" s="51"/>
      <c r="H517" s="50" t="s">
        <v>462</v>
      </c>
      <c r="I517" s="51"/>
      <c r="J517" s="50" t="s">
        <v>701</v>
      </c>
      <c r="K517" s="51"/>
    </row>
    <row r="518" spans="1:11" x14ac:dyDescent="0.2">
      <c r="A518" s="50"/>
      <c r="B518" s="50"/>
      <c r="C518" s="50" t="s">
        <v>710</v>
      </c>
      <c r="D518" s="50">
        <v>0.95399999999999996</v>
      </c>
      <c r="E518" s="51">
        <v>0.69691673497564699</v>
      </c>
      <c r="F518" s="50">
        <v>0.95899999999999996</v>
      </c>
      <c r="G518" s="51">
        <v>0.72715839807944604</v>
      </c>
      <c r="H518" s="50">
        <v>1</v>
      </c>
      <c r="I518" s="51">
        <v>2.6495515836768999</v>
      </c>
      <c r="J518" s="50">
        <v>0.96499999999999997</v>
      </c>
      <c r="K518" s="51">
        <v>0.81661268810958498</v>
      </c>
    </row>
    <row r="519" spans="1:11" x14ac:dyDescent="0.2">
      <c r="A519" s="50"/>
      <c r="B519" s="50"/>
      <c r="C519" s="50"/>
      <c r="D519" s="50" t="s">
        <v>249</v>
      </c>
      <c r="E519" s="51"/>
      <c r="F519" s="50" t="s">
        <v>430</v>
      </c>
      <c r="G519" s="51"/>
      <c r="H519" s="50" t="s">
        <v>462</v>
      </c>
      <c r="I519" s="51"/>
      <c r="J519" s="50" t="s">
        <v>275</v>
      </c>
      <c r="K519" s="51"/>
    </row>
    <row r="520" spans="1:11" x14ac:dyDescent="0.2">
      <c r="A520" s="50"/>
      <c r="B520" s="50"/>
      <c r="C520" s="50" t="s">
        <v>711</v>
      </c>
      <c r="D520" s="50">
        <v>0.92800000000000005</v>
      </c>
      <c r="E520" s="51">
        <v>0.66161309368352605</v>
      </c>
      <c r="F520" s="50">
        <v>0.94599999999999995</v>
      </c>
      <c r="G520" s="51">
        <v>0.687953820390937</v>
      </c>
      <c r="H520" s="50">
        <v>1</v>
      </c>
      <c r="I520" s="51">
        <v>2.5012661510136298</v>
      </c>
      <c r="J520" s="50">
        <v>0.96099999999999997</v>
      </c>
      <c r="K520" s="51">
        <v>0.777327103463193</v>
      </c>
    </row>
    <row r="521" spans="1:11" x14ac:dyDescent="0.2">
      <c r="A521" s="50"/>
      <c r="B521" s="50"/>
      <c r="C521" s="50"/>
      <c r="D521" s="50" t="s">
        <v>250</v>
      </c>
      <c r="E521" s="51"/>
      <c r="F521" s="50" t="s">
        <v>431</v>
      </c>
      <c r="G521" s="51"/>
      <c r="H521" s="50" t="s">
        <v>462</v>
      </c>
      <c r="I521" s="51"/>
      <c r="J521" s="50" t="s">
        <v>399</v>
      </c>
      <c r="K521" s="51"/>
    </row>
    <row r="522" spans="1:11" x14ac:dyDescent="0.2">
      <c r="A522" s="50"/>
      <c r="B522" s="50"/>
      <c r="C522" s="50" t="s">
        <v>712</v>
      </c>
      <c r="D522" s="50">
        <v>0.94399999999999995</v>
      </c>
      <c r="E522" s="51">
        <v>0.64150188676529196</v>
      </c>
      <c r="F522" s="50">
        <v>0.96199999999999997</v>
      </c>
      <c r="G522" s="51">
        <v>0.66513090702637001</v>
      </c>
      <c r="H522" s="50">
        <v>1</v>
      </c>
      <c r="I522" s="51">
        <v>2.4063734168612099</v>
      </c>
      <c r="J522" s="50">
        <v>0.97399999999999998</v>
      </c>
      <c r="K522" s="51">
        <v>0.75809626798780905</v>
      </c>
    </row>
    <row r="523" spans="1:11" x14ac:dyDescent="0.2">
      <c r="A523" s="50"/>
      <c r="B523" s="50"/>
      <c r="C523" s="50"/>
      <c r="D523" s="50" t="s">
        <v>91</v>
      </c>
      <c r="E523" s="51"/>
      <c r="F523" s="50" t="s">
        <v>432</v>
      </c>
      <c r="G523" s="51"/>
      <c r="H523" s="50" t="s">
        <v>462</v>
      </c>
      <c r="I523" s="51"/>
      <c r="J523" s="50" t="s">
        <v>702</v>
      </c>
      <c r="K523" s="51"/>
    </row>
    <row r="524" spans="1:11" x14ac:dyDescent="0.2">
      <c r="A524" s="50"/>
      <c r="B524" s="50"/>
      <c r="C524" s="50" t="s">
        <v>713</v>
      </c>
      <c r="D524" s="50">
        <v>0.95499999999999996</v>
      </c>
      <c r="E524" s="51">
        <v>0.65289616091099201</v>
      </c>
      <c r="F524" s="50">
        <v>0.95799999999999996</v>
      </c>
      <c r="G524" s="51">
        <v>0.69268913465119897</v>
      </c>
      <c r="H524" s="50">
        <v>1</v>
      </c>
      <c r="I524" s="51">
        <v>2.4733207415163201</v>
      </c>
      <c r="J524" s="50">
        <v>0.96499999999999997</v>
      </c>
      <c r="K524" s="51">
        <v>0.73089465519817998</v>
      </c>
    </row>
    <row r="525" spans="1:11" x14ac:dyDescent="0.2">
      <c r="A525" s="50"/>
      <c r="B525" s="50"/>
      <c r="C525" s="50"/>
      <c r="D525" s="50" t="s">
        <v>251</v>
      </c>
      <c r="E525" s="51"/>
      <c r="F525" s="50" t="s">
        <v>433</v>
      </c>
      <c r="G525" s="51"/>
      <c r="H525" s="50" t="s">
        <v>462</v>
      </c>
      <c r="I525" s="51"/>
      <c r="J525" s="50" t="s">
        <v>626</v>
      </c>
      <c r="K525" s="51"/>
    </row>
    <row r="526" spans="1:11" x14ac:dyDescent="0.2">
      <c r="A526" s="50"/>
      <c r="B526" s="50"/>
      <c r="C526" s="50" t="s">
        <v>714</v>
      </c>
      <c r="D526" s="50">
        <v>0.94499999999999995</v>
      </c>
      <c r="E526" s="51">
        <v>0.55346048889657695</v>
      </c>
      <c r="F526" s="50">
        <v>0.94399999999999995</v>
      </c>
      <c r="G526" s="51">
        <v>0.58655083054637402</v>
      </c>
      <c r="H526" s="50">
        <v>1</v>
      </c>
      <c r="I526" s="51">
        <v>2.0757070893831902</v>
      </c>
      <c r="J526" s="50">
        <v>0.95899999999999996</v>
      </c>
      <c r="K526" s="51">
        <v>0.60870475523228296</v>
      </c>
    </row>
    <row r="527" spans="1:11" x14ac:dyDescent="0.2">
      <c r="A527" s="50"/>
      <c r="B527" s="50"/>
      <c r="C527" s="50"/>
      <c r="D527" s="50" t="s">
        <v>252</v>
      </c>
      <c r="E527" s="51"/>
      <c r="F527" s="50" t="s">
        <v>289</v>
      </c>
      <c r="G527" s="51"/>
      <c r="H527" s="50" t="s">
        <v>462</v>
      </c>
      <c r="I527" s="51"/>
      <c r="J527" s="50" t="s">
        <v>311</v>
      </c>
      <c r="K527" s="51"/>
    </row>
    <row r="528" spans="1:11" x14ac:dyDescent="0.2">
      <c r="A528" s="50"/>
      <c r="B528" s="50"/>
      <c r="C528" s="50" t="s">
        <v>715</v>
      </c>
      <c r="D528" s="50">
        <v>0.93799999999999994</v>
      </c>
      <c r="E528" s="51">
        <v>0.50779328683874103</v>
      </c>
      <c r="F528" s="50">
        <v>0.95099999999999996</v>
      </c>
      <c r="G528" s="51">
        <v>0.537425246458483</v>
      </c>
      <c r="H528" s="50">
        <v>1</v>
      </c>
      <c r="I528" s="51">
        <v>1.88573395653715</v>
      </c>
      <c r="J528" s="50">
        <v>0.95699999999999996</v>
      </c>
      <c r="K528" s="51">
        <v>0.55783609314682503</v>
      </c>
    </row>
    <row r="529" spans="1:11" x14ac:dyDescent="0.2">
      <c r="A529" s="50"/>
      <c r="B529" s="50"/>
      <c r="C529" s="50"/>
      <c r="D529" s="50" t="s">
        <v>253</v>
      </c>
      <c r="E529" s="51"/>
      <c r="F529" s="50" t="s">
        <v>434</v>
      </c>
      <c r="G529" s="51"/>
      <c r="H529" s="50" t="s">
        <v>462</v>
      </c>
      <c r="I529" s="51"/>
      <c r="J529" s="50" t="s">
        <v>703</v>
      </c>
      <c r="K529" s="51"/>
    </row>
    <row r="530" spans="1:11" x14ac:dyDescent="0.2">
      <c r="A530" s="50"/>
      <c r="B530" s="50"/>
      <c r="C530" s="50" t="s">
        <v>716</v>
      </c>
      <c r="D530" s="50">
        <v>0.94099999999999995</v>
      </c>
      <c r="E530" s="51">
        <v>0.48398390921102602</v>
      </c>
      <c r="F530" s="50">
        <v>0.95099999999999996</v>
      </c>
      <c r="G530" s="51">
        <v>0.51142290894435005</v>
      </c>
      <c r="H530" s="50">
        <v>1</v>
      </c>
      <c r="I530" s="51">
        <v>1.7817703821928099</v>
      </c>
      <c r="J530" s="50">
        <v>0.95299999999999996</v>
      </c>
      <c r="K530" s="51">
        <v>0.53468324630047004</v>
      </c>
    </row>
    <row r="531" spans="1:11" x14ac:dyDescent="0.2">
      <c r="A531" s="50"/>
      <c r="B531" s="50"/>
      <c r="C531" s="50"/>
      <c r="D531" s="50" t="s">
        <v>254</v>
      </c>
      <c r="E531" s="51"/>
      <c r="F531" s="50" t="s">
        <v>265</v>
      </c>
      <c r="G531" s="51"/>
      <c r="H531" s="50" t="s">
        <v>462</v>
      </c>
      <c r="I531" s="51"/>
      <c r="J531" s="50" t="s">
        <v>704</v>
      </c>
      <c r="K531" s="51"/>
    </row>
    <row r="532" spans="1:11" x14ac:dyDescent="0.2">
      <c r="A532" s="50"/>
      <c r="B532" s="50"/>
      <c r="C532" s="50" t="s">
        <v>717</v>
      </c>
      <c r="D532" s="50">
        <v>0.95399999999999996</v>
      </c>
      <c r="E532" s="51">
        <v>0.42736323440026502</v>
      </c>
      <c r="F532" s="50">
        <v>0.95099999999999996</v>
      </c>
      <c r="G532" s="51">
        <v>0.454811080560164</v>
      </c>
      <c r="H532" s="50">
        <v>1</v>
      </c>
      <c r="I532" s="51">
        <v>1.5812675535374501</v>
      </c>
      <c r="J532" s="50">
        <v>0.96</v>
      </c>
      <c r="K532" s="51">
        <v>0.45235086351458698</v>
      </c>
    </row>
    <row r="533" spans="1:11" x14ac:dyDescent="0.2">
      <c r="A533" s="50"/>
      <c r="B533" s="50"/>
      <c r="C533" s="50"/>
      <c r="D533" s="50" t="s">
        <v>255</v>
      </c>
      <c r="E533" s="51"/>
      <c r="F533" s="50" t="s">
        <v>435</v>
      </c>
      <c r="G533" s="51"/>
      <c r="H533" s="50" t="s">
        <v>462</v>
      </c>
      <c r="I533" s="51"/>
      <c r="J533" s="50" t="s">
        <v>375</v>
      </c>
      <c r="K533" s="51"/>
    </row>
    <row r="534" spans="1:11" x14ac:dyDescent="0.2">
      <c r="A534" s="50"/>
      <c r="B534" s="50"/>
      <c r="C534" s="50" t="s">
        <v>718</v>
      </c>
      <c r="D534" s="50">
        <v>0.95199999999999996</v>
      </c>
      <c r="E534" s="51">
        <v>0.36890794720977599</v>
      </c>
      <c r="F534" s="50">
        <v>0.95399999999999996</v>
      </c>
      <c r="G534" s="51">
        <v>0.39179476002034203</v>
      </c>
      <c r="H534" s="50">
        <v>1</v>
      </c>
      <c r="I534" s="51">
        <v>1.35077631807645</v>
      </c>
      <c r="J534" s="50">
        <v>0.96099999999999997</v>
      </c>
      <c r="K534" s="51">
        <v>0.38787691905265698</v>
      </c>
    </row>
    <row r="535" spans="1:11" x14ac:dyDescent="0.2">
      <c r="A535" s="50"/>
      <c r="B535" s="50"/>
      <c r="C535" s="50"/>
      <c r="D535" s="50" t="s">
        <v>180</v>
      </c>
      <c r="E535" s="51"/>
      <c r="F535" s="50" t="s">
        <v>231</v>
      </c>
      <c r="G535" s="51"/>
      <c r="H535" s="50" t="s">
        <v>462</v>
      </c>
      <c r="I535" s="51"/>
      <c r="J535" s="50" t="s">
        <v>705</v>
      </c>
      <c r="K535" s="51"/>
    </row>
    <row r="536" spans="1:11" x14ac:dyDescent="0.2">
      <c r="A536" s="50"/>
      <c r="B536" s="50"/>
      <c r="C536" s="50" t="s">
        <v>719</v>
      </c>
      <c r="D536" s="50">
        <v>0.94599999999999995</v>
      </c>
      <c r="E536" s="51">
        <v>0.339494673976595</v>
      </c>
      <c r="F536" s="50">
        <v>0.95299999999999996</v>
      </c>
      <c r="G536" s="51">
        <v>0.36029735063860902</v>
      </c>
      <c r="H536" s="50">
        <v>1</v>
      </c>
      <c r="I536" s="51">
        <v>1.24016395936949</v>
      </c>
      <c r="J536" s="50">
        <v>0.95499999999999996</v>
      </c>
      <c r="K536" s="51">
        <v>0.357464934871912</v>
      </c>
    </row>
    <row r="537" spans="1:11" x14ac:dyDescent="0.2">
      <c r="A537" s="50"/>
      <c r="B537" s="50"/>
      <c r="C537" s="50"/>
      <c r="D537" s="50" t="s">
        <v>256</v>
      </c>
      <c r="E537" s="51"/>
      <c r="F537" s="50" t="s">
        <v>436</v>
      </c>
      <c r="G537" s="51"/>
      <c r="H537" s="50" t="s">
        <v>462</v>
      </c>
      <c r="I537" s="51"/>
      <c r="J537" s="50" t="s">
        <v>403</v>
      </c>
      <c r="K537" s="51"/>
    </row>
    <row r="538" spans="1:11" x14ac:dyDescent="0.2">
      <c r="A538" s="50"/>
      <c r="B538" s="50"/>
      <c r="C538" s="50" t="s">
        <v>720</v>
      </c>
      <c r="D538" s="50">
        <v>0.95</v>
      </c>
      <c r="E538" s="51">
        <v>0.30398875518712498</v>
      </c>
      <c r="F538" s="50">
        <v>0.94699999999999995</v>
      </c>
      <c r="G538" s="51">
        <v>0.32366579012889402</v>
      </c>
      <c r="H538" s="50">
        <v>1</v>
      </c>
      <c r="I538" s="51">
        <v>1.11447379816818</v>
      </c>
      <c r="J538" s="50">
        <v>0.95</v>
      </c>
      <c r="K538" s="51">
        <v>0.31620512010872798</v>
      </c>
    </row>
    <row r="539" spans="1:11" x14ac:dyDescent="0.2">
      <c r="A539" s="50"/>
      <c r="B539" s="50"/>
      <c r="C539" s="50"/>
      <c r="D539" s="50" t="s">
        <v>173</v>
      </c>
      <c r="E539" s="51"/>
      <c r="F539" s="50" t="s">
        <v>160</v>
      </c>
      <c r="G539" s="51"/>
      <c r="H539" s="50" t="s">
        <v>462</v>
      </c>
      <c r="I539" s="51"/>
      <c r="J539" s="50" t="s">
        <v>47</v>
      </c>
      <c r="K539" s="51"/>
    </row>
    <row r="540" spans="1:11" x14ac:dyDescent="0.2">
      <c r="A540" s="50"/>
      <c r="B540" s="50"/>
      <c r="C540" s="50" t="s">
        <v>721</v>
      </c>
      <c r="D540" s="50">
        <v>0.95299999999999996</v>
      </c>
      <c r="E540" s="51">
        <v>0.26370188073337503</v>
      </c>
      <c r="F540" s="50">
        <v>0.95399999999999996</v>
      </c>
      <c r="G540" s="51">
        <v>0.28039664521825602</v>
      </c>
      <c r="H540" s="50">
        <v>1</v>
      </c>
      <c r="I540" s="51">
        <v>0.961719305567867</v>
      </c>
      <c r="J540" s="50">
        <v>0.95899999999999996</v>
      </c>
      <c r="K540" s="51">
        <v>0.27337521160787998</v>
      </c>
    </row>
    <row r="541" spans="1:11" x14ac:dyDescent="0.2">
      <c r="A541" s="50"/>
      <c r="B541" s="50"/>
      <c r="C541" s="50"/>
      <c r="D541" s="50" t="s">
        <v>229</v>
      </c>
      <c r="E541" s="51"/>
      <c r="F541" s="50" t="s">
        <v>255</v>
      </c>
      <c r="G541" s="51"/>
      <c r="H541" s="50" t="s">
        <v>462</v>
      </c>
      <c r="I541" s="51"/>
      <c r="J541" s="50" t="s">
        <v>33</v>
      </c>
      <c r="K541" s="51"/>
    </row>
    <row r="542" spans="1:11" x14ac:dyDescent="0.2">
      <c r="A542" s="50"/>
      <c r="B542" s="50"/>
      <c r="C542" s="50" t="s">
        <v>722</v>
      </c>
      <c r="D542" s="50">
        <v>0.95699999999999996</v>
      </c>
      <c r="E542" s="51">
        <v>0.21621986570725399</v>
      </c>
      <c r="F542" s="50">
        <v>0.95099999999999996</v>
      </c>
      <c r="G542" s="51">
        <v>0.229894038157336</v>
      </c>
      <c r="H542" s="50">
        <v>1</v>
      </c>
      <c r="I542" s="51">
        <v>0.78667806549623798</v>
      </c>
      <c r="J542" s="50">
        <v>0.96699999999999997</v>
      </c>
      <c r="K542" s="51">
        <v>0.222724401971373</v>
      </c>
    </row>
    <row r="543" spans="1:11" x14ac:dyDescent="0.2">
      <c r="A543" s="50"/>
      <c r="B543" s="50"/>
      <c r="C543" s="50"/>
      <c r="D543" s="50" t="s">
        <v>153</v>
      </c>
      <c r="E543" s="51"/>
      <c r="F543" s="50" t="s">
        <v>435</v>
      </c>
      <c r="G543" s="51"/>
      <c r="H543" s="50" t="s">
        <v>462</v>
      </c>
      <c r="I543" s="51"/>
      <c r="J543" s="50" t="s">
        <v>349</v>
      </c>
      <c r="K543" s="51"/>
    </row>
  </sheetData>
  <mergeCells count="3">
    <mergeCell ref="D1:G1"/>
    <mergeCell ref="H1:K1"/>
    <mergeCell ref="D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ED317-AF2B-5144-8EA9-48670E0FCD45}">
  <dimension ref="A1:B540"/>
  <sheetViews>
    <sheetView topLeftCell="A513" workbookViewId="0">
      <selection activeCell="D550" sqref="D550"/>
    </sheetView>
  </sheetViews>
  <sheetFormatPr baseColWidth="10" defaultRowHeight="16" x14ac:dyDescent="0.2"/>
  <sheetData>
    <row r="1" spans="1:2" x14ac:dyDescent="0.2">
      <c r="A1" t="s">
        <v>17</v>
      </c>
      <c r="B1">
        <v>1</v>
      </c>
    </row>
    <row r="2" spans="1:2" x14ac:dyDescent="0.2">
      <c r="B2">
        <v>1</v>
      </c>
    </row>
    <row r="3" spans="1:2" x14ac:dyDescent="0.2">
      <c r="A3" t="s">
        <v>19</v>
      </c>
      <c r="B3">
        <v>2</v>
      </c>
    </row>
    <row r="4" spans="1:2" x14ac:dyDescent="0.2">
      <c r="B4">
        <v>2</v>
      </c>
    </row>
    <row r="5" spans="1:2" x14ac:dyDescent="0.2">
      <c r="A5" t="s">
        <v>20</v>
      </c>
      <c r="B5">
        <v>3</v>
      </c>
    </row>
    <row r="6" spans="1:2" x14ac:dyDescent="0.2">
      <c r="B6">
        <v>3</v>
      </c>
    </row>
    <row r="7" spans="1:2" x14ac:dyDescent="0.2">
      <c r="A7" t="s">
        <v>21</v>
      </c>
      <c r="B7">
        <v>4</v>
      </c>
    </row>
    <row r="8" spans="1:2" x14ac:dyDescent="0.2">
      <c r="B8">
        <v>4</v>
      </c>
    </row>
    <row r="9" spans="1:2" x14ac:dyDescent="0.2">
      <c r="A9" t="s">
        <v>22</v>
      </c>
      <c r="B9">
        <v>5</v>
      </c>
    </row>
    <row r="10" spans="1:2" x14ac:dyDescent="0.2">
      <c r="B10">
        <v>5</v>
      </c>
    </row>
    <row r="11" spans="1:2" x14ac:dyDescent="0.2">
      <c r="A11" t="s">
        <v>23</v>
      </c>
      <c r="B11">
        <v>6</v>
      </c>
    </row>
    <row r="12" spans="1:2" x14ac:dyDescent="0.2">
      <c r="B12">
        <v>6</v>
      </c>
    </row>
    <row r="13" spans="1:2" x14ac:dyDescent="0.2">
      <c r="A13" t="s">
        <v>24</v>
      </c>
      <c r="B13">
        <v>7</v>
      </c>
    </row>
    <row r="14" spans="1:2" x14ac:dyDescent="0.2">
      <c r="B14">
        <v>7</v>
      </c>
    </row>
    <row r="15" spans="1:2" x14ac:dyDescent="0.2">
      <c r="A15" t="s">
        <v>25</v>
      </c>
      <c r="B15">
        <v>8</v>
      </c>
    </row>
    <row r="16" spans="1:2" x14ac:dyDescent="0.2">
      <c r="B16">
        <v>8</v>
      </c>
    </row>
    <row r="17" spans="1:2" x14ac:dyDescent="0.2">
      <c r="A17" t="s">
        <v>26</v>
      </c>
      <c r="B17">
        <v>9</v>
      </c>
    </row>
    <row r="18" spans="1:2" x14ac:dyDescent="0.2">
      <c r="B18">
        <v>9</v>
      </c>
    </row>
    <row r="19" spans="1:2" x14ac:dyDescent="0.2">
      <c r="A19" t="s">
        <v>27</v>
      </c>
      <c r="B19">
        <v>10</v>
      </c>
    </row>
    <row r="20" spans="1:2" x14ac:dyDescent="0.2">
      <c r="B20">
        <v>10</v>
      </c>
    </row>
    <row r="21" spans="1:2" x14ac:dyDescent="0.2">
      <c r="A21" t="s">
        <v>28</v>
      </c>
      <c r="B21">
        <v>11</v>
      </c>
    </row>
    <row r="22" spans="1:2" x14ac:dyDescent="0.2">
      <c r="B22">
        <v>11</v>
      </c>
    </row>
    <row r="23" spans="1:2" x14ac:dyDescent="0.2">
      <c r="A23" t="s">
        <v>29</v>
      </c>
      <c r="B23">
        <v>12</v>
      </c>
    </row>
    <row r="24" spans="1:2" x14ac:dyDescent="0.2">
      <c r="B24">
        <v>12</v>
      </c>
    </row>
    <row r="25" spans="1:2" x14ac:dyDescent="0.2">
      <c r="A25" t="s">
        <v>30</v>
      </c>
      <c r="B25">
        <v>13</v>
      </c>
    </row>
    <row r="26" spans="1:2" x14ac:dyDescent="0.2">
      <c r="B26">
        <v>13</v>
      </c>
    </row>
    <row r="27" spans="1:2" x14ac:dyDescent="0.2">
      <c r="A27" t="s">
        <v>31</v>
      </c>
      <c r="B27">
        <v>14</v>
      </c>
    </row>
    <row r="28" spans="1:2" x14ac:dyDescent="0.2">
      <c r="B28">
        <v>14</v>
      </c>
    </row>
    <row r="29" spans="1:2" x14ac:dyDescent="0.2">
      <c r="A29" t="s">
        <v>32</v>
      </c>
      <c r="B29">
        <v>15</v>
      </c>
    </row>
    <row r="30" spans="1:2" x14ac:dyDescent="0.2">
      <c r="B30">
        <v>15</v>
      </c>
    </row>
    <row r="31" spans="1:2" x14ac:dyDescent="0.2">
      <c r="A31" t="s">
        <v>33</v>
      </c>
      <c r="B31">
        <v>16</v>
      </c>
    </row>
    <row r="32" spans="1:2" x14ac:dyDescent="0.2">
      <c r="B32">
        <v>16</v>
      </c>
    </row>
    <row r="33" spans="1:2" x14ac:dyDescent="0.2">
      <c r="A33" t="s">
        <v>34</v>
      </c>
      <c r="B33">
        <v>17</v>
      </c>
    </row>
    <row r="34" spans="1:2" x14ac:dyDescent="0.2">
      <c r="B34">
        <v>17</v>
      </c>
    </row>
    <row r="35" spans="1:2" x14ac:dyDescent="0.2">
      <c r="A35" t="s">
        <v>35</v>
      </c>
      <c r="B35">
        <v>18</v>
      </c>
    </row>
    <row r="36" spans="1:2" x14ac:dyDescent="0.2">
      <c r="B36">
        <v>18</v>
      </c>
    </row>
    <row r="37" spans="1:2" x14ac:dyDescent="0.2">
      <c r="A37" t="s">
        <v>36</v>
      </c>
      <c r="B37">
        <v>19</v>
      </c>
    </row>
    <row r="38" spans="1:2" x14ac:dyDescent="0.2">
      <c r="B38">
        <v>19</v>
      </c>
    </row>
    <row r="39" spans="1:2" x14ac:dyDescent="0.2">
      <c r="A39" t="s">
        <v>37</v>
      </c>
      <c r="B39">
        <v>20</v>
      </c>
    </row>
    <row r="40" spans="1:2" x14ac:dyDescent="0.2">
      <c r="B40">
        <v>20</v>
      </c>
    </row>
    <row r="41" spans="1:2" x14ac:dyDescent="0.2">
      <c r="A41" t="s">
        <v>38</v>
      </c>
      <c r="B41">
        <v>21</v>
      </c>
    </row>
    <row r="42" spans="1:2" x14ac:dyDescent="0.2">
      <c r="B42">
        <v>21</v>
      </c>
    </row>
    <row r="43" spans="1:2" x14ac:dyDescent="0.2">
      <c r="A43" t="s">
        <v>39</v>
      </c>
      <c r="B43">
        <v>22</v>
      </c>
    </row>
    <row r="44" spans="1:2" x14ac:dyDescent="0.2">
      <c r="B44">
        <v>22</v>
      </c>
    </row>
    <row r="45" spans="1:2" x14ac:dyDescent="0.2">
      <c r="A45" t="s">
        <v>40</v>
      </c>
      <c r="B45">
        <v>23</v>
      </c>
    </row>
    <row r="46" spans="1:2" x14ac:dyDescent="0.2">
      <c r="B46">
        <v>23</v>
      </c>
    </row>
    <row r="47" spans="1:2" x14ac:dyDescent="0.2">
      <c r="A47" t="s">
        <v>41</v>
      </c>
      <c r="B47">
        <v>24</v>
      </c>
    </row>
    <row r="48" spans="1:2" x14ac:dyDescent="0.2">
      <c r="B48">
        <v>24</v>
      </c>
    </row>
    <row r="49" spans="1:2" x14ac:dyDescent="0.2">
      <c r="A49" t="s">
        <v>42</v>
      </c>
      <c r="B49">
        <v>25</v>
      </c>
    </row>
    <row r="50" spans="1:2" x14ac:dyDescent="0.2">
      <c r="B50">
        <v>25</v>
      </c>
    </row>
    <row r="51" spans="1:2" x14ac:dyDescent="0.2">
      <c r="A51" t="s">
        <v>43</v>
      </c>
      <c r="B51">
        <v>26</v>
      </c>
    </row>
    <row r="52" spans="1:2" x14ac:dyDescent="0.2">
      <c r="B52">
        <v>26</v>
      </c>
    </row>
    <row r="53" spans="1:2" x14ac:dyDescent="0.2">
      <c r="A53" t="s">
        <v>44</v>
      </c>
      <c r="B53">
        <v>27</v>
      </c>
    </row>
    <row r="54" spans="1:2" x14ac:dyDescent="0.2">
      <c r="B54">
        <v>27</v>
      </c>
    </row>
    <row r="55" spans="1:2" x14ac:dyDescent="0.2">
      <c r="A55" t="s">
        <v>45</v>
      </c>
      <c r="B55">
        <v>28</v>
      </c>
    </row>
    <row r="56" spans="1:2" x14ac:dyDescent="0.2">
      <c r="B56">
        <v>28</v>
      </c>
    </row>
    <row r="57" spans="1:2" x14ac:dyDescent="0.2">
      <c r="A57" t="s">
        <v>46</v>
      </c>
      <c r="B57">
        <v>29</v>
      </c>
    </row>
    <row r="58" spans="1:2" x14ac:dyDescent="0.2">
      <c r="B58">
        <v>29</v>
      </c>
    </row>
    <row r="59" spans="1:2" x14ac:dyDescent="0.2">
      <c r="A59" t="s">
        <v>47</v>
      </c>
      <c r="B59">
        <v>30</v>
      </c>
    </row>
    <row r="60" spans="1:2" x14ac:dyDescent="0.2">
      <c r="B60">
        <v>30</v>
      </c>
    </row>
    <row r="61" spans="1:2" x14ac:dyDescent="0.2">
      <c r="A61" t="s">
        <v>48</v>
      </c>
      <c r="B61">
        <v>31</v>
      </c>
    </row>
    <row r="62" spans="1:2" x14ac:dyDescent="0.2">
      <c r="B62">
        <v>31</v>
      </c>
    </row>
    <row r="63" spans="1:2" x14ac:dyDescent="0.2">
      <c r="A63" t="s">
        <v>49</v>
      </c>
      <c r="B63">
        <v>32</v>
      </c>
    </row>
    <row r="64" spans="1:2" x14ac:dyDescent="0.2">
      <c r="B64">
        <v>32</v>
      </c>
    </row>
    <row r="65" spans="1:2" x14ac:dyDescent="0.2">
      <c r="A65" t="s">
        <v>50</v>
      </c>
      <c r="B65">
        <v>33</v>
      </c>
    </row>
    <row r="66" spans="1:2" x14ac:dyDescent="0.2">
      <c r="B66">
        <v>33</v>
      </c>
    </row>
    <row r="67" spans="1:2" x14ac:dyDescent="0.2">
      <c r="A67" t="s">
        <v>51</v>
      </c>
      <c r="B67">
        <v>34</v>
      </c>
    </row>
    <row r="68" spans="1:2" x14ac:dyDescent="0.2">
      <c r="B68">
        <v>34</v>
      </c>
    </row>
    <row r="69" spans="1:2" x14ac:dyDescent="0.2">
      <c r="A69" t="s">
        <v>52</v>
      </c>
      <c r="B69">
        <v>35</v>
      </c>
    </row>
    <row r="70" spans="1:2" x14ac:dyDescent="0.2">
      <c r="B70">
        <v>35</v>
      </c>
    </row>
    <row r="71" spans="1:2" x14ac:dyDescent="0.2">
      <c r="A71" t="s">
        <v>53</v>
      </c>
      <c r="B71">
        <v>36</v>
      </c>
    </row>
    <row r="72" spans="1:2" x14ac:dyDescent="0.2">
      <c r="B72">
        <v>36</v>
      </c>
    </row>
    <row r="73" spans="1:2" x14ac:dyDescent="0.2">
      <c r="A73" t="s">
        <v>54</v>
      </c>
      <c r="B73">
        <v>37</v>
      </c>
    </row>
    <row r="74" spans="1:2" x14ac:dyDescent="0.2">
      <c r="B74">
        <v>37</v>
      </c>
    </row>
    <row r="75" spans="1:2" x14ac:dyDescent="0.2">
      <c r="A75" t="s">
        <v>55</v>
      </c>
      <c r="B75">
        <v>38</v>
      </c>
    </row>
    <row r="76" spans="1:2" x14ac:dyDescent="0.2">
      <c r="B76">
        <v>38</v>
      </c>
    </row>
    <row r="77" spans="1:2" x14ac:dyDescent="0.2">
      <c r="A77" t="s">
        <v>56</v>
      </c>
      <c r="B77">
        <v>39</v>
      </c>
    </row>
    <row r="78" spans="1:2" x14ac:dyDescent="0.2">
      <c r="B78">
        <v>39</v>
      </c>
    </row>
    <row r="79" spans="1:2" x14ac:dyDescent="0.2">
      <c r="A79" t="s">
        <v>57</v>
      </c>
      <c r="B79">
        <v>40</v>
      </c>
    </row>
    <row r="80" spans="1:2" x14ac:dyDescent="0.2">
      <c r="B80">
        <v>40</v>
      </c>
    </row>
    <row r="81" spans="1:2" x14ac:dyDescent="0.2">
      <c r="A81" t="s">
        <v>24</v>
      </c>
      <c r="B81">
        <v>41</v>
      </c>
    </row>
    <row r="82" spans="1:2" x14ac:dyDescent="0.2">
      <c r="B82">
        <v>41</v>
      </c>
    </row>
    <row r="83" spans="1:2" x14ac:dyDescent="0.2">
      <c r="A83" t="s">
        <v>58</v>
      </c>
      <c r="B83">
        <v>42</v>
      </c>
    </row>
    <row r="84" spans="1:2" x14ac:dyDescent="0.2">
      <c r="B84">
        <v>42</v>
      </c>
    </row>
    <row r="85" spans="1:2" x14ac:dyDescent="0.2">
      <c r="A85" t="s">
        <v>59</v>
      </c>
      <c r="B85">
        <v>43</v>
      </c>
    </row>
    <row r="86" spans="1:2" x14ac:dyDescent="0.2">
      <c r="B86">
        <v>43</v>
      </c>
    </row>
    <row r="87" spans="1:2" x14ac:dyDescent="0.2">
      <c r="A87" t="s">
        <v>60</v>
      </c>
      <c r="B87">
        <v>44</v>
      </c>
    </row>
    <row r="88" spans="1:2" x14ac:dyDescent="0.2">
      <c r="B88">
        <v>44</v>
      </c>
    </row>
    <row r="89" spans="1:2" x14ac:dyDescent="0.2">
      <c r="A89" t="s">
        <v>61</v>
      </c>
      <c r="B89">
        <v>45</v>
      </c>
    </row>
    <row r="90" spans="1:2" x14ac:dyDescent="0.2">
      <c r="B90">
        <v>45</v>
      </c>
    </row>
    <row r="91" spans="1:2" x14ac:dyDescent="0.2">
      <c r="A91" t="s">
        <v>62</v>
      </c>
      <c r="B91">
        <v>46</v>
      </c>
    </row>
    <row r="92" spans="1:2" x14ac:dyDescent="0.2">
      <c r="B92">
        <v>46</v>
      </c>
    </row>
    <row r="93" spans="1:2" x14ac:dyDescent="0.2">
      <c r="A93" t="s">
        <v>63</v>
      </c>
      <c r="B93">
        <v>47</v>
      </c>
    </row>
    <row r="94" spans="1:2" x14ac:dyDescent="0.2">
      <c r="B94">
        <v>47</v>
      </c>
    </row>
    <row r="95" spans="1:2" x14ac:dyDescent="0.2">
      <c r="A95" t="s">
        <v>64</v>
      </c>
      <c r="B95">
        <v>48</v>
      </c>
    </row>
    <row r="96" spans="1:2" x14ac:dyDescent="0.2">
      <c r="B96">
        <v>48</v>
      </c>
    </row>
    <row r="97" spans="1:2" x14ac:dyDescent="0.2">
      <c r="A97" t="s">
        <v>65</v>
      </c>
      <c r="B97">
        <v>49</v>
      </c>
    </row>
    <row r="98" spans="1:2" x14ac:dyDescent="0.2">
      <c r="B98">
        <v>49</v>
      </c>
    </row>
    <row r="99" spans="1:2" x14ac:dyDescent="0.2">
      <c r="A99" t="s">
        <v>66</v>
      </c>
      <c r="B99">
        <v>50</v>
      </c>
    </row>
    <row r="100" spans="1:2" x14ac:dyDescent="0.2">
      <c r="B100">
        <v>50</v>
      </c>
    </row>
    <row r="101" spans="1:2" x14ac:dyDescent="0.2">
      <c r="A101" t="s">
        <v>67</v>
      </c>
      <c r="B101">
        <v>51</v>
      </c>
    </row>
    <row r="102" spans="1:2" x14ac:dyDescent="0.2">
      <c r="B102">
        <v>51</v>
      </c>
    </row>
    <row r="103" spans="1:2" x14ac:dyDescent="0.2">
      <c r="A103" t="s">
        <v>68</v>
      </c>
      <c r="B103">
        <v>52</v>
      </c>
    </row>
    <row r="104" spans="1:2" x14ac:dyDescent="0.2">
      <c r="B104">
        <v>52</v>
      </c>
    </row>
    <row r="105" spans="1:2" x14ac:dyDescent="0.2">
      <c r="A105" t="s">
        <v>69</v>
      </c>
      <c r="B105">
        <v>53</v>
      </c>
    </row>
    <row r="106" spans="1:2" x14ac:dyDescent="0.2">
      <c r="B106">
        <v>53</v>
      </c>
    </row>
    <row r="107" spans="1:2" x14ac:dyDescent="0.2">
      <c r="A107" t="s">
        <v>70</v>
      </c>
      <c r="B107">
        <v>54</v>
      </c>
    </row>
    <row r="108" spans="1:2" x14ac:dyDescent="0.2">
      <c r="B108">
        <v>54</v>
      </c>
    </row>
    <row r="109" spans="1:2" x14ac:dyDescent="0.2">
      <c r="A109" t="s">
        <v>71</v>
      </c>
      <c r="B109">
        <v>55</v>
      </c>
    </row>
    <row r="110" spans="1:2" x14ac:dyDescent="0.2">
      <c r="B110">
        <v>55</v>
      </c>
    </row>
    <row r="111" spans="1:2" x14ac:dyDescent="0.2">
      <c r="A111" t="s">
        <v>72</v>
      </c>
      <c r="B111">
        <v>56</v>
      </c>
    </row>
    <row r="112" spans="1:2" x14ac:dyDescent="0.2">
      <c r="B112">
        <v>56</v>
      </c>
    </row>
    <row r="113" spans="1:2" x14ac:dyDescent="0.2">
      <c r="A113" t="s">
        <v>73</v>
      </c>
      <c r="B113">
        <v>57</v>
      </c>
    </row>
    <row r="114" spans="1:2" x14ac:dyDescent="0.2">
      <c r="B114">
        <v>57</v>
      </c>
    </row>
    <row r="115" spans="1:2" x14ac:dyDescent="0.2">
      <c r="A115" t="s">
        <v>74</v>
      </c>
      <c r="B115">
        <v>58</v>
      </c>
    </row>
    <row r="116" spans="1:2" x14ac:dyDescent="0.2">
      <c r="B116">
        <v>58</v>
      </c>
    </row>
    <row r="117" spans="1:2" x14ac:dyDescent="0.2">
      <c r="A117" t="s">
        <v>75</v>
      </c>
      <c r="B117">
        <v>59</v>
      </c>
    </row>
    <row r="118" spans="1:2" x14ac:dyDescent="0.2">
      <c r="B118">
        <v>59</v>
      </c>
    </row>
    <row r="119" spans="1:2" x14ac:dyDescent="0.2">
      <c r="A119" t="s">
        <v>76</v>
      </c>
      <c r="B119">
        <v>60</v>
      </c>
    </row>
    <row r="120" spans="1:2" x14ac:dyDescent="0.2">
      <c r="B120">
        <v>60</v>
      </c>
    </row>
    <row r="121" spans="1:2" x14ac:dyDescent="0.2">
      <c r="A121" t="s">
        <v>77</v>
      </c>
      <c r="B121">
        <v>61</v>
      </c>
    </row>
    <row r="122" spans="1:2" x14ac:dyDescent="0.2">
      <c r="B122">
        <v>61</v>
      </c>
    </row>
    <row r="123" spans="1:2" x14ac:dyDescent="0.2">
      <c r="A123" t="s">
        <v>78</v>
      </c>
      <c r="B123">
        <v>62</v>
      </c>
    </row>
    <row r="124" spans="1:2" x14ac:dyDescent="0.2">
      <c r="B124">
        <v>62</v>
      </c>
    </row>
    <row r="125" spans="1:2" x14ac:dyDescent="0.2">
      <c r="A125" t="s">
        <v>79</v>
      </c>
      <c r="B125">
        <v>63</v>
      </c>
    </row>
    <row r="126" spans="1:2" x14ac:dyDescent="0.2">
      <c r="B126">
        <v>63</v>
      </c>
    </row>
    <row r="127" spans="1:2" x14ac:dyDescent="0.2">
      <c r="A127" t="s">
        <v>80</v>
      </c>
      <c r="B127">
        <v>64</v>
      </c>
    </row>
    <row r="128" spans="1:2" x14ac:dyDescent="0.2">
      <c r="B128">
        <v>64</v>
      </c>
    </row>
    <row r="129" spans="1:2" x14ac:dyDescent="0.2">
      <c r="A129" t="s">
        <v>81</v>
      </c>
      <c r="B129">
        <v>65</v>
      </c>
    </row>
    <row r="130" spans="1:2" x14ac:dyDescent="0.2">
      <c r="B130">
        <v>65</v>
      </c>
    </row>
    <row r="131" spans="1:2" x14ac:dyDescent="0.2">
      <c r="A131" t="s">
        <v>82</v>
      </c>
      <c r="B131">
        <v>66</v>
      </c>
    </row>
    <row r="132" spans="1:2" x14ac:dyDescent="0.2">
      <c r="B132">
        <v>66</v>
      </c>
    </row>
    <row r="133" spans="1:2" x14ac:dyDescent="0.2">
      <c r="A133" t="s">
        <v>65</v>
      </c>
      <c r="B133">
        <v>67</v>
      </c>
    </row>
    <row r="134" spans="1:2" x14ac:dyDescent="0.2">
      <c r="B134">
        <v>67</v>
      </c>
    </row>
    <row r="135" spans="1:2" x14ac:dyDescent="0.2">
      <c r="A135" t="s">
        <v>83</v>
      </c>
      <c r="B135">
        <v>68</v>
      </c>
    </row>
    <row r="136" spans="1:2" x14ac:dyDescent="0.2">
      <c r="B136">
        <v>68</v>
      </c>
    </row>
    <row r="137" spans="1:2" x14ac:dyDescent="0.2">
      <c r="A137" t="s">
        <v>84</v>
      </c>
      <c r="B137">
        <v>69</v>
      </c>
    </row>
    <row r="138" spans="1:2" x14ac:dyDescent="0.2">
      <c r="B138">
        <v>69</v>
      </c>
    </row>
    <row r="139" spans="1:2" x14ac:dyDescent="0.2">
      <c r="A139" t="s">
        <v>85</v>
      </c>
      <c r="B139">
        <v>70</v>
      </c>
    </row>
    <row r="140" spans="1:2" x14ac:dyDescent="0.2">
      <c r="B140">
        <v>70</v>
      </c>
    </row>
    <row r="141" spans="1:2" x14ac:dyDescent="0.2">
      <c r="A141" t="s">
        <v>86</v>
      </c>
      <c r="B141">
        <v>71</v>
      </c>
    </row>
    <row r="142" spans="1:2" x14ac:dyDescent="0.2">
      <c r="B142">
        <v>71</v>
      </c>
    </row>
    <row r="143" spans="1:2" x14ac:dyDescent="0.2">
      <c r="A143" t="s">
        <v>87</v>
      </c>
      <c r="B143">
        <v>72</v>
      </c>
    </row>
    <row r="144" spans="1:2" x14ac:dyDescent="0.2">
      <c r="B144">
        <v>72</v>
      </c>
    </row>
    <row r="145" spans="1:2" x14ac:dyDescent="0.2">
      <c r="A145" t="s">
        <v>88</v>
      </c>
      <c r="B145">
        <v>73</v>
      </c>
    </row>
    <row r="146" spans="1:2" x14ac:dyDescent="0.2">
      <c r="B146">
        <v>73</v>
      </c>
    </row>
    <row r="147" spans="1:2" x14ac:dyDescent="0.2">
      <c r="A147" t="s">
        <v>89</v>
      </c>
      <c r="B147">
        <v>74</v>
      </c>
    </row>
    <row r="148" spans="1:2" x14ac:dyDescent="0.2">
      <c r="B148">
        <v>74</v>
      </c>
    </row>
    <row r="149" spans="1:2" x14ac:dyDescent="0.2">
      <c r="A149" t="s">
        <v>90</v>
      </c>
      <c r="B149">
        <v>75</v>
      </c>
    </row>
    <row r="150" spans="1:2" x14ac:dyDescent="0.2">
      <c r="B150">
        <v>75</v>
      </c>
    </row>
    <row r="151" spans="1:2" x14ac:dyDescent="0.2">
      <c r="A151" t="s">
        <v>91</v>
      </c>
      <c r="B151">
        <v>76</v>
      </c>
    </row>
    <row r="152" spans="1:2" x14ac:dyDescent="0.2">
      <c r="B152">
        <v>76</v>
      </c>
    </row>
    <row r="153" spans="1:2" x14ac:dyDescent="0.2">
      <c r="A153" t="s">
        <v>92</v>
      </c>
      <c r="B153">
        <v>77</v>
      </c>
    </row>
    <row r="154" spans="1:2" x14ac:dyDescent="0.2">
      <c r="B154">
        <v>77</v>
      </c>
    </row>
    <row r="155" spans="1:2" x14ac:dyDescent="0.2">
      <c r="A155" t="s">
        <v>93</v>
      </c>
      <c r="B155">
        <v>78</v>
      </c>
    </row>
    <row r="156" spans="1:2" x14ac:dyDescent="0.2">
      <c r="B156">
        <v>78</v>
      </c>
    </row>
    <row r="157" spans="1:2" x14ac:dyDescent="0.2">
      <c r="A157" t="s">
        <v>94</v>
      </c>
      <c r="B157">
        <v>79</v>
      </c>
    </row>
    <row r="158" spans="1:2" x14ac:dyDescent="0.2">
      <c r="B158">
        <v>79</v>
      </c>
    </row>
    <row r="159" spans="1:2" x14ac:dyDescent="0.2">
      <c r="A159" t="s">
        <v>95</v>
      </c>
      <c r="B159">
        <v>80</v>
      </c>
    </row>
    <row r="160" spans="1:2" x14ac:dyDescent="0.2">
      <c r="B160">
        <v>80</v>
      </c>
    </row>
    <row r="161" spans="1:2" x14ac:dyDescent="0.2">
      <c r="A161" t="s">
        <v>96</v>
      </c>
      <c r="B161">
        <v>81</v>
      </c>
    </row>
    <row r="162" spans="1:2" x14ac:dyDescent="0.2">
      <c r="B162">
        <v>81</v>
      </c>
    </row>
    <row r="163" spans="1:2" x14ac:dyDescent="0.2">
      <c r="A163" t="s">
        <v>50</v>
      </c>
      <c r="B163">
        <v>82</v>
      </c>
    </row>
    <row r="164" spans="1:2" x14ac:dyDescent="0.2">
      <c r="B164">
        <v>82</v>
      </c>
    </row>
    <row r="165" spans="1:2" x14ac:dyDescent="0.2">
      <c r="A165" t="s">
        <v>97</v>
      </c>
      <c r="B165">
        <v>83</v>
      </c>
    </row>
    <row r="166" spans="1:2" x14ac:dyDescent="0.2">
      <c r="B166">
        <v>83</v>
      </c>
    </row>
    <row r="167" spans="1:2" x14ac:dyDescent="0.2">
      <c r="A167" t="s">
        <v>98</v>
      </c>
      <c r="B167">
        <v>84</v>
      </c>
    </row>
    <row r="168" spans="1:2" x14ac:dyDescent="0.2">
      <c r="B168">
        <v>84</v>
      </c>
    </row>
    <row r="169" spans="1:2" x14ac:dyDescent="0.2">
      <c r="A169" t="s">
        <v>99</v>
      </c>
      <c r="B169">
        <v>85</v>
      </c>
    </row>
    <row r="170" spans="1:2" x14ac:dyDescent="0.2">
      <c r="B170">
        <v>85</v>
      </c>
    </row>
    <row r="171" spans="1:2" x14ac:dyDescent="0.2">
      <c r="A171" t="s">
        <v>80</v>
      </c>
      <c r="B171">
        <v>86</v>
      </c>
    </row>
    <row r="172" spans="1:2" x14ac:dyDescent="0.2">
      <c r="B172">
        <v>86</v>
      </c>
    </row>
    <row r="173" spans="1:2" x14ac:dyDescent="0.2">
      <c r="A173" t="s">
        <v>100</v>
      </c>
      <c r="B173">
        <v>87</v>
      </c>
    </row>
    <row r="174" spans="1:2" x14ac:dyDescent="0.2">
      <c r="B174">
        <v>87</v>
      </c>
    </row>
    <row r="175" spans="1:2" x14ac:dyDescent="0.2">
      <c r="A175" t="s">
        <v>101</v>
      </c>
      <c r="B175">
        <v>88</v>
      </c>
    </row>
    <row r="176" spans="1:2" x14ac:dyDescent="0.2">
      <c r="B176">
        <v>88</v>
      </c>
    </row>
    <row r="177" spans="1:2" x14ac:dyDescent="0.2">
      <c r="A177" t="s">
        <v>102</v>
      </c>
      <c r="B177">
        <v>89</v>
      </c>
    </row>
    <row r="178" spans="1:2" x14ac:dyDescent="0.2">
      <c r="B178">
        <v>89</v>
      </c>
    </row>
    <row r="179" spans="1:2" x14ac:dyDescent="0.2">
      <c r="A179" t="s">
        <v>103</v>
      </c>
      <c r="B179">
        <v>90</v>
      </c>
    </row>
    <row r="180" spans="1:2" x14ac:dyDescent="0.2">
      <c r="B180">
        <v>90</v>
      </c>
    </row>
    <row r="181" spans="1:2" x14ac:dyDescent="0.2">
      <c r="A181" t="s">
        <v>104</v>
      </c>
      <c r="B181">
        <v>91</v>
      </c>
    </row>
    <row r="182" spans="1:2" x14ac:dyDescent="0.2">
      <c r="B182">
        <v>91</v>
      </c>
    </row>
    <row r="183" spans="1:2" x14ac:dyDescent="0.2">
      <c r="A183" t="s">
        <v>105</v>
      </c>
      <c r="B183">
        <v>92</v>
      </c>
    </row>
    <row r="184" spans="1:2" x14ac:dyDescent="0.2">
      <c r="B184">
        <v>92</v>
      </c>
    </row>
    <row r="185" spans="1:2" x14ac:dyDescent="0.2">
      <c r="A185" t="s">
        <v>106</v>
      </c>
      <c r="B185">
        <v>93</v>
      </c>
    </row>
    <row r="186" spans="1:2" x14ac:dyDescent="0.2">
      <c r="B186">
        <v>93</v>
      </c>
    </row>
    <row r="187" spans="1:2" x14ac:dyDescent="0.2">
      <c r="A187" t="s">
        <v>107</v>
      </c>
      <c r="B187">
        <v>94</v>
      </c>
    </row>
    <row r="188" spans="1:2" x14ac:dyDescent="0.2">
      <c r="B188">
        <v>94</v>
      </c>
    </row>
    <row r="189" spans="1:2" x14ac:dyDescent="0.2">
      <c r="A189" t="s">
        <v>108</v>
      </c>
      <c r="B189">
        <v>95</v>
      </c>
    </row>
    <row r="190" spans="1:2" x14ac:dyDescent="0.2">
      <c r="B190">
        <v>95</v>
      </c>
    </row>
    <row r="191" spans="1:2" x14ac:dyDescent="0.2">
      <c r="A191" t="s">
        <v>109</v>
      </c>
      <c r="B191">
        <v>96</v>
      </c>
    </row>
    <row r="192" spans="1:2" x14ac:dyDescent="0.2">
      <c r="B192">
        <v>96</v>
      </c>
    </row>
    <row r="193" spans="1:2" x14ac:dyDescent="0.2">
      <c r="A193" t="s">
        <v>80</v>
      </c>
      <c r="B193">
        <v>97</v>
      </c>
    </row>
    <row r="194" spans="1:2" x14ac:dyDescent="0.2">
      <c r="B194">
        <v>97</v>
      </c>
    </row>
    <row r="195" spans="1:2" x14ac:dyDescent="0.2">
      <c r="A195" t="s">
        <v>110</v>
      </c>
      <c r="B195">
        <v>98</v>
      </c>
    </row>
    <row r="196" spans="1:2" x14ac:dyDescent="0.2">
      <c r="B196">
        <v>98</v>
      </c>
    </row>
    <row r="197" spans="1:2" x14ac:dyDescent="0.2">
      <c r="A197" t="s">
        <v>111</v>
      </c>
      <c r="B197">
        <v>99</v>
      </c>
    </row>
    <row r="198" spans="1:2" x14ac:dyDescent="0.2">
      <c r="B198">
        <v>99</v>
      </c>
    </row>
    <row r="199" spans="1:2" x14ac:dyDescent="0.2">
      <c r="A199" t="s">
        <v>112</v>
      </c>
      <c r="B199">
        <v>100</v>
      </c>
    </row>
    <row r="200" spans="1:2" x14ac:dyDescent="0.2">
      <c r="B200">
        <v>100</v>
      </c>
    </row>
    <row r="201" spans="1:2" x14ac:dyDescent="0.2">
      <c r="A201" t="s">
        <v>113</v>
      </c>
      <c r="B201">
        <v>101</v>
      </c>
    </row>
    <row r="202" spans="1:2" x14ac:dyDescent="0.2">
      <c r="B202">
        <v>101</v>
      </c>
    </row>
    <row r="203" spans="1:2" x14ac:dyDescent="0.2">
      <c r="A203" t="s">
        <v>114</v>
      </c>
      <c r="B203">
        <v>102</v>
      </c>
    </row>
    <row r="204" spans="1:2" x14ac:dyDescent="0.2">
      <c r="B204">
        <v>102</v>
      </c>
    </row>
    <row r="205" spans="1:2" x14ac:dyDescent="0.2">
      <c r="A205" t="s">
        <v>115</v>
      </c>
      <c r="B205">
        <v>103</v>
      </c>
    </row>
    <row r="206" spans="1:2" x14ac:dyDescent="0.2">
      <c r="B206">
        <v>103</v>
      </c>
    </row>
    <row r="207" spans="1:2" x14ac:dyDescent="0.2">
      <c r="A207" t="s">
        <v>108</v>
      </c>
      <c r="B207">
        <v>104</v>
      </c>
    </row>
    <row r="208" spans="1:2" x14ac:dyDescent="0.2">
      <c r="B208">
        <v>104</v>
      </c>
    </row>
    <row r="209" spans="1:2" x14ac:dyDescent="0.2">
      <c r="A209" t="s">
        <v>116</v>
      </c>
      <c r="B209">
        <v>105</v>
      </c>
    </row>
    <row r="210" spans="1:2" x14ac:dyDescent="0.2">
      <c r="B210">
        <v>105</v>
      </c>
    </row>
    <row r="211" spans="1:2" x14ac:dyDescent="0.2">
      <c r="A211" t="s">
        <v>117</v>
      </c>
      <c r="B211">
        <v>106</v>
      </c>
    </row>
    <row r="212" spans="1:2" x14ac:dyDescent="0.2">
      <c r="B212">
        <v>106</v>
      </c>
    </row>
    <row r="213" spans="1:2" x14ac:dyDescent="0.2">
      <c r="A213" t="s">
        <v>118</v>
      </c>
      <c r="B213">
        <v>107</v>
      </c>
    </row>
    <row r="214" spans="1:2" x14ac:dyDescent="0.2">
      <c r="B214">
        <v>107</v>
      </c>
    </row>
    <row r="215" spans="1:2" x14ac:dyDescent="0.2">
      <c r="A215" t="s">
        <v>66</v>
      </c>
      <c r="B215">
        <v>108</v>
      </c>
    </row>
    <row r="216" spans="1:2" x14ac:dyDescent="0.2">
      <c r="B216">
        <v>108</v>
      </c>
    </row>
    <row r="217" spans="1:2" x14ac:dyDescent="0.2">
      <c r="A217" t="s">
        <v>119</v>
      </c>
      <c r="B217">
        <v>109</v>
      </c>
    </row>
    <row r="218" spans="1:2" x14ac:dyDescent="0.2">
      <c r="B218">
        <v>109</v>
      </c>
    </row>
    <row r="219" spans="1:2" x14ac:dyDescent="0.2">
      <c r="A219" t="s">
        <v>120</v>
      </c>
      <c r="B219">
        <v>110</v>
      </c>
    </row>
    <row r="220" spans="1:2" x14ac:dyDescent="0.2">
      <c r="B220">
        <v>110</v>
      </c>
    </row>
    <row r="221" spans="1:2" x14ac:dyDescent="0.2">
      <c r="A221" t="s">
        <v>121</v>
      </c>
      <c r="B221">
        <v>111</v>
      </c>
    </row>
    <row r="222" spans="1:2" x14ac:dyDescent="0.2">
      <c r="B222">
        <v>111</v>
      </c>
    </row>
    <row r="223" spans="1:2" x14ac:dyDescent="0.2">
      <c r="A223" t="s">
        <v>122</v>
      </c>
      <c r="B223">
        <v>112</v>
      </c>
    </row>
    <row r="224" spans="1:2" x14ac:dyDescent="0.2">
      <c r="B224">
        <v>112</v>
      </c>
    </row>
    <row r="225" spans="1:2" x14ac:dyDescent="0.2">
      <c r="A225" t="s">
        <v>119</v>
      </c>
      <c r="B225">
        <v>113</v>
      </c>
    </row>
    <row r="226" spans="1:2" x14ac:dyDescent="0.2">
      <c r="B226">
        <v>113</v>
      </c>
    </row>
    <row r="227" spans="1:2" x14ac:dyDescent="0.2">
      <c r="A227" t="s">
        <v>123</v>
      </c>
      <c r="B227">
        <v>114</v>
      </c>
    </row>
    <row r="228" spans="1:2" x14ac:dyDescent="0.2">
      <c r="B228">
        <v>114</v>
      </c>
    </row>
    <row r="229" spans="1:2" x14ac:dyDescent="0.2">
      <c r="A229" t="s">
        <v>124</v>
      </c>
      <c r="B229">
        <v>115</v>
      </c>
    </row>
    <row r="230" spans="1:2" x14ac:dyDescent="0.2">
      <c r="B230">
        <v>115</v>
      </c>
    </row>
    <row r="231" spans="1:2" x14ac:dyDescent="0.2">
      <c r="A231" t="s">
        <v>84</v>
      </c>
      <c r="B231">
        <v>116</v>
      </c>
    </row>
    <row r="232" spans="1:2" x14ac:dyDescent="0.2">
      <c r="B232">
        <v>116</v>
      </c>
    </row>
    <row r="233" spans="1:2" x14ac:dyDescent="0.2">
      <c r="A233" t="s">
        <v>125</v>
      </c>
      <c r="B233">
        <v>117</v>
      </c>
    </row>
    <row r="234" spans="1:2" x14ac:dyDescent="0.2">
      <c r="B234">
        <v>117</v>
      </c>
    </row>
    <row r="235" spans="1:2" x14ac:dyDescent="0.2">
      <c r="A235" t="s">
        <v>126</v>
      </c>
      <c r="B235">
        <v>118</v>
      </c>
    </row>
    <row r="236" spans="1:2" x14ac:dyDescent="0.2">
      <c r="B236">
        <v>118</v>
      </c>
    </row>
    <row r="237" spans="1:2" x14ac:dyDescent="0.2">
      <c r="A237" t="s">
        <v>127</v>
      </c>
      <c r="B237">
        <v>119</v>
      </c>
    </row>
    <row r="238" spans="1:2" x14ac:dyDescent="0.2">
      <c r="B238">
        <v>119</v>
      </c>
    </row>
    <row r="239" spans="1:2" x14ac:dyDescent="0.2">
      <c r="A239" t="s">
        <v>128</v>
      </c>
      <c r="B239">
        <v>120</v>
      </c>
    </row>
    <row r="240" spans="1:2" x14ac:dyDescent="0.2">
      <c r="B240">
        <v>120</v>
      </c>
    </row>
    <row r="241" spans="1:2" x14ac:dyDescent="0.2">
      <c r="A241" t="s">
        <v>129</v>
      </c>
      <c r="B241">
        <v>121</v>
      </c>
    </row>
    <row r="242" spans="1:2" x14ac:dyDescent="0.2">
      <c r="B242">
        <v>121</v>
      </c>
    </row>
    <row r="243" spans="1:2" x14ac:dyDescent="0.2">
      <c r="A243" t="s">
        <v>130</v>
      </c>
      <c r="B243">
        <v>122</v>
      </c>
    </row>
    <row r="244" spans="1:2" x14ac:dyDescent="0.2">
      <c r="B244">
        <v>122</v>
      </c>
    </row>
    <row r="245" spans="1:2" x14ac:dyDescent="0.2">
      <c r="A245" t="s">
        <v>131</v>
      </c>
      <c r="B245">
        <v>123</v>
      </c>
    </row>
    <row r="246" spans="1:2" x14ac:dyDescent="0.2">
      <c r="B246">
        <v>123</v>
      </c>
    </row>
    <row r="247" spans="1:2" x14ac:dyDescent="0.2">
      <c r="A247" t="s">
        <v>132</v>
      </c>
      <c r="B247">
        <v>124</v>
      </c>
    </row>
    <row r="248" spans="1:2" x14ac:dyDescent="0.2">
      <c r="B248">
        <v>124</v>
      </c>
    </row>
    <row r="249" spans="1:2" x14ac:dyDescent="0.2">
      <c r="A249" t="s">
        <v>133</v>
      </c>
      <c r="B249">
        <v>125</v>
      </c>
    </row>
    <row r="250" spans="1:2" x14ac:dyDescent="0.2">
      <c r="B250">
        <v>125</v>
      </c>
    </row>
    <row r="251" spans="1:2" x14ac:dyDescent="0.2">
      <c r="A251" t="s">
        <v>52</v>
      </c>
      <c r="B251">
        <v>126</v>
      </c>
    </row>
    <row r="252" spans="1:2" x14ac:dyDescent="0.2">
      <c r="B252">
        <v>126</v>
      </c>
    </row>
    <row r="253" spans="1:2" x14ac:dyDescent="0.2">
      <c r="A253" t="s">
        <v>134</v>
      </c>
      <c r="B253">
        <v>127</v>
      </c>
    </row>
    <row r="254" spans="1:2" x14ac:dyDescent="0.2">
      <c r="B254">
        <v>127</v>
      </c>
    </row>
    <row r="255" spans="1:2" x14ac:dyDescent="0.2">
      <c r="A255" t="s">
        <v>135</v>
      </c>
      <c r="B255">
        <v>128</v>
      </c>
    </row>
    <row r="256" spans="1:2" x14ac:dyDescent="0.2">
      <c r="B256">
        <v>128</v>
      </c>
    </row>
    <row r="257" spans="1:2" x14ac:dyDescent="0.2">
      <c r="A257" t="s">
        <v>136</v>
      </c>
      <c r="B257">
        <v>129</v>
      </c>
    </row>
    <row r="258" spans="1:2" x14ac:dyDescent="0.2">
      <c r="B258">
        <v>129</v>
      </c>
    </row>
    <row r="259" spans="1:2" x14ac:dyDescent="0.2">
      <c r="A259" t="s">
        <v>137</v>
      </c>
      <c r="B259">
        <v>130</v>
      </c>
    </row>
    <row r="260" spans="1:2" x14ac:dyDescent="0.2">
      <c r="B260">
        <v>130</v>
      </c>
    </row>
    <row r="261" spans="1:2" x14ac:dyDescent="0.2">
      <c r="A261" t="s">
        <v>138</v>
      </c>
      <c r="B261">
        <v>131</v>
      </c>
    </row>
    <row r="262" spans="1:2" x14ac:dyDescent="0.2">
      <c r="B262">
        <v>131</v>
      </c>
    </row>
    <row r="263" spans="1:2" x14ac:dyDescent="0.2">
      <c r="A263" t="s">
        <v>139</v>
      </c>
      <c r="B263">
        <v>132</v>
      </c>
    </row>
    <row r="264" spans="1:2" x14ac:dyDescent="0.2">
      <c r="B264">
        <v>132</v>
      </c>
    </row>
    <row r="265" spans="1:2" x14ac:dyDescent="0.2">
      <c r="A265" t="s">
        <v>140</v>
      </c>
      <c r="B265">
        <v>133</v>
      </c>
    </row>
    <row r="266" spans="1:2" x14ac:dyDescent="0.2">
      <c r="B266">
        <v>133</v>
      </c>
    </row>
    <row r="267" spans="1:2" x14ac:dyDescent="0.2">
      <c r="A267" t="s">
        <v>136</v>
      </c>
      <c r="B267">
        <v>134</v>
      </c>
    </row>
    <row r="268" spans="1:2" x14ac:dyDescent="0.2">
      <c r="B268">
        <v>134</v>
      </c>
    </row>
    <row r="269" spans="1:2" x14ac:dyDescent="0.2">
      <c r="A269" t="s">
        <v>141</v>
      </c>
      <c r="B269">
        <v>135</v>
      </c>
    </row>
    <row r="270" spans="1:2" x14ac:dyDescent="0.2">
      <c r="B270">
        <v>135</v>
      </c>
    </row>
    <row r="271" spans="1:2" x14ac:dyDescent="0.2">
      <c r="A271" t="s">
        <v>142</v>
      </c>
      <c r="B271">
        <v>136</v>
      </c>
    </row>
    <row r="272" spans="1:2" x14ac:dyDescent="0.2">
      <c r="B272">
        <v>136</v>
      </c>
    </row>
    <row r="273" spans="1:2" x14ac:dyDescent="0.2">
      <c r="A273" t="s">
        <v>143</v>
      </c>
      <c r="B273">
        <v>137</v>
      </c>
    </row>
    <row r="274" spans="1:2" x14ac:dyDescent="0.2">
      <c r="B274">
        <v>137</v>
      </c>
    </row>
    <row r="275" spans="1:2" x14ac:dyDescent="0.2">
      <c r="A275" t="s">
        <v>144</v>
      </c>
      <c r="B275">
        <v>138</v>
      </c>
    </row>
    <row r="276" spans="1:2" x14ac:dyDescent="0.2">
      <c r="B276">
        <v>138</v>
      </c>
    </row>
    <row r="277" spans="1:2" x14ac:dyDescent="0.2">
      <c r="A277" t="s">
        <v>39</v>
      </c>
      <c r="B277">
        <v>139</v>
      </c>
    </row>
    <row r="278" spans="1:2" x14ac:dyDescent="0.2">
      <c r="B278">
        <v>139</v>
      </c>
    </row>
    <row r="279" spans="1:2" x14ac:dyDescent="0.2">
      <c r="A279" t="s">
        <v>145</v>
      </c>
      <c r="B279">
        <v>140</v>
      </c>
    </row>
    <row r="280" spans="1:2" x14ac:dyDescent="0.2">
      <c r="B280">
        <v>140</v>
      </c>
    </row>
    <row r="281" spans="1:2" x14ac:dyDescent="0.2">
      <c r="A281" t="s">
        <v>146</v>
      </c>
      <c r="B281">
        <v>141</v>
      </c>
    </row>
    <row r="282" spans="1:2" x14ac:dyDescent="0.2">
      <c r="B282">
        <v>141</v>
      </c>
    </row>
    <row r="283" spans="1:2" x14ac:dyDescent="0.2">
      <c r="A283" t="s">
        <v>147</v>
      </c>
      <c r="B283">
        <v>142</v>
      </c>
    </row>
    <row r="284" spans="1:2" x14ac:dyDescent="0.2">
      <c r="B284">
        <v>142</v>
      </c>
    </row>
    <row r="285" spans="1:2" x14ac:dyDescent="0.2">
      <c r="A285" t="s">
        <v>148</v>
      </c>
      <c r="B285">
        <v>143</v>
      </c>
    </row>
    <row r="286" spans="1:2" x14ac:dyDescent="0.2">
      <c r="B286">
        <v>143</v>
      </c>
    </row>
    <row r="287" spans="1:2" x14ac:dyDescent="0.2">
      <c r="A287" t="s">
        <v>149</v>
      </c>
      <c r="B287">
        <v>144</v>
      </c>
    </row>
    <row r="288" spans="1:2" x14ac:dyDescent="0.2">
      <c r="B288">
        <v>144</v>
      </c>
    </row>
    <row r="289" spans="1:2" x14ac:dyDescent="0.2">
      <c r="A289" t="s">
        <v>150</v>
      </c>
      <c r="B289">
        <v>145</v>
      </c>
    </row>
    <row r="290" spans="1:2" x14ac:dyDescent="0.2">
      <c r="B290">
        <v>145</v>
      </c>
    </row>
    <row r="291" spans="1:2" x14ac:dyDescent="0.2">
      <c r="A291" t="s">
        <v>151</v>
      </c>
      <c r="B291">
        <v>146</v>
      </c>
    </row>
    <row r="292" spans="1:2" x14ac:dyDescent="0.2">
      <c r="B292">
        <v>146</v>
      </c>
    </row>
    <row r="293" spans="1:2" x14ac:dyDescent="0.2">
      <c r="A293" t="s">
        <v>152</v>
      </c>
      <c r="B293">
        <v>147</v>
      </c>
    </row>
    <row r="294" spans="1:2" x14ac:dyDescent="0.2">
      <c r="B294">
        <v>147</v>
      </c>
    </row>
    <row r="295" spans="1:2" x14ac:dyDescent="0.2">
      <c r="A295" t="s">
        <v>153</v>
      </c>
      <c r="B295">
        <v>148</v>
      </c>
    </row>
    <row r="296" spans="1:2" x14ac:dyDescent="0.2">
      <c r="B296">
        <v>148</v>
      </c>
    </row>
    <row r="297" spans="1:2" x14ac:dyDescent="0.2">
      <c r="A297" t="s">
        <v>154</v>
      </c>
      <c r="B297">
        <v>149</v>
      </c>
    </row>
    <row r="298" spans="1:2" x14ac:dyDescent="0.2">
      <c r="B298">
        <v>149</v>
      </c>
    </row>
    <row r="299" spans="1:2" x14ac:dyDescent="0.2">
      <c r="A299" t="s">
        <v>155</v>
      </c>
      <c r="B299">
        <v>150</v>
      </c>
    </row>
    <row r="300" spans="1:2" x14ac:dyDescent="0.2">
      <c r="B300">
        <v>150</v>
      </c>
    </row>
    <row r="301" spans="1:2" x14ac:dyDescent="0.2">
      <c r="A301" t="s">
        <v>156</v>
      </c>
      <c r="B301">
        <v>151</v>
      </c>
    </row>
    <row r="302" spans="1:2" x14ac:dyDescent="0.2">
      <c r="B302">
        <v>151</v>
      </c>
    </row>
    <row r="303" spans="1:2" x14ac:dyDescent="0.2">
      <c r="A303" t="s">
        <v>157</v>
      </c>
      <c r="B303">
        <v>152</v>
      </c>
    </row>
    <row r="304" spans="1:2" x14ac:dyDescent="0.2">
      <c r="B304">
        <v>152</v>
      </c>
    </row>
    <row r="305" spans="1:2" x14ac:dyDescent="0.2">
      <c r="A305" t="s">
        <v>158</v>
      </c>
      <c r="B305">
        <v>153</v>
      </c>
    </row>
    <row r="306" spans="1:2" x14ac:dyDescent="0.2">
      <c r="B306">
        <v>153</v>
      </c>
    </row>
    <row r="307" spans="1:2" x14ac:dyDescent="0.2">
      <c r="A307" t="s">
        <v>159</v>
      </c>
      <c r="B307">
        <v>154</v>
      </c>
    </row>
    <row r="308" spans="1:2" x14ac:dyDescent="0.2">
      <c r="B308">
        <v>154</v>
      </c>
    </row>
    <row r="309" spans="1:2" x14ac:dyDescent="0.2">
      <c r="A309" t="s">
        <v>112</v>
      </c>
      <c r="B309">
        <v>155</v>
      </c>
    </row>
    <row r="310" spans="1:2" x14ac:dyDescent="0.2">
      <c r="B310">
        <v>155</v>
      </c>
    </row>
    <row r="311" spans="1:2" x14ac:dyDescent="0.2">
      <c r="A311" t="s">
        <v>160</v>
      </c>
      <c r="B311">
        <v>156</v>
      </c>
    </row>
    <row r="312" spans="1:2" x14ac:dyDescent="0.2">
      <c r="B312">
        <v>156</v>
      </c>
    </row>
    <row r="313" spans="1:2" x14ac:dyDescent="0.2">
      <c r="A313" t="s">
        <v>161</v>
      </c>
      <c r="B313">
        <v>157</v>
      </c>
    </row>
    <row r="314" spans="1:2" x14ac:dyDescent="0.2">
      <c r="B314">
        <v>157</v>
      </c>
    </row>
    <row r="315" spans="1:2" x14ac:dyDescent="0.2">
      <c r="A315" t="s">
        <v>162</v>
      </c>
      <c r="B315">
        <v>158</v>
      </c>
    </row>
    <row r="316" spans="1:2" x14ac:dyDescent="0.2">
      <c r="B316">
        <v>158</v>
      </c>
    </row>
    <row r="317" spans="1:2" x14ac:dyDescent="0.2">
      <c r="A317" t="s">
        <v>163</v>
      </c>
      <c r="B317">
        <v>159</v>
      </c>
    </row>
    <row r="318" spans="1:2" x14ac:dyDescent="0.2">
      <c r="B318">
        <v>159</v>
      </c>
    </row>
    <row r="319" spans="1:2" x14ac:dyDescent="0.2">
      <c r="A319" t="s">
        <v>164</v>
      </c>
      <c r="B319">
        <v>160</v>
      </c>
    </row>
    <row r="320" spans="1:2" x14ac:dyDescent="0.2">
      <c r="B320">
        <v>160</v>
      </c>
    </row>
    <row r="321" spans="1:2" x14ac:dyDescent="0.2">
      <c r="A321" t="s">
        <v>165</v>
      </c>
      <c r="B321">
        <v>161</v>
      </c>
    </row>
    <row r="322" spans="1:2" x14ac:dyDescent="0.2">
      <c r="B322">
        <v>161</v>
      </c>
    </row>
    <row r="323" spans="1:2" x14ac:dyDescent="0.2">
      <c r="A323" t="s">
        <v>166</v>
      </c>
      <c r="B323">
        <v>162</v>
      </c>
    </row>
    <row r="324" spans="1:2" x14ac:dyDescent="0.2">
      <c r="B324">
        <v>162</v>
      </c>
    </row>
    <row r="325" spans="1:2" x14ac:dyDescent="0.2">
      <c r="A325" t="s">
        <v>45</v>
      </c>
      <c r="B325">
        <v>163</v>
      </c>
    </row>
    <row r="326" spans="1:2" x14ac:dyDescent="0.2">
      <c r="B326">
        <v>163</v>
      </c>
    </row>
    <row r="327" spans="1:2" x14ac:dyDescent="0.2">
      <c r="A327" t="s">
        <v>167</v>
      </c>
      <c r="B327">
        <v>164</v>
      </c>
    </row>
    <row r="328" spans="1:2" x14ac:dyDescent="0.2">
      <c r="B328">
        <v>164</v>
      </c>
    </row>
    <row r="329" spans="1:2" x14ac:dyDescent="0.2">
      <c r="A329" t="s">
        <v>168</v>
      </c>
      <c r="B329">
        <v>165</v>
      </c>
    </row>
    <row r="330" spans="1:2" x14ac:dyDescent="0.2">
      <c r="B330">
        <v>165</v>
      </c>
    </row>
    <row r="331" spans="1:2" x14ac:dyDescent="0.2">
      <c r="A331" t="s">
        <v>169</v>
      </c>
      <c r="B331">
        <v>166</v>
      </c>
    </row>
    <row r="332" spans="1:2" x14ac:dyDescent="0.2">
      <c r="B332">
        <v>166</v>
      </c>
    </row>
    <row r="333" spans="1:2" x14ac:dyDescent="0.2">
      <c r="A333" t="s">
        <v>170</v>
      </c>
      <c r="B333">
        <v>167</v>
      </c>
    </row>
    <row r="334" spans="1:2" x14ac:dyDescent="0.2">
      <c r="B334">
        <v>167</v>
      </c>
    </row>
    <row r="335" spans="1:2" x14ac:dyDescent="0.2">
      <c r="A335" t="s">
        <v>171</v>
      </c>
      <c r="B335">
        <v>168</v>
      </c>
    </row>
    <row r="336" spans="1:2" x14ac:dyDescent="0.2">
      <c r="B336">
        <v>168</v>
      </c>
    </row>
    <row r="337" spans="1:2" x14ac:dyDescent="0.2">
      <c r="A337" t="s">
        <v>172</v>
      </c>
      <c r="B337">
        <v>169</v>
      </c>
    </row>
    <row r="338" spans="1:2" x14ac:dyDescent="0.2">
      <c r="B338">
        <v>169</v>
      </c>
    </row>
    <row r="339" spans="1:2" x14ac:dyDescent="0.2">
      <c r="A339" t="s">
        <v>68</v>
      </c>
      <c r="B339">
        <v>170</v>
      </c>
    </row>
    <row r="340" spans="1:2" x14ac:dyDescent="0.2">
      <c r="B340">
        <v>170</v>
      </c>
    </row>
    <row r="341" spans="1:2" x14ac:dyDescent="0.2">
      <c r="A341" t="s">
        <v>173</v>
      </c>
      <c r="B341">
        <v>171</v>
      </c>
    </row>
    <row r="342" spans="1:2" x14ac:dyDescent="0.2">
      <c r="B342">
        <v>171</v>
      </c>
    </row>
    <row r="343" spans="1:2" x14ac:dyDescent="0.2">
      <c r="A343" t="s">
        <v>174</v>
      </c>
      <c r="B343">
        <v>172</v>
      </c>
    </row>
    <row r="344" spans="1:2" x14ac:dyDescent="0.2">
      <c r="B344">
        <v>172</v>
      </c>
    </row>
    <row r="345" spans="1:2" x14ac:dyDescent="0.2">
      <c r="A345" t="s">
        <v>103</v>
      </c>
      <c r="B345">
        <v>173</v>
      </c>
    </row>
    <row r="346" spans="1:2" x14ac:dyDescent="0.2">
      <c r="B346">
        <v>173</v>
      </c>
    </row>
    <row r="347" spans="1:2" x14ac:dyDescent="0.2">
      <c r="A347" t="s">
        <v>175</v>
      </c>
      <c r="B347">
        <v>174</v>
      </c>
    </row>
    <row r="348" spans="1:2" x14ac:dyDescent="0.2">
      <c r="B348">
        <v>174</v>
      </c>
    </row>
    <row r="349" spans="1:2" x14ac:dyDescent="0.2">
      <c r="A349" t="s">
        <v>176</v>
      </c>
      <c r="B349">
        <v>175</v>
      </c>
    </row>
    <row r="350" spans="1:2" x14ac:dyDescent="0.2">
      <c r="B350">
        <v>175</v>
      </c>
    </row>
    <row r="351" spans="1:2" x14ac:dyDescent="0.2">
      <c r="A351" t="s">
        <v>177</v>
      </c>
      <c r="B351">
        <v>176</v>
      </c>
    </row>
    <row r="352" spans="1:2" x14ac:dyDescent="0.2">
      <c r="B352">
        <v>176</v>
      </c>
    </row>
    <row r="353" spans="1:2" x14ac:dyDescent="0.2">
      <c r="A353" t="s">
        <v>178</v>
      </c>
      <c r="B353">
        <v>177</v>
      </c>
    </row>
    <row r="354" spans="1:2" x14ac:dyDescent="0.2">
      <c r="B354">
        <v>177</v>
      </c>
    </row>
    <row r="355" spans="1:2" x14ac:dyDescent="0.2">
      <c r="A355" t="s">
        <v>179</v>
      </c>
      <c r="B355">
        <v>178</v>
      </c>
    </row>
    <row r="356" spans="1:2" x14ac:dyDescent="0.2">
      <c r="B356">
        <v>178</v>
      </c>
    </row>
    <row r="357" spans="1:2" x14ac:dyDescent="0.2">
      <c r="A357" t="s">
        <v>180</v>
      </c>
      <c r="B357">
        <v>179</v>
      </c>
    </row>
    <row r="358" spans="1:2" x14ac:dyDescent="0.2">
      <c r="B358">
        <v>179</v>
      </c>
    </row>
    <row r="359" spans="1:2" x14ac:dyDescent="0.2">
      <c r="A359" t="s">
        <v>181</v>
      </c>
      <c r="B359">
        <v>180</v>
      </c>
    </row>
    <row r="360" spans="1:2" x14ac:dyDescent="0.2">
      <c r="B360">
        <v>180</v>
      </c>
    </row>
    <row r="361" spans="1:2" x14ac:dyDescent="0.2">
      <c r="A361" t="s">
        <v>182</v>
      </c>
      <c r="B361">
        <v>181</v>
      </c>
    </row>
    <row r="362" spans="1:2" x14ac:dyDescent="0.2">
      <c r="B362">
        <v>181</v>
      </c>
    </row>
    <row r="363" spans="1:2" x14ac:dyDescent="0.2">
      <c r="A363" t="s">
        <v>183</v>
      </c>
      <c r="B363">
        <v>182</v>
      </c>
    </row>
    <row r="364" spans="1:2" x14ac:dyDescent="0.2">
      <c r="B364">
        <v>182</v>
      </c>
    </row>
    <row r="365" spans="1:2" x14ac:dyDescent="0.2">
      <c r="A365" t="s">
        <v>184</v>
      </c>
      <c r="B365">
        <v>183</v>
      </c>
    </row>
    <row r="366" spans="1:2" x14ac:dyDescent="0.2">
      <c r="B366">
        <v>183</v>
      </c>
    </row>
    <row r="367" spans="1:2" x14ac:dyDescent="0.2">
      <c r="A367" t="s">
        <v>185</v>
      </c>
      <c r="B367">
        <v>184</v>
      </c>
    </row>
    <row r="368" spans="1:2" x14ac:dyDescent="0.2">
      <c r="B368">
        <v>184</v>
      </c>
    </row>
    <row r="369" spans="1:2" x14ac:dyDescent="0.2">
      <c r="A369" t="s">
        <v>186</v>
      </c>
      <c r="B369">
        <v>185</v>
      </c>
    </row>
    <row r="370" spans="1:2" x14ac:dyDescent="0.2">
      <c r="B370">
        <v>185</v>
      </c>
    </row>
    <row r="371" spans="1:2" x14ac:dyDescent="0.2">
      <c r="A371" t="s">
        <v>187</v>
      </c>
      <c r="B371">
        <v>186</v>
      </c>
    </row>
    <row r="372" spans="1:2" x14ac:dyDescent="0.2">
      <c r="B372">
        <v>186</v>
      </c>
    </row>
    <row r="373" spans="1:2" x14ac:dyDescent="0.2">
      <c r="A373" t="s">
        <v>188</v>
      </c>
      <c r="B373">
        <v>187</v>
      </c>
    </row>
    <row r="374" spans="1:2" x14ac:dyDescent="0.2">
      <c r="B374">
        <v>187</v>
      </c>
    </row>
    <row r="375" spans="1:2" x14ac:dyDescent="0.2">
      <c r="A375" t="s">
        <v>189</v>
      </c>
      <c r="B375">
        <v>188</v>
      </c>
    </row>
    <row r="376" spans="1:2" x14ac:dyDescent="0.2">
      <c r="B376">
        <v>188</v>
      </c>
    </row>
    <row r="377" spans="1:2" x14ac:dyDescent="0.2">
      <c r="A377" t="s">
        <v>190</v>
      </c>
      <c r="B377">
        <v>189</v>
      </c>
    </row>
    <row r="378" spans="1:2" x14ac:dyDescent="0.2">
      <c r="B378">
        <v>189</v>
      </c>
    </row>
    <row r="379" spans="1:2" x14ac:dyDescent="0.2">
      <c r="A379" t="s">
        <v>191</v>
      </c>
      <c r="B379">
        <v>190</v>
      </c>
    </row>
    <row r="380" spans="1:2" x14ac:dyDescent="0.2">
      <c r="B380">
        <v>190</v>
      </c>
    </row>
    <row r="381" spans="1:2" x14ac:dyDescent="0.2">
      <c r="A381" t="s">
        <v>44</v>
      </c>
      <c r="B381">
        <v>191</v>
      </c>
    </row>
    <row r="382" spans="1:2" x14ac:dyDescent="0.2">
      <c r="B382">
        <v>191</v>
      </c>
    </row>
    <row r="383" spans="1:2" x14ac:dyDescent="0.2">
      <c r="A383" t="s">
        <v>192</v>
      </c>
      <c r="B383">
        <v>192</v>
      </c>
    </row>
    <row r="384" spans="1:2" x14ac:dyDescent="0.2">
      <c r="B384">
        <v>192</v>
      </c>
    </row>
    <row r="385" spans="1:2" x14ac:dyDescent="0.2">
      <c r="A385" t="s">
        <v>193</v>
      </c>
      <c r="B385">
        <v>193</v>
      </c>
    </row>
    <row r="386" spans="1:2" x14ac:dyDescent="0.2">
      <c r="B386">
        <v>193</v>
      </c>
    </row>
    <row r="387" spans="1:2" x14ac:dyDescent="0.2">
      <c r="A387" t="s">
        <v>194</v>
      </c>
      <c r="B387">
        <v>194</v>
      </c>
    </row>
    <row r="388" spans="1:2" x14ac:dyDescent="0.2">
      <c r="B388">
        <v>194</v>
      </c>
    </row>
    <row r="389" spans="1:2" x14ac:dyDescent="0.2">
      <c r="A389" t="s">
        <v>195</v>
      </c>
      <c r="B389">
        <v>195</v>
      </c>
    </row>
    <row r="390" spans="1:2" x14ac:dyDescent="0.2">
      <c r="B390">
        <v>195</v>
      </c>
    </row>
    <row r="391" spans="1:2" x14ac:dyDescent="0.2">
      <c r="A391" t="s">
        <v>196</v>
      </c>
      <c r="B391">
        <v>196</v>
      </c>
    </row>
    <row r="392" spans="1:2" x14ac:dyDescent="0.2">
      <c r="B392">
        <v>196</v>
      </c>
    </row>
    <row r="393" spans="1:2" x14ac:dyDescent="0.2">
      <c r="A393" t="s">
        <v>197</v>
      </c>
      <c r="B393">
        <v>197</v>
      </c>
    </row>
    <row r="394" spans="1:2" x14ac:dyDescent="0.2">
      <c r="B394">
        <v>197</v>
      </c>
    </row>
    <row r="395" spans="1:2" x14ac:dyDescent="0.2">
      <c r="A395" t="s">
        <v>198</v>
      </c>
      <c r="B395">
        <v>198</v>
      </c>
    </row>
    <row r="396" spans="1:2" x14ac:dyDescent="0.2">
      <c r="B396">
        <v>198</v>
      </c>
    </row>
    <row r="397" spans="1:2" x14ac:dyDescent="0.2">
      <c r="A397" t="s">
        <v>199</v>
      </c>
      <c r="B397">
        <v>199</v>
      </c>
    </row>
    <row r="398" spans="1:2" x14ac:dyDescent="0.2">
      <c r="B398">
        <v>199</v>
      </c>
    </row>
    <row r="399" spans="1:2" x14ac:dyDescent="0.2">
      <c r="A399" t="s">
        <v>200</v>
      </c>
      <c r="B399">
        <v>200</v>
      </c>
    </row>
    <row r="400" spans="1:2" x14ac:dyDescent="0.2">
      <c r="B400">
        <v>200</v>
      </c>
    </row>
    <row r="401" spans="1:2" x14ac:dyDescent="0.2">
      <c r="A401" t="s">
        <v>201</v>
      </c>
      <c r="B401">
        <v>201</v>
      </c>
    </row>
    <row r="402" spans="1:2" x14ac:dyDescent="0.2">
      <c r="B402">
        <v>201</v>
      </c>
    </row>
    <row r="403" spans="1:2" x14ac:dyDescent="0.2">
      <c r="A403" t="s">
        <v>202</v>
      </c>
      <c r="B403">
        <v>202</v>
      </c>
    </row>
    <row r="404" spans="1:2" x14ac:dyDescent="0.2">
      <c r="B404">
        <v>202</v>
      </c>
    </row>
    <row r="405" spans="1:2" x14ac:dyDescent="0.2">
      <c r="A405" t="s">
        <v>203</v>
      </c>
      <c r="B405">
        <v>203</v>
      </c>
    </row>
    <row r="406" spans="1:2" x14ac:dyDescent="0.2">
      <c r="B406">
        <v>203</v>
      </c>
    </row>
    <row r="407" spans="1:2" x14ac:dyDescent="0.2">
      <c r="A407" t="s">
        <v>204</v>
      </c>
      <c r="B407">
        <v>204</v>
      </c>
    </row>
    <row r="408" spans="1:2" x14ac:dyDescent="0.2">
      <c r="B408">
        <v>204</v>
      </c>
    </row>
    <row r="409" spans="1:2" x14ac:dyDescent="0.2">
      <c r="A409" t="s">
        <v>205</v>
      </c>
      <c r="B409">
        <v>205</v>
      </c>
    </row>
    <row r="410" spans="1:2" x14ac:dyDescent="0.2">
      <c r="B410">
        <v>205</v>
      </c>
    </row>
    <row r="411" spans="1:2" x14ac:dyDescent="0.2">
      <c r="A411" t="s">
        <v>206</v>
      </c>
      <c r="B411">
        <v>206</v>
      </c>
    </row>
    <row r="412" spans="1:2" x14ac:dyDescent="0.2">
      <c r="B412">
        <v>206</v>
      </c>
    </row>
    <row r="413" spans="1:2" x14ac:dyDescent="0.2">
      <c r="A413" t="s">
        <v>207</v>
      </c>
      <c r="B413">
        <v>207</v>
      </c>
    </row>
    <row r="414" spans="1:2" x14ac:dyDescent="0.2">
      <c r="B414">
        <v>207</v>
      </c>
    </row>
    <row r="415" spans="1:2" x14ac:dyDescent="0.2">
      <c r="A415" t="s">
        <v>208</v>
      </c>
      <c r="B415">
        <v>208</v>
      </c>
    </row>
    <row r="416" spans="1:2" x14ac:dyDescent="0.2">
      <c r="B416">
        <v>208</v>
      </c>
    </row>
    <row r="417" spans="1:2" x14ac:dyDescent="0.2">
      <c r="A417" t="s">
        <v>24</v>
      </c>
      <c r="B417">
        <v>209</v>
      </c>
    </row>
    <row r="418" spans="1:2" x14ac:dyDescent="0.2">
      <c r="B418">
        <v>209</v>
      </c>
    </row>
    <row r="419" spans="1:2" x14ac:dyDescent="0.2">
      <c r="A419" t="s">
        <v>76</v>
      </c>
      <c r="B419">
        <v>210</v>
      </c>
    </row>
    <row r="420" spans="1:2" x14ac:dyDescent="0.2">
      <c r="B420">
        <v>210</v>
      </c>
    </row>
    <row r="421" spans="1:2" x14ac:dyDescent="0.2">
      <c r="A421" t="s">
        <v>189</v>
      </c>
      <c r="B421">
        <v>211</v>
      </c>
    </row>
    <row r="422" spans="1:2" x14ac:dyDescent="0.2">
      <c r="B422">
        <v>211</v>
      </c>
    </row>
    <row r="423" spans="1:2" x14ac:dyDescent="0.2">
      <c r="A423" t="s">
        <v>209</v>
      </c>
      <c r="B423">
        <v>212</v>
      </c>
    </row>
    <row r="424" spans="1:2" x14ac:dyDescent="0.2">
      <c r="B424">
        <v>212</v>
      </c>
    </row>
    <row r="425" spans="1:2" x14ac:dyDescent="0.2">
      <c r="A425" t="s">
        <v>210</v>
      </c>
      <c r="B425">
        <v>213</v>
      </c>
    </row>
    <row r="426" spans="1:2" x14ac:dyDescent="0.2">
      <c r="B426">
        <v>213</v>
      </c>
    </row>
    <row r="427" spans="1:2" x14ac:dyDescent="0.2">
      <c r="A427" t="s">
        <v>211</v>
      </c>
      <c r="B427">
        <v>214</v>
      </c>
    </row>
    <row r="428" spans="1:2" x14ac:dyDescent="0.2">
      <c r="B428">
        <v>214</v>
      </c>
    </row>
    <row r="429" spans="1:2" x14ac:dyDescent="0.2">
      <c r="A429" t="s">
        <v>212</v>
      </c>
      <c r="B429">
        <v>215</v>
      </c>
    </row>
    <row r="430" spans="1:2" x14ac:dyDescent="0.2">
      <c r="B430">
        <v>215</v>
      </c>
    </row>
    <row r="431" spans="1:2" x14ac:dyDescent="0.2">
      <c r="A431" t="s">
        <v>213</v>
      </c>
      <c r="B431">
        <v>216</v>
      </c>
    </row>
    <row r="432" spans="1:2" x14ac:dyDescent="0.2">
      <c r="B432">
        <v>216</v>
      </c>
    </row>
    <row r="433" spans="1:2" x14ac:dyDescent="0.2">
      <c r="A433" t="s">
        <v>214</v>
      </c>
      <c r="B433">
        <v>217</v>
      </c>
    </row>
    <row r="434" spans="1:2" x14ac:dyDescent="0.2">
      <c r="B434">
        <v>217</v>
      </c>
    </row>
    <row r="435" spans="1:2" x14ac:dyDescent="0.2">
      <c r="A435" t="s">
        <v>199</v>
      </c>
      <c r="B435">
        <v>218</v>
      </c>
    </row>
    <row r="436" spans="1:2" x14ac:dyDescent="0.2">
      <c r="B436">
        <v>218</v>
      </c>
    </row>
    <row r="437" spans="1:2" x14ac:dyDescent="0.2">
      <c r="A437" t="s">
        <v>108</v>
      </c>
      <c r="B437">
        <v>219</v>
      </c>
    </row>
    <row r="438" spans="1:2" x14ac:dyDescent="0.2">
      <c r="B438">
        <v>219</v>
      </c>
    </row>
    <row r="439" spans="1:2" x14ac:dyDescent="0.2">
      <c r="A439" t="s">
        <v>215</v>
      </c>
      <c r="B439">
        <v>220</v>
      </c>
    </row>
    <row r="440" spans="1:2" x14ac:dyDescent="0.2">
      <c r="B440">
        <v>220</v>
      </c>
    </row>
    <row r="441" spans="1:2" x14ac:dyDescent="0.2">
      <c r="A441" t="s">
        <v>216</v>
      </c>
      <c r="B441">
        <v>221</v>
      </c>
    </row>
    <row r="442" spans="1:2" x14ac:dyDescent="0.2">
      <c r="B442">
        <v>221</v>
      </c>
    </row>
    <row r="443" spans="1:2" x14ac:dyDescent="0.2">
      <c r="A443" t="s">
        <v>217</v>
      </c>
      <c r="B443">
        <v>222</v>
      </c>
    </row>
    <row r="444" spans="1:2" x14ac:dyDescent="0.2">
      <c r="B444">
        <v>222</v>
      </c>
    </row>
    <row r="445" spans="1:2" x14ac:dyDescent="0.2">
      <c r="A445" t="s">
        <v>218</v>
      </c>
      <c r="B445">
        <v>223</v>
      </c>
    </row>
    <row r="446" spans="1:2" x14ac:dyDescent="0.2">
      <c r="B446">
        <v>223</v>
      </c>
    </row>
    <row r="447" spans="1:2" x14ac:dyDescent="0.2">
      <c r="A447" t="s">
        <v>219</v>
      </c>
      <c r="B447">
        <v>224</v>
      </c>
    </row>
    <row r="448" spans="1:2" x14ac:dyDescent="0.2">
      <c r="B448">
        <v>224</v>
      </c>
    </row>
    <row r="449" spans="1:2" x14ac:dyDescent="0.2">
      <c r="A449" t="s">
        <v>40</v>
      </c>
      <c r="B449">
        <v>225</v>
      </c>
    </row>
    <row r="450" spans="1:2" x14ac:dyDescent="0.2">
      <c r="B450">
        <v>225</v>
      </c>
    </row>
    <row r="451" spans="1:2" x14ac:dyDescent="0.2">
      <c r="A451" t="s">
        <v>220</v>
      </c>
      <c r="B451">
        <v>226</v>
      </c>
    </row>
    <row r="452" spans="1:2" x14ac:dyDescent="0.2">
      <c r="B452">
        <v>226</v>
      </c>
    </row>
    <row r="453" spans="1:2" x14ac:dyDescent="0.2">
      <c r="A453" t="s">
        <v>221</v>
      </c>
      <c r="B453">
        <v>227</v>
      </c>
    </row>
    <row r="454" spans="1:2" x14ac:dyDescent="0.2">
      <c r="B454">
        <v>227</v>
      </c>
    </row>
    <row r="455" spans="1:2" x14ac:dyDescent="0.2">
      <c r="A455" t="s">
        <v>222</v>
      </c>
      <c r="B455">
        <v>228</v>
      </c>
    </row>
    <row r="456" spans="1:2" x14ac:dyDescent="0.2">
      <c r="B456">
        <v>228</v>
      </c>
    </row>
    <row r="457" spans="1:2" x14ac:dyDescent="0.2">
      <c r="A457" t="s">
        <v>223</v>
      </c>
      <c r="B457">
        <v>229</v>
      </c>
    </row>
    <row r="458" spans="1:2" x14ac:dyDescent="0.2">
      <c r="B458">
        <v>229</v>
      </c>
    </row>
    <row r="459" spans="1:2" x14ac:dyDescent="0.2">
      <c r="A459" t="s">
        <v>167</v>
      </c>
      <c r="B459">
        <v>230</v>
      </c>
    </row>
    <row r="460" spans="1:2" x14ac:dyDescent="0.2">
      <c r="B460">
        <v>230</v>
      </c>
    </row>
    <row r="461" spans="1:2" x14ac:dyDescent="0.2">
      <c r="A461" t="s">
        <v>224</v>
      </c>
      <c r="B461">
        <v>231</v>
      </c>
    </row>
    <row r="462" spans="1:2" x14ac:dyDescent="0.2">
      <c r="B462">
        <v>231</v>
      </c>
    </row>
    <row r="463" spans="1:2" x14ac:dyDescent="0.2">
      <c r="A463" t="s">
        <v>225</v>
      </c>
      <c r="B463">
        <v>232</v>
      </c>
    </row>
    <row r="464" spans="1:2" x14ac:dyDescent="0.2">
      <c r="B464">
        <v>232</v>
      </c>
    </row>
    <row r="465" spans="1:2" x14ac:dyDescent="0.2">
      <c r="A465" t="s">
        <v>226</v>
      </c>
      <c r="B465">
        <v>233</v>
      </c>
    </row>
    <row r="466" spans="1:2" x14ac:dyDescent="0.2">
      <c r="B466">
        <v>233</v>
      </c>
    </row>
    <row r="467" spans="1:2" x14ac:dyDescent="0.2">
      <c r="A467" t="s">
        <v>43</v>
      </c>
      <c r="B467">
        <v>234</v>
      </c>
    </row>
    <row r="468" spans="1:2" x14ac:dyDescent="0.2">
      <c r="B468">
        <v>234</v>
      </c>
    </row>
    <row r="469" spans="1:2" x14ac:dyDescent="0.2">
      <c r="A469" t="s">
        <v>227</v>
      </c>
      <c r="B469">
        <v>235</v>
      </c>
    </row>
    <row r="470" spans="1:2" x14ac:dyDescent="0.2">
      <c r="B470">
        <v>235</v>
      </c>
    </row>
    <row r="471" spans="1:2" x14ac:dyDescent="0.2">
      <c r="A471" t="s">
        <v>228</v>
      </c>
      <c r="B471">
        <v>236</v>
      </c>
    </row>
    <row r="472" spans="1:2" x14ac:dyDescent="0.2">
      <c r="B472">
        <v>236</v>
      </c>
    </row>
    <row r="473" spans="1:2" x14ac:dyDescent="0.2">
      <c r="A473" t="s">
        <v>229</v>
      </c>
      <c r="B473">
        <v>237</v>
      </c>
    </row>
    <row r="474" spans="1:2" x14ac:dyDescent="0.2">
      <c r="B474">
        <v>237</v>
      </c>
    </row>
    <row r="475" spans="1:2" x14ac:dyDescent="0.2">
      <c r="A475" t="s">
        <v>173</v>
      </c>
      <c r="B475">
        <v>238</v>
      </c>
    </row>
    <row r="476" spans="1:2" x14ac:dyDescent="0.2">
      <c r="B476">
        <v>238</v>
      </c>
    </row>
    <row r="477" spans="1:2" x14ac:dyDescent="0.2">
      <c r="A477" t="s">
        <v>230</v>
      </c>
      <c r="B477">
        <v>239</v>
      </c>
    </row>
    <row r="478" spans="1:2" x14ac:dyDescent="0.2">
      <c r="B478">
        <v>239</v>
      </c>
    </row>
    <row r="479" spans="1:2" x14ac:dyDescent="0.2">
      <c r="A479" t="s">
        <v>231</v>
      </c>
      <c r="B479">
        <v>240</v>
      </c>
    </row>
    <row r="480" spans="1:2" x14ac:dyDescent="0.2">
      <c r="B480">
        <v>240</v>
      </c>
    </row>
    <row r="481" spans="1:2" x14ac:dyDescent="0.2">
      <c r="A481" t="s">
        <v>232</v>
      </c>
      <c r="B481">
        <v>241</v>
      </c>
    </row>
    <row r="482" spans="1:2" x14ac:dyDescent="0.2">
      <c r="B482">
        <v>241</v>
      </c>
    </row>
    <row r="483" spans="1:2" x14ac:dyDescent="0.2">
      <c r="A483" t="s">
        <v>233</v>
      </c>
      <c r="B483">
        <v>242</v>
      </c>
    </row>
    <row r="484" spans="1:2" x14ac:dyDescent="0.2">
      <c r="B484">
        <v>242</v>
      </c>
    </row>
    <row r="485" spans="1:2" x14ac:dyDescent="0.2">
      <c r="A485" t="s">
        <v>234</v>
      </c>
      <c r="B485">
        <v>243</v>
      </c>
    </row>
    <row r="486" spans="1:2" x14ac:dyDescent="0.2">
      <c r="B486">
        <v>243</v>
      </c>
    </row>
    <row r="487" spans="1:2" x14ac:dyDescent="0.2">
      <c r="A487" t="s">
        <v>235</v>
      </c>
      <c r="B487">
        <v>244</v>
      </c>
    </row>
    <row r="488" spans="1:2" x14ac:dyDescent="0.2">
      <c r="B488">
        <v>244</v>
      </c>
    </row>
    <row r="489" spans="1:2" x14ac:dyDescent="0.2">
      <c r="A489" t="s">
        <v>236</v>
      </c>
      <c r="B489">
        <v>245</v>
      </c>
    </row>
    <row r="490" spans="1:2" x14ac:dyDescent="0.2">
      <c r="B490">
        <v>245</v>
      </c>
    </row>
    <row r="491" spans="1:2" x14ac:dyDescent="0.2">
      <c r="A491" t="s">
        <v>237</v>
      </c>
      <c r="B491">
        <v>246</v>
      </c>
    </row>
    <row r="492" spans="1:2" x14ac:dyDescent="0.2">
      <c r="B492">
        <v>246</v>
      </c>
    </row>
    <row r="493" spans="1:2" x14ac:dyDescent="0.2">
      <c r="A493" t="s">
        <v>238</v>
      </c>
      <c r="B493">
        <v>247</v>
      </c>
    </row>
    <row r="494" spans="1:2" x14ac:dyDescent="0.2">
      <c r="B494">
        <v>247</v>
      </c>
    </row>
    <row r="495" spans="1:2" x14ac:dyDescent="0.2">
      <c r="A495" t="s">
        <v>239</v>
      </c>
      <c r="B495">
        <v>248</v>
      </c>
    </row>
    <row r="496" spans="1:2" x14ac:dyDescent="0.2">
      <c r="B496">
        <v>248</v>
      </c>
    </row>
    <row r="497" spans="1:2" x14ac:dyDescent="0.2">
      <c r="A497" t="s">
        <v>240</v>
      </c>
      <c r="B497">
        <v>249</v>
      </c>
    </row>
    <row r="498" spans="1:2" x14ac:dyDescent="0.2">
      <c r="B498">
        <v>249</v>
      </c>
    </row>
    <row r="499" spans="1:2" x14ac:dyDescent="0.2">
      <c r="A499" t="s">
        <v>241</v>
      </c>
      <c r="B499">
        <v>250</v>
      </c>
    </row>
    <row r="500" spans="1:2" x14ac:dyDescent="0.2">
      <c r="B500">
        <v>250</v>
      </c>
    </row>
    <row r="501" spans="1:2" x14ac:dyDescent="0.2">
      <c r="A501" t="s">
        <v>242</v>
      </c>
      <c r="B501">
        <v>251</v>
      </c>
    </row>
    <row r="502" spans="1:2" x14ac:dyDescent="0.2">
      <c r="B502">
        <v>251</v>
      </c>
    </row>
    <row r="503" spans="1:2" x14ac:dyDescent="0.2">
      <c r="A503" t="s">
        <v>243</v>
      </c>
      <c r="B503">
        <v>252</v>
      </c>
    </row>
    <row r="504" spans="1:2" x14ac:dyDescent="0.2">
      <c r="B504">
        <v>252</v>
      </c>
    </row>
    <row r="505" spans="1:2" x14ac:dyDescent="0.2">
      <c r="A505" t="s">
        <v>244</v>
      </c>
      <c r="B505">
        <v>253</v>
      </c>
    </row>
    <row r="506" spans="1:2" x14ac:dyDescent="0.2">
      <c r="B506">
        <v>253</v>
      </c>
    </row>
    <row r="507" spans="1:2" x14ac:dyDescent="0.2">
      <c r="A507" t="s">
        <v>245</v>
      </c>
      <c r="B507">
        <v>254</v>
      </c>
    </row>
    <row r="508" spans="1:2" x14ac:dyDescent="0.2">
      <c r="B508">
        <v>254</v>
      </c>
    </row>
    <row r="509" spans="1:2" x14ac:dyDescent="0.2">
      <c r="A509" t="s">
        <v>246</v>
      </c>
      <c r="B509">
        <v>255</v>
      </c>
    </row>
    <row r="510" spans="1:2" x14ac:dyDescent="0.2">
      <c r="B510">
        <v>255</v>
      </c>
    </row>
    <row r="511" spans="1:2" x14ac:dyDescent="0.2">
      <c r="A511" t="s">
        <v>247</v>
      </c>
      <c r="B511">
        <v>256</v>
      </c>
    </row>
    <row r="512" spans="1:2" x14ac:dyDescent="0.2">
      <c r="B512">
        <v>256</v>
      </c>
    </row>
    <row r="513" spans="1:2" x14ac:dyDescent="0.2">
      <c r="A513" t="s">
        <v>248</v>
      </c>
      <c r="B513">
        <v>257</v>
      </c>
    </row>
    <row r="514" spans="1:2" x14ac:dyDescent="0.2">
      <c r="B514">
        <v>257</v>
      </c>
    </row>
    <row r="515" spans="1:2" x14ac:dyDescent="0.2">
      <c r="A515" t="s">
        <v>249</v>
      </c>
      <c r="B515">
        <v>258</v>
      </c>
    </row>
    <row r="516" spans="1:2" x14ac:dyDescent="0.2">
      <c r="B516">
        <v>258</v>
      </c>
    </row>
    <row r="517" spans="1:2" x14ac:dyDescent="0.2">
      <c r="A517" t="s">
        <v>250</v>
      </c>
      <c r="B517">
        <v>259</v>
      </c>
    </row>
    <row r="518" spans="1:2" x14ac:dyDescent="0.2">
      <c r="B518">
        <v>259</v>
      </c>
    </row>
    <row r="519" spans="1:2" x14ac:dyDescent="0.2">
      <c r="A519" t="s">
        <v>91</v>
      </c>
      <c r="B519">
        <v>260</v>
      </c>
    </row>
    <row r="520" spans="1:2" x14ac:dyDescent="0.2">
      <c r="B520">
        <v>260</v>
      </c>
    </row>
    <row r="521" spans="1:2" x14ac:dyDescent="0.2">
      <c r="A521" t="s">
        <v>251</v>
      </c>
      <c r="B521">
        <v>261</v>
      </c>
    </row>
    <row r="522" spans="1:2" x14ac:dyDescent="0.2">
      <c r="B522">
        <v>261</v>
      </c>
    </row>
    <row r="523" spans="1:2" x14ac:dyDescent="0.2">
      <c r="A523" t="s">
        <v>252</v>
      </c>
      <c r="B523">
        <v>262</v>
      </c>
    </row>
    <row r="524" spans="1:2" x14ac:dyDescent="0.2">
      <c r="B524">
        <v>262</v>
      </c>
    </row>
    <row r="525" spans="1:2" x14ac:dyDescent="0.2">
      <c r="A525" t="s">
        <v>253</v>
      </c>
      <c r="B525">
        <v>263</v>
      </c>
    </row>
    <row r="526" spans="1:2" x14ac:dyDescent="0.2">
      <c r="B526">
        <v>263</v>
      </c>
    </row>
    <row r="527" spans="1:2" x14ac:dyDescent="0.2">
      <c r="A527" t="s">
        <v>254</v>
      </c>
      <c r="B527">
        <v>264</v>
      </c>
    </row>
    <row r="528" spans="1:2" x14ac:dyDescent="0.2">
      <c r="B528">
        <v>264</v>
      </c>
    </row>
    <row r="529" spans="1:2" x14ac:dyDescent="0.2">
      <c r="A529" t="s">
        <v>255</v>
      </c>
      <c r="B529">
        <v>265</v>
      </c>
    </row>
    <row r="530" spans="1:2" x14ac:dyDescent="0.2">
      <c r="B530">
        <v>265</v>
      </c>
    </row>
    <row r="531" spans="1:2" x14ac:dyDescent="0.2">
      <c r="A531" t="s">
        <v>180</v>
      </c>
      <c r="B531">
        <v>266</v>
      </c>
    </row>
    <row r="532" spans="1:2" x14ac:dyDescent="0.2">
      <c r="B532">
        <v>266</v>
      </c>
    </row>
    <row r="533" spans="1:2" x14ac:dyDescent="0.2">
      <c r="A533" t="s">
        <v>256</v>
      </c>
      <c r="B533">
        <v>267</v>
      </c>
    </row>
    <row r="534" spans="1:2" x14ac:dyDescent="0.2">
      <c r="B534">
        <v>267</v>
      </c>
    </row>
    <row r="535" spans="1:2" x14ac:dyDescent="0.2">
      <c r="A535" t="s">
        <v>173</v>
      </c>
      <c r="B535">
        <v>268</v>
      </c>
    </row>
    <row r="536" spans="1:2" x14ac:dyDescent="0.2">
      <c r="B536">
        <v>268</v>
      </c>
    </row>
    <row r="537" spans="1:2" x14ac:dyDescent="0.2">
      <c r="A537" t="s">
        <v>229</v>
      </c>
      <c r="B537">
        <v>269</v>
      </c>
    </row>
    <row r="538" spans="1:2" x14ac:dyDescent="0.2">
      <c r="B538">
        <v>269</v>
      </c>
    </row>
    <row r="539" spans="1:2" x14ac:dyDescent="0.2">
      <c r="A539" t="s">
        <v>153</v>
      </c>
      <c r="B539">
        <v>270</v>
      </c>
    </row>
    <row r="540" spans="1:2" x14ac:dyDescent="0.2">
      <c r="B540">
        <v>270</v>
      </c>
    </row>
  </sheetData>
  <sortState xmlns:xlrd2="http://schemas.microsoft.com/office/spreadsheetml/2017/richdata2" ref="A1:B540">
    <sortCondition ref="B232:B54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B1044-C28A-6548-8528-ED2E0DA8D573}">
  <dimension ref="A1:C540"/>
  <sheetViews>
    <sheetView topLeftCell="A513" workbookViewId="0">
      <selection activeCell="A539" sqref="A1:A539"/>
    </sheetView>
  </sheetViews>
  <sheetFormatPr baseColWidth="10" defaultRowHeight="16" x14ac:dyDescent="0.2"/>
  <sheetData>
    <row r="1" spans="1:3" x14ac:dyDescent="0.2">
      <c r="A1" s="3" t="s">
        <v>257</v>
      </c>
      <c r="B1">
        <v>1</v>
      </c>
      <c r="C1">
        <v>1</v>
      </c>
    </row>
    <row r="2" spans="1:3" x14ac:dyDescent="0.2">
      <c r="A2" s="3"/>
      <c r="C2">
        <v>1</v>
      </c>
    </row>
    <row r="3" spans="1:3" x14ac:dyDescent="0.2">
      <c r="A3" s="3" t="s">
        <v>258</v>
      </c>
      <c r="B3">
        <v>1</v>
      </c>
      <c r="C3">
        <v>2</v>
      </c>
    </row>
    <row r="4" spans="1:3" x14ac:dyDescent="0.2">
      <c r="A4" s="3"/>
      <c r="C4">
        <v>2</v>
      </c>
    </row>
    <row r="5" spans="1:3" x14ac:dyDescent="0.2">
      <c r="A5" s="3" t="s">
        <v>259</v>
      </c>
      <c r="B5">
        <v>1</v>
      </c>
      <c r="C5">
        <v>3</v>
      </c>
    </row>
    <row r="6" spans="1:3" x14ac:dyDescent="0.2">
      <c r="A6" s="3"/>
      <c r="C6">
        <v>3</v>
      </c>
    </row>
    <row r="7" spans="1:3" x14ac:dyDescent="0.2">
      <c r="A7" s="3" t="s">
        <v>260</v>
      </c>
      <c r="B7">
        <v>1</v>
      </c>
      <c r="C7">
        <v>4</v>
      </c>
    </row>
    <row r="8" spans="1:3" x14ac:dyDescent="0.2">
      <c r="A8" s="3"/>
      <c r="C8">
        <v>4</v>
      </c>
    </row>
    <row r="9" spans="1:3" x14ac:dyDescent="0.2">
      <c r="A9" s="3" t="s">
        <v>261</v>
      </c>
      <c r="B9">
        <v>1</v>
      </c>
      <c r="C9">
        <v>5</v>
      </c>
    </row>
    <row r="10" spans="1:3" x14ac:dyDescent="0.2">
      <c r="A10" s="3"/>
      <c r="C10">
        <v>5</v>
      </c>
    </row>
    <row r="11" spans="1:3" x14ac:dyDescent="0.2">
      <c r="A11" s="3" t="s">
        <v>262</v>
      </c>
      <c r="B11">
        <v>1</v>
      </c>
      <c r="C11">
        <v>6</v>
      </c>
    </row>
    <row r="12" spans="1:3" x14ac:dyDescent="0.2">
      <c r="A12" s="3"/>
      <c r="C12">
        <v>6</v>
      </c>
    </row>
    <row r="13" spans="1:3" x14ac:dyDescent="0.2">
      <c r="A13" s="3" t="s">
        <v>263</v>
      </c>
      <c r="B13">
        <v>1</v>
      </c>
      <c r="C13">
        <v>7</v>
      </c>
    </row>
    <row r="14" spans="1:3" x14ac:dyDescent="0.2">
      <c r="A14" s="3"/>
      <c r="C14">
        <v>7</v>
      </c>
    </row>
    <row r="15" spans="1:3" x14ac:dyDescent="0.2">
      <c r="A15" s="3" t="s">
        <v>264</v>
      </c>
      <c r="B15">
        <v>1</v>
      </c>
      <c r="C15">
        <v>8</v>
      </c>
    </row>
    <row r="16" spans="1:3" x14ac:dyDescent="0.2">
      <c r="A16" s="3"/>
      <c r="C16">
        <v>8</v>
      </c>
    </row>
    <row r="17" spans="1:3" x14ac:dyDescent="0.2">
      <c r="A17" s="3" t="s">
        <v>265</v>
      </c>
      <c r="B17">
        <v>1</v>
      </c>
      <c r="C17">
        <v>9</v>
      </c>
    </row>
    <row r="18" spans="1:3" x14ac:dyDescent="0.2">
      <c r="A18" s="3"/>
      <c r="C18">
        <v>9</v>
      </c>
    </row>
    <row r="19" spans="1:3" x14ac:dyDescent="0.2">
      <c r="A19" s="3" t="s">
        <v>266</v>
      </c>
      <c r="B19">
        <v>1</v>
      </c>
      <c r="C19">
        <v>10</v>
      </c>
    </row>
    <row r="20" spans="1:3" x14ac:dyDescent="0.2">
      <c r="A20" s="3"/>
      <c r="C20">
        <v>10</v>
      </c>
    </row>
    <row r="21" spans="1:3" x14ac:dyDescent="0.2">
      <c r="A21" s="3" t="s">
        <v>267</v>
      </c>
      <c r="B21">
        <v>1</v>
      </c>
      <c r="C21">
        <v>11</v>
      </c>
    </row>
    <row r="22" spans="1:3" x14ac:dyDescent="0.2">
      <c r="A22" s="3"/>
      <c r="C22">
        <v>11</v>
      </c>
    </row>
    <row r="23" spans="1:3" x14ac:dyDescent="0.2">
      <c r="A23" s="3" t="s">
        <v>244</v>
      </c>
      <c r="B23">
        <v>1</v>
      </c>
      <c r="C23">
        <v>12</v>
      </c>
    </row>
    <row r="24" spans="1:3" x14ac:dyDescent="0.2">
      <c r="A24" s="3"/>
      <c r="C24">
        <v>12</v>
      </c>
    </row>
    <row r="25" spans="1:3" x14ac:dyDescent="0.2">
      <c r="A25" s="3" t="s">
        <v>268</v>
      </c>
      <c r="B25">
        <v>1</v>
      </c>
      <c r="C25">
        <v>13</v>
      </c>
    </row>
    <row r="26" spans="1:3" x14ac:dyDescent="0.2">
      <c r="A26" s="3"/>
      <c r="C26">
        <v>13</v>
      </c>
    </row>
    <row r="27" spans="1:3" x14ac:dyDescent="0.2">
      <c r="A27" s="3" t="s">
        <v>269</v>
      </c>
      <c r="B27">
        <v>1</v>
      </c>
      <c r="C27">
        <v>14</v>
      </c>
    </row>
    <row r="28" spans="1:3" x14ac:dyDescent="0.2">
      <c r="A28" s="3"/>
      <c r="C28">
        <v>14</v>
      </c>
    </row>
    <row r="29" spans="1:3" x14ac:dyDescent="0.2">
      <c r="A29" s="3" t="s">
        <v>32</v>
      </c>
      <c r="B29">
        <v>1</v>
      </c>
      <c r="C29">
        <v>15</v>
      </c>
    </row>
    <row r="30" spans="1:3" x14ac:dyDescent="0.2">
      <c r="A30" s="3"/>
      <c r="C30">
        <v>15</v>
      </c>
    </row>
    <row r="31" spans="1:3" x14ac:dyDescent="0.2">
      <c r="A31" s="3" t="s">
        <v>270</v>
      </c>
      <c r="B31">
        <v>1</v>
      </c>
      <c r="C31">
        <v>16</v>
      </c>
    </row>
    <row r="32" spans="1:3" x14ac:dyDescent="0.2">
      <c r="A32" s="3"/>
      <c r="C32">
        <v>16</v>
      </c>
    </row>
    <row r="33" spans="1:3" x14ac:dyDescent="0.2">
      <c r="A33" s="3" t="s">
        <v>271</v>
      </c>
      <c r="B33">
        <v>1</v>
      </c>
      <c r="C33">
        <v>17</v>
      </c>
    </row>
    <row r="34" spans="1:3" x14ac:dyDescent="0.2">
      <c r="A34" s="3"/>
      <c r="C34">
        <v>17</v>
      </c>
    </row>
    <row r="35" spans="1:3" x14ac:dyDescent="0.2">
      <c r="A35" s="3" t="s">
        <v>272</v>
      </c>
      <c r="B35">
        <v>1</v>
      </c>
      <c r="C35">
        <v>18</v>
      </c>
    </row>
    <row r="36" spans="1:3" x14ac:dyDescent="0.2">
      <c r="A36" s="3"/>
      <c r="C36">
        <v>18</v>
      </c>
    </row>
    <row r="37" spans="1:3" x14ac:dyDescent="0.2">
      <c r="A37" s="3" t="s">
        <v>273</v>
      </c>
      <c r="B37">
        <v>1</v>
      </c>
      <c r="C37">
        <v>19</v>
      </c>
    </row>
    <row r="38" spans="1:3" x14ac:dyDescent="0.2">
      <c r="A38" s="3"/>
      <c r="C38">
        <v>19</v>
      </c>
    </row>
    <row r="39" spans="1:3" x14ac:dyDescent="0.2">
      <c r="A39" s="3" t="s">
        <v>274</v>
      </c>
      <c r="B39">
        <v>1</v>
      </c>
      <c r="C39">
        <v>20</v>
      </c>
    </row>
    <row r="40" spans="1:3" x14ac:dyDescent="0.2">
      <c r="A40" s="3"/>
      <c r="C40">
        <v>20</v>
      </c>
    </row>
    <row r="41" spans="1:3" x14ac:dyDescent="0.2">
      <c r="A41" s="3" t="s">
        <v>275</v>
      </c>
      <c r="B41">
        <v>1</v>
      </c>
      <c r="C41">
        <v>21</v>
      </c>
    </row>
    <row r="42" spans="1:3" x14ac:dyDescent="0.2">
      <c r="A42" s="3"/>
      <c r="C42">
        <v>21</v>
      </c>
    </row>
    <row r="43" spans="1:3" x14ac:dyDescent="0.2">
      <c r="A43" s="3" t="s">
        <v>142</v>
      </c>
      <c r="B43">
        <v>1</v>
      </c>
      <c r="C43">
        <v>22</v>
      </c>
    </row>
    <row r="44" spans="1:3" x14ac:dyDescent="0.2">
      <c r="A44" s="3"/>
      <c r="C44">
        <v>22</v>
      </c>
    </row>
    <row r="45" spans="1:3" x14ac:dyDescent="0.2">
      <c r="A45" s="3" t="s">
        <v>276</v>
      </c>
      <c r="B45">
        <v>1</v>
      </c>
      <c r="C45">
        <v>23</v>
      </c>
    </row>
    <row r="46" spans="1:3" x14ac:dyDescent="0.2">
      <c r="A46" s="3"/>
      <c r="C46">
        <v>23</v>
      </c>
    </row>
    <row r="47" spans="1:3" x14ac:dyDescent="0.2">
      <c r="A47" s="3" t="s">
        <v>277</v>
      </c>
      <c r="B47">
        <v>1</v>
      </c>
      <c r="C47">
        <v>24</v>
      </c>
    </row>
    <row r="48" spans="1:3" x14ac:dyDescent="0.2">
      <c r="A48" s="3"/>
      <c r="C48">
        <v>24</v>
      </c>
    </row>
    <row r="49" spans="1:3" x14ac:dyDescent="0.2">
      <c r="A49" s="3" t="s">
        <v>278</v>
      </c>
      <c r="B49">
        <v>1</v>
      </c>
      <c r="C49">
        <v>25</v>
      </c>
    </row>
    <row r="50" spans="1:3" x14ac:dyDescent="0.2">
      <c r="A50" s="3"/>
      <c r="C50">
        <v>25</v>
      </c>
    </row>
    <row r="51" spans="1:3" x14ac:dyDescent="0.2">
      <c r="A51" s="3" t="s">
        <v>279</v>
      </c>
      <c r="B51">
        <v>1</v>
      </c>
      <c r="C51">
        <v>26</v>
      </c>
    </row>
    <row r="52" spans="1:3" x14ac:dyDescent="0.2">
      <c r="A52" s="3"/>
      <c r="C52">
        <v>26</v>
      </c>
    </row>
    <row r="53" spans="1:3" x14ac:dyDescent="0.2">
      <c r="A53" s="3" t="s">
        <v>280</v>
      </c>
      <c r="B53">
        <v>1</v>
      </c>
      <c r="C53">
        <v>27</v>
      </c>
    </row>
    <row r="54" spans="1:3" x14ac:dyDescent="0.2">
      <c r="A54" s="3"/>
      <c r="C54">
        <v>27</v>
      </c>
    </row>
    <row r="55" spans="1:3" x14ac:dyDescent="0.2">
      <c r="A55" s="3" t="s">
        <v>47</v>
      </c>
      <c r="B55">
        <v>1</v>
      </c>
      <c r="C55">
        <v>28</v>
      </c>
    </row>
    <row r="56" spans="1:3" x14ac:dyDescent="0.2">
      <c r="A56" s="3"/>
      <c r="C56">
        <v>28</v>
      </c>
    </row>
    <row r="57" spans="1:3" x14ac:dyDescent="0.2">
      <c r="A57" s="3" t="s">
        <v>281</v>
      </c>
      <c r="B57">
        <v>1</v>
      </c>
      <c r="C57">
        <v>29</v>
      </c>
    </row>
    <row r="58" spans="1:3" x14ac:dyDescent="0.2">
      <c r="A58" s="3"/>
      <c r="C58">
        <v>29</v>
      </c>
    </row>
    <row r="59" spans="1:3" x14ac:dyDescent="0.2">
      <c r="A59" s="3" t="s">
        <v>282</v>
      </c>
      <c r="B59">
        <v>1</v>
      </c>
      <c r="C59">
        <v>30</v>
      </c>
    </row>
    <row r="60" spans="1:3" x14ac:dyDescent="0.2">
      <c r="A60" s="3"/>
      <c r="C60">
        <v>30</v>
      </c>
    </row>
    <row r="61" spans="1:3" x14ac:dyDescent="0.2">
      <c r="A61" s="3" t="s">
        <v>283</v>
      </c>
      <c r="B61">
        <v>1</v>
      </c>
      <c r="C61">
        <v>31</v>
      </c>
    </row>
    <row r="62" spans="1:3" x14ac:dyDescent="0.2">
      <c r="A62" s="3"/>
      <c r="C62">
        <v>31</v>
      </c>
    </row>
    <row r="63" spans="1:3" x14ac:dyDescent="0.2">
      <c r="A63" s="3" t="s">
        <v>284</v>
      </c>
      <c r="B63">
        <v>1</v>
      </c>
      <c r="C63">
        <v>32</v>
      </c>
    </row>
    <row r="64" spans="1:3" x14ac:dyDescent="0.2">
      <c r="A64" s="3"/>
      <c r="C64">
        <v>32</v>
      </c>
    </row>
    <row r="65" spans="1:3" x14ac:dyDescent="0.2">
      <c r="A65" s="3" t="s">
        <v>285</v>
      </c>
      <c r="B65">
        <v>1</v>
      </c>
      <c r="C65">
        <v>33</v>
      </c>
    </row>
    <row r="66" spans="1:3" x14ac:dyDescent="0.2">
      <c r="A66" s="3"/>
      <c r="C66">
        <v>33</v>
      </c>
    </row>
    <row r="67" spans="1:3" x14ac:dyDescent="0.2">
      <c r="A67" s="3" t="s">
        <v>286</v>
      </c>
      <c r="B67">
        <v>1</v>
      </c>
      <c r="C67">
        <v>34</v>
      </c>
    </row>
    <row r="68" spans="1:3" x14ac:dyDescent="0.2">
      <c r="A68" s="3"/>
      <c r="C68">
        <v>34</v>
      </c>
    </row>
    <row r="69" spans="1:3" x14ac:dyDescent="0.2">
      <c r="A69" s="3" t="s">
        <v>287</v>
      </c>
      <c r="B69">
        <v>1</v>
      </c>
      <c r="C69">
        <v>35</v>
      </c>
    </row>
    <row r="70" spans="1:3" x14ac:dyDescent="0.2">
      <c r="A70" s="3"/>
      <c r="C70">
        <v>35</v>
      </c>
    </row>
    <row r="71" spans="1:3" x14ac:dyDescent="0.2">
      <c r="A71" s="3" t="s">
        <v>231</v>
      </c>
      <c r="B71">
        <v>1</v>
      </c>
      <c r="C71">
        <v>36</v>
      </c>
    </row>
    <row r="72" spans="1:3" x14ac:dyDescent="0.2">
      <c r="A72" s="3"/>
      <c r="C72">
        <v>36</v>
      </c>
    </row>
    <row r="73" spans="1:3" x14ac:dyDescent="0.2">
      <c r="A73" s="3" t="s">
        <v>288</v>
      </c>
      <c r="B73">
        <v>1</v>
      </c>
      <c r="C73">
        <v>37</v>
      </c>
    </row>
    <row r="74" spans="1:3" x14ac:dyDescent="0.2">
      <c r="A74" s="3"/>
      <c r="C74">
        <v>37</v>
      </c>
    </row>
    <row r="75" spans="1:3" x14ac:dyDescent="0.2">
      <c r="A75" s="3" t="s">
        <v>289</v>
      </c>
      <c r="B75">
        <v>1</v>
      </c>
      <c r="C75">
        <v>38</v>
      </c>
    </row>
    <row r="76" spans="1:3" x14ac:dyDescent="0.2">
      <c r="A76" s="3"/>
      <c r="C76">
        <v>38</v>
      </c>
    </row>
    <row r="77" spans="1:3" x14ac:dyDescent="0.2">
      <c r="A77" s="3" t="s">
        <v>290</v>
      </c>
      <c r="B77">
        <v>1</v>
      </c>
      <c r="C77">
        <v>39</v>
      </c>
    </row>
    <row r="78" spans="1:3" x14ac:dyDescent="0.2">
      <c r="A78" s="3"/>
      <c r="C78">
        <v>39</v>
      </c>
    </row>
    <row r="79" spans="1:3" x14ac:dyDescent="0.2">
      <c r="A79" s="3" t="s">
        <v>291</v>
      </c>
      <c r="B79">
        <v>1</v>
      </c>
      <c r="C79">
        <v>40</v>
      </c>
    </row>
    <row r="80" spans="1:3" x14ac:dyDescent="0.2">
      <c r="A80" s="3"/>
      <c r="C80">
        <v>40</v>
      </c>
    </row>
    <row r="81" spans="1:3" x14ac:dyDescent="0.2">
      <c r="A81" s="3" t="s">
        <v>292</v>
      </c>
      <c r="B81">
        <v>1</v>
      </c>
      <c r="C81">
        <v>41</v>
      </c>
    </row>
    <row r="82" spans="1:3" x14ac:dyDescent="0.2">
      <c r="A82" s="3"/>
      <c r="C82">
        <v>41</v>
      </c>
    </row>
    <row r="83" spans="1:3" x14ac:dyDescent="0.2">
      <c r="A83" s="3" t="s">
        <v>293</v>
      </c>
      <c r="B83">
        <v>1</v>
      </c>
      <c r="C83">
        <v>42</v>
      </c>
    </row>
    <row r="84" spans="1:3" x14ac:dyDescent="0.2">
      <c r="A84" s="3"/>
      <c r="C84">
        <v>42</v>
      </c>
    </row>
    <row r="85" spans="1:3" x14ac:dyDescent="0.2">
      <c r="A85" s="3" t="s">
        <v>220</v>
      </c>
      <c r="B85">
        <v>1</v>
      </c>
      <c r="C85">
        <v>43</v>
      </c>
    </row>
    <row r="86" spans="1:3" x14ac:dyDescent="0.2">
      <c r="A86" s="3"/>
      <c r="C86">
        <v>43</v>
      </c>
    </row>
    <row r="87" spans="1:3" x14ac:dyDescent="0.2">
      <c r="A87" s="3" t="s">
        <v>294</v>
      </c>
      <c r="B87">
        <v>1</v>
      </c>
      <c r="C87">
        <v>44</v>
      </c>
    </row>
    <row r="88" spans="1:3" x14ac:dyDescent="0.2">
      <c r="A88" s="3"/>
      <c r="C88">
        <v>44</v>
      </c>
    </row>
    <row r="89" spans="1:3" x14ac:dyDescent="0.2">
      <c r="A89" s="3" t="s">
        <v>295</v>
      </c>
      <c r="B89">
        <v>1</v>
      </c>
      <c r="C89">
        <v>45</v>
      </c>
    </row>
    <row r="90" spans="1:3" x14ac:dyDescent="0.2">
      <c r="A90" s="3"/>
      <c r="C90">
        <v>45</v>
      </c>
    </row>
    <row r="91" spans="1:3" x14ac:dyDescent="0.2">
      <c r="A91" s="3" t="s">
        <v>260</v>
      </c>
      <c r="B91">
        <v>1</v>
      </c>
      <c r="C91">
        <v>46</v>
      </c>
    </row>
    <row r="92" spans="1:3" x14ac:dyDescent="0.2">
      <c r="A92" s="3"/>
      <c r="C92">
        <v>46</v>
      </c>
    </row>
    <row r="93" spans="1:3" x14ac:dyDescent="0.2">
      <c r="A93" s="3" t="s">
        <v>296</v>
      </c>
      <c r="B93">
        <v>1</v>
      </c>
      <c r="C93">
        <v>47</v>
      </c>
    </row>
    <row r="94" spans="1:3" x14ac:dyDescent="0.2">
      <c r="A94" s="3"/>
      <c r="C94">
        <v>47</v>
      </c>
    </row>
    <row r="95" spans="1:3" x14ac:dyDescent="0.2">
      <c r="A95" s="3" t="s">
        <v>297</v>
      </c>
      <c r="B95">
        <v>1</v>
      </c>
      <c r="C95">
        <v>48</v>
      </c>
    </row>
    <row r="96" spans="1:3" x14ac:dyDescent="0.2">
      <c r="A96" s="3"/>
      <c r="C96">
        <v>48</v>
      </c>
    </row>
    <row r="97" spans="1:3" x14ac:dyDescent="0.2">
      <c r="A97" s="3" t="s">
        <v>298</v>
      </c>
      <c r="B97">
        <v>1</v>
      </c>
      <c r="C97">
        <v>49</v>
      </c>
    </row>
    <row r="98" spans="1:3" x14ac:dyDescent="0.2">
      <c r="A98" s="3"/>
      <c r="C98">
        <v>49</v>
      </c>
    </row>
    <row r="99" spans="1:3" x14ac:dyDescent="0.2">
      <c r="A99" s="3" t="s">
        <v>299</v>
      </c>
      <c r="B99">
        <v>1</v>
      </c>
      <c r="C99">
        <v>50</v>
      </c>
    </row>
    <row r="100" spans="1:3" x14ac:dyDescent="0.2">
      <c r="A100" s="3"/>
      <c r="C100">
        <v>50</v>
      </c>
    </row>
    <row r="101" spans="1:3" x14ac:dyDescent="0.2">
      <c r="A101" s="3" t="s">
        <v>300</v>
      </c>
      <c r="B101">
        <v>1</v>
      </c>
      <c r="C101">
        <v>51</v>
      </c>
    </row>
    <row r="102" spans="1:3" x14ac:dyDescent="0.2">
      <c r="A102" s="3"/>
      <c r="C102">
        <v>51</v>
      </c>
    </row>
    <row r="103" spans="1:3" x14ac:dyDescent="0.2">
      <c r="A103" s="3" t="s">
        <v>293</v>
      </c>
      <c r="B103">
        <v>1</v>
      </c>
      <c r="C103">
        <v>52</v>
      </c>
    </row>
    <row r="104" spans="1:3" x14ac:dyDescent="0.2">
      <c r="A104" s="3"/>
      <c r="C104">
        <v>52</v>
      </c>
    </row>
    <row r="105" spans="1:3" x14ac:dyDescent="0.2">
      <c r="A105" s="3" t="s">
        <v>301</v>
      </c>
      <c r="B105">
        <v>1</v>
      </c>
      <c r="C105">
        <v>53</v>
      </c>
    </row>
    <row r="106" spans="1:3" x14ac:dyDescent="0.2">
      <c r="A106" s="3"/>
      <c r="C106">
        <v>53</v>
      </c>
    </row>
    <row r="107" spans="1:3" x14ac:dyDescent="0.2">
      <c r="A107" s="3" t="s">
        <v>302</v>
      </c>
      <c r="B107">
        <v>1</v>
      </c>
      <c r="C107">
        <v>54</v>
      </c>
    </row>
    <row r="108" spans="1:3" x14ac:dyDescent="0.2">
      <c r="A108" s="3"/>
      <c r="C108">
        <v>54</v>
      </c>
    </row>
    <row r="109" spans="1:3" x14ac:dyDescent="0.2">
      <c r="A109" s="3" t="s">
        <v>255</v>
      </c>
      <c r="B109">
        <v>1</v>
      </c>
      <c r="C109">
        <v>55</v>
      </c>
    </row>
    <row r="110" spans="1:3" x14ac:dyDescent="0.2">
      <c r="A110" s="3"/>
      <c r="C110">
        <v>55</v>
      </c>
    </row>
    <row r="111" spans="1:3" x14ac:dyDescent="0.2">
      <c r="A111" s="3" t="s">
        <v>303</v>
      </c>
      <c r="B111">
        <v>1</v>
      </c>
      <c r="C111">
        <v>56</v>
      </c>
    </row>
    <row r="112" spans="1:3" x14ac:dyDescent="0.2">
      <c r="A112" s="3"/>
      <c r="C112">
        <v>56</v>
      </c>
    </row>
    <row r="113" spans="1:3" x14ac:dyDescent="0.2">
      <c r="A113" s="3" t="s">
        <v>17</v>
      </c>
      <c r="B113">
        <v>1</v>
      </c>
      <c r="C113">
        <v>57</v>
      </c>
    </row>
    <row r="114" spans="1:3" x14ac:dyDescent="0.2">
      <c r="A114" s="3"/>
      <c r="C114">
        <v>57</v>
      </c>
    </row>
    <row r="115" spans="1:3" x14ac:dyDescent="0.2">
      <c r="A115" s="3" t="s">
        <v>304</v>
      </c>
      <c r="B115">
        <v>1</v>
      </c>
      <c r="C115">
        <v>58</v>
      </c>
    </row>
    <row r="116" spans="1:3" x14ac:dyDescent="0.2">
      <c r="A116" s="3"/>
      <c r="C116">
        <v>58</v>
      </c>
    </row>
    <row r="117" spans="1:3" x14ac:dyDescent="0.2">
      <c r="A117" s="3" t="s">
        <v>305</v>
      </c>
      <c r="B117">
        <v>1</v>
      </c>
      <c r="C117">
        <v>59</v>
      </c>
    </row>
    <row r="118" spans="1:3" x14ac:dyDescent="0.2">
      <c r="A118" s="3"/>
      <c r="C118">
        <v>59</v>
      </c>
    </row>
    <row r="119" spans="1:3" x14ac:dyDescent="0.2">
      <c r="A119" s="3" t="s">
        <v>276</v>
      </c>
      <c r="B119">
        <v>1</v>
      </c>
      <c r="C119">
        <v>60</v>
      </c>
    </row>
    <row r="120" spans="1:3" x14ac:dyDescent="0.2">
      <c r="A120" s="3"/>
      <c r="C120">
        <v>60</v>
      </c>
    </row>
    <row r="121" spans="1:3" x14ac:dyDescent="0.2">
      <c r="A121" s="3" t="s">
        <v>306</v>
      </c>
      <c r="B121">
        <v>1</v>
      </c>
      <c r="C121">
        <v>61</v>
      </c>
    </row>
    <row r="122" spans="1:3" x14ac:dyDescent="0.2">
      <c r="A122" s="3"/>
      <c r="C122">
        <v>61</v>
      </c>
    </row>
    <row r="123" spans="1:3" x14ac:dyDescent="0.2">
      <c r="A123" s="3" t="s">
        <v>307</v>
      </c>
      <c r="B123">
        <v>1</v>
      </c>
      <c r="C123">
        <v>62</v>
      </c>
    </row>
    <row r="124" spans="1:3" x14ac:dyDescent="0.2">
      <c r="A124" s="3"/>
      <c r="C124">
        <v>62</v>
      </c>
    </row>
    <row r="125" spans="1:3" x14ac:dyDescent="0.2">
      <c r="A125" s="3" t="s">
        <v>308</v>
      </c>
      <c r="B125">
        <v>1</v>
      </c>
      <c r="C125">
        <v>63</v>
      </c>
    </row>
    <row r="126" spans="1:3" x14ac:dyDescent="0.2">
      <c r="A126" s="3"/>
      <c r="C126">
        <v>63</v>
      </c>
    </row>
    <row r="127" spans="1:3" x14ac:dyDescent="0.2">
      <c r="A127" s="3" t="s">
        <v>309</v>
      </c>
      <c r="B127">
        <v>1</v>
      </c>
      <c r="C127">
        <v>64</v>
      </c>
    </row>
    <row r="128" spans="1:3" x14ac:dyDescent="0.2">
      <c r="A128" s="3"/>
      <c r="C128">
        <v>64</v>
      </c>
    </row>
    <row r="129" spans="1:3" x14ac:dyDescent="0.2">
      <c r="A129" s="3" t="s">
        <v>310</v>
      </c>
      <c r="B129">
        <v>1</v>
      </c>
      <c r="C129">
        <v>65</v>
      </c>
    </row>
    <row r="130" spans="1:3" x14ac:dyDescent="0.2">
      <c r="A130" s="3"/>
      <c r="C130">
        <v>65</v>
      </c>
    </row>
    <row r="131" spans="1:3" x14ac:dyDescent="0.2">
      <c r="A131" s="3" t="s">
        <v>311</v>
      </c>
      <c r="B131">
        <v>1</v>
      </c>
      <c r="C131">
        <v>66</v>
      </c>
    </row>
    <row r="132" spans="1:3" x14ac:dyDescent="0.2">
      <c r="A132" s="3"/>
      <c r="C132">
        <v>66</v>
      </c>
    </row>
    <row r="133" spans="1:3" x14ac:dyDescent="0.2">
      <c r="A133" s="3" t="s">
        <v>47</v>
      </c>
      <c r="B133">
        <v>1</v>
      </c>
      <c r="C133">
        <v>67</v>
      </c>
    </row>
    <row r="134" spans="1:3" x14ac:dyDescent="0.2">
      <c r="A134" s="3"/>
      <c r="C134">
        <v>67</v>
      </c>
    </row>
    <row r="135" spans="1:3" x14ac:dyDescent="0.2">
      <c r="A135" s="3" t="s">
        <v>312</v>
      </c>
      <c r="B135">
        <v>1</v>
      </c>
      <c r="C135">
        <v>68</v>
      </c>
    </row>
    <row r="136" spans="1:3" x14ac:dyDescent="0.2">
      <c r="A136" s="3"/>
      <c r="C136">
        <v>68</v>
      </c>
    </row>
    <row r="137" spans="1:3" x14ac:dyDescent="0.2">
      <c r="A137" s="3" t="s">
        <v>313</v>
      </c>
      <c r="B137">
        <v>1</v>
      </c>
      <c r="C137">
        <v>69</v>
      </c>
    </row>
    <row r="138" spans="1:3" x14ac:dyDescent="0.2">
      <c r="A138" s="3"/>
      <c r="C138">
        <v>69</v>
      </c>
    </row>
    <row r="139" spans="1:3" x14ac:dyDescent="0.2">
      <c r="A139" s="3" t="s">
        <v>283</v>
      </c>
      <c r="B139">
        <v>1</v>
      </c>
      <c r="C139">
        <v>70</v>
      </c>
    </row>
    <row r="140" spans="1:3" x14ac:dyDescent="0.2">
      <c r="A140" s="3"/>
      <c r="C140">
        <v>70</v>
      </c>
    </row>
    <row r="141" spans="1:3" x14ac:dyDescent="0.2">
      <c r="A141" s="3" t="s">
        <v>271</v>
      </c>
      <c r="B141">
        <v>1</v>
      </c>
      <c r="C141">
        <v>71</v>
      </c>
    </row>
    <row r="142" spans="1:3" x14ac:dyDescent="0.2">
      <c r="A142" s="3"/>
      <c r="C142">
        <v>71</v>
      </c>
    </row>
    <row r="143" spans="1:3" x14ac:dyDescent="0.2">
      <c r="A143" s="3" t="s">
        <v>314</v>
      </c>
      <c r="B143">
        <v>1</v>
      </c>
      <c r="C143">
        <v>72</v>
      </c>
    </row>
    <row r="144" spans="1:3" x14ac:dyDescent="0.2">
      <c r="A144" s="3"/>
      <c r="C144">
        <v>72</v>
      </c>
    </row>
    <row r="145" spans="1:3" x14ac:dyDescent="0.2">
      <c r="A145" s="3" t="s">
        <v>315</v>
      </c>
      <c r="B145">
        <v>1</v>
      </c>
      <c r="C145">
        <v>73</v>
      </c>
    </row>
    <row r="146" spans="1:3" x14ac:dyDescent="0.2">
      <c r="A146" s="3"/>
      <c r="C146">
        <v>73</v>
      </c>
    </row>
    <row r="147" spans="1:3" x14ac:dyDescent="0.2">
      <c r="A147" s="3" t="s">
        <v>316</v>
      </c>
      <c r="B147">
        <v>1</v>
      </c>
      <c r="C147">
        <v>74</v>
      </c>
    </row>
    <row r="148" spans="1:3" x14ac:dyDescent="0.2">
      <c r="A148" s="3"/>
      <c r="C148">
        <v>74</v>
      </c>
    </row>
    <row r="149" spans="1:3" x14ac:dyDescent="0.2">
      <c r="A149" s="3" t="s">
        <v>317</v>
      </c>
      <c r="B149">
        <v>1</v>
      </c>
      <c r="C149">
        <v>75</v>
      </c>
    </row>
    <row r="150" spans="1:3" x14ac:dyDescent="0.2">
      <c r="A150" s="3"/>
      <c r="C150">
        <v>75</v>
      </c>
    </row>
    <row r="151" spans="1:3" x14ac:dyDescent="0.2">
      <c r="A151" s="3" t="s">
        <v>271</v>
      </c>
      <c r="B151">
        <v>1</v>
      </c>
      <c r="C151">
        <v>76</v>
      </c>
    </row>
    <row r="152" spans="1:3" x14ac:dyDescent="0.2">
      <c r="A152" s="3"/>
      <c r="C152">
        <v>76</v>
      </c>
    </row>
    <row r="153" spans="1:3" x14ac:dyDescent="0.2">
      <c r="A153" s="3" t="s">
        <v>318</v>
      </c>
      <c r="B153">
        <v>1</v>
      </c>
      <c r="C153">
        <v>77</v>
      </c>
    </row>
    <row r="154" spans="1:3" x14ac:dyDescent="0.2">
      <c r="A154" s="3"/>
      <c r="C154">
        <v>77</v>
      </c>
    </row>
    <row r="155" spans="1:3" x14ac:dyDescent="0.2">
      <c r="A155" s="3" t="s">
        <v>297</v>
      </c>
      <c r="B155">
        <v>1</v>
      </c>
      <c r="C155">
        <v>78</v>
      </c>
    </row>
    <row r="156" spans="1:3" x14ac:dyDescent="0.2">
      <c r="A156" s="3"/>
      <c r="C156">
        <v>78</v>
      </c>
    </row>
    <row r="157" spans="1:3" x14ac:dyDescent="0.2">
      <c r="A157" s="3" t="s">
        <v>319</v>
      </c>
      <c r="B157">
        <v>1</v>
      </c>
      <c r="C157">
        <v>79</v>
      </c>
    </row>
    <row r="158" spans="1:3" x14ac:dyDescent="0.2">
      <c r="A158" s="3"/>
      <c r="C158">
        <v>79</v>
      </c>
    </row>
    <row r="159" spans="1:3" x14ac:dyDescent="0.2">
      <c r="A159" s="3" t="s">
        <v>320</v>
      </c>
      <c r="B159">
        <v>1</v>
      </c>
      <c r="C159">
        <v>80</v>
      </c>
    </row>
    <row r="160" spans="1:3" x14ac:dyDescent="0.2">
      <c r="A160" s="3"/>
      <c r="C160">
        <v>80</v>
      </c>
    </row>
    <row r="161" spans="1:3" x14ac:dyDescent="0.2">
      <c r="A161" s="3" t="s">
        <v>304</v>
      </c>
      <c r="B161">
        <v>1</v>
      </c>
      <c r="C161">
        <v>81</v>
      </c>
    </row>
    <row r="162" spans="1:3" x14ac:dyDescent="0.2">
      <c r="A162" s="3"/>
      <c r="C162">
        <v>81</v>
      </c>
    </row>
    <row r="163" spans="1:3" x14ac:dyDescent="0.2">
      <c r="A163" s="3" t="s">
        <v>153</v>
      </c>
      <c r="B163">
        <v>1</v>
      </c>
      <c r="C163">
        <v>82</v>
      </c>
    </row>
    <row r="164" spans="1:3" x14ac:dyDescent="0.2">
      <c r="A164" s="3"/>
      <c r="C164">
        <v>82</v>
      </c>
    </row>
    <row r="165" spans="1:3" x14ac:dyDescent="0.2">
      <c r="A165" s="3" t="s">
        <v>321</v>
      </c>
      <c r="B165">
        <v>1</v>
      </c>
      <c r="C165">
        <v>83</v>
      </c>
    </row>
    <row r="166" spans="1:3" x14ac:dyDescent="0.2">
      <c r="A166" s="3"/>
      <c r="C166">
        <v>83</v>
      </c>
    </row>
    <row r="167" spans="1:3" x14ac:dyDescent="0.2">
      <c r="A167" s="3" t="s">
        <v>155</v>
      </c>
      <c r="B167">
        <v>1</v>
      </c>
      <c r="C167">
        <v>84</v>
      </c>
    </row>
    <row r="168" spans="1:3" x14ac:dyDescent="0.2">
      <c r="A168" s="3"/>
      <c r="C168">
        <v>84</v>
      </c>
    </row>
    <row r="169" spans="1:3" x14ac:dyDescent="0.2">
      <c r="A169" s="3" t="s">
        <v>17</v>
      </c>
      <c r="B169">
        <v>1</v>
      </c>
      <c r="C169">
        <v>85</v>
      </c>
    </row>
    <row r="170" spans="1:3" x14ac:dyDescent="0.2">
      <c r="A170" s="3"/>
      <c r="C170">
        <v>85</v>
      </c>
    </row>
    <row r="171" spans="1:3" x14ac:dyDescent="0.2">
      <c r="A171" s="3" t="s">
        <v>322</v>
      </c>
      <c r="B171">
        <v>1</v>
      </c>
      <c r="C171">
        <v>86</v>
      </c>
    </row>
    <row r="172" spans="1:3" x14ac:dyDescent="0.2">
      <c r="A172" s="3"/>
      <c r="C172">
        <v>86</v>
      </c>
    </row>
    <row r="173" spans="1:3" x14ac:dyDescent="0.2">
      <c r="A173" s="3" t="s">
        <v>283</v>
      </c>
      <c r="B173">
        <v>1</v>
      </c>
      <c r="C173">
        <v>87</v>
      </c>
    </row>
    <row r="174" spans="1:3" x14ac:dyDescent="0.2">
      <c r="A174" s="3"/>
      <c r="C174">
        <v>87</v>
      </c>
    </row>
    <row r="175" spans="1:3" x14ac:dyDescent="0.2">
      <c r="A175" s="3" t="s">
        <v>323</v>
      </c>
      <c r="B175">
        <v>1</v>
      </c>
      <c r="C175">
        <v>88</v>
      </c>
    </row>
    <row r="176" spans="1:3" x14ac:dyDescent="0.2">
      <c r="A176" s="3"/>
      <c r="C176">
        <v>88</v>
      </c>
    </row>
    <row r="177" spans="1:3" x14ac:dyDescent="0.2">
      <c r="A177" s="3" t="s">
        <v>324</v>
      </c>
      <c r="B177">
        <v>1</v>
      </c>
      <c r="C177">
        <v>89</v>
      </c>
    </row>
    <row r="178" spans="1:3" x14ac:dyDescent="0.2">
      <c r="A178" s="3"/>
      <c r="C178">
        <v>89</v>
      </c>
    </row>
    <row r="179" spans="1:3" x14ac:dyDescent="0.2">
      <c r="A179" s="3" t="s">
        <v>325</v>
      </c>
      <c r="B179">
        <v>1</v>
      </c>
      <c r="C179">
        <v>90</v>
      </c>
    </row>
    <row r="180" spans="1:3" x14ac:dyDescent="0.2">
      <c r="A180" s="3"/>
      <c r="C180">
        <v>90</v>
      </c>
    </row>
    <row r="181" spans="1:3" x14ac:dyDescent="0.2">
      <c r="A181" s="3" t="s">
        <v>326</v>
      </c>
      <c r="B181">
        <v>1</v>
      </c>
      <c r="C181">
        <v>91</v>
      </c>
    </row>
    <row r="182" spans="1:3" x14ac:dyDescent="0.2">
      <c r="A182" s="3"/>
      <c r="C182">
        <v>91</v>
      </c>
    </row>
    <row r="183" spans="1:3" x14ac:dyDescent="0.2">
      <c r="A183" s="3" t="s">
        <v>291</v>
      </c>
      <c r="B183">
        <v>1</v>
      </c>
      <c r="C183">
        <v>92</v>
      </c>
    </row>
    <row r="184" spans="1:3" x14ac:dyDescent="0.2">
      <c r="A184" s="3"/>
      <c r="C184">
        <v>92</v>
      </c>
    </row>
    <row r="185" spans="1:3" x14ac:dyDescent="0.2">
      <c r="A185" s="3" t="s">
        <v>327</v>
      </c>
      <c r="B185">
        <v>1</v>
      </c>
      <c r="C185">
        <v>93</v>
      </c>
    </row>
    <row r="186" spans="1:3" x14ac:dyDescent="0.2">
      <c r="A186" s="3"/>
      <c r="C186">
        <v>93</v>
      </c>
    </row>
    <row r="187" spans="1:3" x14ac:dyDescent="0.2">
      <c r="A187" s="3" t="s">
        <v>328</v>
      </c>
      <c r="B187">
        <v>1</v>
      </c>
      <c r="C187">
        <v>94</v>
      </c>
    </row>
    <row r="188" spans="1:3" x14ac:dyDescent="0.2">
      <c r="A188" s="3"/>
      <c r="C188">
        <v>94</v>
      </c>
    </row>
    <row r="189" spans="1:3" x14ac:dyDescent="0.2">
      <c r="A189" s="3" t="s">
        <v>329</v>
      </c>
      <c r="B189">
        <v>1</v>
      </c>
      <c r="C189">
        <v>95</v>
      </c>
    </row>
    <row r="190" spans="1:3" x14ac:dyDescent="0.2">
      <c r="A190" s="3"/>
      <c r="C190">
        <v>95</v>
      </c>
    </row>
    <row r="191" spans="1:3" x14ac:dyDescent="0.2">
      <c r="A191" s="3" t="s">
        <v>330</v>
      </c>
      <c r="B191">
        <v>1</v>
      </c>
      <c r="C191">
        <v>96</v>
      </c>
    </row>
    <row r="192" spans="1:3" x14ac:dyDescent="0.2">
      <c r="A192" s="3"/>
      <c r="C192">
        <v>96</v>
      </c>
    </row>
    <row r="193" spans="1:3" x14ac:dyDescent="0.2">
      <c r="A193" s="3" t="s">
        <v>331</v>
      </c>
      <c r="B193">
        <v>1</v>
      </c>
      <c r="C193">
        <v>97</v>
      </c>
    </row>
    <row r="194" spans="1:3" x14ac:dyDescent="0.2">
      <c r="A194" s="3"/>
      <c r="C194">
        <v>97</v>
      </c>
    </row>
    <row r="195" spans="1:3" x14ac:dyDescent="0.2">
      <c r="A195" s="3" t="s">
        <v>332</v>
      </c>
      <c r="B195">
        <v>1</v>
      </c>
      <c r="C195">
        <v>98</v>
      </c>
    </row>
    <row r="196" spans="1:3" x14ac:dyDescent="0.2">
      <c r="A196" s="3"/>
      <c r="C196">
        <v>98</v>
      </c>
    </row>
    <row r="197" spans="1:3" x14ac:dyDescent="0.2">
      <c r="A197" s="3" t="s">
        <v>333</v>
      </c>
      <c r="B197">
        <v>1</v>
      </c>
      <c r="C197">
        <v>99</v>
      </c>
    </row>
    <row r="198" spans="1:3" x14ac:dyDescent="0.2">
      <c r="A198" s="3"/>
      <c r="C198">
        <v>99</v>
      </c>
    </row>
    <row r="199" spans="1:3" x14ac:dyDescent="0.2">
      <c r="A199" s="3" t="s">
        <v>334</v>
      </c>
      <c r="B199">
        <v>1</v>
      </c>
      <c r="C199">
        <v>100</v>
      </c>
    </row>
    <row r="200" spans="1:3" x14ac:dyDescent="0.2">
      <c r="A200" s="3"/>
      <c r="C200">
        <v>100</v>
      </c>
    </row>
    <row r="201" spans="1:3" x14ac:dyDescent="0.2">
      <c r="A201" s="3" t="s">
        <v>335</v>
      </c>
      <c r="B201">
        <v>1</v>
      </c>
      <c r="C201">
        <v>101</v>
      </c>
    </row>
    <row r="202" spans="1:3" x14ac:dyDescent="0.2">
      <c r="A202" s="3"/>
      <c r="C202">
        <v>101</v>
      </c>
    </row>
    <row r="203" spans="1:3" x14ac:dyDescent="0.2">
      <c r="A203" s="3" t="s">
        <v>280</v>
      </c>
      <c r="B203">
        <v>1</v>
      </c>
      <c r="C203">
        <v>102</v>
      </c>
    </row>
    <row r="204" spans="1:3" x14ac:dyDescent="0.2">
      <c r="A204" s="3"/>
      <c r="C204">
        <v>102</v>
      </c>
    </row>
    <row r="205" spans="1:3" x14ac:dyDescent="0.2">
      <c r="A205" s="3" t="s">
        <v>336</v>
      </c>
      <c r="B205">
        <v>1</v>
      </c>
      <c r="C205">
        <v>103</v>
      </c>
    </row>
    <row r="206" spans="1:3" x14ac:dyDescent="0.2">
      <c r="A206" s="3"/>
      <c r="C206">
        <v>103</v>
      </c>
    </row>
    <row r="207" spans="1:3" x14ac:dyDescent="0.2">
      <c r="A207" s="3" t="s">
        <v>337</v>
      </c>
      <c r="B207">
        <v>1</v>
      </c>
      <c r="C207">
        <v>104</v>
      </c>
    </row>
    <row r="208" spans="1:3" x14ac:dyDescent="0.2">
      <c r="A208" s="3"/>
      <c r="C208">
        <v>104</v>
      </c>
    </row>
    <row r="209" spans="1:3" x14ac:dyDescent="0.2">
      <c r="A209" s="3" t="s">
        <v>338</v>
      </c>
      <c r="B209">
        <v>1</v>
      </c>
      <c r="C209">
        <v>105</v>
      </c>
    </row>
    <row r="210" spans="1:3" x14ac:dyDescent="0.2">
      <c r="A210" s="3"/>
      <c r="C210">
        <v>105</v>
      </c>
    </row>
    <row r="211" spans="1:3" x14ac:dyDescent="0.2">
      <c r="A211" s="3" t="s">
        <v>339</v>
      </c>
      <c r="B211">
        <v>1</v>
      </c>
      <c r="C211">
        <v>106</v>
      </c>
    </row>
    <row r="212" spans="1:3" x14ac:dyDescent="0.2">
      <c r="A212" s="3"/>
      <c r="C212">
        <v>106</v>
      </c>
    </row>
    <row r="213" spans="1:3" x14ac:dyDescent="0.2">
      <c r="A213" s="3" t="s">
        <v>340</v>
      </c>
      <c r="B213">
        <v>1</v>
      </c>
      <c r="C213">
        <v>107</v>
      </c>
    </row>
    <row r="214" spans="1:3" x14ac:dyDescent="0.2">
      <c r="A214" s="3"/>
      <c r="C214">
        <v>107</v>
      </c>
    </row>
    <row r="215" spans="1:3" x14ac:dyDescent="0.2">
      <c r="A215" s="3" t="s">
        <v>341</v>
      </c>
      <c r="B215">
        <v>1</v>
      </c>
      <c r="C215">
        <v>108</v>
      </c>
    </row>
    <row r="216" spans="1:3" x14ac:dyDescent="0.2">
      <c r="A216" s="3"/>
      <c r="C216">
        <v>108</v>
      </c>
    </row>
    <row r="217" spans="1:3" x14ac:dyDescent="0.2">
      <c r="A217" s="3" t="s">
        <v>342</v>
      </c>
      <c r="B217">
        <v>1</v>
      </c>
      <c r="C217">
        <v>109</v>
      </c>
    </row>
    <row r="218" spans="1:3" x14ac:dyDescent="0.2">
      <c r="A218" s="3"/>
      <c r="C218">
        <v>109</v>
      </c>
    </row>
    <row r="219" spans="1:3" x14ac:dyDescent="0.2">
      <c r="A219" s="3" t="s">
        <v>287</v>
      </c>
      <c r="B219">
        <v>1</v>
      </c>
      <c r="C219">
        <v>110</v>
      </c>
    </row>
    <row r="220" spans="1:3" x14ac:dyDescent="0.2">
      <c r="A220" s="3"/>
      <c r="C220">
        <v>110</v>
      </c>
    </row>
    <row r="221" spans="1:3" x14ac:dyDescent="0.2">
      <c r="A221" s="3" t="s">
        <v>343</v>
      </c>
      <c r="B221">
        <v>1</v>
      </c>
      <c r="C221">
        <v>111</v>
      </c>
    </row>
    <row r="222" spans="1:3" x14ac:dyDescent="0.2">
      <c r="A222" s="3"/>
      <c r="C222">
        <v>111</v>
      </c>
    </row>
    <row r="223" spans="1:3" x14ac:dyDescent="0.2">
      <c r="A223" s="3" t="s">
        <v>303</v>
      </c>
      <c r="B223">
        <v>1</v>
      </c>
      <c r="C223">
        <v>112</v>
      </c>
    </row>
    <row r="224" spans="1:3" x14ac:dyDescent="0.2">
      <c r="A224" s="3"/>
      <c r="C224">
        <v>112</v>
      </c>
    </row>
    <row r="225" spans="1:3" x14ac:dyDescent="0.2">
      <c r="A225" s="3" t="s">
        <v>330</v>
      </c>
      <c r="B225">
        <v>1</v>
      </c>
      <c r="C225">
        <v>113</v>
      </c>
    </row>
    <row r="226" spans="1:3" x14ac:dyDescent="0.2">
      <c r="A226" s="3"/>
      <c r="C226">
        <v>113</v>
      </c>
    </row>
    <row r="227" spans="1:3" x14ac:dyDescent="0.2">
      <c r="A227" s="3" t="s">
        <v>344</v>
      </c>
      <c r="B227">
        <v>1</v>
      </c>
      <c r="C227">
        <v>114</v>
      </c>
    </row>
    <row r="228" spans="1:3" x14ac:dyDescent="0.2">
      <c r="A228" s="3"/>
      <c r="C228">
        <v>114</v>
      </c>
    </row>
    <row r="229" spans="1:3" x14ac:dyDescent="0.2">
      <c r="A229" s="3" t="s">
        <v>345</v>
      </c>
      <c r="B229">
        <v>1</v>
      </c>
      <c r="C229">
        <v>115</v>
      </c>
    </row>
    <row r="230" spans="1:3" x14ac:dyDescent="0.2">
      <c r="A230" s="3"/>
      <c r="C230">
        <v>115</v>
      </c>
    </row>
    <row r="231" spans="1:3" x14ac:dyDescent="0.2">
      <c r="A231" s="3" t="s">
        <v>346</v>
      </c>
      <c r="B231">
        <v>1</v>
      </c>
      <c r="C231">
        <v>116</v>
      </c>
    </row>
    <row r="232" spans="1:3" x14ac:dyDescent="0.2">
      <c r="A232" s="3"/>
      <c r="C232">
        <v>116</v>
      </c>
    </row>
    <row r="233" spans="1:3" x14ac:dyDescent="0.2">
      <c r="A233" s="3" t="s">
        <v>234</v>
      </c>
      <c r="B233">
        <v>1</v>
      </c>
      <c r="C233">
        <v>117</v>
      </c>
    </row>
    <row r="234" spans="1:3" x14ac:dyDescent="0.2">
      <c r="A234" s="3"/>
      <c r="C234">
        <v>117</v>
      </c>
    </row>
    <row r="235" spans="1:3" x14ac:dyDescent="0.2">
      <c r="A235" s="3" t="s">
        <v>347</v>
      </c>
      <c r="B235">
        <v>1</v>
      </c>
      <c r="C235">
        <v>118</v>
      </c>
    </row>
    <row r="236" spans="1:3" x14ac:dyDescent="0.2">
      <c r="A236" s="3"/>
      <c r="C236">
        <v>118</v>
      </c>
    </row>
    <row r="237" spans="1:3" x14ac:dyDescent="0.2">
      <c r="A237" s="3" t="s">
        <v>348</v>
      </c>
      <c r="B237">
        <v>1</v>
      </c>
      <c r="C237">
        <v>119</v>
      </c>
    </row>
    <row r="238" spans="1:3" x14ac:dyDescent="0.2">
      <c r="A238" s="3"/>
      <c r="C238">
        <v>119</v>
      </c>
    </row>
    <row r="239" spans="1:3" x14ac:dyDescent="0.2">
      <c r="A239" s="3" t="s">
        <v>146</v>
      </c>
      <c r="B239">
        <v>1</v>
      </c>
      <c r="C239">
        <v>120</v>
      </c>
    </row>
    <row r="240" spans="1:3" x14ac:dyDescent="0.2">
      <c r="A240" s="3"/>
      <c r="C240">
        <v>120</v>
      </c>
    </row>
    <row r="241" spans="1:3" x14ac:dyDescent="0.2">
      <c r="A241" s="3" t="s">
        <v>349</v>
      </c>
      <c r="B241">
        <v>1</v>
      </c>
      <c r="C241">
        <v>121</v>
      </c>
    </row>
    <row r="242" spans="1:3" x14ac:dyDescent="0.2">
      <c r="A242" s="3"/>
      <c r="C242">
        <v>121</v>
      </c>
    </row>
    <row r="243" spans="1:3" x14ac:dyDescent="0.2">
      <c r="A243" s="3" t="s">
        <v>350</v>
      </c>
      <c r="B243">
        <v>1</v>
      </c>
      <c r="C243">
        <v>122</v>
      </c>
    </row>
    <row r="244" spans="1:3" x14ac:dyDescent="0.2">
      <c r="A244" s="3"/>
      <c r="C244">
        <v>122</v>
      </c>
    </row>
    <row r="245" spans="1:3" x14ac:dyDescent="0.2">
      <c r="A245" s="3" t="s">
        <v>351</v>
      </c>
      <c r="B245">
        <v>1</v>
      </c>
      <c r="C245">
        <v>123</v>
      </c>
    </row>
    <row r="246" spans="1:3" x14ac:dyDescent="0.2">
      <c r="A246" s="3"/>
      <c r="C246">
        <v>123</v>
      </c>
    </row>
    <row r="247" spans="1:3" x14ac:dyDescent="0.2">
      <c r="A247" s="3" t="s">
        <v>352</v>
      </c>
      <c r="B247">
        <v>1</v>
      </c>
      <c r="C247">
        <v>124</v>
      </c>
    </row>
    <row r="248" spans="1:3" x14ac:dyDescent="0.2">
      <c r="A248" s="3"/>
      <c r="C248">
        <v>124</v>
      </c>
    </row>
    <row r="249" spans="1:3" x14ac:dyDescent="0.2">
      <c r="A249" s="3" t="s">
        <v>353</v>
      </c>
      <c r="B249">
        <v>1</v>
      </c>
      <c r="C249">
        <v>125</v>
      </c>
    </row>
    <row r="250" spans="1:3" x14ac:dyDescent="0.2">
      <c r="A250" s="3"/>
      <c r="C250">
        <v>125</v>
      </c>
    </row>
    <row r="251" spans="1:3" x14ac:dyDescent="0.2">
      <c r="A251" s="3" t="s">
        <v>232</v>
      </c>
      <c r="B251">
        <v>1</v>
      </c>
      <c r="C251">
        <v>126</v>
      </c>
    </row>
    <row r="252" spans="1:3" x14ac:dyDescent="0.2">
      <c r="A252" s="3"/>
      <c r="C252">
        <v>126</v>
      </c>
    </row>
    <row r="253" spans="1:3" x14ac:dyDescent="0.2">
      <c r="A253" s="3" t="s">
        <v>354</v>
      </c>
      <c r="B253">
        <v>1</v>
      </c>
      <c r="C253">
        <v>127</v>
      </c>
    </row>
    <row r="254" spans="1:3" x14ac:dyDescent="0.2">
      <c r="A254" s="3"/>
      <c r="C254">
        <v>127</v>
      </c>
    </row>
    <row r="255" spans="1:3" x14ac:dyDescent="0.2">
      <c r="A255" s="3" t="s">
        <v>278</v>
      </c>
      <c r="B255">
        <v>1</v>
      </c>
      <c r="C255">
        <v>128</v>
      </c>
    </row>
    <row r="256" spans="1:3" x14ac:dyDescent="0.2">
      <c r="A256" s="3"/>
      <c r="C256">
        <v>128</v>
      </c>
    </row>
    <row r="257" spans="1:3" x14ac:dyDescent="0.2">
      <c r="A257" s="3" t="s">
        <v>355</v>
      </c>
      <c r="B257">
        <v>1</v>
      </c>
      <c r="C257">
        <v>129</v>
      </c>
    </row>
    <row r="258" spans="1:3" x14ac:dyDescent="0.2">
      <c r="A258" s="3"/>
      <c r="C258">
        <v>129</v>
      </c>
    </row>
    <row r="259" spans="1:3" x14ac:dyDescent="0.2">
      <c r="A259" s="3" t="s">
        <v>339</v>
      </c>
      <c r="B259">
        <v>1</v>
      </c>
      <c r="C259">
        <v>130</v>
      </c>
    </row>
    <row r="260" spans="1:3" x14ac:dyDescent="0.2">
      <c r="A260" s="3"/>
      <c r="C260">
        <v>130</v>
      </c>
    </row>
    <row r="261" spans="1:3" x14ac:dyDescent="0.2">
      <c r="A261" s="3" t="s">
        <v>155</v>
      </c>
      <c r="B261">
        <v>1</v>
      </c>
      <c r="C261">
        <v>131</v>
      </c>
    </row>
    <row r="262" spans="1:3" x14ac:dyDescent="0.2">
      <c r="A262" s="3"/>
      <c r="C262">
        <v>131</v>
      </c>
    </row>
    <row r="263" spans="1:3" x14ac:dyDescent="0.2">
      <c r="A263" s="3" t="s">
        <v>356</v>
      </c>
      <c r="B263">
        <v>1</v>
      </c>
      <c r="C263">
        <v>132</v>
      </c>
    </row>
    <row r="264" spans="1:3" x14ac:dyDescent="0.2">
      <c r="A264" s="3"/>
      <c r="C264">
        <v>132</v>
      </c>
    </row>
    <row r="265" spans="1:3" x14ac:dyDescent="0.2">
      <c r="A265" s="3" t="s">
        <v>345</v>
      </c>
      <c r="B265">
        <v>1</v>
      </c>
      <c r="C265">
        <v>133</v>
      </c>
    </row>
    <row r="266" spans="1:3" x14ac:dyDescent="0.2">
      <c r="A266" s="3"/>
      <c r="C266">
        <v>133</v>
      </c>
    </row>
    <row r="267" spans="1:3" x14ac:dyDescent="0.2">
      <c r="A267" s="3" t="s">
        <v>280</v>
      </c>
      <c r="B267">
        <v>1</v>
      </c>
      <c r="C267">
        <v>134</v>
      </c>
    </row>
    <row r="268" spans="1:3" x14ac:dyDescent="0.2">
      <c r="A268" s="3"/>
      <c r="C268">
        <v>134</v>
      </c>
    </row>
    <row r="269" spans="1:3" x14ac:dyDescent="0.2">
      <c r="A269" s="3" t="s">
        <v>357</v>
      </c>
      <c r="B269">
        <v>1</v>
      </c>
      <c r="C269">
        <v>135</v>
      </c>
    </row>
    <row r="270" spans="1:3" x14ac:dyDescent="0.2">
      <c r="A270" s="3"/>
      <c r="C270">
        <v>135</v>
      </c>
    </row>
    <row r="271" spans="1:3" x14ac:dyDescent="0.2">
      <c r="A271" s="3" t="s">
        <v>358</v>
      </c>
      <c r="B271">
        <v>1</v>
      </c>
      <c r="C271">
        <v>136</v>
      </c>
    </row>
    <row r="272" spans="1:3" x14ac:dyDescent="0.2">
      <c r="A272" s="3"/>
      <c r="C272">
        <v>136</v>
      </c>
    </row>
    <row r="273" spans="1:3" x14ac:dyDescent="0.2">
      <c r="A273" s="3" t="s">
        <v>327</v>
      </c>
      <c r="B273">
        <v>1</v>
      </c>
      <c r="C273">
        <v>137</v>
      </c>
    </row>
    <row r="274" spans="1:3" x14ac:dyDescent="0.2">
      <c r="A274" s="3"/>
      <c r="C274">
        <v>137</v>
      </c>
    </row>
    <row r="275" spans="1:3" x14ac:dyDescent="0.2">
      <c r="A275" s="3" t="s">
        <v>359</v>
      </c>
      <c r="B275">
        <v>1</v>
      </c>
      <c r="C275">
        <v>138</v>
      </c>
    </row>
    <row r="276" spans="1:3" x14ac:dyDescent="0.2">
      <c r="A276" s="3"/>
      <c r="C276">
        <v>138</v>
      </c>
    </row>
    <row r="277" spans="1:3" x14ac:dyDescent="0.2">
      <c r="A277" s="3" t="s">
        <v>360</v>
      </c>
      <c r="B277">
        <v>1</v>
      </c>
      <c r="C277">
        <v>139</v>
      </c>
    </row>
    <row r="278" spans="1:3" x14ac:dyDescent="0.2">
      <c r="A278" s="3"/>
      <c r="C278">
        <v>139</v>
      </c>
    </row>
    <row r="279" spans="1:3" x14ac:dyDescent="0.2">
      <c r="A279" s="3" t="s">
        <v>272</v>
      </c>
      <c r="B279">
        <v>1</v>
      </c>
      <c r="C279">
        <v>140</v>
      </c>
    </row>
    <row r="280" spans="1:3" x14ac:dyDescent="0.2">
      <c r="A280" s="3"/>
      <c r="C280">
        <v>140</v>
      </c>
    </row>
    <row r="281" spans="1:3" x14ac:dyDescent="0.2">
      <c r="A281" s="3" t="s">
        <v>361</v>
      </c>
      <c r="B281">
        <v>1</v>
      </c>
      <c r="C281">
        <v>141</v>
      </c>
    </row>
    <row r="282" spans="1:3" x14ac:dyDescent="0.2">
      <c r="A282" s="3"/>
      <c r="C282">
        <v>141</v>
      </c>
    </row>
    <row r="283" spans="1:3" x14ac:dyDescent="0.2">
      <c r="A283" s="3" t="s">
        <v>340</v>
      </c>
      <c r="B283">
        <v>1</v>
      </c>
      <c r="C283">
        <v>142</v>
      </c>
    </row>
    <row r="284" spans="1:3" x14ac:dyDescent="0.2">
      <c r="A284" s="3"/>
      <c r="C284">
        <v>142</v>
      </c>
    </row>
    <row r="285" spans="1:3" x14ac:dyDescent="0.2">
      <c r="A285" s="3" t="s">
        <v>362</v>
      </c>
      <c r="B285">
        <v>1</v>
      </c>
      <c r="C285">
        <v>143</v>
      </c>
    </row>
    <row r="286" spans="1:3" x14ac:dyDescent="0.2">
      <c r="A286" s="3"/>
      <c r="C286">
        <v>143</v>
      </c>
    </row>
    <row r="287" spans="1:3" x14ac:dyDescent="0.2">
      <c r="A287" s="3" t="s">
        <v>363</v>
      </c>
      <c r="B287">
        <v>1</v>
      </c>
      <c r="C287">
        <v>144</v>
      </c>
    </row>
    <row r="288" spans="1:3" x14ac:dyDescent="0.2">
      <c r="A288" s="3"/>
      <c r="C288">
        <v>144</v>
      </c>
    </row>
    <row r="289" spans="1:3" x14ac:dyDescent="0.2">
      <c r="A289" s="3" t="s">
        <v>343</v>
      </c>
      <c r="B289">
        <v>1</v>
      </c>
      <c r="C289">
        <v>145</v>
      </c>
    </row>
    <row r="290" spans="1:3" x14ac:dyDescent="0.2">
      <c r="A290" s="3"/>
      <c r="C290">
        <v>145</v>
      </c>
    </row>
    <row r="291" spans="1:3" x14ac:dyDescent="0.2">
      <c r="A291" s="3" t="s">
        <v>364</v>
      </c>
      <c r="B291">
        <v>1</v>
      </c>
      <c r="C291">
        <v>146</v>
      </c>
    </row>
    <row r="292" spans="1:3" x14ac:dyDescent="0.2">
      <c r="A292" s="3"/>
      <c r="C292">
        <v>146</v>
      </c>
    </row>
    <row r="293" spans="1:3" x14ac:dyDescent="0.2">
      <c r="A293" s="3" t="s">
        <v>365</v>
      </c>
      <c r="B293">
        <v>1</v>
      </c>
      <c r="C293">
        <v>147</v>
      </c>
    </row>
    <row r="294" spans="1:3" x14ac:dyDescent="0.2">
      <c r="A294" s="3"/>
      <c r="C294">
        <v>147</v>
      </c>
    </row>
    <row r="295" spans="1:3" x14ac:dyDescent="0.2">
      <c r="A295" s="3" t="s">
        <v>366</v>
      </c>
      <c r="B295">
        <v>1</v>
      </c>
      <c r="C295">
        <v>148</v>
      </c>
    </row>
    <row r="296" spans="1:3" x14ac:dyDescent="0.2">
      <c r="A296" s="3"/>
      <c r="C296">
        <v>148</v>
      </c>
    </row>
    <row r="297" spans="1:3" x14ac:dyDescent="0.2">
      <c r="A297" s="3" t="s">
        <v>367</v>
      </c>
      <c r="B297">
        <v>1</v>
      </c>
      <c r="C297">
        <v>149</v>
      </c>
    </row>
    <row r="298" spans="1:3" x14ac:dyDescent="0.2">
      <c r="A298" s="3"/>
      <c r="C298">
        <v>149</v>
      </c>
    </row>
    <row r="299" spans="1:3" x14ac:dyDescent="0.2">
      <c r="A299" s="3" t="s">
        <v>323</v>
      </c>
      <c r="B299">
        <v>1</v>
      </c>
      <c r="C299">
        <v>150</v>
      </c>
    </row>
    <row r="300" spans="1:3" x14ac:dyDescent="0.2">
      <c r="A300" s="3"/>
      <c r="C300">
        <v>150</v>
      </c>
    </row>
    <row r="301" spans="1:3" x14ac:dyDescent="0.2">
      <c r="A301" s="3" t="s">
        <v>368</v>
      </c>
      <c r="B301">
        <v>1</v>
      </c>
      <c r="C301">
        <v>151</v>
      </c>
    </row>
    <row r="302" spans="1:3" x14ac:dyDescent="0.2">
      <c r="A302" s="3"/>
      <c r="C302">
        <v>151</v>
      </c>
    </row>
    <row r="303" spans="1:3" x14ac:dyDescent="0.2">
      <c r="A303" s="3" t="s">
        <v>369</v>
      </c>
      <c r="B303">
        <v>1</v>
      </c>
      <c r="C303">
        <v>152</v>
      </c>
    </row>
    <row r="304" spans="1:3" x14ac:dyDescent="0.2">
      <c r="A304" s="3"/>
      <c r="C304">
        <v>152</v>
      </c>
    </row>
    <row r="305" spans="1:3" x14ac:dyDescent="0.2">
      <c r="A305" s="3" t="s">
        <v>370</v>
      </c>
      <c r="B305">
        <v>1</v>
      </c>
      <c r="C305">
        <v>153</v>
      </c>
    </row>
    <row r="306" spans="1:3" x14ac:dyDescent="0.2">
      <c r="A306" s="3"/>
      <c r="C306">
        <v>153</v>
      </c>
    </row>
    <row r="307" spans="1:3" x14ac:dyDescent="0.2">
      <c r="A307" s="3" t="s">
        <v>371</v>
      </c>
      <c r="B307">
        <v>1</v>
      </c>
      <c r="C307">
        <v>154</v>
      </c>
    </row>
    <row r="308" spans="1:3" x14ac:dyDescent="0.2">
      <c r="A308" s="3"/>
      <c r="C308">
        <v>154</v>
      </c>
    </row>
    <row r="309" spans="1:3" x14ac:dyDescent="0.2">
      <c r="A309" s="3" t="s">
        <v>372</v>
      </c>
      <c r="B309">
        <v>1</v>
      </c>
      <c r="C309">
        <v>155</v>
      </c>
    </row>
    <row r="310" spans="1:3" x14ac:dyDescent="0.2">
      <c r="A310" s="3"/>
      <c r="C310">
        <v>155</v>
      </c>
    </row>
    <row r="311" spans="1:3" x14ac:dyDescent="0.2">
      <c r="A311" s="3" t="s">
        <v>373</v>
      </c>
      <c r="B311">
        <v>1</v>
      </c>
      <c r="C311">
        <v>156</v>
      </c>
    </row>
    <row r="312" spans="1:3" x14ac:dyDescent="0.2">
      <c r="A312" s="3"/>
      <c r="C312">
        <v>156</v>
      </c>
    </row>
    <row r="313" spans="1:3" x14ac:dyDescent="0.2">
      <c r="A313" s="3" t="s">
        <v>278</v>
      </c>
      <c r="B313">
        <v>1</v>
      </c>
      <c r="C313">
        <v>157</v>
      </c>
    </row>
    <row r="314" spans="1:3" x14ac:dyDescent="0.2">
      <c r="A314" s="3"/>
      <c r="C314">
        <v>157</v>
      </c>
    </row>
    <row r="315" spans="1:3" x14ac:dyDescent="0.2">
      <c r="A315" s="3" t="s">
        <v>311</v>
      </c>
      <c r="B315">
        <v>1</v>
      </c>
      <c r="C315">
        <v>158</v>
      </c>
    </row>
    <row r="316" spans="1:3" x14ac:dyDescent="0.2">
      <c r="A316" s="3"/>
      <c r="C316">
        <v>158</v>
      </c>
    </row>
    <row r="317" spans="1:3" x14ac:dyDescent="0.2">
      <c r="A317" s="3" t="s">
        <v>374</v>
      </c>
      <c r="B317">
        <v>1</v>
      </c>
      <c r="C317">
        <v>159</v>
      </c>
    </row>
    <row r="318" spans="1:3" x14ac:dyDescent="0.2">
      <c r="A318" s="3"/>
      <c r="C318">
        <v>159</v>
      </c>
    </row>
    <row r="319" spans="1:3" x14ac:dyDescent="0.2">
      <c r="A319" s="3" t="s">
        <v>375</v>
      </c>
      <c r="B319">
        <v>1</v>
      </c>
      <c r="C319">
        <v>160</v>
      </c>
    </row>
    <row r="320" spans="1:3" x14ac:dyDescent="0.2">
      <c r="A320" s="3"/>
      <c r="C320">
        <v>160</v>
      </c>
    </row>
    <row r="321" spans="1:3" x14ac:dyDescent="0.2">
      <c r="A321" s="3" t="s">
        <v>164</v>
      </c>
      <c r="B321">
        <v>1</v>
      </c>
      <c r="C321">
        <v>161</v>
      </c>
    </row>
    <row r="322" spans="1:3" x14ac:dyDescent="0.2">
      <c r="A322" s="3"/>
      <c r="C322">
        <v>161</v>
      </c>
    </row>
    <row r="323" spans="1:3" x14ac:dyDescent="0.2">
      <c r="A323" s="3" t="s">
        <v>365</v>
      </c>
      <c r="B323">
        <v>1</v>
      </c>
      <c r="C323">
        <v>162</v>
      </c>
    </row>
    <row r="324" spans="1:3" x14ac:dyDescent="0.2">
      <c r="A324" s="3"/>
      <c r="C324">
        <v>162</v>
      </c>
    </row>
    <row r="325" spans="1:3" x14ac:dyDescent="0.2">
      <c r="A325" s="3" t="s">
        <v>376</v>
      </c>
      <c r="B325">
        <v>1</v>
      </c>
      <c r="C325">
        <v>163</v>
      </c>
    </row>
    <row r="326" spans="1:3" x14ac:dyDescent="0.2">
      <c r="A326" s="3"/>
      <c r="C326">
        <v>163</v>
      </c>
    </row>
    <row r="327" spans="1:3" x14ac:dyDescent="0.2">
      <c r="A327" s="3" t="s">
        <v>277</v>
      </c>
      <c r="B327">
        <v>1</v>
      </c>
      <c r="C327">
        <v>164</v>
      </c>
    </row>
    <row r="328" spans="1:3" x14ac:dyDescent="0.2">
      <c r="A328" s="3"/>
      <c r="C328">
        <v>164</v>
      </c>
    </row>
    <row r="329" spans="1:3" x14ac:dyDescent="0.2">
      <c r="A329" s="3" t="s">
        <v>377</v>
      </c>
      <c r="B329">
        <v>1</v>
      </c>
      <c r="C329">
        <v>165</v>
      </c>
    </row>
    <row r="330" spans="1:3" x14ac:dyDescent="0.2">
      <c r="A330" s="3"/>
      <c r="C330">
        <v>165</v>
      </c>
    </row>
    <row r="331" spans="1:3" x14ac:dyDescent="0.2">
      <c r="A331" s="3" t="s">
        <v>169</v>
      </c>
      <c r="B331">
        <v>1</v>
      </c>
      <c r="C331">
        <v>166</v>
      </c>
    </row>
    <row r="332" spans="1:3" x14ac:dyDescent="0.2">
      <c r="A332" s="3"/>
      <c r="C332">
        <v>166</v>
      </c>
    </row>
    <row r="333" spans="1:3" x14ac:dyDescent="0.2">
      <c r="A333" s="3" t="s">
        <v>378</v>
      </c>
      <c r="B333">
        <v>1</v>
      </c>
      <c r="C333">
        <v>167</v>
      </c>
    </row>
    <row r="334" spans="1:3" x14ac:dyDescent="0.2">
      <c r="A334" s="3"/>
      <c r="C334">
        <v>167</v>
      </c>
    </row>
    <row r="335" spans="1:3" x14ac:dyDescent="0.2">
      <c r="A335" s="3" t="s">
        <v>379</v>
      </c>
      <c r="B335">
        <v>1</v>
      </c>
      <c r="C335">
        <v>168</v>
      </c>
    </row>
    <row r="336" spans="1:3" x14ac:dyDescent="0.2">
      <c r="A336" s="3"/>
      <c r="C336">
        <v>168</v>
      </c>
    </row>
    <row r="337" spans="1:3" x14ac:dyDescent="0.2">
      <c r="A337" s="3" t="s">
        <v>380</v>
      </c>
      <c r="B337">
        <v>1</v>
      </c>
      <c r="C337">
        <v>169</v>
      </c>
    </row>
    <row r="338" spans="1:3" x14ac:dyDescent="0.2">
      <c r="A338" s="3"/>
      <c r="C338">
        <v>169</v>
      </c>
    </row>
    <row r="339" spans="1:3" x14ac:dyDescent="0.2">
      <c r="A339" s="3" t="s">
        <v>274</v>
      </c>
      <c r="B339">
        <v>1</v>
      </c>
      <c r="C339">
        <v>170</v>
      </c>
    </row>
    <row r="340" spans="1:3" x14ac:dyDescent="0.2">
      <c r="A340" s="3"/>
      <c r="C340">
        <v>170</v>
      </c>
    </row>
    <row r="341" spans="1:3" x14ac:dyDescent="0.2">
      <c r="A341" s="3" t="s">
        <v>381</v>
      </c>
      <c r="B341">
        <v>1</v>
      </c>
      <c r="C341">
        <v>171</v>
      </c>
    </row>
    <row r="342" spans="1:3" x14ac:dyDescent="0.2">
      <c r="A342" s="3"/>
      <c r="C342">
        <v>171</v>
      </c>
    </row>
    <row r="343" spans="1:3" x14ac:dyDescent="0.2">
      <c r="A343" s="3" t="s">
        <v>382</v>
      </c>
      <c r="B343">
        <v>1</v>
      </c>
      <c r="C343">
        <v>172</v>
      </c>
    </row>
    <row r="344" spans="1:3" x14ac:dyDescent="0.2">
      <c r="A344" s="3"/>
      <c r="C344">
        <v>172</v>
      </c>
    </row>
    <row r="345" spans="1:3" x14ac:dyDescent="0.2">
      <c r="A345" s="3" t="s">
        <v>383</v>
      </c>
      <c r="B345">
        <v>1</v>
      </c>
      <c r="C345">
        <v>173</v>
      </c>
    </row>
    <row r="346" spans="1:3" x14ac:dyDescent="0.2">
      <c r="A346" s="3"/>
      <c r="C346">
        <v>173</v>
      </c>
    </row>
    <row r="347" spans="1:3" x14ac:dyDescent="0.2">
      <c r="A347" s="3" t="s">
        <v>384</v>
      </c>
      <c r="B347">
        <v>1</v>
      </c>
      <c r="C347">
        <v>174</v>
      </c>
    </row>
    <row r="348" spans="1:3" x14ac:dyDescent="0.2">
      <c r="A348" s="3"/>
      <c r="C348">
        <v>174</v>
      </c>
    </row>
    <row r="349" spans="1:3" x14ac:dyDescent="0.2">
      <c r="A349" s="3" t="s">
        <v>324</v>
      </c>
      <c r="B349">
        <v>1</v>
      </c>
      <c r="C349">
        <v>175</v>
      </c>
    </row>
    <row r="350" spans="1:3" x14ac:dyDescent="0.2">
      <c r="A350" s="3"/>
      <c r="C350">
        <v>175</v>
      </c>
    </row>
    <row r="351" spans="1:3" x14ac:dyDescent="0.2">
      <c r="A351" s="3" t="s">
        <v>385</v>
      </c>
      <c r="B351">
        <v>1</v>
      </c>
      <c r="C351">
        <v>176</v>
      </c>
    </row>
    <row r="352" spans="1:3" x14ac:dyDescent="0.2">
      <c r="A352" s="3"/>
      <c r="C352">
        <v>176</v>
      </c>
    </row>
    <row r="353" spans="1:3" x14ac:dyDescent="0.2">
      <c r="A353" s="3" t="s">
        <v>356</v>
      </c>
      <c r="B353">
        <v>1</v>
      </c>
      <c r="C353">
        <v>177</v>
      </c>
    </row>
    <row r="354" spans="1:3" x14ac:dyDescent="0.2">
      <c r="A354" s="3"/>
      <c r="C354">
        <v>177</v>
      </c>
    </row>
    <row r="355" spans="1:3" x14ac:dyDescent="0.2">
      <c r="A355" s="3" t="s">
        <v>302</v>
      </c>
      <c r="B355">
        <v>1</v>
      </c>
      <c r="C355">
        <v>178</v>
      </c>
    </row>
    <row r="356" spans="1:3" x14ac:dyDescent="0.2">
      <c r="A356" s="3"/>
      <c r="C356">
        <v>178</v>
      </c>
    </row>
    <row r="357" spans="1:3" x14ac:dyDescent="0.2">
      <c r="A357" s="3" t="s">
        <v>386</v>
      </c>
      <c r="B357">
        <v>1</v>
      </c>
      <c r="C357">
        <v>179</v>
      </c>
    </row>
    <row r="358" spans="1:3" x14ac:dyDescent="0.2">
      <c r="A358" s="3"/>
      <c r="C358">
        <v>179</v>
      </c>
    </row>
    <row r="359" spans="1:3" x14ac:dyDescent="0.2">
      <c r="A359" s="3" t="s">
        <v>376</v>
      </c>
      <c r="B359">
        <v>1</v>
      </c>
      <c r="C359">
        <v>180</v>
      </c>
    </row>
    <row r="360" spans="1:3" x14ac:dyDescent="0.2">
      <c r="A360" s="3"/>
      <c r="C360">
        <v>180</v>
      </c>
    </row>
    <row r="361" spans="1:3" x14ac:dyDescent="0.2">
      <c r="A361" s="3" t="s">
        <v>326</v>
      </c>
      <c r="B361">
        <v>1</v>
      </c>
      <c r="C361">
        <v>181</v>
      </c>
    </row>
    <row r="362" spans="1:3" x14ac:dyDescent="0.2">
      <c r="A362" s="3"/>
      <c r="C362">
        <v>181</v>
      </c>
    </row>
    <row r="363" spans="1:3" x14ac:dyDescent="0.2">
      <c r="A363" s="3" t="s">
        <v>327</v>
      </c>
      <c r="B363">
        <v>1</v>
      </c>
      <c r="C363">
        <v>182</v>
      </c>
    </row>
    <row r="364" spans="1:3" x14ac:dyDescent="0.2">
      <c r="A364" s="3"/>
      <c r="C364">
        <v>182</v>
      </c>
    </row>
    <row r="365" spans="1:3" x14ac:dyDescent="0.2">
      <c r="A365" s="3" t="s">
        <v>387</v>
      </c>
      <c r="B365">
        <v>1</v>
      </c>
      <c r="C365">
        <v>183</v>
      </c>
    </row>
    <row r="366" spans="1:3" x14ac:dyDescent="0.2">
      <c r="A366" s="3"/>
      <c r="C366">
        <v>183</v>
      </c>
    </row>
    <row r="367" spans="1:3" x14ac:dyDescent="0.2">
      <c r="A367" s="3" t="s">
        <v>388</v>
      </c>
      <c r="B367">
        <v>1</v>
      </c>
      <c r="C367">
        <v>184</v>
      </c>
    </row>
    <row r="368" spans="1:3" x14ac:dyDescent="0.2">
      <c r="A368" s="3"/>
      <c r="C368">
        <v>184</v>
      </c>
    </row>
    <row r="369" spans="1:3" x14ac:dyDescent="0.2">
      <c r="A369" s="3" t="s">
        <v>272</v>
      </c>
      <c r="B369">
        <v>1</v>
      </c>
      <c r="C369">
        <v>185</v>
      </c>
    </row>
    <row r="370" spans="1:3" x14ac:dyDescent="0.2">
      <c r="A370" s="3"/>
      <c r="C370">
        <v>185</v>
      </c>
    </row>
    <row r="371" spans="1:3" x14ac:dyDescent="0.2">
      <c r="A371" s="3" t="s">
        <v>389</v>
      </c>
      <c r="B371">
        <v>1</v>
      </c>
      <c r="C371">
        <v>186</v>
      </c>
    </row>
    <row r="372" spans="1:3" x14ac:dyDescent="0.2">
      <c r="A372" s="3"/>
      <c r="C372">
        <v>186</v>
      </c>
    </row>
    <row r="373" spans="1:3" x14ac:dyDescent="0.2">
      <c r="A373" s="3" t="s">
        <v>312</v>
      </c>
      <c r="B373">
        <v>1</v>
      </c>
      <c r="C373">
        <v>187</v>
      </c>
    </row>
    <row r="374" spans="1:3" x14ac:dyDescent="0.2">
      <c r="A374" s="3"/>
      <c r="C374">
        <v>187</v>
      </c>
    </row>
    <row r="375" spans="1:3" x14ac:dyDescent="0.2">
      <c r="A375" s="3" t="s">
        <v>390</v>
      </c>
      <c r="B375">
        <v>1</v>
      </c>
      <c r="C375">
        <v>188</v>
      </c>
    </row>
    <row r="376" spans="1:3" x14ac:dyDescent="0.2">
      <c r="A376" s="3"/>
      <c r="C376">
        <v>188</v>
      </c>
    </row>
    <row r="377" spans="1:3" x14ac:dyDescent="0.2">
      <c r="A377" s="3" t="s">
        <v>305</v>
      </c>
      <c r="B377">
        <v>1</v>
      </c>
      <c r="C377">
        <v>189</v>
      </c>
    </row>
    <row r="378" spans="1:3" x14ac:dyDescent="0.2">
      <c r="A378" s="3"/>
      <c r="C378">
        <v>189</v>
      </c>
    </row>
    <row r="379" spans="1:3" x14ac:dyDescent="0.2">
      <c r="A379" s="3" t="s">
        <v>391</v>
      </c>
      <c r="B379">
        <v>1</v>
      </c>
      <c r="C379">
        <v>190</v>
      </c>
    </row>
    <row r="380" spans="1:3" x14ac:dyDescent="0.2">
      <c r="A380" s="3"/>
      <c r="C380">
        <v>190</v>
      </c>
    </row>
    <row r="381" spans="1:3" x14ac:dyDescent="0.2">
      <c r="A381" s="3" t="s">
        <v>392</v>
      </c>
      <c r="B381">
        <v>1</v>
      </c>
      <c r="C381">
        <v>191</v>
      </c>
    </row>
    <row r="382" spans="1:3" x14ac:dyDescent="0.2">
      <c r="A382" s="3"/>
      <c r="C382">
        <v>191</v>
      </c>
    </row>
    <row r="383" spans="1:3" x14ac:dyDescent="0.2">
      <c r="A383" s="3" t="s">
        <v>393</v>
      </c>
      <c r="B383">
        <v>1</v>
      </c>
      <c r="C383">
        <v>192</v>
      </c>
    </row>
    <row r="384" spans="1:3" x14ac:dyDescent="0.2">
      <c r="A384" s="3"/>
      <c r="C384">
        <v>192</v>
      </c>
    </row>
    <row r="385" spans="1:3" x14ac:dyDescent="0.2">
      <c r="A385" s="3" t="s">
        <v>394</v>
      </c>
      <c r="B385">
        <v>1</v>
      </c>
      <c r="C385">
        <v>193</v>
      </c>
    </row>
    <row r="386" spans="1:3" x14ac:dyDescent="0.2">
      <c r="A386" s="3"/>
      <c r="C386">
        <v>193</v>
      </c>
    </row>
    <row r="387" spans="1:3" x14ac:dyDescent="0.2">
      <c r="A387" s="3" t="s">
        <v>27</v>
      </c>
      <c r="B387">
        <v>1</v>
      </c>
      <c r="C387">
        <v>194</v>
      </c>
    </row>
    <row r="388" spans="1:3" x14ac:dyDescent="0.2">
      <c r="A388" s="3"/>
      <c r="C388">
        <v>194</v>
      </c>
    </row>
    <row r="389" spans="1:3" x14ac:dyDescent="0.2">
      <c r="A389" s="3" t="s">
        <v>395</v>
      </c>
      <c r="B389">
        <v>1</v>
      </c>
      <c r="C389">
        <v>195</v>
      </c>
    </row>
    <row r="390" spans="1:3" x14ac:dyDescent="0.2">
      <c r="A390" s="3"/>
      <c r="C390">
        <v>195</v>
      </c>
    </row>
    <row r="391" spans="1:3" x14ac:dyDescent="0.2">
      <c r="A391" s="3" t="s">
        <v>268</v>
      </c>
      <c r="B391">
        <v>1</v>
      </c>
      <c r="C391">
        <v>196</v>
      </c>
    </row>
    <row r="392" spans="1:3" x14ac:dyDescent="0.2">
      <c r="A392" s="3"/>
      <c r="C392">
        <v>196</v>
      </c>
    </row>
    <row r="393" spans="1:3" x14ac:dyDescent="0.2">
      <c r="A393" s="3" t="s">
        <v>396</v>
      </c>
      <c r="B393">
        <v>1</v>
      </c>
      <c r="C393">
        <v>197</v>
      </c>
    </row>
    <row r="394" spans="1:3" x14ac:dyDescent="0.2">
      <c r="A394" s="3"/>
      <c r="C394">
        <v>197</v>
      </c>
    </row>
    <row r="395" spans="1:3" x14ac:dyDescent="0.2">
      <c r="A395" s="3" t="s">
        <v>397</v>
      </c>
      <c r="B395">
        <v>1</v>
      </c>
      <c r="C395">
        <v>198</v>
      </c>
    </row>
    <row r="396" spans="1:3" x14ac:dyDescent="0.2">
      <c r="A396" s="3"/>
      <c r="C396">
        <v>198</v>
      </c>
    </row>
    <row r="397" spans="1:3" x14ac:dyDescent="0.2">
      <c r="A397" s="3" t="s">
        <v>398</v>
      </c>
      <c r="B397">
        <v>1</v>
      </c>
      <c r="C397">
        <v>199</v>
      </c>
    </row>
    <row r="398" spans="1:3" x14ac:dyDescent="0.2">
      <c r="A398" s="3"/>
      <c r="C398">
        <v>199</v>
      </c>
    </row>
    <row r="399" spans="1:3" x14ac:dyDescent="0.2">
      <c r="A399" s="3" t="s">
        <v>297</v>
      </c>
      <c r="B399">
        <v>1</v>
      </c>
      <c r="C399">
        <v>200</v>
      </c>
    </row>
    <row r="400" spans="1:3" x14ac:dyDescent="0.2">
      <c r="A400" s="3"/>
      <c r="C400">
        <v>200</v>
      </c>
    </row>
    <row r="401" spans="1:3" x14ac:dyDescent="0.2">
      <c r="A401" s="3" t="s">
        <v>399</v>
      </c>
      <c r="B401">
        <v>1</v>
      </c>
      <c r="C401">
        <v>201</v>
      </c>
    </row>
    <row r="402" spans="1:3" x14ac:dyDescent="0.2">
      <c r="A402" s="3"/>
      <c r="C402">
        <v>201</v>
      </c>
    </row>
    <row r="403" spans="1:3" x14ac:dyDescent="0.2">
      <c r="A403" s="3" t="s">
        <v>400</v>
      </c>
      <c r="B403">
        <v>1</v>
      </c>
      <c r="C403">
        <v>202</v>
      </c>
    </row>
    <row r="404" spans="1:3" x14ac:dyDescent="0.2">
      <c r="A404" s="3"/>
      <c r="C404">
        <v>202</v>
      </c>
    </row>
    <row r="405" spans="1:3" x14ac:dyDescent="0.2">
      <c r="A405" s="3" t="s">
        <v>176</v>
      </c>
      <c r="B405">
        <v>1</v>
      </c>
      <c r="C405">
        <v>203</v>
      </c>
    </row>
    <row r="406" spans="1:3" x14ac:dyDescent="0.2">
      <c r="A406" s="3"/>
      <c r="C406">
        <v>203</v>
      </c>
    </row>
    <row r="407" spans="1:3" x14ac:dyDescent="0.2">
      <c r="A407" s="3" t="s">
        <v>153</v>
      </c>
      <c r="B407">
        <v>1</v>
      </c>
      <c r="C407">
        <v>204</v>
      </c>
    </row>
    <row r="408" spans="1:3" x14ac:dyDescent="0.2">
      <c r="A408" s="3"/>
      <c r="C408">
        <v>204</v>
      </c>
    </row>
    <row r="409" spans="1:3" x14ac:dyDescent="0.2">
      <c r="A409" s="3" t="s">
        <v>344</v>
      </c>
      <c r="B409">
        <v>1</v>
      </c>
      <c r="C409">
        <v>205</v>
      </c>
    </row>
    <row r="410" spans="1:3" x14ac:dyDescent="0.2">
      <c r="A410" s="3"/>
      <c r="C410">
        <v>205</v>
      </c>
    </row>
    <row r="411" spans="1:3" x14ac:dyDescent="0.2">
      <c r="A411" s="3" t="s">
        <v>255</v>
      </c>
      <c r="B411">
        <v>1</v>
      </c>
      <c r="C411">
        <v>206</v>
      </c>
    </row>
    <row r="412" spans="1:3" x14ac:dyDescent="0.2">
      <c r="A412" s="3"/>
      <c r="C412">
        <v>206</v>
      </c>
    </row>
    <row r="413" spans="1:3" x14ac:dyDescent="0.2">
      <c r="A413" s="3" t="s">
        <v>165</v>
      </c>
      <c r="B413">
        <v>1</v>
      </c>
      <c r="C413">
        <v>207</v>
      </c>
    </row>
    <row r="414" spans="1:3" x14ac:dyDescent="0.2">
      <c r="A414" s="3"/>
      <c r="C414">
        <v>207</v>
      </c>
    </row>
    <row r="415" spans="1:3" x14ac:dyDescent="0.2">
      <c r="A415" s="3" t="s">
        <v>333</v>
      </c>
      <c r="B415">
        <v>1</v>
      </c>
      <c r="C415">
        <v>208</v>
      </c>
    </row>
    <row r="416" spans="1:3" x14ac:dyDescent="0.2">
      <c r="A416" s="3"/>
      <c r="C416">
        <v>208</v>
      </c>
    </row>
    <row r="417" spans="1:3" x14ac:dyDescent="0.2">
      <c r="A417" s="3" t="s">
        <v>401</v>
      </c>
      <c r="B417">
        <v>1</v>
      </c>
      <c r="C417">
        <v>209</v>
      </c>
    </row>
    <row r="418" spans="1:3" x14ac:dyDescent="0.2">
      <c r="A418" s="3"/>
      <c r="C418">
        <v>209</v>
      </c>
    </row>
    <row r="419" spans="1:3" x14ac:dyDescent="0.2">
      <c r="A419" s="3" t="s">
        <v>394</v>
      </c>
      <c r="B419">
        <v>1</v>
      </c>
      <c r="C419">
        <v>210</v>
      </c>
    </row>
    <row r="420" spans="1:3" x14ac:dyDescent="0.2">
      <c r="A420" s="3"/>
      <c r="C420">
        <v>210</v>
      </c>
    </row>
    <row r="421" spans="1:3" x14ac:dyDescent="0.2">
      <c r="A421" s="3" t="s">
        <v>150</v>
      </c>
      <c r="B421">
        <v>1</v>
      </c>
      <c r="C421">
        <v>211</v>
      </c>
    </row>
    <row r="422" spans="1:3" x14ac:dyDescent="0.2">
      <c r="A422" s="3"/>
      <c r="C422">
        <v>211</v>
      </c>
    </row>
    <row r="423" spans="1:3" x14ac:dyDescent="0.2">
      <c r="A423" s="3" t="s">
        <v>341</v>
      </c>
      <c r="B423">
        <v>1</v>
      </c>
      <c r="C423">
        <v>212</v>
      </c>
    </row>
    <row r="424" spans="1:3" x14ac:dyDescent="0.2">
      <c r="A424" s="3"/>
      <c r="C424">
        <v>212</v>
      </c>
    </row>
    <row r="425" spans="1:3" x14ac:dyDescent="0.2">
      <c r="A425" s="3" t="s">
        <v>402</v>
      </c>
      <c r="B425">
        <v>1</v>
      </c>
      <c r="C425">
        <v>213</v>
      </c>
    </row>
    <row r="426" spans="1:3" x14ac:dyDescent="0.2">
      <c r="A426" s="3"/>
      <c r="C426">
        <v>213</v>
      </c>
    </row>
    <row r="427" spans="1:3" x14ac:dyDescent="0.2">
      <c r="A427" s="3" t="s">
        <v>403</v>
      </c>
      <c r="B427">
        <v>1</v>
      </c>
      <c r="C427">
        <v>214</v>
      </c>
    </row>
    <row r="428" spans="1:3" x14ac:dyDescent="0.2">
      <c r="A428" s="3"/>
      <c r="C428">
        <v>214</v>
      </c>
    </row>
    <row r="429" spans="1:3" x14ac:dyDescent="0.2">
      <c r="A429" s="3" t="s">
        <v>404</v>
      </c>
      <c r="B429">
        <v>1</v>
      </c>
      <c r="C429">
        <v>215</v>
      </c>
    </row>
    <row r="430" spans="1:3" x14ac:dyDescent="0.2">
      <c r="A430" s="3"/>
      <c r="C430">
        <v>215</v>
      </c>
    </row>
    <row r="431" spans="1:3" x14ac:dyDescent="0.2">
      <c r="A431" s="3" t="s">
        <v>246</v>
      </c>
      <c r="B431">
        <v>1</v>
      </c>
      <c r="C431">
        <v>216</v>
      </c>
    </row>
    <row r="432" spans="1:3" x14ac:dyDescent="0.2">
      <c r="A432" s="3"/>
      <c r="C432">
        <v>216</v>
      </c>
    </row>
    <row r="433" spans="1:3" x14ac:dyDescent="0.2">
      <c r="A433" s="3" t="s">
        <v>405</v>
      </c>
      <c r="B433">
        <v>1</v>
      </c>
      <c r="C433">
        <v>217</v>
      </c>
    </row>
    <row r="434" spans="1:3" x14ac:dyDescent="0.2">
      <c r="A434" s="3"/>
      <c r="C434">
        <v>217</v>
      </c>
    </row>
    <row r="435" spans="1:3" x14ac:dyDescent="0.2">
      <c r="A435" s="3" t="s">
        <v>300</v>
      </c>
      <c r="B435">
        <v>1</v>
      </c>
      <c r="C435">
        <v>218</v>
      </c>
    </row>
    <row r="436" spans="1:3" x14ac:dyDescent="0.2">
      <c r="A436" s="3"/>
      <c r="C436">
        <v>218</v>
      </c>
    </row>
    <row r="437" spans="1:3" x14ac:dyDescent="0.2">
      <c r="A437" s="3" t="s">
        <v>324</v>
      </c>
      <c r="B437">
        <v>1</v>
      </c>
      <c r="C437">
        <v>219</v>
      </c>
    </row>
    <row r="438" spans="1:3" x14ac:dyDescent="0.2">
      <c r="A438" s="3"/>
      <c r="C438">
        <v>219</v>
      </c>
    </row>
    <row r="439" spans="1:3" x14ac:dyDescent="0.2">
      <c r="A439" s="3" t="s">
        <v>406</v>
      </c>
      <c r="B439">
        <v>1</v>
      </c>
      <c r="C439">
        <v>220</v>
      </c>
    </row>
    <row r="440" spans="1:3" x14ac:dyDescent="0.2">
      <c r="A440" s="3"/>
      <c r="C440">
        <v>220</v>
      </c>
    </row>
    <row r="441" spans="1:3" x14ac:dyDescent="0.2">
      <c r="A441" s="3" t="s">
        <v>146</v>
      </c>
      <c r="B441">
        <v>1</v>
      </c>
      <c r="C441">
        <v>221</v>
      </c>
    </row>
    <row r="442" spans="1:3" x14ac:dyDescent="0.2">
      <c r="A442" s="3"/>
      <c r="C442">
        <v>221</v>
      </c>
    </row>
    <row r="443" spans="1:3" x14ac:dyDescent="0.2">
      <c r="A443" s="3" t="s">
        <v>407</v>
      </c>
      <c r="B443">
        <v>1</v>
      </c>
      <c r="C443">
        <v>222</v>
      </c>
    </row>
    <row r="444" spans="1:3" x14ac:dyDescent="0.2">
      <c r="A444" s="3"/>
      <c r="C444">
        <v>222</v>
      </c>
    </row>
    <row r="445" spans="1:3" x14ac:dyDescent="0.2">
      <c r="A445" s="3" t="s">
        <v>408</v>
      </c>
      <c r="B445">
        <v>1</v>
      </c>
      <c r="C445">
        <v>223</v>
      </c>
    </row>
    <row r="446" spans="1:3" x14ac:dyDescent="0.2">
      <c r="A446" s="3"/>
      <c r="C446">
        <v>223</v>
      </c>
    </row>
    <row r="447" spans="1:3" x14ac:dyDescent="0.2">
      <c r="A447" s="3" t="s">
        <v>409</v>
      </c>
      <c r="B447">
        <v>1</v>
      </c>
      <c r="C447">
        <v>224</v>
      </c>
    </row>
    <row r="448" spans="1:3" x14ac:dyDescent="0.2">
      <c r="A448" s="3"/>
      <c r="C448">
        <v>224</v>
      </c>
    </row>
    <row r="449" spans="1:3" x14ac:dyDescent="0.2">
      <c r="A449" s="3" t="s">
        <v>246</v>
      </c>
      <c r="B449">
        <v>1</v>
      </c>
      <c r="C449">
        <v>225</v>
      </c>
    </row>
    <row r="450" spans="1:3" x14ac:dyDescent="0.2">
      <c r="A450" s="3"/>
      <c r="C450">
        <v>225</v>
      </c>
    </row>
    <row r="451" spans="1:3" x14ac:dyDescent="0.2">
      <c r="A451" s="3" t="s">
        <v>410</v>
      </c>
      <c r="B451">
        <v>1</v>
      </c>
      <c r="C451">
        <v>226</v>
      </c>
    </row>
    <row r="452" spans="1:3" x14ac:dyDescent="0.2">
      <c r="A452" s="3"/>
      <c r="C452">
        <v>226</v>
      </c>
    </row>
    <row r="453" spans="1:3" x14ac:dyDescent="0.2">
      <c r="A453" s="3" t="s">
        <v>411</v>
      </c>
      <c r="B453">
        <v>1</v>
      </c>
      <c r="C453">
        <v>227</v>
      </c>
    </row>
    <row r="454" spans="1:3" x14ac:dyDescent="0.2">
      <c r="A454" s="3"/>
      <c r="C454">
        <v>227</v>
      </c>
    </row>
    <row r="455" spans="1:3" x14ac:dyDescent="0.2">
      <c r="A455" s="3" t="s">
        <v>412</v>
      </c>
      <c r="B455">
        <v>1</v>
      </c>
      <c r="C455">
        <v>228</v>
      </c>
    </row>
    <row r="456" spans="1:3" x14ac:dyDescent="0.2">
      <c r="A456" s="3"/>
      <c r="C456">
        <v>228</v>
      </c>
    </row>
    <row r="457" spans="1:3" x14ac:dyDescent="0.2">
      <c r="A457" s="3" t="s">
        <v>413</v>
      </c>
      <c r="B457">
        <v>1</v>
      </c>
      <c r="C457">
        <v>229</v>
      </c>
    </row>
    <row r="458" spans="1:3" x14ac:dyDescent="0.2">
      <c r="A458" s="3"/>
      <c r="C458">
        <v>229</v>
      </c>
    </row>
    <row r="459" spans="1:3" x14ac:dyDescent="0.2">
      <c r="A459" s="3" t="s">
        <v>414</v>
      </c>
      <c r="B459">
        <v>1</v>
      </c>
      <c r="C459">
        <v>230</v>
      </c>
    </row>
    <row r="460" spans="1:3" x14ac:dyDescent="0.2">
      <c r="A460" s="3"/>
      <c r="C460">
        <v>230</v>
      </c>
    </row>
    <row r="461" spans="1:3" x14ac:dyDescent="0.2">
      <c r="A461" s="3" t="s">
        <v>415</v>
      </c>
      <c r="B461">
        <v>1</v>
      </c>
      <c r="C461">
        <v>231</v>
      </c>
    </row>
    <row r="462" spans="1:3" x14ac:dyDescent="0.2">
      <c r="A462" s="3"/>
      <c r="C462">
        <v>231</v>
      </c>
    </row>
    <row r="463" spans="1:3" x14ac:dyDescent="0.2">
      <c r="A463" s="3" t="s">
        <v>416</v>
      </c>
      <c r="B463">
        <v>1</v>
      </c>
      <c r="C463">
        <v>232</v>
      </c>
    </row>
    <row r="464" spans="1:3" x14ac:dyDescent="0.2">
      <c r="A464" s="3"/>
      <c r="C464">
        <v>232</v>
      </c>
    </row>
    <row r="465" spans="1:3" x14ac:dyDescent="0.2">
      <c r="A465" s="3" t="s">
        <v>417</v>
      </c>
      <c r="B465">
        <v>1</v>
      </c>
      <c r="C465">
        <v>233</v>
      </c>
    </row>
    <row r="466" spans="1:3" x14ac:dyDescent="0.2">
      <c r="A466" s="3"/>
      <c r="C466">
        <v>233</v>
      </c>
    </row>
    <row r="467" spans="1:3" x14ac:dyDescent="0.2">
      <c r="A467" s="3" t="s">
        <v>155</v>
      </c>
      <c r="B467">
        <v>1</v>
      </c>
      <c r="C467">
        <v>234</v>
      </c>
    </row>
    <row r="468" spans="1:3" x14ac:dyDescent="0.2">
      <c r="A468" s="3"/>
      <c r="C468">
        <v>234</v>
      </c>
    </row>
    <row r="469" spans="1:3" x14ac:dyDescent="0.2">
      <c r="A469" s="3" t="s">
        <v>418</v>
      </c>
      <c r="B469">
        <v>1</v>
      </c>
      <c r="C469">
        <v>235</v>
      </c>
    </row>
    <row r="470" spans="1:3" x14ac:dyDescent="0.2">
      <c r="A470" s="3"/>
      <c r="C470">
        <v>235</v>
      </c>
    </row>
    <row r="471" spans="1:3" x14ac:dyDescent="0.2">
      <c r="A471" s="3" t="s">
        <v>419</v>
      </c>
      <c r="B471">
        <v>1</v>
      </c>
      <c r="C471">
        <v>236</v>
      </c>
    </row>
    <row r="472" spans="1:3" x14ac:dyDescent="0.2">
      <c r="A472" s="3"/>
      <c r="C472">
        <v>236</v>
      </c>
    </row>
    <row r="473" spans="1:3" x14ac:dyDescent="0.2">
      <c r="A473" s="3" t="s">
        <v>420</v>
      </c>
      <c r="B473">
        <v>1</v>
      </c>
      <c r="C473">
        <v>237</v>
      </c>
    </row>
    <row r="474" spans="1:3" x14ac:dyDescent="0.2">
      <c r="A474" s="3"/>
      <c r="C474">
        <v>237</v>
      </c>
    </row>
    <row r="475" spans="1:3" x14ac:dyDescent="0.2">
      <c r="A475" s="3" t="s">
        <v>376</v>
      </c>
      <c r="B475">
        <v>1</v>
      </c>
      <c r="C475">
        <v>238</v>
      </c>
    </row>
    <row r="476" spans="1:3" x14ac:dyDescent="0.2">
      <c r="A476" s="3"/>
      <c r="C476">
        <v>238</v>
      </c>
    </row>
    <row r="477" spans="1:3" x14ac:dyDescent="0.2">
      <c r="A477" s="3" t="s">
        <v>17</v>
      </c>
      <c r="B477">
        <v>1</v>
      </c>
      <c r="C477">
        <v>239</v>
      </c>
    </row>
    <row r="478" spans="1:3" x14ac:dyDescent="0.2">
      <c r="A478" s="3"/>
      <c r="C478">
        <v>239</v>
      </c>
    </row>
    <row r="479" spans="1:3" x14ac:dyDescent="0.2">
      <c r="A479" s="3" t="s">
        <v>27</v>
      </c>
      <c r="B479">
        <v>1</v>
      </c>
      <c r="C479">
        <v>240</v>
      </c>
    </row>
    <row r="480" spans="1:3" x14ac:dyDescent="0.2">
      <c r="A480" s="3"/>
      <c r="C480">
        <v>240</v>
      </c>
    </row>
    <row r="481" spans="1:3" x14ac:dyDescent="0.2">
      <c r="A481" s="3" t="s">
        <v>303</v>
      </c>
      <c r="B481">
        <v>1</v>
      </c>
      <c r="C481">
        <v>241</v>
      </c>
    </row>
    <row r="482" spans="1:3" x14ac:dyDescent="0.2">
      <c r="A482" s="3"/>
      <c r="C482">
        <v>241</v>
      </c>
    </row>
    <row r="483" spans="1:3" x14ac:dyDescent="0.2">
      <c r="A483" s="3" t="s">
        <v>421</v>
      </c>
      <c r="B483">
        <v>1</v>
      </c>
      <c r="C483">
        <v>242</v>
      </c>
    </row>
    <row r="484" spans="1:3" x14ac:dyDescent="0.2">
      <c r="A484" s="3"/>
      <c r="C484">
        <v>242</v>
      </c>
    </row>
    <row r="485" spans="1:3" x14ac:dyDescent="0.2">
      <c r="A485" s="3" t="s">
        <v>422</v>
      </c>
      <c r="B485">
        <v>1</v>
      </c>
      <c r="C485">
        <v>243</v>
      </c>
    </row>
    <row r="486" spans="1:3" x14ac:dyDescent="0.2">
      <c r="A486" s="3"/>
      <c r="C486">
        <v>243</v>
      </c>
    </row>
    <row r="487" spans="1:3" x14ac:dyDescent="0.2">
      <c r="A487" s="3" t="s">
        <v>423</v>
      </c>
      <c r="B487">
        <v>1</v>
      </c>
      <c r="C487">
        <v>244</v>
      </c>
    </row>
    <row r="488" spans="1:3" x14ac:dyDescent="0.2">
      <c r="A488" s="3"/>
      <c r="C488">
        <v>244</v>
      </c>
    </row>
    <row r="489" spans="1:3" x14ac:dyDescent="0.2">
      <c r="A489" s="3" t="s">
        <v>424</v>
      </c>
      <c r="B489">
        <v>1</v>
      </c>
      <c r="C489">
        <v>245</v>
      </c>
    </row>
    <row r="490" spans="1:3" x14ac:dyDescent="0.2">
      <c r="A490" s="3"/>
      <c r="C490">
        <v>245</v>
      </c>
    </row>
    <row r="491" spans="1:3" x14ac:dyDescent="0.2">
      <c r="A491" s="3" t="s">
        <v>344</v>
      </c>
      <c r="B491">
        <v>1</v>
      </c>
      <c r="C491">
        <v>246</v>
      </c>
    </row>
    <row r="492" spans="1:3" x14ac:dyDescent="0.2">
      <c r="A492" s="3"/>
      <c r="C492">
        <v>246</v>
      </c>
    </row>
    <row r="493" spans="1:3" x14ac:dyDescent="0.2">
      <c r="A493" s="3" t="s">
        <v>425</v>
      </c>
      <c r="B493">
        <v>1</v>
      </c>
      <c r="C493">
        <v>247</v>
      </c>
    </row>
    <row r="494" spans="1:3" x14ac:dyDescent="0.2">
      <c r="A494" s="3"/>
      <c r="C494">
        <v>247</v>
      </c>
    </row>
    <row r="495" spans="1:3" x14ac:dyDescent="0.2">
      <c r="A495" s="3" t="s">
        <v>314</v>
      </c>
      <c r="B495">
        <v>1</v>
      </c>
      <c r="C495">
        <v>248</v>
      </c>
    </row>
    <row r="496" spans="1:3" x14ac:dyDescent="0.2">
      <c r="A496" s="3"/>
      <c r="C496">
        <v>248</v>
      </c>
    </row>
    <row r="497" spans="1:3" x14ac:dyDescent="0.2">
      <c r="A497" s="3" t="s">
        <v>426</v>
      </c>
      <c r="B497">
        <v>1</v>
      </c>
      <c r="C497">
        <v>249</v>
      </c>
    </row>
    <row r="498" spans="1:3" x14ac:dyDescent="0.2">
      <c r="A498" s="3"/>
      <c r="C498">
        <v>249</v>
      </c>
    </row>
    <row r="499" spans="1:3" x14ac:dyDescent="0.2">
      <c r="A499" s="3" t="s">
        <v>427</v>
      </c>
      <c r="B499">
        <v>1</v>
      </c>
      <c r="C499">
        <v>250</v>
      </c>
    </row>
    <row r="500" spans="1:3" x14ac:dyDescent="0.2">
      <c r="A500" s="3"/>
      <c r="C500">
        <v>250</v>
      </c>
    </row>
    <row r="501" spans="1:3" x14ac:dyDescent="0.2">
      <c r="A501" s="3" t="s">
        <v>38</v>
      </c>
      <c r="B501">
        <v>1</v>
      </c>
      <c r="C501">
        <v>251</v>
      </c>
    </row>
    <row r="502" spans="1:3" x14ac:dyDescent="0.2">
      <c r="A502" s="3"/>
      <c r="C502">
        <v>251</v>
      </c>
    </row>
    <row r="503" spans="1:3" x14ac:dyDescent="0.2">
      <c r="A503" s="3" t="s">
        <v>246</v>
      </c>
      <c r="B503">
        <v>1</v>
      </c>
      <c r="C503">
        <v>252</v>
      </c>
    </row>
    <row r="504" spans="1:3" x14ac:dyDescent="0.2">
      <c r="A504" s="3"/>
      <c r="C504">
        <v>252</v>
      </c>
    </row>
    <row r="505" spans="1:3" x14ac:dyDescent="0.2">
      <c r="A505" s="3" t="s">
        <v>244</v>
      </c>
      <c r="B505">
        <v>1</v>
      </c>
      <c r="C505">
        <v>253</v>
      </c>
    </row>
    <row r="506" spans="1:3" x14ac:dyDescent="0.2">
      <c r="A506" s="3"/>
      <c r="C506">
        <v>253</v>
      </c>
    </row>
    <row r="507" spans="1:3" x14ac:dyDescent="0.2">
      <c r="A507" s="3" t="s">
        <v>428</v>
      </c>
      <c r="B507">
        <v>1</v>
      </c>
      <c r="C507">
        <v>254</v>
      </c>
    </row>
    <row r="508" spans="1:3" x14ac:dyDescent="0.2">
      <c r="A508" s="3"/>
      <c r="C508">
        <v>254</v>
      </c>
    </row>
    <row r="509" spans="1:3" x14ac:dyDescent="0.2">
      <c r="A509" s="3" t="s">
        <v>17</v>
      </c>
      <c r="B509">
        <v>1</v>
      </c>
      <c r="C509">
        <v>255</v>
      </c>
    </row>
    <row r="510" spans="1:3" x14ac:dyDescent="0.2">
      <c r="A510" s="3"/>
      <c r="C510">
        <v>255</v>
      </c>
    </row>
    <row r="511" spans="1:3" x14ac:dyDescent="0.2">
      <c r="A511" s="3" t="s">
        <v>429</v>
      </c>
      <c r="B511">
        <v>1</v>
      </c>
      <c r="C511">
        <v>256</v>
      </c>
    </row>
    <row r="512" spans="1:3" x14ac:dyDescent="0.2">
      <c r="A512" s="3"/>
      <c r="C512">
        <v>256</v>
      </c>
    </row>
    <row r="513" spans="1:3" x14ac:dyDescent="0.2">
      <c r="A513" s="3" t="s">
        <v>290</v>
      </c>
      <c r="B513">
        <v>1</v>
      </c>
      <c r="C513">
        <v>257</v>
      </c>
    </row>
    <row r="514" spans="1:3" x14ac:dyDescent="0.2">
      <c r="A514" s="3"/>
      <c r="C514">
        <v>257</v>
      </c>
    </row>
    <row r="515" spans="1:3" x14ac:dyDescent="0.2">
      <c r="A515" s="3" t="s">
        <v>430</v>
      </c>
      <c r="B515">
        <v>1</v>
      </c>
      <c r="C515">
        <v>258</v>
      </c>
    </row>
    <row r="516" spans="1:3" x14ac:dyDescent="0.2">
      <c r="A516" s="3"/>
      <c r="C516">
        <v>258</v>
      </c>
    </row>
    <row r="517" spans="1:3" x14ac:dyDescent="0.2">
      <c r="A517" s="3" t="s">
        <v>431</v>
      </c>
      <c r="B517">
        <v>1</v>
      </c>
      <c r="C517">
        <v>259</v>
      </c>
    </row>
    <row r="518" spans="1:3" x14ac:dyDescent="0.2">
      <c r="A518" s="3"/>
      <c r="C518">
        <v>259</v>
      </c>
    </row>
    <row r="519" spans="1:3" x14ac:dyDescent="0.2">
      <c r="A519" s="3" t="s">
        <v>432</v>
      </c>
      <c r="B519">
        <v>1</v>
      </c>
      <c r="C519">
        <v>260</v>
      </c>
    </row>
    <row r="520" spans="1:3" x14ac:dyDescent="0.2">
      <c r="A520" s="3"/>
      <c r="C520">
        <v>260</v>
      </c>
    </row>
    <row r="521" spans="1:3" x14ac:dyDescent="0.2">
      <c r="A521" s="3" t="s">
        <v>433</v>
      </c>
      <c r="B521">
        <v>1</v>
      </c>
      <c r="C521">
        <v>261</v>
      </c>
    </row>
    <row r="522" spans="1:3" x14ac:dyDescent="0.2">
      <c r="A522" s="3"/>
      <c r="C522">
        <v>261</v>
      </c>
    </row>
    <row r="523" spans="1:3" x14ac:dyDescent="0.2">
      <c r="A523" s="3" t="s">
        <v>289</v>
      </c>
      <c r="B523">
        <v>1</v>
      </c>
      <c r="C523">
        <v>262</v>
      </c>
    </row>
    <row r="524" spans="1:3" x14ac:dyDescent="0.2">
      <c r="A524" s="3"/>
      <c r="C524">
        <v>262</v>
      </c>
    </row>
    <row r="525" spans="1:3" x14ac:dyDescent="0.2">
      <c r="A525" s="3" t="s">
        <v>434</v>
      </c>
      <c r="B525">
        <v>1</v>
      </c>
      <c r="C525">
        <v>263</v>
      </c>
    </row>
    <row r="526" spans="1:3" x14ac:dyDescent="0.2">
      <c r="A526" s="3"/>
      <c r="C526">
        <v>263</v>
      </c>
    </row>
    <row r="527" spans="1:3" x14ac:dyDescent="0.2">
      <c r="A527" s="3" t="s">
        <v>265</v>
      </c>
      <c r="B527">
        <v>1</v>
      </c>
      <c r="C527">
        <v>264</v>
      </c>
    </row>
    <row r="528" spans="1:3" x14ac:dyDescent="0.2">
      <c r="A528" s="3"/>
      <c r="C528">
        <v>264</v>
      </c>
    </row>
    <row r="529" spans="1:3" x14ac:dyDescent="0.2">
      <c r="A529" s="3" t="s">
        <v>435</v>
      </c>
      <c r="B529">
        <v>1</v>
      </c>
      <c r="C529">
        <v>265</v>
      </c>
    </row>
    <row r="530" spans="1:3" x14ac:dyDescent="0.2">
      <c r="A530" s="3"/>
      <c r="C530">
        <v>265</v>
      </c>
    </row>
    <row r="531" spans="1:3" x14ac:dyDescent="0.2">
      <c r="A531" s="3" t="s">
        <v>231</v>
      </c>
      <c r="B531">
        <v>1</v>
      </c>
      <c r="C531">
        <v>266</v>
      </c>
    </row>
    <row r="532" spans="1:3" x14ac:dyDescent="0.2">
      <c r="A532" s="3"/>
      <c r="C532">
        <v>266</v>
      </c>
    </row>
    <row r="533" spans="1:3" x14ac:dyDescent="0.2">
      <c r="A533" s="3" t="s">
        <v>436</v>
      </c>
      <c r="B533">
        <v>1</v>
      </c>
      <c r="C533">
        <v>267</v>
      </c>
    </row>
    <row r="534" spans="1:3" x14ac:dyDescent="0.2">
      <c r="A534" s="3"/>
      <c r="C534">
        <v>267</v>
      </c>
    </row>
    <row r="535" spans="1:3" x14ac:dyDescent="0.2">
      <c r="A535" s="3" t="s">
        <v>160</v>
      </c>
      <c r="B535">
        <v>1</v>
      </c>
      <c r="C535">
        <v>268</v>
      </c>
    </row>
    <row r="536" spans="1:3" x14ac:dyDescent="0.2">
      <c r="A536" s="3"/>
      <c r="C536">
        <v>268</v>
      </c>
    </row>
    <row r="537" spans="1:3" x14ac:dyDescent="0.2">
      <c r="A537" s="3" t="s">
        <v>255</v>
      </c>
      <c r="B537">
        <v>1</v>
      </c>
      <c r="C537">
        <v>269</v>
      </c>
    </row>
    <row r="538" spans="1:3" x14ac:dyDescent="0.2">
      <c r="A538" s="3"/>
      <c r="C538">
        <v>269</v>
      </c>
    </row>
    <row r="539" spans="1:3" x14ac:dyDescent="0.2">
      <c r="A539" s="3" t="s">
        <v>435</v>
      </c>
      <c r="B539">
        <v>1</v>
      </c>
      <c r="C539">
        <v>270</v>
      </c>
    </row>
    <row r="540" spans="1:3" x14ac:dyDescent="0.2">
      <c r="C540">
        <v>270</v>
      </c>
    </row>
  </sheetData>
  <sortState xmlns:xlrd2="http://schemas.microsoft.com/office/spreadsheetml/2017/richdata2" ref="A1:C540">
    <sortCondition ref="C220:C54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BCC3-DE97-3C49-8FE5-15D1CED90F08}">
  <dimension ref="A1:C540"/>
  <sheetViews>
    <sheetView topLeftCell="A220" workbookViewId="0">
      <selection activeCell="A220" sqref="A1:A1048576"/>
    </sheetView>
  </sheetViews>
  <sheetFormatPr baseColWidth="10" defaultRowHeight="16" x14ac:dyDescent="0.2"/>
  <sheetData>
    <row r="1" spans="1:3" x14ac:dyDescent="0.2">
      <c r="A1" s="3" t="s">
        <v>437</v>
      </c>
      <c r="B1">
        <v>1</v>
      </c>
      <c r="C1">
        <v>1</v>
      </c>
    </row>
    <row r="2" spans="1:3" x14ac:dyDescent="0.2">
      <c r="A2" s="3"/>
      <c r="C2">
        <v>1</v>
      </c>
    </row>
    <row r="3" spans="1:3" x14ac:dyDescent="0.2">
      <c r="A3" s="3" t="s">
        <v>353</v>
      </c>
      <c r="B3">
        <v>1</v>
      </c>
      <c r="C3">
        <v>2</v>
      </c>
    </row>
    <row r="4" spans="1:3" x14ac:dyDescent="0.2">
      <c r="A4" s="3"/>
      <c r="C4">
        <v>2</v>
      </c>
    </row>
    <row r="5" spans="1:3" x14ac:dyDescent="0.2">
      <c r="A5" s="3" t="s">
        <v>438</v>
      </c>
      <c r="B5">
        <v>1</v>
      </c>
      <c r="C5">
        <v>3</v>
      </c>
    </row>
    <row r="6" spans="1:3" x14ac:dyDescent="0.2">
      <c r="A6" s="3"/>
      <c r="C6">
        <v>3</v>
      </c>
    </row>
    <row r="7" spans="1:3" x14ac:dyDescent="0.2">
      <c r="A7" s="3" t="s">
        <v>439</v>
      </c>
      <c r="B7">
        <v>1</v>
      </c>
      <c r="C7">
        <v>4</v>
      </c>
    </row>
    <row r="8" spans="1:3" x14ac:dyDescent="0.2">
      <c r="A8" s="3"/>
      <c r="C8">
        <v>4</v>
      </c>
    </row>
    <row r="9" spans="1:3" x14ac:dyDescent="0.2">
      <c r="A9" s="3" t="s">
        <v>440</v>
      </c>
      <c r="B9">
        <v>1</v>
      </c>
      <c r="C9">
        <v>5</v>
      </c>
    </row>
    <row r="10" spans="1:3" x14ac:dyDescent="0.2">
      <c r="A10" s="3"/>
      <c r="C10">
        <v>5</v>
      </c>
    </row>
    <row r="11" spans="1:3" x14ac:dyDescent="0.2">
      <c r="A11" s="3" t="s">
        <v>437</v>
      </c>
      <c r="B11">
        <v>1</v>
      </c>
      <c r="C11">
        <v>6</v>
      </c>
    </row>
    <row r="12" spans="1:3" x14ac:dyDescent="0.2">
      <c r="A12" s="3"/>
      <c r="C12">
        <v>6</v>
      </c>
    </row>
    <row r="13" spans="1:3" x14ac:dyDescent="0.2">
      <c r="A13" s="3" t="s">
        <v>441</v>
      </c>
      <c r="B13">
        <v>1</v>
      </c>
      <c r="C13">
        <v>7</v>
      </c>
    </row>
    <row r="14" spans="1:3" x14ac:dyDescent="0.2">
      <c r="A14" s="3"/>
      <c r="C14">
        <v>7</v>
      </c>
    </row>
    <row r="15" spans="1:3" x14ac:dyDescent="0.2">
      <c r="A15" s="3" t="s">
        <v>387</v>
      </c>
      <c r="B15">
        <v>1</v>
      </c>
      <c r="C15">
        <v>8</v>
      </c>
    </row>
    <row r="16" spans="1:3" x14ac:dyDescent="0.2">
      <c r="A16" s="3"/>
      <c r="C16">
        <v>8</v>
      </c>
    </row>
    <row r="17" spans="1:3" x14ac:dyDescent="0.2">
      <c r="A17" s="3" t="s">
        <v>442</v>
      </c>
      <c r="B17">
        <v>1</v>
      </c>
      <c r="C17">
        <v>9</v>
      </c>
    </row>
    <row r="18" spans="1:3" x14ac:dyDescent="0.2">
      <c r="A18" s="3"/>
      <c r="C18">
        <v>9</v>
      </c>
    </row>
    <row r="19" spans="1:3" x14ac:dyDescent="0.2">
      <c r="A19" s="3" t="s">
        <v>443</v>
      </c>
      <c r="B19">
        <v>1</v>
      </c>
      <c r="C19">
        <v>10</v>
      </c>
    </row>
    <row r="20" spans="1:3" x14ac:dyDescent="0.2">
      <c r="A20" s="3"/>
      <c r="C20">
        <v>10</v>
      </c>
    </row>
    <row r="21" spans="1:3" x14ac:dyDescent="0.2">
      <c r="A21" s="3" t="s">
        <v>441</v>
      </c>
      <c r="B21">
        <v>1</v>
      </c>
      <c r="C21">
        <v>11</v>
      </c>
    </row>
    <row r="22" spans="1:3" x14ac:dyDescent="0.2">
      <c r="A22" s="3"/>
      <c r="C22">
        <v>11</v>
      </c>
    </row>
    <row r="23" spans="1:3" x14ac:dyDescent="0.2">
      <c r="A23" s="3" t="s">
        <v>444</v>
      </c>
      <c r="B23">
        <v>1</v>
      </c>
      <c r="C23">
        <v>12</v>
      </c>
    </row>
    <row r="24" spans="1:3" x14ac:dyDescent="0.2">
      <c r="A24" s="3"/>
      <c r="C24">
        <v>12</v>
      </c>
    </row>
    <row r="25" spans="1:3" x14ac:dyDescent="0.2">
      <c r="A25" s="3" t="s">
        <v>445</v>
      </c>
      <c r="B25">
        <v>1</v>
      </c>
      <c r="C25">
        <v>13</v>
      </c>
    </row>
    <row r="26" spans="1:3" x14ac:dyDescent="0.2">
      <c r="A26" s="3"/>
      <c r="C26">
        <v>13</v>
      </c>
    </row>
    <row r="27" spans="1:3" x14ac:dyDescent="0.2">
      <c r="A27" s="3" t="s">
        <v>446</v>
      </c>
      <c r="B27">
        <v>1</v>
      </c>
      <c r="C27">
        <v>14</v>
      </c>
    </row>
    <row r="28" spans="1:3" x14ac:dyDescent="0.2">
      <c r="A28" s="3"/>
      <c r="C28">
        <v>14</v>
      </c>
    </row>
    <row r="29" spans="1:3" x14ac:dyDescent="0.2">
      <c r="A29" s="3" t="s">
        <v>389</v>
      </c>
      <c r="B29">
        <v>1</v>
      </c>
      <c r="C29">
        <v>15</v>
      </c>
    </row>
    <row r="30" spans="1:3" x14ac:dyDescent="0.2">
      <c r="A30" s="3"/>
      <c r="C30">
        <v>15</v>
      </c>
    </row>
    <row r="31" spans="1:3" x14ac:dyDescent="0.2">
      <c r="A31" s="3" t="s">
        <v>447</v>
      </c>
      <c r="B31">
        <v>1</v>
      </c>
      <c r="C31">
        <v>16</v>
      </c>
    </row>
    <row r="32" spans="1:3" x14ac:dyDescent="0.2">
      <c r="A32" s="3"/>
      <c r="C32">
        <v>16</v>
      </c>
    </row>
    <row r="33" spans="1:3" x14ac:dyDescent="0.2">
      <c r="A33" s="3" t="s">
        <v>448</v>
      </c>
      <c r="B33">
        <v>1</v>
      </c>
      <c r="C33">
        <v>17</v>
      </c>
    </row>
    <row r="34" spans="1:3" x14ac:dyDescent="0.2">
      <c r="A34" s="3"/>
      <c r="C34">
        <v>17</v>
      </c>
    </row>
    <row r="35" spans="1:3" x14ac:dyDescent="0.2">
      <c r="A35" s="3" t="s">
        <v>449</v>
      </c>
      <c r="B35">
        <v>1</v>
      </c>
      <c r="C35">
        <v>18</v>
      </c>
    </row>
    <row r="36" spans="1:3" x14ac:dyDescent="0.2">
      <c r="A36" s="3"/>
      <c r="C36">
        <v>18</v>
      </c>
    </row>
    <row r="37" spans="1:3" x14ac:dyDescent="0.2">
      <c r="A37" s="3" t="s">
        <v>450</v>
      </c>
      <c r="B37">
        <v>1</v>
      </c>
      <c r="C37">
        <v>19</v>
      </c>
    </row>
    <row r="38" spans="1:3" x14ac:dyDescent="0.2">
      <c r="A38" s="3"/>
      <c r="C38">
        <v>19</v>
      </c>
    </row>
    <row r="39" spans="1:3" x14ac:dyDescent="0.2">
      <c r="A39" s="3" t="s">
        <v>451</v>
      </c>
      <c r="B39">
        <v>1</v>
      </c>
      <c r="C39">
        <v>20</v>
      </c>
    </row>
    <row r="40" spans="1:3" x14ac:dyDescent="0.2">
      <c r="A40" s="3"/>
      <c r="C40">
        <v>20</v>
      </c>
    </row>
    <row r="41" spans="1:3" x14ac:dyDescent="0.2">
      <c r="A41" s="3" t="s">
        <v>452</v>
      </c>
      <c r="B41">
        <v>1</v>
      </c>
      <c r="C41">
        <v>21</v>
      </c>
    </row>
    <row r="42" spans="1:3" x14ac:dyDescent="0.2">
      <c r="A42" s="3"/>
      <c r="C42">
        <v>21</v>
      </c>
    </row>
    <row r="43" spans="1:3" x14ac:dyDescent="0.2">
      <c r="A43" s="3" t="s">
        <v>453</v>
      </c>
      <c r="B43">
        <v>1</v>
      </c>
      <c r="C43">
        <v>22</v>
      </c>
    </row>
    <row r="44" spans="1:3" x14ac:dyDescent="0.2">
      <c r="A44" s="3"/>
      <c r="C44">
        <v>22</v>
      </c>
    </row>
    <row r="45" spans="1:3" x14ac:dyDescent="0.2">
      <c r="A45" s="3" t="s">
        <v>448</v>
      </c>
      <c r="B45">
        <v>1</v>
      </c>
      <c r="C45">
        <v>23</v>
      </c>
    </row>
    <row r="46" spans="1:3" x14ac:dyDescent="0.2">
      <c r="A46" s="3"/>
      <c r="C46">
        <v>23</v>
      </c>
    </row>
    <row r="47" spans="1:3" x14ac:dyDescent="0.2">
      <c r="A47" s="3" t="s">
        <v>454</v>
      </c>
      <c r="B47">
        <v>1</v>
      </c>
      <c r="C47">
        <v>24</v>
      </c>
    </row>
    <row r="48" spans="1:3" x14ac:dyDescent="0.2">
      <c r="A48" s="3"/>
      <c r="C48">
        <v>24</v>
      </c>
    </row>
    <row r="49" spans="1:3" x14ac:dyDescent="0.2">
      <c r="A49" s="3" t="s">
        <v>455</v>
      </c>
      <c r="B49">
        <v>1</v>
      </c>
      <c r="C49">
        <v>25</v>
      </c>
    </row>
    <row r="50" spans="1:3" x14ac:dyDescent="0.2">
      <c r="A50" s="3"/>
      <c r="C50">
        <v>25</v>
      </c>
    </row>
    <row r="51" spans="1:3" x14ac:dyDescent="0.2">
      <c r="A51" s="3" t="s">
        <v>456</v>
      </c>
      <c r="B51">
        <v>1</v>
      </c>
      <c r="C51">
        <v>26</v>
      </c>
    </row>
    <row r="52" spans="1:3" x14ac:dyDescent="0.2">
      <c r="A52" s="3"/>
      <c r="C52">
        <v>26</v>
      </c>
    </row>
    <row r="53" spans="1:3" x14ac:dyDescent="0.2">
      <c r="A53" s="3" t="s">
        <v>457</v>
      </c>
      <c r="B53">
        <v>1</v>
      </c>
      <c r="C53">
        <v>27</v>
      </c>
    </row>
    <row r="54" spans="1:3" x14ac:dyDescent="0.2">
      <c r="A54" s="3"/>
      <c r="C54">
        <v>27</v>
      </c>
    </row>
    <row r="55" spans="1:3" x14ac:dyDescent="0.2">
      <c r="A55" s="3" t="s">
        <v>458</v>
      </c>
      <c r="B55">
        <v>1</v>
      </c>
      <c r="C55">
        <v>28</v>
      </c>
    </row>
    <row r="56" spans="1:3" x14ac:dyDescent="0.2">
      <c r="A56" s="3"/>
      <c r="C56">
        <v>28</v>
      </c>
    </row>
    <row r="57" spans="1:3" x14ac:dyDescent="0.2">
      <c r="A57" s="3" t="s">
        <v>459</v>
      </c>
      <c r="B57">
        <v>1</v>
      </c>
      <c r="C57">
        <v>29</v>
      </c>
    </row>
    <row r="58" spans="1:3" x14ac:dyDescent="0.2">
      <c r="A58" s="3"/>
      <c r="C58">
        <v>29</v>
      </c>
    </row>
    <row r="59" spans="1:3" x14ac:dyDescent="0.2">
      <c r="A59" s="3" t="s">
        <v>460</v>
      </c>
      <c r="B59">
        <v>1</v>
      </c>
      <c r="C59">
        <v>30</v>
      </c>
    </row>
    <row r="60" spans="1:3" x14ac:dyDescent="0.2">
      <c r="A60" s="3"/>
      <c r="C60">
        <v>30</v>
      </c>
    </row>
    <row r="61" spans="1:3" x14ac:dyDescent="0.2">
      <c r="A61" s="3" t="s">
        <v>461</v>
      </c>
      <c r="B61">
        <v>1</v>
      </c>
      <c r="C61">
        <v>31</v>
      </c>
    </row>
    <row r="62" spans="1:3" x14ac:dyDescent="0.2">
      <c r="A62" s="3"/>
      <c r="C62">
        <v>31</v>
      </c>
    </row>
    <row r="63" spans="1:3" x14ac:dyDescent="0.2">
      <c r="A63" s="3" t="s">
        <v>462</v>
      </c>
      <c r="B63">
        <v>1</v>
      </c>
      <c r="C63">
        <v>32</v>
      </c>
    </row>
    <row r="64" spans="1:3" x14ac:dyDescent="0.2">
      <c r="A64" s="3"/>
      <c r="C64">
        <v>32</v>
      </c>
    </row>
    <row r="65" spans="1:3" x14ac:dyDescent="0.2">
      <c r="A65" s="3" t="s">
        <v>463</v>
      </c>
      <c r="B65">
        <v>1</v>
      </c>
      <c r="C65">
        <v>33</v>
      </c>
    </row>
    <row r="66" spans="1:3" x14ac:dyDescent="0.2">
      <c r="A66" s="3"/>
      <c r="C66">
        <v>33</v>
      </c>
    </row>
    <row r="67" spans="1:3" x14ac:dyDescent="0.2">
      <c r="A67" s="3" t="s">
        <v>448</v>
      </c>
      <c r="B67">
        <v>1</v>
      </c>
      <c r="C67">
        <v>34</v>
      </c>
    </row>
    <row r="68" spans="1:3" x14ac:dyDescent="0.2">
      <c r="A68" s="3"/>
      <c r="C68">
        <v>34</v>
      </c>
    </row>
    <row r="69" spans="1:3" x14ac:dyDescent="0.2">
      <c r="A69" s="3" t="s">
        <v>464</v>
      </c>
      <c r="B69">
        <v>1</v>
      </c>
      <c r="C69">
        <v>35</v>
      </c>
    </row>
    <row r="70" spans="1:3" x14ac:dyDescent="0.2">
      <c r="A70" s="3"/>
      <c r="C70">
        <v>35</v>
      </c>
    </row>
    <row r="71" spans="1:3" x14ac:dyDescent="0.2">
      <c r="A71" s="3" t="s">
        <v>462</v>
      </c>
      <c r="B71">
        <v>1</v>
      </c>
      <c r="C71">
        <v>36</v>
      </c>
    </row>
    <row r="72" spans="1:3" x14ac:dyDescent="0.2">
      <c r="A72" s="3"/>
      <c r="C72">
        <v>36</v>
      </c>
    </row>
    <row r="73" spans="1:3" x14ac:dyDescent="0.2">
      <c r="A73" s="3" t="s">
        <v>465</v>
      </c>
      <c r="B73">
        <v>1</v>
      </c>
      <c r="C73">
        <v>37</v>
      </c>
    </row>
    <row r="74" spans="1:3" x14ac:dyDescent="0.2">
      <c r="A74" s="3"/>
      <c r="C74">
        <v>37</v>
      </c>
    </row>
    <row r="75" spans="1:3" x14ac:dyDescent="0.2">
      <c r="A75" s="3" t="s">
        <v>466</v>
      </c>
      <c r="B75">
        <v>1</v>
      </c>
      <c r="C75">
        <v>38</v>
      </c>
    </row>
    <row r="76" spans="1:3" x14ac:dyDescent="0.2">
      <c r="A76" s="3"/>
      <c r="C76">
        <v>38</v>
      </c>
    </row>
    <row r="77" spans="1:3" x14ac:dyDescent="0.2">
      <c r="A77" s="3" t="s">
        <v>450</v>
      </c>
      <c r="B77">
        <v>1</v>
      </c>
      <c r="C77">
        <v>39</v>
      </c>
    </row>
    <row r="78" spans="1:3" x14ac:dyDescent="0.2">
      <c r="A78" s="3"/>
      <c r="C78">
        <v>39</v>
      </c>
    </row>
    <row r="79" spans="1:3" x14ac:dyDescent="0.2">
      <c r="A79" s="3" t="s">
        <v>462</v>
      </c>
      <c r="B79">
        <v>1</v>
      </c>
      <c r="C79">
        <v>40</v>
      </c>
    </row>
    <row r="80" spans="1:3" x14ac:dyDescent="0.2">
      <c r="A80" s="3"/>
      <c r="C80">
        <v>40</v>
      </c>
    </row>
    <row r="81" spans="1:3" x14ac:dyDescent="0.2">
      <c r="A81" s="3" t="s">
        <v>463</v>
      </c>
      <c r="B81">
        <v>1</v>
      </c>
      <c r="C81">
        <v>41</v>
      </c>
    </row>
    <row r="82" spans="1:3" x14ac:dyDescent="0.2">
      <c r="A82" s="3"/>
      <c r="C82">
        <v>41</v>
      </c>
    </row>
    <row r="83" spans="1:3" x14ac:dyDescent="0.2">
      <c r="A83" s="3" t="s">
        <v>465</v>
      </c>
      <c r="B83">
        <v>1</v>
      </c>
      <c r="C83">
        <v>42</v>
      </c>
    </row>
    <row r="84" spans="1:3" x14ac:dyDescent="0.2">
      <c r="A84" s="3"/>
      <c r="C84">
        <v>42</v>
      </c>
    </row>
    <row r="85" spans="1:3" x14ac:dyDescent="0.2">
      <c r="A85" s="3" t="s">
        <v>462</v>
      </c>
      <c r="B85">
        <v>1</v>
      </c>
      <c r="C85">
        <v>43</v>
      </c>
    </row>
    <row r="86" spans="1:3" x14ac:dyDescent="0.2">
      <c r="A86" s="3"/>
      <c r="C86">
        <v>43</v>
      </c>
    </row>
    <row r="87" spans="1:3" x14ac:dyDescent="0.2">
      <c r="A87" s="3" t="s">
        <v>466</v>
      </c>
      <c r="B87">
        <v>1</v>
      </c>
      <c r="C87">
        <v>44</v>
      </c>
    </row>
    <row r="88" spans="1:3" x14ac:dyDescent="0.2">
      <c r="A88" s="3"/>
      <c r="C88">
        <v>44</v>
      </c>
    </row>
    <row r="89" spans="1:3" x14ac:dyDescent="0.2">
      <c r="A89" s="3" t="s">
        <v>467</v>
      </c>
      <c r="B89">
        <v>1</v>
      </c>
      <c r="C89">
        <v>45</v>
      </c>
    </row>
    <row r="90" spans="1:3" x14ac:dyDescent="0.2">
      <c r="A90" s="3"/>
      <c r="C90">
        <v>45</v>
      </c>
    </row>
    <row r="91" spans="1:3" x14ac:dyDescent="0.2">
      <c r="A91" s="3" t="s">
        <v>468</v>
      </c>
      <c r="B91">
        <v>1</v>
      </c>
      <c r="C91">
        <v>46</v>
      </c>
    </row>
    <row r="92" spans="1:3" x14ac:dyDescent="0.2">
      <c r="A92" s="3"/>
      <c r="C92">
        <v>46</v>
      </c>
    </row>
    <row r="93" spans="1:3" x14ac:dyDescent="0.2">
      <c r="A93" s="3" t="s">
        <v>469</v>
      </c>
      <c r="B93">
        <v>1</v>
      </c>
      <c r="C93">
        <v>47</v>
      </c>
    </row>
    <row r="94" spans="1:3" x14ac:dyDescent="0.2">
      <c r="A94" s="3"/>
      <c r="C94">
        <v>47</v>
      </c>
    </row>
    <row r="95" spans="1:3" x14ac:dyDescent="0.2">
      <c r="A95" s="3" t="s">
        <v>470</v>
      </c>
      <c r="B95">
        <v>1</v>
      </c>
      <c r="C95">
        <v>48</v>
      </c>
    </row>
    <row r="96" spans="1:3" x14ac:dyDescent="0.2">
      <c r="A96" s="3"/>
      <c r="C96">
        <v>48</v>
      </c>
    </row>
    <row r="97" spans="1:3" x14ac:dyDescent="0.2">
      <c r="A97" s="3" t="s">
        <v>471</v>
      </c>
      <c r="B97">
        <v>1</v>
      </c>
      <c r="C97">
        <v>49</v>
      </c>
    </row>
    <row r="98" spans="1:3" x14ac:dyDescent="0.2">
      <c r="A98" s="3"/>
      <c r="C98">
        <v>49</v>
      </c>
    </row>
    <row r="99" spans="1:3" x14ac:dyDescent="0.2">
      <c r="A99" s="3" t="s">
        <v>472</v>
      </c>
      <c r="B99">
        <v>1</v>
      </c>
      <c r="C99">
        <v>50</v>
      </c>
    </row>
    <row r="100" spans="1:3" x14ac:dyDescent="0.2">
      <c r="A100" s="3"/>
      <c r="C100">
        <v>50</v>
      </c>
    </row>
    <row r="101" spans="1:3" x14ac:dyDescent="0.2">
      <c r="A101" s="3" t="s">
        <v>473</v>
      </c>
      <c r="B101">
        <v>1</v>
      </c>
      <c r="C101">
        <v>51</v>
      </c>
    </row>
    <row r="102" spans="1:3" x14ac:dyDescent="0.2">
      <c r="A102" s="3"/>
      <c r="C102">
        <v>51</v>
      </c>
    </row>
    <row r="103" spans="1:3" x14ac:dyDescent="0.2">
      <c r="A103" s="3" t="s">
        <v>350</v>
      </c>
      <c r="B103">
        <v>1</v>
      </c>
      <c r="C103">
        <v>52</v>
      </c>
    </row>
    <row r="104" spans="1:3" x14ac:dyDescent="0.2">
      <c r="A104" s="3"/>
      <c r="C104">
        <v>52</v>
      </c>
    </row>
    <row r="105" spans="1:3" x14ac:dyDescent="0.2">
      <c r="A105" s="3" t="s">
        <v>298</v>
      </c>
      <c r="B105">
        <v>1</v>
      </c>
      <c r="C105">
        <v>53</v>
      </c>
    </row>
    <row r="106" spans="1:3" x14ac:dyDescent="0.2">
      <c r="A106" s="3"/>
      <c r="C106">
        <v>53</v>
      </c>
    </row>
    <row r="107" spans="1:3" x14ac:dyDescent="0.2">
      <c r="A107" s="3" t="s">
        <v>474</v>
      </c>
      <c r="B107">
        <v>1</v>
      </c>
      <c r="C107">
        <v>54</v>
      </c>
    </row>
    <row r="108" spans="1:3" x14ac:dyDescent="0.2">
      <c r="A108" s="3"/>
      <c r="C108">
        <v>54</v>
      </c>
    </row>
    <row r="109" spans="1:3" x14ac:dyDescent="0.2">
      <c r="A109" s="3" t="s">
        <v>363</v>
      </c>
      <c r="B109">
        <v>1</v>
      </c>
      <c r="C109">
        <v>55</v>
      </c>
    </row>
    <row r="110" spans="1:3" x14ac:dyDescent="0.2">
      <c r="A110" s="3"/>
      <c r="C110">
        <v>55</v>
      </c>
    </row>
    <row r="111" spans="1:3" x14ac:dyDescent="0.2">
      <c r="A111" s="3" t="s">
        <v>257</v>
      </c>
      <c r="B111">
        <v>1</v>
      </c>
      <c r="C111">
        <v>56</v>
      </c>
    </row>
    <row r="112" spans="1:3" x14ac:dyDescent="0.2">
      <c r="A112" s="3"/>
      <c r="C112">
        <v>56</v>
      </c>
    </row>
    <row r="113" spans="1:3" x14ac:dyDescent="0.2">
      <c r="A113" s="3" t="s">
        <v>363</v>
      </c>
      <c r="B113">
        <v>1</v>
      </c>
      <c r="C113">
        <v>57</v>
      </c>
    </row>
    <row r="114" spans="1:3" x14ac:dyDescent="0.2">
      <c r="A114" s="3"/>
      <c r="C114">
        <v>57</v>
      </c>
    </row>
    <row r="115" spans="1:3" x14ac:dyDescent="0.2">
      <c r="A115" s="3" t="s">
        <v>475</v>
      </c>
      <c r="B115">
        <v>1</v>
      </c>
      <c r="C115">
        <v>58</v>
      </c>
    </row>
    <row r="116" spans="1:3" x14ac:dyDescent="0.2">
      <c r="A116" s="3"/>
      <c r="C116">
        <v>58</v>
      </c>
    </row>
    <row r="117" spans="1:3" x14ac:dyDescent="0.2">
      <c r="A117" s="3" t="s">
        <v>476</v>
      </c>
      <c r="B117">
        <v>1</v>
      </c>
      <c r="C117">
        <v>59</v>
      </c>
    </row>
    <row r="118" spans="1:3" x14ac:dyDescent="0.2">
      <c r="A118" s="3"/>
      <c r="C118">
        <v>59</v>
      </c>
    </row>
    <row r="119" spans="1:3" x14ac:dyDescent="0.2">
      <c r="A119" s="3" t="s">
        <v>257</v>
      </c>
      <c r="B119">
        <v>1</v>
      </c>
      <c r="C119">
        <v>60</v>
      </c>
    </row>
    <row r="120" spans="1:3" x14ac:dyDescent="0.2">
      <c r="A120" s="3"/>
      <c r="C120">
        <v>60</v>
      </c>
    </row>
    <row r="121" spans="1:3" x14ac:dyDescent="0.2">
      <c r="A121" s="3" t="s">
        <v>477</v>
      </c>
      <c r="B121">
        <v>1</v>
      </c>
      <c r="C121">
        <v>61</v>
      </c>
    </row>
    <row r="122" spans="1:3" x14ac:dyDescent="0.2">
      <c r="A122" s="3"/>
      <c r="C122">
        <v>61</v>
      </c>
    </row>
    <row r="123" spans="1:3" x14ac:dyDescent="0.2">
      <c r="A123" s="3" t="s">
        <v>450</v>
      </c>
      <c r="B123">
        <v>1</v>
      </c>
      <c r="C123">
        <v>62</v>
      </c>
    </row>
    <row r="124" spans="1:3" x14ac:dyDescent="0.2">
      <c r="A124" s="3"/>
      <c r="C124">
        <v>62</v>
      </c>
    </row>
    <row r="125" spans="1:3" x14ac:dyDescent="0.2">
      <c r="A125" s="3" t="s">
        <v>478</v>
      </c>
      <c r="B125">
        <v>1</v>
      </c>
      <c r="C125">
        <v>63</v>
      </c>
    </row>
    <row r="126" spans="1:3" x14ac:dyDescent="0.2">
      <c r="A126" s="3"/>
      <c r="C126">
        <v>63</v>
      </c>
    </row>
    <row r="127" spans="1:3" x14ac:dyDescent="0.2">
      <c r="A127" s="3" t="s">
        <v>454</v>
      </c>
      <c r="B127">
        <v>1</v>
      </c>
      <c r="C127">
        <v>64</v>
      </c>
    </row>
    <row r="128" spans="1:3" x14ac:dyDescent="0.2">
      <c r="A128" s="3"/>
      <c r="C128">
        <v>64</v>
      </c>
    </row>
    <row r="129" spans="1:3" x14ac:dyDescent="0.2">
      <c r="A129" s="3" t="s">
        <v>479</v>
      </c>
      <c r="B129">
        <v>1</v>
      </c>
      <c r="C129">
        <v>65</v>
      </c>
    </row>
    <row r="130" spans="1:3" x14ac:dyDescent="0.2">
      <c r="A130" s="3"/>
      <c r="C130">
        <v>65</v>
      </c>
    </row>
    <row r="131" spans="1:3" x14ac:dyDescent="0.2">
      <c r="A131" s="3" t="s">
        <v>480</v>
      </c>
      <c r="B131">
        <v>1</v>
      </c>
      <c r="C131">
        <v>66</v>
      </c>
    </row>
    <row r="132" spans="1:3" x14ac:dyDescent="0.2">
      <c r="A132" s="3"/>
      <c r="C132">
        <v>66</v>
      </c>
    </row>
    <row r="133" spans="1:3" x14ac:dyDescent="0.2">
      <c r="A133" s="3" t="s">
        <v>481</v>
      </c>
      <c r="B133">
        <v>1</v>
      </c>
      <c r="C133">
        <v>67</v>
      </c>
    </row>
    <row r="134" spans="1:3" x14ac:dyDescent="0.2">
      <c r="A134" s="3"/>
      <c r="C134">
        <v>67</v>
      </c>
    </row>
    <row r="135" spans="1:3" x14ac:dyDescent="0.2">
      <c r="A135" s="3" t="s">
        <v>479</v>
      </c>
      <c r="B135">
        <v>1</v>
      </c>
      <c r="C135">
        <v>68</v>
      </c>
    </row>
    <row r="136" spans="1:3" x14ac:dyDescent="0.2">
      <c r="A136" s="3"/>
      <c r="C136">
        <v>68</v>
      </c>
    </row>
    <row r="137" spans="1:3" x14ac:dyDescent="0.2">
      <c r="A137" s="3" t="s">
        <v>482</v>
      </c>
      <c r="B137">
        <v>1</v>
      </c>
      <c r="C137">
        <v>69</v>
      </c>
    </row>
    <row r="138" spans="1:3" x14ac:dyDescent="0.2">
      <c r="A138" s="3"/>
      <c r="C138">
        <v>69</v>
      </c>
    </row>
    <row r="139" spans="1:3" x14ac:dyDescent="0.2">
      <c r="A139" s="3" t="s">
        <v>483</v>
      </c>
      <c r="B139">
        <v>1</v>
      </c>
      <c r="C139">
        <v>70</v>
      </c>
    </row>
    <row r="140" spans="1:3" x14ac:dyDescent="0.2">
      <c r="A140" s="3"/>
      <c r="C140">
        <v>70</v>
      </c>
    </row>
    <row r="141" spans="1:3" x14ac:dyDescent="0.2">
      <c r="A141" s="3" t="s">
        <v>484</v>
      </c>
      <c r="B141">
        <v>1</v>
      </c>
      <c r="C141">
        <v>71</v>
      </c>
    </row>
    <row r="142" spans="1:3" x14ac:dyDescent="0.2">
      <c r="A142" s="3"/>
      <c r="C142">
        <v>71</v>
      </c>
    </row>
    <row r="143" spans="1:3" x14ac:dyDescent="0.2">
      <c r="A143" s="3" t="s">
        <v>485</v>
      </c>
      <c r="B143">
        <v>1</v>
      </c>
      <c r="C143">
        <v>72</v>
      </c>
    </row>
    <row r="144" spans="1:3" x14ac:dyDescent="0.2">
      <c r="A144" s="3"/>
      <c r="C144">
        <v>72</v>
      </c>
    </row>
    <row r="145" spans="1:3" x14ac:dyDescent="0.2">
      <c r="A145" s="3" t="s">
        <v>486</v>
      </c>
      <c r="B145">
        <v>1</v>
      </c>
      <c r="C145">
        <v>73</v>
      </c>
    </row>
    <row r="146" spans="1:3" x14ac:dyDescent="0.2">
      <c r="A146" s="3"/>
      <c r="C146">
        <v>73</v>
      </c>
    </row>
    <row r="147" spans="1:3" x14ac:dyDescent="0.2">
      <c r="A147" s="3" t="s">
        <v>487</v>
      </c>
      <c r="B147">
        <v>1</v>
      </c>
      <c r="C147">
        <v>74</v>
      </c>
    </row>
    <row r="148" spans="1:3" x14ac:dyDescent="0.2">
      <c r="A148" s="3"/>
      <c r="C148">
        <v>74</v>
      </c>
    </row>
    <row r="149" spans="1:3" x14ac:dyDescent="0.2">
      <c r="A149" s="3" t="s">
        <v>488</v>
      </c>
      <c r="B149">
        <v>1</v>
      </c>
      <c r="C149">
        <v>75</v>
      </c>
    </row>
    <row r="150" spans="1:3" x14ac:dyDescent="0.2">
      <c r="A150" s="3"/>
      <c r="C150">
        <v>75</v>
      </c>
    </row>
    <row r="151" spans="1:3" x14ac:dyDescent="0.2">
      <c r="A151" s="3" t="s">
        <v>462</v>
      </c>
      <c r="B151">
        <v>1</v>
      </c>
      <c r="C151">
        <v>76</v>
      </c>
    </row>
    <row r="152" spans="1:3" x14ac:dyDescent="0.2">
      <c r="A152" s="3"/>
      <c r="C152">
        <v>76</v>
      </c>
    </row>
    <row r="153" spans="1:3" x14ac:dyDescent="0.2">
      <c r="A153" s="3" t="s">
        <v>463</v>
      </c>
      <c r="B153">
        <v>1</v>
      </c>
      <c r="C153">
        <v>77</v>
      </c>
    </row>
    <row r="154" spans="1:3" x14ac:dyDescent="0.2">
      <c r="A154" s="3"/>
      <c r="C154">
        <v>77</v>
      </c>
    </row>
    <row r="155" spans="1:3" x14ac:dyDescent="0.2">
      <c r="A155" s="3" t="s">
        <v>463</v>
      </c>
      <c r="B155">
        <v>1</v>
      </c>
      <c r="C155">
        <v>78</v>
      </c>
    </row>
    <row r="156" spans="1:3" x14ac:dyDescent="0.2">
      <c r="A156" s="3"/>
      <c r="C156">
        <v>78</v>
      </c>
    </row>
    <row r="157" spans="1:3" x14ac:dyDescent="0.2">
      <c r="A157" s="3" t="s">
        <v>489</v>
      </c>
      <c r="B157">
        <v>1</v>
      </c>
      <c r="C157">
        <v>79</v>
      </c>
    </row>
    <row r="158" spans="1:3" x14ac:dyDescent="0.2">
      <c r="A158" s="3"/>
      <c r="C158">
        <v>79</v>
      </c>
    </row>
    <row r="159" spans="1:3" x14ac:dyDescent="0.2">
      <c r="A159" s="3" t="s">
        <v>490</v>
      </c>
      <c r="B159">
        <v>1</v>
      </c>
      <c r="C159">
        <v>80</v>
      </c>
    </row>
    <row r="160" spans="1:3" x14ac:dyDescent="0.2">
      <c r="A160" s="3"/>
      <c r="C160">
        <v>80</v>
      </c>
    </row>
    <row r="161" spans="1:3" x14ac:dyDescent="0.2">
      <c r="A161" s="3" t="s">
        <v>462</v>
      </c>
      <c r="B161">
        <v>1</v>
      </c>
      <c r="C161">
        <v>81</v>
      </c>
    </row>
    <row r="162" spans="1:3" x14ac:dyDescent="0.2">
      <c r="A162" s="3"/>
      <c r="C162">
        <v>81</v>
      </c>
    </row>
    <row r="163" spans="1:3" x14ac:dyDescent="0.2">
      <c r="A163" s="3" t="s">
        <v>465</v>
      </c>
      <c r="B163">
        <v>1</v>
      </c>
      <c r="C163">
        <v>82</v>
      </c>
    </row>
    <row r="164" spans="1:3" x14ac:dyDescent="0.2">
      <c r="A164" s="3"/>
      <c r="C164">
        <v>82</v>
      </c>
    </row>
    <row r="165" spans="1:3" x14ac:dyDescent="0.2">
      <c r="A165" s="3" t="s">
        <v>491</v>
      </c>
      <c r="B165">
        <v>1</v>
      </c>
      <c r="C165">
        <v>83</v>
      </c>
    </row>
    <row r="166" spans="1:3" x14ac:dyDescent="0.2">
      <c r="A166" s="3"/>
      <c r="C166">
        <v>83</v>
      </c>
    </row>
    <row r="167" spans="1:3" x14ac:dyDescent="0.2">
      <c r="A167" s="3" t="s">
        <v>490</v>
      </c>
      <c r="B167">
        <v>1</v>
      </c>
      <c r="C167">
        <v>84</v>
      </c>
    </row>
    <row r="168" spans="1:3" x14ac:dyDescent="0.2">
      <c r="A168" s="3"/>
      <c r="C168">
        <v>84</v>
      </c>
    </row>
    <row r="169" spans="1:3" x14ac:dyDescent="0.2">
      <c r="A169" s="3" t="s">
        <v>462</v>
      </c>
      <c r="B169">
        <v>1</v>
      </c>
      <c r="C169">
        <v>85</v>
      </c>
    </row>
    <row r="170" spans="1:3" x14ac:dyDescent="0.2">
      <c r="A170" s="3"/>
      <c r="C170">
        <v>85</v>
      </c>
    </row>
    <row r="171" spans="1:3" x14ac:dyDescent="0.2">
      <c r="A171" s="3" t="s">
        <v>477</v>
      </c>
      <c r="B171">
        <v>1</v>
      </c>
      <c r="C171">
        <v>86</v>
      </c>
    </row>
    <row r="172" spans="1:3" x14ac:dyDescent="0.2">
      <c r="A172" s="3"/>
      <c r="C172">
        <v>86</v>
      </c>
    </row>
    <row r="173" spans="1:3" x14ac:dyDescent="0.2">
      <c r="A173" s="3" t="s">
        <v>465</v>
      </c>
      <c r="B173">
        <v>1</v>
      </c>
      <c r="C173">
        <v>87</v>
      </c>
    </row>
    <row r="174" spans="1:3" x14ac:dyDescent="0.2">
      <c r="A174" s="3"/>
      <c r="C174">
        <v>87</v>
      </c>
    </row>
    <row r="175" spans="1:3" x14ac:dyDescent="0.2">
      <c r="A175" s="3" t="s">
        <v>462</v>
      </c>
      <c r="B175">
        <v>1</v>
      </c>
      <c r="C175">
        <v>88</v>
      </c>
    </row>
    <row r="176" spans="1:3" x14ac:dyDescent="0.2">
      <c r="A176" s="3"/>
      <c r="C176">
        <v>88</v>
      </c>
    </row>
    <row r="177" spans="1:3" x14ac:dyDescent="0.2">
      <c r="A177" s="3" t="s">
        <v>477</v>
      </c>
      <c r="B177">
        <v>1</v>
      </c>
      <c r="C177">
        <v>89</v>
      </c>
    </row>
    <row r="178" spans="1:3" x14ac:dyDescent="0.2">
      <c r="A178" s="3"/>
      <c r="C178">
        <v>89</v>
      </c>
    </row>
    <row r="179" spans="1:3" x14ac:dyDescent="0.2">
      <c r="A179" s="3" t="s">
        <v>492</v>
      </c>
      <c r="B179">
        <v>1</v>
      </c>
      <c r="C179">
        <v>90</v>
      </c>
    </row>
    <row r="180" spans="1:3" x14ac:dyDescent="0.2">
      <c r="A180" s="3"/>
      <c r="C180">
        <v>90</v>
      </c>
    </row>
    <row r="181" spans="1:3" x14ac:dyDescent="0.2">
      <c r="A181" s="3" t="s">
        <v>493</v>
      </c>
      <c r="B181">
        <v>1</v>
      </c>
      <c r="C181">
        <v>91</v>
      </c>
    </row>
    <row r="182" spans="1:3" x14ac:dyDescent="0.2">
      <c r="A182" s="3"/>
      <c r="C182">
        <v>91</v>
      </c>
    </row>
    <row r="183" spans="1:3" x14ac:dyDescent="0.2">
      <c r="A183" s="3" t="s">
        <v>494</v>
      </c>
      <c r="B183">
        <v>1</v>
      </c>
      <c r="C183">
        <v>92</v>
      </c>
    </row>
    <row r="184" spans="1:3" x14ac:dyDescent="0.2">
      <c r="A184" s="3"/>
      <c r="C184">
        <v>92</v>
      </c>
    </row>
    <row r="185" spans="1:3" x14ac:dyDescent="0.2">
      <c r="A185" s="3" t="s">
        <v>470</v>
      </c>
      <c r="B185">
        <v>1</v>
      </c>
      <c r="C185">
        <v>93</v>
      </c>
    </row>
    <row r="186" spans="1:3" x14ac:dyDescent="0.2">
      <c r="A186" s="3"/>
      <c r="C186">
        <v>93</v>
      </c>
    </row>
    <row r="187" spans="1:3" x14ac:dyDescent="0.2">
      <c r="A187" s="3" t="s">
        <v>495</v>
      </c>
      <c r="B187">
        <v>1</v>
      </c>
      <c r="C187">
        <v>94</v>
      </c>
    </row>
    <row r="188" spans="1:3" x14ac:dyDescent="0.2">
      <c r="A188" s="3"/>
      <c r="C188">
        <v>94</v>
      </c>
    </row>
    <row r="189" spans="1:3" x14ac:dyDescent="0.2">
      <c r="A189" s="3" t="s">
        <v>328</v>
      </c>
      <c r="B189">
        <v>1</v>
      </c>
      <c r="C189">
        <v>95</v>
      </c>
    </row>
    <row r="190" spans="1:3" x14ac:dyDescent="0.2">
      <c r="A190" s="3"/>
      <c r="C190">
        <v>95</v>
      </c>
    </row>
    <row r="191" spans="1:3" x14ac:dyDescent="0.2">
      <c r="A191" s="3" t="s">
        <v>332</v>
      </c>
      <c r="B191">
        <v>1</v>
      </c>
      <c r="C191">
        <v>96</v>
      </c>
    </row>
    <row r="192" spans="1:3" x14ac:dyDescent="0.2">
      <c r="A192" s="3"/>
      <c r="C192">
        <v>96</v>
      </c>
    </row>
    <row r="193" spans="1:3" x14ac:dyDescent="0.2">
      <c r="A193" s="3" t="s">
        <v>496</v>
      </c>
      <c r="B193">
        <v>1</v>
      </c>
      <c r="C193">
        <v>97</v>
      </c>
    </row>
    <row r="194" spans="1:3" x14ac:dyDescent="0.2">
      <c r="A194" s="3"/>
      <c r="C194">
        <v>97</v>
      </c>
    </row>
    <row r="195" spans="1:3" x14ac:dyDescent="0.2">
      <c r="A195" s="3" t="s">
        <v>497</v>
      </c>
      <c r="B195">
        <v>1</v>
      </c>
      <c r="C195">
        <v>98</v>
      </c>
    </row>
    <row r="196" spans="1:3" x14ac:dyDescent="0.2">
      <c r="A196" s="3"/>
      <c r="C196">
        <v>98</v>
      </c>
    </row>
    <row r="197" spans="1:3" x14ac:dyDescent="0.2">
      <c r="A197" s="3" t="s">
        <v>498</v>
      </c>
      <c r="B197">
        <v>1</v>
      </c>
      <c r="C197">
        <v>99</v>
      </c>
    </row>
    <row r="198" spans="1:3" x14ac:dyDescent="0.2">
      <c r="A198" s="3"/>
      <c r="C198">
        <v>99</v>
      </c>
    </row>
    <row r="199" spans="1:3" x14ac:dyDescent="0.2">
      <c r="A199" s="3" t="s">
        <v>499</v>
      </c>
      <c r="B199">
        <v>1</v>
      </c>
      <c r="C199">
        <v>100</v>
      </c>
    </row>
    <row r="200" spans="1:3" x14ac:dyDescent="0.2">
      <c r="A200" s="3"/>
      <c r="C200">
        <v>100</v>
      </c>
    </row>
    <row r="201" spans="1:3" x14ac:dyDescent="0.2">
      <c r="A201" s="3" t="s">
        <v>500</v>
      </c>
      <c r="B201">
        <v>1</v>
      </c>
      <c r="C201">
        <v>101</v>
      </c>
    </row>
    <row r="202" spans="1:3" x14ac:dyDescent="0.2">
      <c r="A202" s="3"/>
      <c r="C202">
        <v>101</v>
      </c>
    </row>
    <row r="203" spans="1:3" x14ac:dyDescent="0.2">
      <c r="A203" s="3" t="s">
        <v>501</v>
      </c>
      <c r="B203">
        <v>1</v>
      </c>
      <c r="C203">
        <v>102</v>
      </c>
    </row>
    <row r="204" spans="1:3" x14ac:dyDescent="0.2">
      <c r="A204" s="3"/>
      <c r="C204">
        <v>102</v>
      </c>
    </row>
    <row r="205" spans="1:3" x14ac:dyDescent="0.2">
      <c r="A205" s="3" t="s">
        <v>502</v>
      </c>
      <c r="B205">
        <v>1</v>
      </c>
      <c r="C205">
        <v>103</v>
      </c>
    </row>
    <row r="206" spans="1:3" x14ac:dyDescent="0.2">
      <c r="A206" s="3"/>
      <c r="C206">
        <v>103</v>
      </c>
    </row>
    <row r="207" spans="1:3" x14ac:dyDescent="0.2">
      <c r="A207" s="3" t="s">
        <v>503</v>
      </c>
      <c r="B207">
        <v>1</v>
      </c>
      <c r="C207">
        <v>104</v>
      </c>
    </row>
    <row r="208" spans="1:3" x14ac:dyDescent="0.2">
      <c r="A208" s="3"/>
      <c r="C208">
        <v>104</v>
      </c>
    </row>
    <row r="209" spans="1:3" x14ac:dyDescent="0.2">
      <c r="A209" s="3" t="s">
        <v>504</v>
      </c>
      <c r="B209">
        <v>1</v>
      </c>
      <c r="C209">
        <v>105</v>
      </c>
    </row>
    <row r="210" spans="1:3" x14ac:dyDescent="0.2">
      <c r="A210" s="3"/>
      <c r="C210">
        <v>105</v>
      </c>
    </row>
    <row r="211" spans="1:3" x14ac:dyDescent="0.2">
      <c r="A211" s="3" t="s">
        <v>466</v>
      </c>
      <c r="B211">
        <v>1</v>
      </c>
      <c r="C211">
        <v>106</v>
      </c>
    </row>
    <row r="212" spans="1:3" x14ac:dyDescent="0.2">
      <c r="A212" s="3"/>
      <c r="C212">
        <v>106</v>
      </c>
    </row>
    <row r="213" spans="1:3" x14ac:dyDescent="0.2">
      <c r="A213" s="3" t="s">
        <v>450</v>
      </c>
      <c r="B213">
        <v>1</v>
      </c>
      <c r="C213">
        <v>107</v>
      </c>
    </row>
    <row r="214" spans="1:3" x14ac:dyDescent="0.2">
      <c r="A214" s="3"/>
      <c r="C214">
        <v>107</v>
      </c>
    </row>
    <row r="215" spans="1:3" x14ac:dyDescent="0.2">
      <c r="A215" s="3" t="s">
        <v>505</v>
      </c>
      <c r="B215">
        <v>1</v>
      </c>
      <c r="C215">
        <v>108</v>
      </c>
    </row>
    <row r="216" spans="1:3" x14ac:dyDescent="0.2">
      <c r="A216" s="3"/>
      <c r="C216">
        <v>108</v>
      </c>
    </row>
    <row r="217" spans="1:3" x14ac:dyDescent="0.2">
      <c r="A217" s="3" t="s">
        <v>506</v>
      </c>
      <c r="B217">
        <v>1</v>
      </c>
      <c r="C217">
        <v>109</v>
      </c>
    </row>
    <row r="218" spans="1:3" x14ac:dyDescent="0.2">
      <c r="A218" s="3"/>
      <c r="C218">
        <v>109</v>
      </c>
    </row>
    <row r="219" spans="1:3" x14ac:dyDescent="0.2">
      <c r="A219" s="3" t="s">
        <v>507</v>
      </c>
      <c r="B219">
        <v>1</v>
      </c>
      <c r="C219">
        <v>110</v>
      </c>
    </row>
    <row r="220" spans="1:3" x14ac:dyDescent="0.2">
      <c r="A220" s="3"/>
      <c r="C220">
        <v>110</v>
      </c>
    </row>
    <row r="221" spans="1:3" x14ac:dyDescent="0.2">
      <c r="A221" s="3" t="s">
        <v>477</v>
      </c>
      <c r="B221">
        <v>1</v>
      </c>
      <c r="C221">
        <v>111</v>
      </c>
    </row>
    <row r="222" spans="1:3" x14ac:dyDescent="0.2">
      <c r="A222" s="3"/>
      <c r="C222">
        <v>111</v>
      </c>
    </row>
    <row r="223" spans="1:3" x14ac:dyDescent="0.2">
      <c r="A223" s="3" t="s">
        <v>466</v>
      </c>
      <c r="B223">
        <v>1</v>
      </c>
      <c r="C223">
        <v>112</v>
      </c>
    </row>
    <row r="224" spans="1:3" x14ac:dyDescent="0.2">
      <c r="A224" s="3"/>
      <c r="C224">
        <v>112</v>
      </c>
    </row>
    <row r="225" spans="1:3" x14ac:dyDescent="0.2">
      <c r="A225" s="3" t="s">
        <v>508</v>
      </c>
      <c r="B225">
        <v>1</v>
      </c>
      <c r="C225">
        <v>113</v>
      </c>
    </row>
    <row r="226" spans="1:3" x14ac:dyDescent="0.2">
      <c r="A226" s="3"/>
      <c r="C226">
        <v>113</v>
      </c>
    </row>
    <row r="227" spans="1:3" x14ac:dyDescent="0.2">
      <c r="A227" s="3" t="s">
        <v>454</v>
      </c>
      <c r="B227">
        <v>1</v>
      </c>
      <c r="C227">
        <v>114</v>
      </c>
    </row>
    <row r="228" spans="1:3" x14ac:dyDescent="0.2">
      <c r="A228" s="3"/>
      <c r="C228">
        <v>114</v>
      </c>
    </row>
    <row r="229" spans="1:3" x14ac:dyDescent="0.2">
      <c r="A229" s="3" t="s">
        <v>448</v>
      </c>
      <c r="B229">
        <v>1</v>
      </c>
      <c r="C229">
        <v>115</v>
      </c>
    </row>
    <row r="230" spans="1:3" x14ac:dyDescent="0.2">
      <c r="A230" s="3"/>
      <c r="C230">
        <v>115</v>
      </c>
    </row>
    <row r="231" spans="1:3" x14ac:dyDescent="0.2">
      <c r="A231" s="3" t="s">
        <v>484</v>
      </c>
      <c r="B231">
        <v>1</v>
      </c>
      <c r="C231">
        <v>116</v>
      </c>
    </row>
    <row r="232" spans="1:3" x14ac:dyDescent="0.2">
      <c r="A232" s="3"/>
      <c r="C232">
        <v>116</v>
      </c>
    </row>
    <row r="233" spans="1:3" x14ac:dyDescent="0.2">
      <c r="A233" s="3" t="s">
        <v>509</v>
      </c>
      <c r="B233">
        <v>1</v>
      </c>
      <c r="C233">
        <v>117</v>
      </c>
    </row>
    <row r="234" spans="1:3" x14ac:dyDescent="0.2">
      <c r="A234" s="3"/>
      <c r="C234">
        <v>117</v>
      </c>
    </row>
    <row r="235" spans="1:3" x14ac:dyDescent="0.2">
      <c r="A235" s="3" t="s">
        <v>510</v>
      </c>
      <c r="B235">
        <v>1</v>
      </c>
      <c r="C235">
        <v>118</v>
      </c>
    </row>
    <row r="236" spans="1:3" x14ac:dyDescent="0.2">
      <c r="A236" s="3"/>
      <c r="C236">
        <v>118</v>
      </c>
    </row>
    <row r="237" spans="1:3" x14ac:dyDescent="0.2">
      <c r="A237" s="3" t="s">
        <v>511</v>
      </c>
      <c r="B237">
        <v>1</v>
      </c>
      <c r="C237">
        <v>119</v>
      </c>
    </row>
    <row r="238" spans="1:3" x14ac:dyDescent="0.2">
      <c r="A238" s="3"/>
      <c r="C238">
        <v>119</v>
      </c>
    </row>
    <row r="239" spans="1:3" x14ac:dyDescent="0.2">
      <c r="A239" s="3" t="s">
        <v>508</v>
      </c>
      <c r="B239">
        <v>1</v>
      </c>
      <c r="C239">
        <v>120</v>
      </c>
    </row>
    <row r="240" spans="1:3" x14ac:dyDescent="0.2">
      <c r="A240" s="3"/>
      <c r="C240">
        <v>120</v>
      </c>
    </row>
    <row r="241" spans="1:3" x14ac:dyDescent="0.2">
      <c r="A241" s="3" t="s">
        <v>492</v>
      </c>
      <c r="B241">
        <v>1</v>
      </c>
      <c r="C241">
        <v>121</v>
      </c>
    </row>
    <row r="242" spans="1:3" x14ac:dyDescent="0.2">
      <c r="A242" s="3"/>
      <c r="C242">
        <v>121</v>
      </c>
    </row>
    <row r="243" spans="1:3" x14ac:dyDescent="0.2">
      <c r="A243" s="3" t="s">
        <v>492</v>
      </c>
      <c r="B243">
        <v>1</v>
      </c>
      <c r="C243">
        <v>122</v>
      </c>
    </row>
    <row r="244" spans="1:3" x14ac:dyDescent="0.2">
      <c r="A244" s="3"/>
      <c r="C244">
        <v>122</v>
      </c>
    </row>
    <row r="245" spans="1:3" x14ac:dyDescent="0.2">
      <c r="A245" s="3" t="s">
        <v>465</v>
      </c>
      <c r="B245">
        <v>1</v>
      </c>
      <c r="C245">
        <v>123</v>
      </c>
    </row>
    <row r="246" spans="1:3" x14ac:dyDescent="0.2">
      <c r="A246" s="3"/>
      <c r="C246">
        <v>123</v>
      </c>
    </row>
    <row r="247" spans="1:3" x14ac:dyDescent="0.2">
      <c r="A247" s="3" t="s">
        <v>477</v>
      </c>
      <c r="B247">
        <v>1</v>
      </c>
      <c r="C247">
        <v>124</v>
      </c>
    </row>
    <row r="248" spans="1:3" x14ac:dyDescent="0.2">
      <c r="A248" s="3"/>
      <c r="C248">
        <v>124</v>
      </c>
    </row>
    <row r="249" spans="1:3" x14ac:dyDescent="0.2">
      <c r="A249" s="3" t="s">
        <v>448</v>
      </c>
      <c r="B249">
        <v>1</v>
      </c>
      <c r="C249">
        <v>125</v>
      </c>
    </row>
    <row r="250" spans="1:3" x14ac:dyDescent="0.2">
      <c r="A250" s="3"/>
      <c r="C250">
        <v>125</v>
      </c>
    </row>
    <row r="251" spans="1:3" x14ac:dyDescent="0.2">
      <c r="A251" s="3" t="s">
        <v>492</v>
      </c>
      <c r="B251">
        <v>1</v>
      </c>
      <c r="C251">
        <v>126</v>
      </c>
    </row>
    <row r="252" spans="1:3" x14ac:dyDescent="0.2">
      <c r="A252" s="3"/>
      <c r="C252">
        <v>126</v>
      </c>
    </row>
    <row r="253" spans="1:3" x14ac:dyDescent="0.2">
      <c r="A253" s="3" t="s">
        <v>492</v>
      </c>
      <c r="B253">
        <v>1</v>
      </c>
      <c r="C253">
        <v>127</v>
      </c>
    </row>
    <row r="254" spans="1:3" x14ac:dyDescent="0.2">
      <c r="A254" s="3"/>
      <c r="C254">
        <v>127</v>
      </c>
    </row>
    <row r="255" spans="1:3" x14ac:dyDescent="0.2">
      <c r="A255" s="3" t="s">
        <v>466</v>
      </c>
      <c r="B255">
        <v>1</v>
      </c>
      <c r="C255">
        <v>128</v>
      </c>
    </row>
    <row r="256" spans="1:3" x14ac:dyDescent="0.2">
      <c r="A256" s="3"/>
      <c r="C256">
        <v>128</v>
      </c>
    </row>
    <row r="257" spans="1:3" x14ac:dyDescent="0.2">
      <c r="A257" s="3" t="s">
        <v>463</v>
      </c>
      <c r="B257">
        <v>1</v>
      </c>
      <c r="C257">
        <v>129</v>
      </c>
    </row>
    <row r="258" spans="1:3" x14ac:dyDescent="0.2">
      <c r="A258" s="3"/>
      <c r="C258">
        <v>129</v>
      </c>
    </row>
    <row r="259" spans="1:3" x14ac:dyDescent="0.2">
      <c r="A259" s="3" t="s">
        <v>492</v>
      </c>
      <c r="B259">
        <v>1</v>
      </c>
      <c r="C259">
        <v>130</v>
      </c>
    </row>
    <row r="260" spans="1:3" x14ac:dyDescent="0.2">
      <c r="A260" s="3"/>
      <c r="C260">
        <v>130</v>
      </c>
    </row>
    <row r="261" spans="1:3" x14ac:dyDescent="0.2">
      <c r="A261" s="3" t="s">
        <v>465</v>
      </c>
      <c r="B261">
        <v>1</v>
      </c>
      <c r="C261">
        <v>131</v>
      </c>
    </row>
    <row r="262" spans="1:3" x14ac:dyDescent="0.2">
      <c r="A262" s="3"/>
      <c r="C262">
        <v>131</v>
      </c>
    </row>
    <row r="263" spans="1:3" x14ac:dyDescent="0.2">
      <c r="A263" s="3" t="s">
        <v>477</v>
      </c>
      <c r="B263">
        <v>1</v>
      </c>
      <c r="C263">
        <v>132</v>
      </c>
    </row>
    <row r="264" spans="1:3" x14ac:dyDescent="0.2">
      <c r="A264" s="3"/>
      <c r="C264">
        <v>132</v>
      </c>
    </row>
    <row r="265" spans="1:3" x14ac:dyDescent="0.2">
      <c r="A265" s="3" t="s">
        <v>492</v>
      </c>
      <c r="B265">
        <v>1</v>
      </c>
      <c r="C265">
        <v>133</v>
      </c>
    </row>
    <row r="266" spans="1:3" x14ac:dyDescent="0.2">
      <c r="A266" s="3"/>
      <c r="C266">
        <v>133</v>
      </c>
    </row>
    <row r="267" spans="1:3" x14ac:dyDescent="0.2">
      <c r="A267" s="3" t="s">
        <v>465</v>
      </c>
      <c r="B267">
        <v>1</v>
      </c>
      <c r="C267">
        <v>134</v>
      </c>
    </row>
    <row r="268" spans="1:3" x14ac:dyDescent="0.2">
      <c r="A268" s="3"/>
      <c r="C268">
        <v>134</v>
      </c>
    </row>
    <row r="269" spans="1:3" x14ac:dyDescent="0.2">
      <c r="A269" s="3" t="s">
        <v>492</v>
      </c>
      <c r="B269">
        <v>1</v>
      </c>
      <c r="C269">
        <v>135</v>
      </c>
    </row>
    <row r="270" spans="1:3" x14ac:dyDescent="0.2">
      <c r="A270" s="3"/>
      <c r="C270">
        <v>135</v>
      </c>
    </row>
    <row r="271" spans="1:3" x14ac:dyDescent="0.2">
      <c r="A271" s="3" t="s">
        <v>512</v>
      </c>
      <c r="B271">
        <v>1</v>
      </c>
      <c r="C271">
        <v>136</v>
      </c>
    </row>
    <row r="272" spans="1:3" x14ac:dyDescent="0.2">
      <c r="A272" s="3"/>
      <c r="C272">
        <v>136</v>
      </c>
    </row>
    <row r="273" spans="1:3" x14ac:dyDescent="0.2">
      <c r="A273" s="3" t="s">
        <v>513</v>
      </c>
      <c r="B273">
        <v>1</v>
      </c>
      <c r="C273">
        <v>137</v>
      </c>
    </row>
    <row r="274" spans="1:3" x14ac:dyDescent="0.2">
      <c r="A274" s="3"/>
      <c r="C274">
        <v>137</v>
      </c>
    </row>
    <row r="275" spans="1:3" x14ac:dyDescent="0.2">
      <c r="A275" s="3" t="s">
        <v>388</v>
      </c>
      <c r="B275">
        <v>1</v>
      </c>
      <c r="C275">
        <v>138</v>
      </c>
    </row>
    <row r="276" spans="1:3" x14ac:dyDescent="0.2">
      <c r="A276" s="3"/>
      <c r="C276">
        <v>138</v>
      </c>
    </row>
    <row r="277" spans="1:3" x14ac:dyDescent="0.2">
      <c r="A277" s="3" t="s">
        <v>514</v>
      </c>
      <c r="B277">
        <v>1</v>
      </c>
      <c r="C277">
        <v>139</v>
      </c>
    </row>
    <row r="278" spans="1:3" x14ac:dyDescent="0.2">
      <c r="A278" s="3"/>
      <c r="C278">
        <v>139</v>
      </c>
    </row>
    <row r="279" spans="1:3" x14ac:dyDescent="0.2">
      <c r="A279" s="3" t="s">
        <v>515</v>
      </c>
      <c r="B279">
        <v>1</v>
      </c>
      <c r="C279">
        <v>140</v>
      </c>
    </row>
    <row r="280" spans="1:3" x14ac:dyDescent="0.2">
      <c r="A280" s="3"/>
      <c r="C280">
        <v>140</v>
      </c>
    </row>
    <row r="281" spans="1:3" x14ac:dyDescent="0.2">
      <c r="A281" s="3" t="s">
        <v>516</v>
      </c>
      <c r="B281">
        <v>1</v>
      </c>
      <c r="C281">
        <v>141</v>
      </c>
    </row>
    <row r="282" spans="1:3" x14ac:dyDescent="0.2">
      <c r="A282" s="3"/>
      <c r="C282">
        <v>141</v>
      </c>
    </row>
    <row r="283" spans="1:3" x14ac:dyDescent="0.2">
      <c r="A283" s="3" t="s">
        <v>329</v>
      </c>
      <c r="B283">
        <v>1</v>
      </c>
      <c r="C283">
        <v>142</v>
      </c>
    </row>
    <row r="284" spans="1:3" x14ac:dyDescent="0.2">
      <c r="A284" s="3"/>
      <c r="C284">
        <v>142</v>
      </c>
    </row>
    <row r="285" spans="1:3" x14ac:dyDescent="0.2">
      <c r="A285" s="3" t="s">
        <v>296</v>
      </c>
      <c r="B285">
        <v>1</v>
      </c>
      <c r="C285">
        <v>143</v>
      </c>
    </row>
    <row r="286" spans="1:3" x14ac:dyDescent="0.2">
      <c r="A286" s="3"/>
      <c r="C286">
        <v>143</v>
      </c>
    </row>
    <row r="287" spans="1:3" x14ac:dyDescent="0.2">
      <c r="A287" s="3" t="s">
        <v>517</v>
      </c>
      <c r="B287">
        <v>1</v>
      </c>
      <c r="C287">
        <v>144</v>
      </c>
    </row>
    <row r="288" spans="1:3" x14ac:dyDescent="0.2">
      <c r="A288" s="3"/>
      <c r="C288">
        <v>144</v>
      </c>
    </row>
    <row r="289" spans="1:3" x14ac:dyDescent="0.2">
      <c r="A289" s="3" t="s">
        <v>518</v>
      </c>
      <c r="B289">
        <v>1</v>
      </c>
      <c r="C289">
        <v>145</v>
      </c>
    </row>
    <row r="290" spans="1:3" x14ac:dyDescent="0.2">
      <c r="A290" s="3"/>
      <c r="C290">
        <v>145</v>
      </c>
    </row>
    <row r="291" spans="1:3" x14ac:dyDescent="0.2">
      <c r="A291" s="3" t="s">
        <v>519</v>
      </c>
      <c r="B291">
        <v>1</v>
      </c>
      <c r="C291">
        <v>146</v>
      </c>
    </row>
    <row r="292" spans="1:3" x14ac:dyDescent="0.2">
      <c r="A292" s="3"/>
      <c r="C292">
        <v>146</v>
      </c>
    </row>
    <row r="293" spans="1:3" x14ac:dyDescent="0.2">
      <c r="A293" s="3" t="s">
        <v>520</v>
      </c>
      <c r="B293">
        <v>1</v>
      </c>
      <c r="C293">
        <v>147</v>
      </c>
    </row>
    <row r="294" spans="1:3" x14ac:dyDescent="0.2">
      <c r="A294" s="3"/>
      <c r="C294">
        <v>147</v>
      </c>
    </row>
    <row r="295" spans="1:3" x14ac:dyDescent="0.2">
      <c r="A295" s="3" t="s">
        <v>521</v>
      </c>
      <c r="B295">
        <v>1</v>
      </c>
      <c r="C295">
        <v>148</v>
      </c>
    </row>
    <row r="296" spans="1:3" x14ac:dyDescent="0.2">
      <c r="A296" s="3"/>
      <c r="C296">
        <v>148</v>
      </c>
    </row>
    <row r="297" spans="1:3" x14ac:dyDescent="0.2">
      <c r="A297" s="3" t="s">
        <v>157</v>
      </c>
      <c r="B297">
        <v>1</v>
      </c>
      <c r="C297">
        <v>149</v>
      </c>
    </row>
    <row r="298" spans="1:3" x14ac:dyDescent="0.2">
      <c r="A298" s="3"/>
      <c r="C298">
        <v>149</v>
      </c>
    </row>
    <row r="299" spans="1:3" x14ac:dyDescent="0.2">
      <c r="A299" s="3" t="s">
        <v>522</v>
      </c>
      <c r="B299">
        <v>1</v>
      </c>
      <c r="C299">
        <v>150</v>
      </c>
    </row>
    <row r="300" spans="1:3" x14ac:dyDescent="0.2">
      <c r="A300" s="3"/>
      <c r="C300">
        <v>150</v>
      </c>
    </row>
    <row r="301" spans="1:3" x14ac:dyDescent="0.2">
      <c r="A301" s="3" t="s">
        <v>483</v>
      </c>
      <c r="B301">
        <v>1</v>
      </c>
      <c r="C301">
        <v>151</v>
      </c>
    </row>
    <row r="302" spans="1:3" x14ac:dyDescent="0.2">
      <c r="A302" s="3"/>
      <c r="C302">
        <v>151</v>
      </c>
    </row>
    <row r="303" spans="1:3" x14ac:dyDescent="0.2">
      <c r="A303" s="3" t="s">
        <v>477</v>
      </c>
      <c r="B303">
        <v>1</v>
      </c>
      <c r="C303">
        <v>152</v>
      </c>
    </row>
    <row r="304" spans="1:3" x14ac:dyDescent="0.2">
      <c r="A304" s="3"/>
      <c r="C304">
        <v>152</v>
      </c>
    </row>
    <row r="305" spans="1:3" x14ac:dyDescent="0.2">
      <c r="A305" s="3" t="s">
        <v>466</v>
      </c>
      <c r="B305">
        <v>1</v>
      </c>
      <c r="C305">
        <v>153</v>
      </c>
    </row>
    <row r="306" spans="1:3" x14ac:dyDescent="0.2">
      <c r="A306" s="3"/>
      <c r="C306">
        <v>153</v>
      </c>
    </row>
    <row r="307" spans="1:3" x14ac:dyDescent="0.2">
      <c r="A307" s="3" t="s">
        <v>466</v>
      </c>
      <c r="B307">
        <v>1</v>
      </c>
      <c r="C307">
        <v>154</v>
      </c>
    </row>
    <row r="308" spans="1:3" x14ac:dyDescent="0.2">
      <c r="A308" s="3"/>
      <c r="C308">
        <v>154</v>
      </c>
    </row>
    <row r="309" spans="1:3" x14ac:dyDescent="0.2">
      <c r="A309" s="3" t="s">
        <v>523</v>
      </c>
      <c r="B309">
        <v>1</v>
      </c>
      <c r="C309">
        <v>155</v>
      </c>
    </row>
    <row r="310" spans="1:3" x14ac:dyDescent="0.2">
      <c r="A310" s="3"/>
      <c r="C310">
        <v>155</v>
      </c>
    </row>
    <row r="311" spans="1:3" x14ac:dyDescent="0.2">
      <c r="A311" s="3" t="s">
        <v>524</v>
      </c>
      <c r="B311">
        <v>1</v>
      </c>
      <c r="C311">
        <v>156</v>
      </c>
    </row>
    <row r="312" spans="1:3" x14ac:dyDescent="0.2">
      <c r="A312" s="3"/>
      <c r="C312">
        <v>156</v>
      </c>
    </row>
    <row r="313" spans="1:3" x14ac:dyDescent="0.2">
      <c r="A313" s="3" t="s">
        <v>489</v>
      </c>
      <c r="B313">
        <v>1</v>
      </c>
      <c r="C313">
        <v>157</v>
      </c>
    </row>
    <row r="314" spans="1:3" x14ac:dyDescent="0.2">
      <c r="A314" s="3"/>
      <c r="C314">
        <v>157</v>
      </c>
    </row>
    <row r="315" spans="1:3" x14ac:dyDescent="0.2">
      <c r="A315" s="3" t="s">
        <v>466</v>
      </c>
      <c r="B315">
        <v>1</v>
      </c>
      <c r="C315">
        <v>158</v>
      </c>
    </row>
    <row r="316" spans="1:3" x14ac:dyDescent="0.2">
      <c r="A316" s="3"/>
      <c r="C316">
        <v>158</v>
      </c>
    </row>
    <row r="317" spans="1:3" x14ac:dyDescent="0.2">
      <c r="A317" s="3" t="s">
        <v>505</v>
      </c>
      <c r="B317">
        <v>1</v>
      </c>
      <c r="C317">
        <v>159</v>
      </c>
    </row>
    <row r="318" spans="1:3" x14ac:dyDescent="0.2">
      <c r="A318" s="3"/>
      <c r="C318">
        <v>159</v>
      </c>
    </row>
    <row r="319" spans="1:3" x14ac:dyDescent="0.2">
      <c r="A319" s="3" t="s">
        <v>525</v>
      </c>
      <c r="B319">
        <v>1</v>
      </c>
      <c r="C319">
        <v>160</v>
      </c>
    </row>
    <row r="320" spans="1:3" x14ac:dyDescent="0.2">
      <c r="A320" s="3"/>
      <c r="C320">
        <v>160</v>
      </c>
    </row>
    <row r="321" spans="1:3" x14ac:dyDescent="0.2">
      <c r="A321" s="3" t="s">
        <v>465</v>
      </c>
      <c r="B321">
        <v>1</v>
      </c>
      <c r="C321">
        <v>161</v>
      </c>
    </row>
    <row r="322" spans="1:3" x14ac:dyDescent="0.2">
      <c r="A322" s="3"/>
      <c r="C322">
        <v>161</v>
      </c>
    </row>
    <row r="323" spans="1:3" x14ac:dyDescent="0.2">
      <c r="A323" s="3" t="s">
        <v>448</v>
      </c>
      <c r="B323">
        <v>1</v>
      </c>
      <c r="C323">
        <v>162</v>
      </c>
    </row>
    <row r="324" spans="1:3" x14ac:dyDescent="0.2">
      <c r="A324" s="3"/>
      <c r="C324">
        <v>162</v>
      </c>
    </row>
    <row r="325" spans="1:3" x14ac:dyDescent="0.2">
      <c r="A325" s="3" t="s">
        <v>477</v>
      </c>
      <c r="B325">
        <v>1</v>
      </c>
      <c r="C325">
        <v>163</v>
      </c>
    </row>
    <row r="326" spans="1:3" x14ac:dyDescent="0.2">
      <c r="A326" s="3"/>
      <c r="C326">
        <v>163</v>
      </c>
    </row>
    <row r="327" spans="1:3" x14ac:dyDescent="0.2">
      <c r="A327" s="3" t="s">
        <v>465</v>
      </c>
      <c r="B327">
        <v>1</v>
      </c>
      <c r="C327">
        <v>164</v>
      </c>
    </row>
    <row r="328" spans="1:3" x14ac:dyDescent="0.2">
      <c r="A328" s="3"/>
      <c r="C328">
        <v>164</v>
      </c>
    </row>
    <row r="329" spans="1:3" x14ac:dyDescent="0.2">
      <c r="A329" s="3" t="s">
        <v>483</v>
      </c>
      <c r="B329">
        <v>1</v>
      </c>
      <c r="C329">
        <v>165</v>
      </c>
    </row>
    <row r="330" spans="1:3" x14ac:dyDescent="0.2">
      <c r="A330" s="3"/>
      <c r="C330">
        <v>165</v>
      </c>
    </row>
    <row r="331" spans="1:3" x14ac:dyDescent="0.2">
      <c r="A331" s="3" t="s">
        <v>462</v>
      </c>
      <c r="B331">
        <v>1</v>
      </c>
      <c r="C331">
        <v>166</v>
      </c>
    </row>
    <row r="332" spans="1:3" x14ac:dyDescent="0.2">
      <c r="A332" s="3"/>
      <c r="C332">
        <v>166</v>
      </c>
    </row>
    <row r="333" spans="1:3" x14ac:dyDescent="0.2">
      <c r="A333" s="3" t="s">
        <v>462</v>
      </c>
      <c r="B333">
        <v>1</v>
      </c>
      <c r="C333">
        <v>167</v>
      </c>
    </row>
    <row r="334" spans="1:3" x14ac:dyDescent="0.2">
      <c r="A334" s="3"/>
      <c r="C334">
        <v>167</v>
      </c>
    </row>
    <row r="335" spans="1:3" x14ac:dyDescent="0.2">
      <c r="A335" s="3" t="s">
        <v>462</v>
      </c>
      <c r="B335">
        <v>1</v>
      </c>
      <c r="C335">
        <v>168</v>
      </c>
    </row>
    <row r="336" spans="1:3" x14ac:dyDescent="0.2">
      <c r="A336" s="3"/>
      <c r="C336">
        <v>168</v>
      </c>
    </row>
    <row r="337" spans="1:3" x14ac:dyDescent="0.2">
      <c r="A337" s="3" t="s">
        <v>465</v>
      </c>
      <c r="B337">
        <v>1</v>
      </c>
      <c r="C337">
        <v>169</v>
      </c>
    </row>
    <row r="338" spans="1:3" x14ac:dyDescent="0.2">
      <c r="A338" s="3"/>
      <c r="C338">
        <v>169</v>
      </c>
    </row>
    <row r="339" spans="1:3" x14ac:dyDescent="0.2">
      <c r="A339" s="3" t="s">
        <v>492</v>
      </c>
      <c r="B339">
        <v>1</v>
      </c>
      <c r="C339">
        <v>170</v>
      </c>
    </row>
    <row r="340" spans="1:3" x14ac:dyDescent="0.2">
      <c r="A340" s="3"/>
      <c r="C340">
        <v>170</v>
      </c>
    </row>
    <row r="341" spans="1:3" x14ac:dyDescent="0.2">
      <c r="A341" s="3" t="s">
        <v>462</v>
      </c>
      <c r="B341">
        <v>1</v>
      </c>
      <c r="C341">
        <v>171</v>
      </c>
    </row>
    <row r="342" spans="1:3" x14ac:dyDescent="0.2">
      <c r="A342" s="3"/>
      <c r="C342">
        <v>171</v>
      </c>
    </row>
    <row r="343" spans="1:3" x14ac:dyDescent="0.2">
      <c r="A343" s="3" t="s">
        <v>462</v>
      </c>
      <c r="B343">
        <v>1</v>
      </c>
      <c r="C343">
        <v>172</v>
      </c>
    </row>
    <row r="344" spans="1:3" x14ac:dyDescent="0.2">
      <c r="A344" s="3"/>
      <c r="C344">
        <v>172</v>
      </c>
    </row>
    <row r="345" spans="1:3" x14ac:dyDescent="0.2">
      <c r="A345" s="3" t="s">
        <v>477</v>
      </c>
      <c r="B345">
        <v>1</v>
      </c>
      <c r="C345">
        <v>173</v>
      </c>
    </row>
    <row r="346" spans="1:3" x14ac:dyDescent="0.2">
      <c r="A346" s="3"/>
      <c r="C346">
        <v>173</v>
      </c>
    </row>
    <row r="347" spans="1:3" x14ac:dyDescent="0.2">
      <c r="A347" s="3" t="s">
        <v>492</v>
      </c>
      <c r="B347">
        <v>1</v>
      </c>
      <c r="C347">
        <v>174</v>
      </c>
    </row>
    <row r="348" spans="1:3" x14ac:dyDescent="0.2">
      <c r="A348" s="3"/>
      <c r="C348">
        <v>174</v>
      </c>
    </row>
    <row r="349" spans="1:3" x14ac:dyDescent="0.2">
      <c r="A349" s="3" t="s">
        <v>462</v>
      </c>
      <c r="B349">
        <v>1</v>
      </c>
      <c r="C349">
        <v>175</v>
      </c>
    </row>
    <row r="350" spans="1:3" x14ac:dyDescent="0.2">
      <c r="A350" s="3"/>
      <c r="C350">
        <v>175</v>
      </c>
    </row>
    <row r="351" spans="1:3" x14ac:dyDescent="0.2">
      <c r="A351" s="3" t="s">
        <v>462</v>
      </c>
      <c r="B351">
        <v>1</v>
      </c>
      <c r="C351">
        <v>176</v>
      </c>
    </row>
    <row r="352" spans="1:3" x14ac:dyDescent="0.2">
      <c r="A352" s="3"/>
      <c r="C352">
        <v>176</v>
      </c>
    </row>
    <row r="353" spans="1:3" x14ac:dyDescent="0.2">
      <c r="A353" s="3" t="s">
        <v>462</v>
      </c>
      <c r="B353">
        <v>1</v>
      </c>
      <c r="C353">
        <v>177</v>
      </c>
    </row>
    <row r="354" spans="1:3" x14ac:dyDescent="0.2">
      <c r="A354" s="3"/>
      <c r="C354">
        <v>177</v>
      </c>
    </row>
    <row r="355" spans="1:3" x14ac:dyDescent="0.2">
      <c r="A355" s="3" t="s">
        <v>462</v>
      </c>
      <c r="B355">
        <v>1</v>
      </c>
      <c r="C355">
        <v>178</v>
      </c>
    </row>
    <row r="356" spans="1:3" x14ac:dyDescent="0.2">
      <c r="A356" s="3"/>
      <c r="C356">
        <v>178</v>
      </c>
    </row>
    <row r="357" spans="1:3" x14ac:dyDescent="0.2">
      <c r="A357" s="3" t="s">
        <v>462</v>
      </c>
      <c r="B357">
        <v>1</v>
      </c>
      <c r="C357">
        <v>179</v>
      </c>
    </row>
    <row r="358" spans="1:3" x14ac:dyDescent="0.2">
      <c r="A358" s="3"/>
      <c r="C358">
        <v>179</v>
      </c>
    </row>
    <row r="359" spans="1:3" x14ac:dyDescent="0.2">
      <c r="A359" s="3" t="s">
        <v>462</v>
      </c>
      <c r="B359">
        <v>1</v>
      </c>
      <c r="C359">
        <v>180</v>
      </c>
    </row>
    <row r="360" spans="1:3" x14ac:dyDescent="0.2">
      <c r="A360" s="3"/>
      <c r="C360">
        <v>180</v>
      </c>
    </row>
    <row r="361" spans="1:3" x14ac:dyDescent="0.2">
      <c r="A361" s="3" t="s">
        <v>526</v>
      </c>
      <c r="B361">
        <v>1</v>
      </c>
      <c r="C361">
        <v>181</v>
      </c>
    </row>
    <row r="362" spans="1:3" x14ac:dyDescent="0.2">
      <c r="A362" s="3"/>
      <c r="C362">
        <v>181</v>
      </c>
    </row>
    <row r="363" spans="1:3" x14ac:dyDescent="0.2">
      <c r="A363" s="3" t="s">
        <v>515</v>
      </c>
      <c r="B363">
        <v>1</v>
      </c>
      <c r="C363">
        <v>182</v>
      </c>
    </row>
    <row r="364" spans="1:3" x14ac:dyDescent="0.2">
      <c r="A364" s="3"/>
      <c r="C364">
        <v>182</v>
      </c>
    </row>
    <row r="365" spans="1:3" x14ac:dyDescent="0.2">
      <c r="A365" s="3" t="s">
        <v>485</v>
      </c>
      <c r="B365">
        <v>1</v>
      </c>
      <c r="C365">
        <v>183</v>
      </c>
    </row>
    <row r="366" spans="1:3" x14ac:dyDescent="0.2">
      <c r="A366" s="3"/>
      <c r="C366">
        <v>183</v>
      </c>
    </row>
    <row r="367" spans="1:3" x14ac:dyDescent="0.2">
      <c r="A367" s="3" t="s">
        <v>487</v>
      </c>
      <c r="B367">
        <v>1</v>
      </c>
      <c r="C367">
        <v>184</v>
      </c>
    </row>
    <row r="368" spans="1:3" x14ac:dyDescent="0.2">
      <c r="A368" s="3"/>
      <c r="C368">
        <v>184</v>
      </c>
    </row>
    <row r="369" spans="1:3" x14ac:dyDescent="0.2">
      <c r="A369" s="3" t="s">
        <v>527</v>
      </c>
      <c r="B369">
        <v>1</v>
      </c>
      <c r="C369">
        <v>185</v>
      </c>
    </row>
    <row r="370" spans="1:3" x14ac:dyDescent="0.2">
      <c r="A370" s="3"/>
      <c r="C370">
        <v>185</v>
      </c>
    </row>
    <row r="371" spans="1:3" x14ac:dyDescent="0.2">
      <c r="A371" s="3" t="s">
        <v>528</v>
      </c>
      <c r="B371">
        <v>1</v>
      </c>
      <c r="C371">
        <v>186</v>
      </c>
    </row>
    <row r="372" spans="1:3" x14ac:dyDescent="0.2">
      <c r="A372" s="3"/>
      <c r="C372">
        <v>186</v>
      </c>
    </row>
    <row r="373" spans="1:3" x14ac:dyDescent="0.2">
      <c r="A373" s="3" t="s">
        <v>529</v>
      </c>
      <c r="B373">
        <v>1</v>
      </c>
      <c r="C373">
        <v>187</v>
      </c>
    </row>
    <row r="374" spans="1:3" x14ac:dyDescent="0.2">
      <c r="A374" s="3"/>
      <c r="C374">
        <v>187</v>
      </c>
    </row>
    <row r="375" spans="1:3" x14ac:dyDescent="0.2">
      <c r="A375" s="3" t="s">
        <v>530</v>
      </c>
      <c r="B375">
        <v>1</v>
      </c>
      <c r="C375">
        <v>188</v>
      </c>
    </row>
    <row r="376" spans="1:3" x14ac:dyDescent="0.2">
      <c r="A376" s="3"/>
      <c r="C376">
        <v>188</v>
      </c>
    </row>
    <row r="377" spans="1:3" x14ac:dyDescent="0.2">
      <c r="A377" s="3" t="s">
        <v>531</v>
      </c>
      <c r="B377">
        <v>1</v>
      </c>
      <c r="C377">
        <v>189</v>
      </c>
    </row>
    <row r="378" spans="1:3" x14ac:dyDescent="0.2">
      <c r="A378" s="3"/>
      <c r="C378">
        <v>189</v>
      </c>
    </row>
    <row r="379" spans="1:3" x14ac:dyDescent="0.2">
      <c r="A379" s="3" t="s">
        <v>266</v>
      </c>
      <c r="B379">
        <v>1</v>
      </c>
      <c r="C379">
        <v>190</v>
      </c>
    </row>
    <row r="380" spans="1:3" x14ac:dyDescent="0.2">
      <c r="A380" s="3"/>
      <c r="C380">
        <v>190</v>
      </c>
    </row>
    <row r="381" spans="1:3" x14ac:dyDescent="0.2">
      <c r="A381" s="3" t="s">
        <v>532</v>
      </c>
      <c r="B381">
        <v>1</v>
      </c>
      <c r="C381">
        <v>191</v>
      </c>
    </row>
    <row r="382" spans="1:3" x14ac:dyDescent="0.2">
      <c r="A382" s="3"/>
      <c r="C382">
        <v>191</v>
      </c>
    </row>
    <row r="383" spans="1:3" x14ac:dyDescent="0.2">
      <c r="A383" s="3" t="s">
        <v>533</v>
      </c>
      <c r="B383">
        <v>1</v>
      </c>
      <c r="C383">
        <v>192</v>
      </c>
    </row>
    <row r="384" spans="1:3" x14ac:dyDescent="0.2">
      <c r="A384" s="3"/>
      <c r="C384">
        <v>192</v>
      </c>
    </row>
    <row r="385" spans="1:3" x14ac:dyDescent="0.2">
      <c r="A385" s="3" t="s">
        <v>534</v>
      </c>
      <c r="B385">
        <v>1</v>
      </c>
      <c r="C385">
        <v>193</v>
      </c>
    </row>
    <row r="386" spans="1:3" x14ac:dyDescent="0.2">
      <c r="A386" s="3"/>
      <c r="C386">
        <v>193</v>
      </c>
    </row>
    <row r="387" spans="1:3" x14ac:dyDescent="0.2">
      <c r="A387" s="3" t="s">
        <v>535</v>
      </c>
      <c r="B387">
        <v>1</v>
      </c>
      <c r="C387">
        <v>194</v>
      </c>
    </row>
    <row r="388" spans="1:3" x14ac:dyDescent="0.2">
      <c r="A388" s="3"/>
      <c r="C388">
        <v>194</v>
      </c>
    </row>
    <row r="389" spans="1:3" x14ac:dyDescent="0.2">
      <c r="A389" s="3" t="s">
        <v>536</v>
      </c>
      <c r="B389">
        <v>1</v>
      </c>
      <c r="C389">
        <v>195</v>
      </c>
    </row>
    <row r="390" spans="1:3" x14ac:dyDescent="0.2">
      <c r="A390" s="3"/>
      <c r="C390">
        <v>195</v>
      </c>
    </row>
    <row r="391" spans="1:3" x14ac:dyDescent="0.2">
      <c r="A391" s="3" t="s">
        <v>462</v>
      </c>
      <c r="B391">
        <v>1</v>
      </c>
      <c r="C391">
        <v>196</v>
      </c>
    </row>
    <row r="392" spans="1:3" x14ac:dyDescent="0.2">
      <c r="A392" s="3"/>
      <c r="C392">
        <v>196</v>
      </c>
    </row>
    <row r="393" spans="1:3" x14ac:dyDescent="0.2">
      <c r="A393" s="3" t="s">
        <v>465</v>
      </c>
      <c r="B393">
        <v>1</v>
      </c>
      <c r="C393">
        <v>197</v>
      </c>
    </row>
    <row r="394" spans="1:3" x14ac:dyDescent="0.2">
      <c r="A394" s="3"/>
      <c r="C394">
        <v>197</v>
      </c>
    </row>
    <row r="395" spans="1:3" x14ac:dyDescent="0.2">
      <c r="A395" s="3" t="s">
        <v>450</v>
      </c>
      <c r="B395">
        <v>1</v>
      </c>
      <c r="C395">
        <v>198</v>
      </c>
    </row>
    <row r="396" spans="1:3" x14ac:dyDescent="0.2">
      <c r="A396" s="3"/>
      <c r="C396">
        <v>198</v>
      </c>
    </row>
    <row r="397" spans="1:3" x14ac:dyDescent="0.2">
      <c r="A397" s="3" t="s">
        <v>464</v>
      </c>
      <c r="B397">
        <v>1</v>
      </c>
      <c r="C397">
        <v>199</v>
      </c>
    </row>
    <row r="398" spans="1:3" x14ac:dyDescent="0.2">
      <c r="A398" s="3"/>
      <c r="C398">
        <v>199</v>
      </c>
    </row>
    <row r="399" spans="1:3" x14ac:dyDescent="0.2">
      <c r="A399" s="3" t="s">
        <v>491</v>
      </c>
      <c r="B399">
        <v>1</v>
      </c>
      <c r="C399">
        <v>200</v>
      </c>
    </row>
    <row r="400" spans="1:3" x14ac:dyDescent="0.2">
      <c r="A400" s="3"/>
      <c r="C400">
        <v>200</v>
      </c>
    </row>
    <row r="401" spans="1:3" x14ac:dyDescent="0.2">
      <c r="A401" s="3" t="s">
        <v>477</v>
      </c>
      <c r="B401">
        <v>1</v>
      </c>
      <c r="C401">
        <v>201</v>
      </c>
    </row>
    <row r="402" spans="1:3" x14ac:dyDescent="0.2">
      <c r="A402" s="3"/>
      <c r="C402">
        <v>201</v>
      </c>
    </row>
    <row r="403" spans="1:3" x14ac:dyDescent="0.2">
      <c r="A403" s="3" t="s">
        <v>466</v>
      </c>
      <c r="B403">
        <v>1</v>
      </c>
      <c r="C403">
        <v>202</v>
      </c>
    </row>
    <row r="404" spans="1:3" x14ac:dyDescent="0.2">
      <c r="A404" s="3"/>
      <c r="C404">
        <v>202</v>
      </c>
    </row>
    <row r="405" spans="1:3" x14ac:dyDescent="0.2">
      <c r="A405" s="3" t="s">
        <v>463</v>
      </c>
      <c r="B405">
        <v>1</v>
      </c>
      <c r="C405">
        <v>203</v>
      </c>
    </row>
    <row r="406" spans="1:3" x14ac:dyDescent="0.2">
      <c r="A406" s="3"/>
      <c r="C406">
        <v>203</v>
      </c>
    </row>
    <row r="407" spans="1:3" x14ac:dyDescent="0.2">
      <c r="A407" s="3" t="s">
        <v>450</v>
      </c>
      <c r="B407">
        <v>1</v>
      </c>
      <c r="C407">
        <v>204</v>
      </c>
    </row>
    <row r="408" spans="1:3" x14ac:dyDescent="0.2">
      <c r="A408" s="3"/>
      <c r="C408">
        <v>204</v>
      </c>
    </row>
    <row r="409" spans="1:3" x14ac:dyDescent="0.2">
      <c r="A409" s="3" t="s">
        <v>492</v>
      </c>
      <c r="B409">
        <v>1</v>
      </c>
      <c r="C409">
        <v>205</v>
      </c>
    </row>
    <row r="410" spans="1:3" x14ac:dyDescent="0.2">
      <c r="A410" s="3"/>
      <c r="C410">
        <v>205</v>
      </c>
    </row>
    <row r="411" spans="1:3" x14ac:dyDescent="0.2">
      <c r="A411" s="3" t="s">
        <v>489</v>
      </c>
      <c r="B411">
        <v>1</v>
      </c>
      <c r="C411">
        <v>206</v>
      </c>
    </row>
    <row r="412" spans="1:3" x14ac:dyDescent="0.2">
      <c r="A412" s="3"/>
      <c r="C412">
        <v>206</v>
      </c>
    </row>
    <row r="413" spans="1:3" x14ac:dyDescent="0.2">
      <c r="A413" s="3" t="s">
        <v>489</v>
      </c>
      <c r="B413">
        <v>1</v>
      </c>
      <c r="C413">
        <v>207</v>
      </c>
    </row>
    <row r="414" spans="1:3" x14ac:dyDescent="0.2">
      <c r="A414" s="3"/>
      <c r="C414">
        <v>207</v>
      </c>
    </row>
    <row r="415" spans="1:3" x14ac:dyDescent="0.2">
      <c r="A415" s="3" t="s">
        <v>492</v>
      </c>
      <c r="B415">
        <v>1</v>
      </c>
      <c r="C415">
        <v>208</v>
      </c>
    </row>
    <row r="416" spans="1:3" x14ac:dyDescent="0.2">
      <c r="A416" s="3"/>
      <c r="C416">
        <v>208</v>
      </c>
    </row>
    <row r="417" spans="1:3" x14ac:dyDescent="0.2">
      <c r="A417" s="3" t="s">
        <v>480</v>
      </c>
      <c r="B417">
        <v>1</v>
      </c>
      <c r="C417">
        <v>209</v>
      </c>
    </row>
    <row r="418" spans="1:3" x14ac:dyDescent="0.2">
      <c r="A418" s="3"/>
      <c r="C418">
        <v>209</v>
      </c>
    </row>
    <row r="419" spans="1:3" x14ac:dyDescent="0.2">
      <c r="A419" s="3" t="s">
        <v>465</v>
      </c>
      <c r="B419">
        <v>1</v>
      </c>
      <c r="C419">
        <v>210</v>
      </c>
    </row>
    <row r="420" spans="1:3" x14ac:dyDescent="0.2">
      <c r="A420" s="3"/>
      <c r="C420">
        <v>210</v>
      </c>
    </row>
    <row r="421" spans="1:3" x14ac:dyDescent="0.2">
      <c r="A421" s="3" t="s">
        <v>462</v>
      </c>
      <c r="B421">
        <v>1</v>
      </c>
      <c r="C421">
        <v>211</v>
      </c>
    </row>
    <row r="422" spans="1:3" x14ac:dyDescent="0.2">
      <c r="A422" s="3"/>
      <c r="C422">
        <v>211</v>
      </c>
    </row>
    <row r="423" spans="1:3" x14ac:dyDescent="0.2">
      <c r="A423" s="3" t="s">
        <v>462</v>
      </c>
      <c r="B423">
        <v>1</v>
      </c>
      <c r="C423">
        <v>212</v>
      </c>
    </row>
    <row r="424" spans="1:3" x14ac:dyDescent="0.2">
      <c r="A424" s="3"/>
      <c r="C424">
        <v>212</v>
      </c>
    </row>
    <row r="425" spans="1:3" x14ac:dyDescent="0.2">
      <c r="A425" s="3" t="s">
        <v>462</v>
      </c>
      <c r="B425">
        <v>1</v>
      </c>
      <c r="C425">
        <v>213</v>
      </c>
    </row>
    <row r="426" spans="1:3" x14ac:dyDescent="0.2">
      <c r="A426" s="3"/>
      <c r="C426">
        <v>213</v>
      </c>
    </row>
    <row r="427" spans="1:3" x14ac:dyDescent="0.2">
      <c r="A427" s="3" t="s">
        <v>492</v>
      </c>
      <c r="B427">
        <v>1</v>
      </c>
      <c r="C427">
        <v>214</v>
      </c>
    </row>
    <row r="428" spans="1:3" x14ac:dyDescent="0.2">
      <c r="A428" s="3"/>
      <c r="C428">
        <v>214</v>
      </c>
    </row>
    <row r="429" spans="1:3" x14ac:dyDescent="0.2">
      <c r="A429" s="3" t="s">
        <v>462</v>
      </c>
      <c r="B429">
        <v>1</v>
      </c>
      <c r="C429">
        <v>215</v>
      </c>
    </row>
    <row r="430" spans="1:3" x14ac:dyDescent="0.2">
      <c r="A430" s="3"/>
      <c r="C430">
        <v>215</v>
      </c>
    </row>
    <row r="431" spans="1:3" x14ac:dyDescent="0.2">
      <c r="A431" s="3" t="s">
        <v>462</v>
      </c>
      <c r="B431">
        <v>1</v>
      </c>
      <c r="C431">
        <v>216</v>
      </c>
    </row>
    <row r="432" spans="1:3" x14ac:dyDescent="0.2">
      <c r="A432" s="3"/>
      <c r="C432">
        <v>216</v>
      </c>
    </row>
    <row r="433" spans="1:3" x14ac:dyDescent="0.2">
      <c r="A433" s="3" t="s">
        <v>462</v>
      </c>
      <c r="B433">
        <v>1</v>
      </c>
      <c r="C433">
        <v>217</v>
      </c>
    </row>
    <row r="434" spans="1:3" x14ac:dyDescent="0.2">
      <c r="A434" s="3"/>
      <c r="C434">
        <v>217</v>
      </c>
    </row>
    <row r="435" spans="1:3" x14ac:dyDescent="0.2">
      <c r="A435" s="3" t="s">
        <v>462</v>
      </c>
      <c r="B435">
        <v>1</v>
      </c>
      <c r="C435">
        <v>218</v>
      </c>
    </row>
    <row r="436" spans="1:3" x14ac:dyDescent="0.2">
      <c r="A436" s="3"/>
      <c r="C436">
        <v>218</v>
      </c>
    </row>
    <row r="437" spans="1:3" x14ac:dyDescent="0.2">
      <c r="A437" s="3" t="s">
        <v>492</v>
      </c>
      <c r="B437">
        <v>1</v>
      </c>
      <c r="C437">
        <v>219</v>
      </c>
    </row>
    <row r="438" spans="1:3" x14ac:dyDescent="0.2">
      <c r="A438" s="3"/>
      <c r="C438">
        <v>219</v>
      </c>
    </row>
    <row r="439" spans="1:3" x14ac:dyDescent="0.2">
      <c r="A439" s="3" t="s">
        <v>462</v>
      </c>
      <c r="B439">
        <v>1</v>
      </c>
      <c r="C439">
        <v>220</v>
      </c>
    </row>
    <row r="440" spans="1:3" x14ac:dyDescent="0.2">
      <c r="A440" s="3"/>
      <c r="C440">
        <v>220</v>
      </c>
    </row>
    <row r="441" spans="1:3" x14ac:dyDescent="0.2">
      <c r="A441" s="3" t="s">
        <v>462</v>
      </c>
      <c r="B441">
        <v>1</v>
      </c>
      <c r="C441">
        <v>221</v>
      </c>
    </row>
    <row r="442" spans="1:3" x14ac:dyDescent="0.2">
      <c r="A442" s="3"/>
      <c r="C442">
        <v>221</v>
      </c>
    </row>
    <row r="443" spans="1:3" x14ac:dyDescent="0.2">
      <c r="A443" s="3" t="s">
        <v>477</v>
      </c>
      <c r="B443">
        <v>1</v>
      </c>
      <c r="C443">
        <v>222</v>
      </c>
    </row>
    <row r="444" spans="1:3" x14ac:dyDescent="0.2">
      <c r="A444" s="3"/>
      <c r="C444">
        <v>222</v>
      </c>
    </row>
    <row r="445" spans="1:3" x14ac:dyDescent="0.2">
      <c r="A445" s="3" t="s">
        <v>462</v>
      </c>
      <c r="B445">
        <v>1</v>
      </c>
      <c r="C445">
        <v>223</v>
      </c>
    </row>
    <row r="446" spans="1:3" x14ac:dyDescent="0.2">
      <c r="A446" s="3"/>
      <c r="C446">
        <v>223</v>
      </c>
    </row>
    <row r="447" spans="1:3" x14ac:dyDescent="0.2">
      <c r="A447" s="3" t="s">
        <v>462</v>
      </c>
      <c r="B447">
        <v>1</v>
      </c>
      <c r="C447">
        <v>224</v>
      </c>
    </row>
    <row r="448" spans="1:3" x14ac:dyDescent="0.2">
      <c r="A448" s="3"/>
      <c r="C448">
        <v>224</v>
      </c>
    </row>
    <row r="449" spans="1:3" x14ac:dyDescent="0.2">
      <c r="A449" s="3" t="s">
        <v>462</v>
      </c>
      <c r="B449">
        <v>1</v>
      </c>
      <c r="C449">
        <v>225</v>
      </c>
    </row>
    <row r="450" spans="1:3" x14ac:dyDescent="0.2">
      <c r="A450" s="3"/>
      <c r="C450">
        <v>225</v>
      </c>
    </row>
    <row r="451" spans="1:3" x14ac:dyDescent="0.2">
      <c r="A451" s="3" t="s">
        <v>537</v>
      </c>
      <c r="B451">
        <v>1</v>
      </c>
      <c r="C451">
        <v>226</v>
      </c>
    </row>
    <row r="452" spans="1:3" x14ac:dyDescent="0.2">
      <c r="A452" s="3"/>
      <c r="C452">
        <v>226</v>
      </c>
    </row>
    <row r="453" spans="1:3" x14ac:dyDescent="0.2">
      <c r="A453" s="3" t="s">
        <v>538</v>
      </c>
      <c r="B453">
        <v>1</v>
      </c>
      <c r="C453">
        <v>227</v>
      </c>
    </row>
    <row r="454" spans="1:3" x14ac:dyDescent="0.2">
      <c r="A454" s="3"/>
      <c r="C454">
        <v>227</v>
      </c>
    </row>
    <row r="455" spans="1:3" x14ac:dyDescent="0.2">
      <c r="A455" s="3" t="s">
        <v>440</v>
      </c>
      <c r="B455">
        <v>1</v>
      </c>
      <c r="C455">
        <v>228</v>
      </c>
    </row>
    <row r="456" spans="1:3" x14ac:dyDescent="0.2">
      <c r="A456" s="3"/>
      <c r="C456">
        <v>228</v>
      </c>
    </row>
    <row r="457" spans="1:3" x14ac:dyDescent="0.2">
      <c r="A457" s="3" t="s">
        <v>454</v>
      </c>
      <c r="B457">
        <v>1</v>
      </c>
      <c r="C457">
        <v>229</v>
      </c>
    </row>
    <row r="458" spans="1:3" x14ac:dyDescent="0.2">
      <c r="A458" s="3"/>
      <c r="C458">
        <v>229</v>
      </c>
    </row>
    <row r="459" spans="1:3" x14ac:dyDescent="0.2">
      <c r="A459" s="3" t="s">
        <v>539</v>
      </c>
      <c r="B459">
        <v>1</v>
      </c>
      <c r="C459">
        <v>230</v>
      </c>
    </row>
    <row r="460" spans="1:3" x14ac:dyDescent="0.2">
      <c r="A460" s="3"/>
      <c r="C460">
        <v>230</v>
      </c>
    </row>
    <row r="461" spans="1:3" x14ac:dyDescent="0.2">
      <c r="A461" s="3" t="s">
        <v>486</v>
      </c>
      <c r="B461">
        <v>1</v>
      </c>
      <c r="C461">
        <v>231</v>
      </c>
    </row>
    <row r="462" spans="1:3" x14ac:dyDescent="0.2">
      <c r="A462" s="3"/>
      <c r="C462">
        <v>231</v>
      </c>
    </row>
    <row r="463" spans="1:3" x14ac:dyDescent="0.2">
      <c r="A463" s="3" t="s">
        <v>540</v>
      </c>
      <c r="B463">
        <v>1</v>
      </c>
      <c r="C463">
        <v>232</v>
      </c>
    </row>
    <row r="464" spans="1:3" x14ac:dyDescent="0.2">
      <c r="A464" s="3"/>
      <c r="C464">
        <v>232</v>
      </c>
    </row>
    <row r="465" spans="1:3" x14ac:dyDescent="0.2">
      <c r="A465" s="3" t="s">
        <v>541</v>
      </c>
      <c r="B465">
        <v>1</v>
      </c>
      <c r="C465">
        <v>233</v>
      </c>
    </row>
    <row r="466" spans="1:3" x14ac:dyDescent="0.2">
      <c r="A466" s="3"/>
      <c r="C466">
        <v>233</v>
      </c>
    </row>
    <row r="467" spans="1:3" x14ac:dyDescent="0.2">
      <c r="A467" s="3" t="s">
        <v>542</v>
      </c>
      <c r="B467">
        <v>1</v>
      </c>
      <c r="C467">
        <v>234</v>
      </c>
    </row>
    <row r="468" spans="1:3" x14ac:dyDescent="0.2">
      <c r="A468" s="3"/>
      <c r="C468">
        <v>234</v>
      </c>
    </row>
    <row r="469" spans="1:3" x14ac:dyDescent="0.2">
      <c r="A469" s="3" t="s">
        <v>528</v>
      </c>
      <c r="B469">
        <v>1</v>
      </c>
      <c r="C469">
        <v>235</v>
      </c>
    </row>
    <row r="470" spans="1:3" x14ac:dyDescent="0.2">
      <c r="A470" s="3"/>
      <c r="C470">
        <v>235</v>
      </c>
    </row>
    <row r="471" spans="1:3" x14ac:dyDescent="0.2">
      <c r="A471" s="3" t="s">
        <v>543</v>
      </c>
      <c r="B471">
        <v>1</v>
      </c>
      <c r="C471">
        <v>236</v>
      </c>
    </row>
    <row r="472" spans="1:3" x14ac:dyDescent="0.2">
      <c r="A472" s="3"/>
      <c r="C472">
        <v>236</v>
      </c>
    </row>
    <row r="473" spans="1:3" x14ac:dyDescent="0.2">
      <c r="A473" s="3" t="s">
        <v>544</v>
      </c>
      <c r="B473">
        <v>1</v>
      </c>
      <c r="C473">
        <v>237</v>
      </c>
    </row>
    <row r="474" spans="1:3" x14ac:dyDescent="0.2">
      <c r="A474" s="3"/>
      <c r="C474">
        <v>237</v>
      </c>
    </row>
    <row r="475" spans="1:3" x14ac:dyDescent="0.2">
      <c r="A475" s="3" t="s">
        <v>545</v>
      </c>
      <c r="B475">
        <v>1</v>
      </c>
      <c r="C475">
        <v>238</v>
      </c>
    </row>
    <row r="476" spans="1:3" x14ac:dyDescent="0.2">
      <c r="A476" s="3"/>
      <c r="C476">
        <v>238</v>
      </c>
    </row>
    <row r="477" spans="1:3" x14ac:dyDescent="0.2">
      <c r="A477" s="3" t="s">
        <v>474</v>
      </c>
      <c r="B477">
        <v>1</v>
      </c>
      <c r="C477">
        <v>239</v>
      </c>
    </row>
    <row r="478" spans="1:3" x14ac:dyDescent="0.2">
      <c r="A478" s="3"/>
      <c r="C478">
        <v>239</v>
      </c>
    </row>
    <row r="479" spans="1:3" x14ac:dyDescent="0.2">
      <c r="A479" s="3" t="s">
        <v>546</v>
      </c>
      <c r="B479">
        <v>1</v>
      </c>
      <c r="C479">
        <v>240</v>
      </c>
    </row>
    <row r="480" spans="1:3" x14ac:dyDescent="0.2">
      <c r="A480" s="3"/>
      <c r="C480">
        <v>240</v>
      </c>
    </row>
    <row r="481" spans="1:3" x14ac:dyDescent="0.2">
      <c r="A481" s="3" t="s">
        <v>462</v>
      </c>
      <c r="B481">
        <v>1</v>
      </c>
      <c r="C481">
        <v>241</v>
      </c>
    </row>
    <row r="482" spans="1:3" x14ac:dyDescent="0.2">
      <c r="A482" s="3"/>
      <c r="C482">
        <v>241</v>
      </c>
    </row>
    <row r="483" spans="1:3" x14ac:dyDescent="0.2">
      <c r="A483" s="3" t="s">
        <v>462</v>
      </c>
      <c r="B483">
        <v>1</v>
      </c>
      <c r="C483">
        <v>242</v>
      </c>
    </row>
    <row r="484" spans="1:3" x14ac:dyDescent="0.2">
      <c r="A484" s="3"/>
      <c r="C484">
        <v>242</v>
      </c>
    </row>
    <row r="485" spans="1:3" x14ac:dyDescent="0.2">
      <c r="A485" s="3" t="s">
        <v>492</v>
      </c>
      <c r="B485">
        <v>1</v>
      </c>
      <c r="C485">
        <v>243</v>
      </c>
    </row>
    <row r="486" spans="1:3" x14ac:dyDescent="0.2">
      <c r="A486" s="3"/>
      <c r="C486">
        <v>243</v>
      </c>
    </row>
    <row r="487" spans="1:3" x14ac:dyDescent="0.2">
      <c r="A487" s="3" t="s">
        <v>492</v>
      </c>
      <c r="B487">
        <v>1</v>
      </c>
      <c r="C487">
        <v>244</v>
      </c>
    </row>
    <row r="488" spans="1:3" x14ac:dyDescent="0.2">
      <c r="A488" s="3"/>
      <c r="C488">
        <v>244</v>
      </c>
    </row>
    <row r="489" spans="1:3" x14ac:dyDescent="0.2">
      <c r="A489" s="3" t="s">
        <v>462</v>
      </c>
      <c r="B489">
        <v>1</v>
      </c>
      <c r="C489">
        <v>245</v>
      </c>
    </row>
    <row r="490" spans="1:3" x14ac:dyDescent="0.2">
      <c r="A490" s="3"/>
      <c r="C490">
        <v>245</v>
      </c>
    </row>
    <row r="491" spans="1:3" x14ac:dyDescent="0.2">
      <c r="A491" s="3" t="s">
        <v>462</v>
      </c>
      <c r="B491">
        <v>1</v>
      </c>
      <c r="C491">
        <v>246</v>
      </c>
    </row>
    <row r="492" spans="1:3" x14ac:dyDescent="0.2">
      <c r="A492" s="3"/>
      <c r="C492">
        <v>246</v>
      </c>
    </row>
    <row r="493" spans="1:3" x14ac:dyDescent="0.2">
      <c r="A493" s="3" t="s">
        <v>462</v>
      </c>
      <c r="B493">
        <v>1</v>
      </c>
      <c r="C493">
        <v>247</v>
      </c>
    </row>
    <row r="494" spans="1:3" x14ac:dyDescent="0.2">
      <c r="A494" s="3"/>
      <c r="C494">
        <v>247</v>
      </c>
    </row>
    <row r="495" spans="1:3" x14ac:dyDescent="0.2">
      <c r="A495" s="3" t="s">
        <v>462</v>
      </c>
      <c r="B495">
        <v>1</v>
      </c>
      <c r="C495">
        <v>248</v>
      </c>
    </row>
    <row r="496" spans="1:3" x14ac:dyDescent="0.2">
      <c r="A496" s="3"/>
      <c r="C496">
        <v>248</v>
      </c>
    </row>
    <row r="497" spans="1:3" x14ac:dyDescent="0.2">
      <c r="A497" s="3" t="s">
        <v>492</v>
      </c>
      <c r="B497">
        <v>1</v>
      </c>
      <c r="C497">
        <v>249</v>
      </c>
    </row>
    <row r="498" spans="1:3" x14ac:dyDescent="0.2">
      <c r="A498" s="3"/>
      <c r="C498">
        <v>249</v>
      </c>
    </row>
    <row r="499" spans="1:3" x14ac:dyDescent="0.2">
      <c r="A499" s="3" t="s">
        <v>462</v>
      </c>
      <c r="B499">
        <v>1</v>
      </c>
      <c r="C499">
        <v>250</v>
      </c>
    </row>
    <row r="500" spans="1:3" x14ac:dyDescent="0.2">
      <c r="A500" s="3"/>
      <c r="C500">
        <v>250</v>
      </c>
    </row>
    <row r="501" spans="1:3" x14ac:dyDescent="0.2">
      <c r="A501" s="3" t="s">
        <v>462</v>
      </c>
      <c r="B501">
        <v>1</v>
      </c>
      <c r="C501">
        <v>251</v>
      </c>
    </row>
    <row r="502" spans="1:3" x14ac:dyDescent="0.2">
      <c r="A502" s="3"/>
      <c r="C502">
        <v>251</v>
      </c>
    </row>
    <row r="503" spans="1:3" x14ac:dyDescent="0.2">
      <c r="A503" s="3" t="s">
        <v>462</v>
      </c>
      <c r="B503">
        <v>1</v>
      </c>
      <c r="C503">
        <v>252</v>
      </c>
    </row>
    <row r="504" spans="1:3" x14ac:dyDescent="0.2">
      <c r="A504" s="3"/>
      <c r="C504">
        <v>252</v>
      </c>
    </row>
    <row r="505" spans="1:3" x14ac:dyDescent="0.2">
      <c r="A505" s="3" t="s">
        <v>462</v>
      </c>
      <c r="B505">
        <v>1</v>
      </c>
      <c r="C505">
        <v>253</v>
      </c>
    </row>
    <row r="506" spans="1:3" x14ac:dyDescent="0.2">
      <c r="A506" s="3"/>
      <c r="C506">
        <v>253</v>
      </c>
    </row>
    <row r="507" spans="1:3" x14ac:dyDescent="0.2">
      <c r="A507" s="3" t="s">
        <v>462</v>
      </c>
      <c r="B507">
        <v>1</v>
      </c>
      <c r="C507">
        <v>254</v>
      </c>
    </row>
    <row r="508" spans="1:3" x14ac:dyDescent="0.2">
      <c r="A508" s="3"/>
      <c r="C508">
        <v>254</v>
      </c>
    </row>
    <row r="509" spans="1:3" x14ac:dyDescent="0.2">
      <c r="A509" s="3" t="s">
        <v>492</v>
      </c>
      <c r="B509">
        <v>1</v>
      </c>
      <c r="C509">
        <v>255</v>
      </c>
    </row>
    <row r="510" spans="1:3" x14ac:dyDescent="0.2">
      <c r="A510" s="3"/>
      <c r="C510">
        <v>255</v>
      </c>
    </row>
    <row r="511" spans="1:3" x14ac:dyDescent="0.2">
      <c r="A511" s="3" t="s">
        <v>462</v>
      </c>
      <c r="B511">
        <v>1</v>
      </c>
      <c r="C511">
        <v>256</v>
      </c>
    </row>
    <row r="512" spans="1:3" x14ac:dyDescent="0.2">
      <c r="A512" s="3"/>
      <c r="C512">
        <v>256</v>
      </c>
    </row>
    <row r="513" spans="1:3" x14ac:dyDescent="0.2">
      <c r="A513" s="3" t="s">
        <v>462</v>
      </c>
      <c r="B513">
        <v>1</v>
      </c>
      <c r="C513">
        <v>257</v>
      </c>
    </row>
    <row r="514" spans="1:3" x14ac:dyDescent="0.2">
      <c r="A514" s="3"/>
      <c r="C514">
        <v>257</v>
      </c>
    </row>
    <row r="515" spans="1:3" x14ac:dyDescent="0.2">
      <c r="A515" s="3" t="s">
        <v>462</v>
      </c>
      <c r="B515">
        <v>1</v>
      </c>
      <c r="C515">
        <v>258</v>
      </c>
    </row>
    <row r="516" spans="1:3" x14ac:dyDescent="0.2">
      <c r="A516" s="3"/>
      <c r="C516">
        <v>258</v>
      </c>
    </row>
    <row r="517" spans="1:3" x14ac:dyDescent="0.2">
      <c r="A517" s="3" t="s">
        <v>462</v>
      </c>
      <c r="B517">
        <v>1</v>
      </c>
      <c r="C517">
        <v>259</v>
      </c>
    </row>
    <row r="518" spans="1:3" x14ac:dyDescent="0.2">
      <c r="A518" s="3"/>
      <c r="C518">
        <v>259</v>
      </c>
    </row>
    <row r="519" spans="1:3" x14ac:dyDescent="0.2">
      <c r="A519" s="3" t="s">
        <v>462</v>
      </c>
      <c r="B519">
        <v>1</v>
      </c>
      <c r="C519">
        <v>260</v>
      </c>
    </row>
    <row r="520" spans="1:3" x14ac:dyDescent="0.2">
      <c r="A520" s="3"/>
      <c r="C520">
        <v>260</v>
      </c>
    </row>
    <row r="521" spans="1:3" x14ac:dyDescent="0.2">
      <c r="A521" s="3" t="s">
        <v>462</v>
      </c>
      <c r="B521">
        <v>1</v>
      </c>
      <c r="C521">
        <v>261</v>
      </c>
    </row>
    <row r="522" spans="1:3" x14ac:dyDescent="0.2">
      <c r="A522" s="3"/>
      <c r="C522">
        <v>261</v>
      </c>
    </row>
    <row r="523" spans="1:3" x14ac:dyDescent="0.2">
      <c r="A523" s="3" t="s">
        <v>462</v>
      </c>
      <c r="B523">
        <v>1</v>
      </c>
      <c r="C523">
        <v>262</v>
      </c>
    </row>
    <row r="524" spans="1:3" x14ac:dyDescent="0.2">
      <c r="A524" s="3"/>
      <c r="C524">
        <v>262</v>
      </c>
    </row>
    <row r="525" spans="1:3" x14ac:dyDescent="0.2">
      <c r="A525" s="3" t="s">
        <v>462</v>
      </c>
      <c r="B525">
        <v>1</v>
      </c>
      <c r="C525">
        <v>263</v>
      </c>
    </row>
    <row r="526" spans="1:3" x14ac:dyDescent="0.2">
      <c r="A526" s="3"/>
      <c r="C526">
        <v>263</v>
      </c>
    </row>
    <row r="527" spans="1:3" x14ac:dyDescent="0.2">
      <c r="A527" s="3" t="s">
        <v>462</v>
      </c>
      <c r="B527">
        <v>1</v>
      </c>
      <c r="C527">
        <v>264</v>
      </c>
    </row>
    <row r="528" spans="1:3" x14ac:dyDescent="0.2">
      <c r="A528" s="3"/>
      <c r="C528">
        <v>264</v>
      </c>
    </row>
    <row r="529" spans="1:3" x14ac:dyDescent="0.2">
      <c r="A529" s="3" t="s">
        <v>462</v>
      </c>
      <c r="B529">
        <v>1</v>
      </c>
      <c r="C529">
        <v>265</v>
      </c>
    </row>
    <row r="530" spans="1:3" x14ac:dyDescent="0.2">
      <c r="A530" s="3"/>
      <c r="C530">
        <v>265</v>
      </c>
    </row>
    <row r="531" spans="1:3" x14ac:dyDescent="0.2">
      <c r="A531" s="3" t="s">
        <v>462</v>
      </c>
      <c r="B531">
        <v>1</v>
      </c>
      <c r="C531">
        <v>266</v>
      </c>
    </row>
    <row r="532" spans="1:3" x14ac:dyDescent="0.2">
      <c r="A532" s="3"/>
      <c r="C532">
        <v>266</v>
      </c>
    </row>
    <row r="533" spans="1:3" x14ac:dyDescent="0.2">
      <c r="A533" s="3" t="s">
        <v>462</v>
      </c>
      <c r="B533">
        <v>1</v>
      </c>
      <c r="C533">
        <v>267</v>
      </c>
    </row>
    <row r="534" spans="1:3" x14ac:dyDescent="0.2">
      <c r="A534" s="3"/>
      <c r="C534">
        <v>267</v>
      </c>
    </row>
    <row r="535" spans="1:3" x14ac:dyDescent="0.2">
      <c r="A535" s="3" t="s">
        <v>462</v>
      </c>
      <c r="B535">
        <v>1</v>
      </c>
      <c r="C535">
        <v>268</v>
      </c>
    </row>
    <row r="536" spans="1:3" x14ac:dyDescent="0.2">
      <c r="A536" s="3"/>
      <c r="C536">
        <v>268</v>
      </c>
    </row>
    <row r="537" spans="1:3" x14ac:dyDescent="0.2">
      <c r="A537" s="3" t="s">
        <v>462</v>
      </c>
      <c r="B537">
        <v>1</v>
      </c>
      <c r="C537">
        <v>269</v>
      </c>
    </row>
    <row r="538" spans="1:3" x14ac:dyDescent="0.2">
      <c r="A538" s="3"/>
      <c r="C538">
        <v>269</v>
      </c>
    </row>
    <row r="539" spans="1:3" x14ac:dyDescent="0.2">
      <c r="A539" s="3" t="s">
        <v>462</v>
      </c>
      <c r="B539">
        <v>1</v>
      </c>
      <c r="C539">
        <v>270</v>
      </c>
    </row>
    <row r="540" spans="1:3" x14ac:dyDescent="0.2">
      <c r="C540">
        <v>270</v>
      </c>
    </row>
  </sheetData>
  <sortState xmlns:xlrd2="http://schemas.microsoft.com/office/spreadsheetml/2017/richdata2" ref="A1:C540">
    <sortCondition ref="C220:C54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82D75-30A9-7F49-A9D5-8385BD4692F2}">
  <dimension ref="A1:C540"/>
  <sheetViews>
    <sheetView topLeftCell="A513" workbookViewId="0">
      <selection activeCell="A539" sqref="A1:A539"/>
    </sheetView>
  </sheetViews>
  <sheetFormatPr baseColWidth="10" defaultRowHeight="16" x14ac:dyDescent="0.2"/>
  <sheetData>
    <row r="1" spans="1:3" x14ac:dyDescent="0.2">
      <c r="A1" s="3" t="s">
        <v>547</v>
      </c>
      <c r="B1">
        <v>1</v>
      </c>
      <c r="C1">
        <v>1</v>
      </c>
    </row>
    <row r="2" spans="1:3" x14ac:dyDescent="0.2">
      <c r="C2">
        <v>1</v>
      </c>
    </row>
    <row r="3" spans="1:3" x14ac:dyDescent="0.2">
      <c r="A3" s="3" t="s">
        <v>548</v>
      </c>
      <c r="B3">
        <v>1</v>
      </c>
      <c r="C3">
        <v>2</v>
      </c>
    </row>
    <row r="4" spans="1:3" x14ac:dyDescent="0.2">
      <c r="C4">
        <v>2</v>
      </c>
    </row>
    <row r="5" spans="1:3" x14ac:dyDescent="0.2">
      <c r="A5" s="3" t="s">
        <v>470</v>
      </c>
      <c r="B5">
        <v>1</v>
      </c>
      <c r="C5">
        <v>3</v>
      </c>
    </row>
    <row r="6" spans="1:3" x14ac:dyDescent="0.2">
      <c r="C6">
        <v>3</v>
      </c>
    </row>
    <row r="7" spans="1:3" x14ac:dyDescent="0.2">
      <c r="A7" s="3" t="s">
        <v>549</v>
      </c>
      <c r="B7">
        <v>1</v>
      </c>
      <c r="C7">
        <v>4</v>
      </c>
    </row>
    <row r="8" spans="1:3" x14ac:dyDescent="0.2">
      <c r="C8">
        <v>4</v>
      </c>
    </row>
    <row r="9" spans="1:3" x14ac:dyDescent="0.2">
      <c r="A9" s="3" t="s">
        <v>527</v>
      </c>
      <c r="B9">
        <v>1</v>
      </c>
      <c r="C9">
        <v>5</v>
      </c>
    </row>
    <row r="10" spans="1:3" x14ac:dyDescent="0.2">
      <c r="C10">
        <v>5</v>
      </c>
    </row>
    <row r="11" spans="1:3" x14ac:dyDescent="0.2">
      <c r="A11" s="3" t="s">
        <v>550</v>
      </c>
      <c r="B11">
        <v>1</v>
      </c>
      <c r="C11">
        <v>6</v>
      </c>
    </row>
    <row r="12" spans="1:3" x14ac:dyDescent="0.2">
      <c r="C12">
        <v>6</v>
      </c>
    </row>
    <row r="13" spans="1:3" x14ac:dyDescent="0.2">
      <c r="A13" s="3" t="s">
        <v>551</v>
      </c>
      <c r="B13">
        <v>1</v>
      </c>
      <c r="C13">
        <v>7</v>
      </c>
    </row>
    <row r="14" spans="1:3" x14ac:dyDescent="0.2">
      <c r="C14">
        <v>7</v>
      </c>
    </row>
    <row r="15" spans="1:3" x14ac:dyDescent="0.2">
      <c r="A15" s="3" t="s">
        <v>552</v>
      </c>
      <c r="B15">
        <v>1</v>
      </c>
      <c r="C15">
        <v>8</v>
      </c>
    </row>
    <row r="16" spans="1:3" x14ac:dyDescent="0.2">
      <c r="C16">
        <v>8</v>
      </c>
    </row>
    <row r="17" spans="1:3" x14ac:dyDescent="0.2">
      <c r="A17" s="3" t="s">
        <v>553</v>
      </c>
      <c r="B17">
        <v>1</v>
      </c>
      <c r="C17">
        <v>9</v>
      </c>
    </row>
    <row r="18" spans="1:3" x14ac:dyDescent="0.2">
      <c r="C18">
        <v>9</v>
      </c>
    </row>
    <row r="19" spans="1:3" x14ac:dyDescent="0.2">
      <c r="A19" s="3" t="s">
        <v>554</v>
      </c>
      <c r="B19">
        <v>1</v>
      </c>
      <c r="C19">
        <v>10</v>
      </c>
    </row>
    <row r="20" spans="1:3" x14ac:dyDescent="0.2">
      <c r="C20">
        <v>10</v>
      </c>
    </row>
    <row r="21" spans="1:3" x14ac:dyDescent="0.2">
      <c r="A21" s="3" t="s">
        <v>555</v>
      </c>
      <c r="B21">
        <v>1</v>
      </c>
      <c r="C21">
        <v>11</v>
      </c>
    </row>
    <row r="22" spans="1:3" x14ac:dyDescent="0.2">
      <c r="C22">
        <v>11</v>
      </c>
    </row>
    <row r="23" spans="1:3" x14ac:dyDescent="0.2">
      <c r="A23" s="3" t="s">
        <v>549</v>
      </c>
      <c r="B23">
        <v>1</v>
      </c>
      <c r="C23">
        <v>12</v>
      </c>
    </row>
    <row r="24" spans="1:3" x14ac:dyDescent="0.2">
      <c r="C24">
        <v>12</v>
      </c>
    </row>
    <row r="25" spans="1:3" x14ac:dyDescent="0.2">
      <c r="A25" s="3" t="s">
        <v>556</v>
      </c>
      <c r="B25">
        <v>1</v>
      </c>
      <c r="C25">
        <v>13</v>
      </c>
    </row>
    <row r="26" spans="1:3" x14ac:dyDescent="0.2">
      <c r="C26">
        <v>13</v>
      </c>
    </row>
    <row r="27" spans="1:3" x14ac:dyDescent="0.2">
      <c r="A27" s="3" t="s">
        <v>530</v>
      </c>
      <c r="B27">
        <v>1</v>
      </c>
      <c r="C27">
        <v>14</v>
      </c>
    </row>
    <row r="28" spans="1:3" x14ac:dyDescent="0.2">
      <c r="C28">
        <v>14</v>
      </c>
    </row>
    <row r="29" spans="1:3" x14ac:dyDescent="0.2">
      <c r="A29" s="4" t="s">
        <v>557</v>
      </c>
      <c r="B29">
        <v>1</v>
      </c>
      <c r="C29">
        <v>15</v>
      </c>
    </row>
    <row r="30" spans="1:3" x14ac:dyDescent="0.2">
      <c r="C30">
        <v>15</v>
      </c>
    </row>
    <row r="31" spans="1:3" x14ac:dyDescent="0.2">
      <c r="A31" s="3" t="s">
        <v>558</v>
      </c>
      <c r="B31">
        <v>1</v>
      </c>
      <c r="C31">
        <v>16</v>
      </c>
    </row>
    <row r="32" spans="1:3" x14ac:dyDescent="0.2">
      <c r="C32">
        <v>16</v>
      </c>
    </row>
    <row r="33" spans="1:3" x14ac:dyDescent="0.2">
      <c r="A33" s="3" t="s">
        <v>481</v>
      </c>
      <c r="B33">
        <v>1</v>
      </c>
      <c r="C33">
        <v>17</v>
      </c>
    </row>
    <row r="34" spans="1:3" x14ac:dyDescent="0.2">
      <c r="C34">
        <v>17</v>
      </c>
    </row>
    <row r="35" spans="1:3" x14ac:dyDescent="0.2">
      <c r="A35" s="3" t="s">
        <v>559</v>
      </c>
      <c r="B35">
        <v>1</v>
      </c>
      <c r="C35">
        <v>18</v>
      </c>
    </row>
    <row r="36" spans="1:3" x14ac:dyDescent="0.2">
      <c r="C36">
        <v>18</v>
      </c>
    </row>
    <row r="37" spans="1:3" x14ac:dyDescent="0.2">
      <c r="A37" s="3" t="s">
        <v>555</v>
      </c>
      <c r="B37">
        <v>1</v>
      </c>
      <c r="C37">
        <v>19</v>
      </c>
    </row>
    <row r="38" spans="1:3" x14ac:dyDescent="0.2">
      <c r="C38">
        <v>19</v>
      </c>
    </row>
    <row r="39" spans="1:3" x14ac:dyDescent="0.2">
      <c r="A39" s="3" t="s">
        <v>560</v>
      </c>
      <c r="B39">
        <v>1</v>
      </c>
      <c r="C39">
        <v>20</v>
      </c>
    </row>
    <row r="40" spans="1:3" x14ac:dyDescent="0.2">
      <c r="C40">
        <v>20</v>
      </c>
    </row>
    <row r="41" spans="1:3" x14ac:dyDescent="0.2">
      <c r="A41" s="3" t="s">
        <v>561</v>
      </c>
      <c r="B41">
        <v>1</v>
      </c>
      <c r="C41">
        <v>21</v>
      </c>
    </row>
    <row r="42" spans="1:3" x14ac:dyDescent="0.2">
      <c r="C42">
        <v>21</v>
      </c>
    </row>
    <row r="43" spans="1:3" x14ac:dyDescent="0.2">
      <c r="A43" s="3" t="s">
        <v>562</v>
      </c>
      <c r="B43">
        <v>1</v>
      </c>
      <c r="C43">
        <v>22</v>
      </c>
    </row>
    <row r="44" spans="1:3" x14ac:dyDescent="0.2">
      <c r="C44">
        <v>22</v>
      </c>
    </row>
    <row r="45" spans="1:3" x14ac:dyDescent="0.2">
      <c r="A45" s="3" t="s">
        <v>563</v>
      </c>
      <c r="B45">
        <v>1</v>
      </c>
      <c r="C45">
        <v>23</v>
      </c>
    </row>
    <row r="46" spans="1:3" x14ac:dyDescent="0.2">
      <c r="C46">
        <v>23</v>
      </c>
    </row>
    <row r="47" spans="1:3" x14ac:dyDescent="0.2">
      <c r="A47" s="3" t="s">
        <v>564</v>
      </c>
      <c r="B47">
        <v>1</v>
      </c>
      <c r="C47">
        <v>24</v>
      </c>
    </row>
    <row r="48" spans="1:3" x14ac:dyDescent="0.2">
      <c r="C48">
        <v>24</v>
      </c>
    </row>
    <row r="49" spans="1:3" x14ac:dyDescent="0.2">
      <c r="A49" s="3" t="s">
        <v>565</v>
      </c>
      <c r="B49">
        <v>1</v>
      </c>
      <c r="C49">
        <v>25</v>
      </c>
    </row>
    <row r="50" spans="1:3" x14ac:dyDescent="0.2">
      <c r="C50">
        <v>25</v>
      </c>
    </row>
    <row r="51" spans="1:3" x14ac:dyDescent="0.2">
      <c r="A51" s="3" t="s">
        <v>478</v>
      </c>
      <c r="B51">
        <v>1</v>
      </c>
      <c r="C51">
        <v>26</v>
      </c>
    </row>
    <row r="52" spans="1:3" x14ac:dyDescent="0.2">
      <c r="C52">
        <v>26</v>
      </c>
    </row>
    <row r="53" spans="1:3" x14ac:dyDescent="0.2">
      <c r="A53" s="3" t="s">
        <v>566</v>
      </c>
      <c r="B53">
        <v>1</v>
      </c>
      <c r="C53">
        <v>27</v>
      </c>
    </row>
    <row r="54" spans="1:3" x14ac:dyDescent="0.2">
      <c r="C54">
        <v>27</v>
      </c>
    </row>
    <row r="55" spans="1:3" x14ac:dyDescent="0.2">
      <c r="A55" s="3" t="s">
        <v>567</v>
      </c>
      <c r="B55">
        <v>1</v>
      </c>
      <c r="C55">
        <v>28</v>
      </c>
    </row>
    <row r="56" spans="1:3" x14ac:dyDescent="0.2">
      <c r="C56">
        <v>28</v>
      </c>
    </row>
    <row r="57" spans="1:3" x14ac:dyDescent="0.2">
      <c r="A57" s="3" t="s">
        <v>568</v>
      </c>
      <c r="B57">
        <v>1</v>
      </c>
      <c r="C57">
        <v>29</v>
      </c>
    </row>
    <row r="58" spans="1:3" x14ac:dyDescent="0.2">
      <c r="C58">
        <v>29</v>
      </c>
    </row>
    <row r="59" spans="1:3" x14ac:dyDescent="0.2">
      <c r="A59" s="4" t="s">
        <v>569</v>
      </c>
      <c r="B59">
        <v>1</v>
      </c>
      <c r="C59">
        <v>30</v>
      </c>
    </row>
    <row r="60" spans="1:3" x14ac:dyDescent="0.2">
      <c r="C60">
        <v>30</v>
      </c>
    </row>
    <row r="61" spans="1:3" x14ac:dyDescent="0.2">
      <c r="A61" t="s">
        <v>18</v>
      </c>
      <c r="B61">
        <v>1</v>
      </c>
      <c r="C61">
        <v>31</v>
      </c>
    </row>
    <row r="62" spans="1:3" x14ac:dyDescent="0.2">
      <c r="C62">
        <v>31</v>
      </c>
    </row>
    <row r="63" spans="1:3" x14ac:dyDescent="0.2">
      <c r="A63" t="s">
        <v>18</v>
      </c>
      <c r="B63">
        <v>1</v>
      </c>
      <c r="C63">
        <v>32</v>
      </c>
    </row>
    <row r="64" spans="1:3" x14ac:dyDescent="0.2">
      <c r="C64">
        <v>32</v>
      </c>
    </row>
    <row r="65" spans="1:3" x14ac:dyDescent="0.2">
      <c r="A65" t="s">
        <v>18</v>
      </c>
      <c r="B65">
        <v>1</v>
      </c>
      <c r="C65">
        <v>33</v>
      </c>
    </row>
    <row r="66" spans="1:3" x14ac:dyDescent="0.2">
      <c r="C66">
        <v>33</v>
      </c>
    </row>
    <row r="67" spans="1:3" x14ac:dyDescent="0.2">
      <c r="A67" t="s">
        <v>18</v>
      </c>
      <c r="B67">
        <v>1</v>
      </c>
      <c r="C67">
        <v>34</v>
      </c>
    </row>
    <row r="68" spans="1:3" x14ac:dyDescent="0.2">
      <c r="C68">
        <v>34</v>
      </c>
    </row>
    <row r="69" spans="1:3" x14ac:dyDescent="0.2">
      <c r="A69" t="s">
        <v>18</v>
      </c>
      <c r="B69">
        <v>1</v>
      </c>
      <c r="C69">
        <v>35</v>
      </c>
    </row>
    <row r="70" spans="1:3" x14ac:dyDescent="0.2">
      <c r="C70">
        <v>35</v>
      </c>
    </row>
    <row r="71" spans="1:3" x14ac:dyDescent="0.2">
      <c r="A71" t="s">
        <v>18</v>
      </c>
      <c r="B71">
        <v>1</v>
      </c>
      <c r="C71">
        <v>36</v>
      </c>
    </row>
    <row r="72" spans="1:3" x14ac:dyDescent="0.2">
      <c r="C72">
        <v>36</v>
      </c>
    </row>
    <row r="73" spans="1:3" x14ac:dyDescent="0.2">
      <c r="A73" t="s">
        <v>18</v>
      </c>
      <c r="B73">
        <v>1</v>
      </c>
      <c r="C73">
        <v>37</v>
      </c>
    </row>
    <row r="74" spans="1:3" x14ac:dyDescent="0.2">
      <c r="C74">
        <v>37</v>
      </c>
    </row>
    <row r="75" spans="1:3" x14ac:dyDescent="0.2">
      <c r="A75" t="s">
        <v>18</v>
      </c>
      <c r="B75">
        <v>1</v>
      </c>
      <c r="C75">
        <v>38</v>
      </c>
    </row>
    <row r="76" spans="1:3" x14ac:dyDescent="0.2">
      <c r="C76">
        <v>38</v>
      </c>
    </row>
    <row r="77" spans="1:3" x14ac:dyDescent="0.2">
      <c r="A77" t="s">
        <v>18</v>
      </c>
      <c r="B77">
        <v>1</v>
      </c>
      <c r="C77">
        <v>39</v>
      </c>
    </row>
    <row r="78" spans="1:3" x14ac:dyDescent="0.2">
      <c r="C78">
        <v>39</v>
      </c>
    </row>
    <row r="79" spans="1:3" x14ac:dyDescent="0.2">
      <c r="A79" t="s">
        <v>18</v>
      </c>
      <c r="B79">
        <v>1</v>
      </c>
      <c r="C79">
        <v>40</v>
      </c>
    </row>
    <row r="80" spans="1:3" x14ac:dyDescent="0.2">
      <c r="C80">
        <v>40</v>
      </c>
    </row>
    <row r="81" spans="1:3" x14ac:dyDescent="0.2">
      <c r="A81" t="s">
        <v>18</v>
      </c>
      <c r="B81">
        <v>1</v>
      </c>
      <c r="C81">
        <v>41</v>
      </c>
    </row>
    <row r="82" spans="1:3" x14ac:dyDescent="0.2">
      <c r="C82">
        <v>41</v>
      </c>
    </row>
    <row r="83" spans="1:3" x14ac:dyDescent="0.2">
      <c r="A83" t="s">
        <v>18</v>
      </c>
      <c r="B83">
        <v>1</v>
      </c>
      <c r="C83">
        <v>42</v>
      </c>
    </row>
    <row r="84" spans="1:3" x14ac:dyDescent="0.2">
      <c r="C84">
        <v>42</v>
      </c>
    </row>
    <row r="85" spans="1:3" x14ac:dyDescent="0.2">
      <c r="A85" t="s">
        <v>18</v>
      </c>
      <c r="B85">
        <v>1</v>
      </c>
      <c r="C85">
        <v>43</v>
      </c>
    </row>
    <row r="86" spans="1:3" x14ac:dyDescent="0.2">
      <c r="C86">
        <v>43</v>
      </c>
    </row>
    <row r="87" spans="1:3" x14ac:dyDescent="0.2">
      <c r="A87" t="s">
        <v>18</v>
      </c>
      <c r="B87">
        <v>1</v>
      </c>
      <c r="C87">
        <v>44</v>
      </c>
    </row>
    <row r="88" spans="1:3" x14ac:dyDescent="0.2">
      <c r="C88">
        <v>44</v>
      </c>
    </row>
    <row r="89" spans="1:3" x14ac:dyDescent="0.2">
      <c r="A89" s="5" t="s">
        <v>18</v>
      </c>
      <c r="B89">
        <v>1</v>
      </c>
      <c r="C89">
        <v>45</v>
      </c>
    </row>
    <row r="90" spans="1:3" x14ac:dyDescent="0.2">
      <c r="C90">
        <v>45</v>
      </c>
    </row>
    <row r="91" spans="1:3" x14ac:dyDescent="0.2">
      <c r="A91" s="3" t="s">
        <v>570</v>
      </c>
      <c r="B91">
        <v>1</v>
      </c>
      <c r="C91">
        <v>46</v>
      </c>
    </row>
    <row r="92" spans="1:3" x14ac:dyDescent="0.2">
      <c r="C92">
        <v>46</v>
      </c>
    </row>
    <row r="93" spans="1:3" x14ac:dyDescent="0.2">
      <c r="A93" s="3" t="s">
        <v>571</v>
      </c>
      <c r="B93">
        <v>1</v>
      </c>
      <c r="C93">
        <v>47</v>
      </c>
    </row>
    <row r="94" spans="1:3" x14ac:dyDescent="0.2">
      <c r="C94">
        <v>47</v>
      </c>
    </row>
    <row r="95" spans="1:3" x14ac:dyDescent="0.2">
      <c r="A95" s="3" t="s">
        <v>572</v>
      </c>
      <c r="B95">
        <v>1</v>
      </c>
      <c r="C95">
        <v>48</v>
      </c>
    </row>
    <row r="96" spans="1:3" x14ac:dyDescent="0.2">
      <c r="C96">
        <v>48</v>
      </c>
    </row>
    <row r="97" spans="1:3" x14ac:dyDescent="0.2">
      <c r="A97" s="3" t="s">
        <v>573</v>
      </c>
      <c r="B97">
        <v>1</v>
      </c>
      <c r="C97">
        <v>49</v>
      </c>
    </row>
    <row r="98" spans="1:3" x14ac:dyDescent="0.2">
      <c r="C98">
        <v>49</v>
      </c>
    </row>
    <row r="99" spans="1:3" x14ac:dyDescent="0.2">
      <c r="A99" s="3" t="s">
        <v>574</v>
      </c>
      <c r="B99">
        <v>1</v>
      </c>
      <c r="C99">
        <v>50</v>
      </c>
    </row>
    <row r="100" spans="1:3" x14ac:dyDescent="0.2">
      <c r="C100">
        <v>50</v>
      </c>
    </row>
    <row r="101" spans="1:3" x14ac:dyDescent="0.2">
      <c r="A101" s="3" t="s">
        <v>575</v>
      </c>
      <c r="B101">
        <v>1</v>
      </c>
      <c r="C101">
        <v>51</v>
      </c>
    </row>
    <row r="102" spans="1:3" x14ac:dyDescent="0.2">
      <c r="C102">
        <v>51</v>
      </c>
    </row>
    <row r="103" spans="1:3" x14ac:dyDescent="0.2">
      <c r="A103" s="3" t="s">
        <v>576</v>
      </c>
      <c r="B103">
        <v>1</v>
      </c>
      <c r="C103">
        <v>52</v>
      </c>
    </row>
    <row r="104" spans="1:3" x14ac:dyDescent="0.2">
      <c r="C104">
        <v>52</v>
      </c>
    </row>
    <row r="105" spans="1:3" x14ac:dyDescent="0.2">
      <c r="A105" s="3" t="s">
        <v>577</v>
      </c>
      <c r="B105">
        <v>1</v>
      </c>
      <c r="C105">
        <v>53</v>
      </c>
    </row>
    <row r="106" spans="1:3" x14ac:dyDescent="0.2">
      <c r="C106">
        <v>53</v>
      </c>
    </row>
    <row r="107" spans="1:3" x14ac:dyDescent="0.2">
      <c r="A107" s="3" t="s">
        <v>578</v>
      </c>
      <c r="B107">
        <v>1</v>
      </c>
      <c r="C107">
        <v>54</v>
      </c>
    </row>
    <row r="108" spans="1:3" x14ac:dyDescent="0.2">
      <c r="C108">
        <v>54</v>
      </c>
    </row>
    <row r="109" spans="1:3" x14ac:dyDescent="0.2">
      <c r="A109" s="3" t="s">
        <v>579</v>
      </c>
      <c r="B109">
        <v>1</v>
      </c>
      <c r="C109">
        <v>55</v>
      </c>
    </row>
    <row r="110" spans="1:3" x14ac:dyDescent="0.2">
      <c r="C110">
        <v>55</v>
      </c>
    </row>
    <row r="111" spans="1:3" x14ac:dyDescent="0.2">
      <c r="A111" s="3" t="s">
        <v>580</v>
      </c>
      <c r="B111">
        <v>1</v>
      </c>
      <c r="C111">
        <v>56</v>
      </c>
    </row>
    <row r="112" spans="1:3" x14ac:dyDescent="0.2">
      <c r="C112">
        <v>56</v>
      </c>
    </row>
    <row r="113" spans="1:3" x14ac:dyDescent="0.2">
      <c r="A113" s="3" t="s">
        <v>581</v>
      </c>
      <c r="B113">
        <v>1</v>
      </c>
      <c r="C113">
        <v>57</v>
      </c>
    </row>
    <row r="114" spans="1:3" x14ac:dyDescent="0.2">
      <c r="C114">
        <v>57</v>
      </c>
    </row>
    <row r="115" spans="1:3" x14ac:dyDescent="0.2">
      <c r="A115" s="3" t="s">
        <v>582</v>
      </c>
      <c r="B115">
        <v>1</v>
      </c>
      <c r="C115">
        <v>58</v>
      </c>
    </row>
    <row r="116" spans="1:3" x14ac:dyDescent="0.2">
      <c r="C116">
        <v>58</v>
      </c>
    </row>
    <row r="117" spans="1:3" x14ac:dyDescent="0.2">
      <c r="A117" s="3" t="s">
        <v>583</v>
      </c>
      <c r="B117">
        <v>1</v>
      </c>
      <c r="C117">
        <v>59</v>
      </c>
    </row>
    <row r="118" spans="1:3" x14ac:dyDescent="0.2">
      <c r="C118">
        <v>59</v>
      </c>
    </row>
    <row r="119" spans="1:3" x14ac:dyDescent="0.2">
      <c r="A119" s="4" t="s">
        <v>584</v>
      </c>
      <c r="B119">
        <v>1</v>
      </c>
      <c r="C119">
        <v>60</v>
      </c>
    </row>
    <row r="120" spans="1:3" x14ac:dyDescent="0.2">
      <c r="C120">
        <v>60</v>
      </c>
    </row>
    <row r="121" spans="1:3" x14ac:dyDescent="0.2">
      <c r="A121" s="3" t="s">
        <v>585</v>
      </c>
      <c r="B121">
        <v>1</v>
      </c>
      <c r="C121">
        <v>61</v>
      </c>
    </row>
    <row r="122" spans="1:3" x14ac:dyDescent="0.2">
      <c r="C122">
        <v>61</v>
      </c>
    </row>
    <row r="123" spans="1:3" x14ac:dyDescent="0.2">
      <c r="A123" s="3" t="s">
        <v>549</v>
      </c>
      <c r="B123">
        <v>1</v>
      </c>
      <c r="C123">
        <v>62</v>
      </c>
    </row>
    <row r="124" spans="1:3" x14ac:dyDescent="0.2">
      <c r="C124">
        <v>62</v>
      </c>
    </row>
    <row r="125" spans="1:3" x14ac:dyDescent="0.2">
      <c r="A125" s="3" t="s">
        <v>586</v>
      </c>
      <c r="B125">
        <v>1</v>
      </c>
      <c r="C125">
        <v>63</v>
      </c>
    </row>
    <row r="126" spans="1:3" x14ac:dyDescent="0.2">
      <c r="C126">
        <v>63</v>
      </c>
    </row>
    <row r="127" spans="1:3" x14ac:dyDescent="0.2">
      <c r="A127" s="3" t="s">
        <v>587</v>
      </c>
      <c r="B127">
        <v>1</v>
      </c>
      <c r="C127">
        <v>64</v>
      </c>
    </row>
    <row r="128" spans="1:3" x14ac:dyDescent="0.2">
      <c r="C128">
        <v>64</v>
      </c>
    </row>
    <row r="129" spans="1:3" x14ac:dyDescent="0.2">
      <c r="A129" s="3" t="s">
        <v>588</v>
      </c>
      <c r="B129">
        <v>1</v>
      </c>
      <c r="C129">
        <v>65</v>
      </c>
    </row>
    <row r="130" spans="1:3" x14ac:dyDescent="0.2">
      <c r="C130">
        <v>65</v>
      </c>
    </row>
    <row r="131" spans="1:3" x14ac:dyDescent="0.2">
      <c r="A131" s="3" t="s">
        <v>589</v>
      </c>
      <c r="B131">
        <v>1</v>
      </c>
      <c r="C131">
        <v>66</v>
      </c>
    </row>
    <row r="132" spans="1:3" x14ac:dyDescent="0.2">
      <c r="C132">
        <v>66</v>
      </c>
    </row>
    <row r="133" spans="1:3" x14ac:dyDescent="0.2">
      <c r="A133" s="3" t="s">
        <v>590</v>
      </c>
      <c r="B133">
        <v>1</v>
      </c>
      <c r="C133">
        <v>67</v>
      </c>
    </row>
    <row r="134" spans="1:3" x14ac:dyDescent="0.2">
      <c r="C134">
        <v>67</v>
      </c>
    </row>
    <row r="135" spans="1:3" x14ac:dyDescent="0.2">
      <c r="A135" s="3" t="s">
        <v>591</v>
      </c>
      <c r="B135">
        <v>1</v>
      </c>
      <c r="C135">
        <v>68</v>
      </c>
    </row>
    <row r="136" spans="1:3" x14ac:dyDescent="0.2">
      <c r="C136">
        <v>68</v>
      </c>
    </row>
    <row r="137" spans="1:3" x14ac:dyDescent="0.2">
      <c r="A137" s="3" t="s">
        <v>592</v>
      </c>
      <c r="B137">
        <v>1</v>
      </c>
      <c r="C137">
        <v>69</v>
      </c>
    </row>
    <row r="138" spans="1:3" x14ac:dyDescent="0.2">
      <c r="C138">
        <v>69</v>
      </c>
    </row>
    <row r="139" spans="1:3" x14ac:dyDescent="0.2">
      <c r="A139" s="3" t="s">
        <v>593</v>
      </c>
      <c r="B139">
        <v>1</v>
      </c>
      <c r="C139">
        <v>70</v>
      </c>
    </row>
    <row r="140" spans="1:3" x14ac:dyDescent="0.2">
      <c r="C140">
        <v>70</v>
      </c>
    </row>
    <row r="141" spans="1:3" x14ac:dyDescent="0.2">
      <c r="A141" s="3" t="s">
        <v>574</v>
      </c>
      <c r="B141">
        <v>1</v>
      </c>
      <c r="C141">
        <v>71</v>
      </c>
    </row>
    <row r="142" spans="1:3" x14ac:dyDescent="0.2">
      <c r="C142">
        <v>71</v>
      </c>
    </row>
    <row r="143" spans="1:3" x14ac:dyDescent="0.2">
      <c r="A143" s="3" t="s">
        <v>594</v>
      </c>
      <c r="B143">
        <v>1</v>
      </c>
      <c r="C143">
        <v>72</v>
      </c>
    </row>
    <row r="144" spans="1:3" x14ac:dyDescent="0.2">
      <c r="C144">
        <v>72</v>
      </c>
    </row>
    <row r="145" spans="1:3" x14ac:dyDescent="0.2">
      <c r="A145" s="3" t="s">
        <v>579</v>
      </c>
      <c r="B145">
        <v>1</v>
      </c>
      <c r="C145">
        <v>73</v>
      </c>
    </row>
    <row r="146" spans="1:3" x14ac:dyDescent="0.2">
      <c r="C146">
        <v>73</v>
      </c>
    </row>
    <row r="147" spans="1:3" x14ac:dyDescent="0.2">
      <c r="A147" s="3" t="s">
        <v>595</v>
      </c>
      <c r="B147">
        <v>1</v>
      </c>
      <c r="C147">
        <v>74</v>
      </c>
    </row>
    <row r="148" spans="1:3" x14ac:dyDescent="0.2">
      <c r="C148">
        <v>74</v>
      </c>
    </row>
    <row r="149" spans="1:3" x14ac:dyDescent="0.2">
      <c r="A149" s="4" t="s">
        <v>559</v>
      </c>
      <c r="B149">
        <v>1</v>
      </c>
      <c r="C149">
        <v>75</v>
      </c>
    </row>
    <row r="150" spans="1:3" x14ac:dyDescent="0.2">
      <c r="C150">
        <v>75</v>
      </c>
    </row>
    <row r="151" spans="1:3" x14ac:dyDescent="0.2">
      <c r="A151" t="s">
        <v>18</v>
      </c>
      <c r="B151">
        <v>1</v>
      </c>
      <c r="C151">
        <v>76</v>
      </c>
    </row>
    <row r="152" spans="1:3" x14ac:dyDescent="0.2">
      <c r="C152">
        <v>76</v>
      </c>
    </row>
    <row r="153" spans="1:3" x14ac:dyDescent="0.2">
      <c r="A153" t="s">
        <v>18</v>
      </c>
      <c r="B153">
        <v>1</v>
      </c>
      <c r="C153">
        <v>77</v>
      </c>
    </row>
    <row r="154" spans="1:3" x14ac:dyDescent="0.2">
      <c r="C154">
        <v>77</v>
      </c>
    </row>
    <row r="155" spans="1:3" x14ac:dyDescent="0.2">
      <c r="A155" t="s">
        <v>18</v>
      </c>
      <c r="B155">
        <v>1</v>
      </c>
      <c r="C155">
        <v>78</v>
      </c>
    </row>
    <row r="156" spans="1:3" x14ac:dyDescent="0.2">
      <c r="C156">
        <v>78</v>
      </c>
    </row>
    <row r="157" spans="1:3" x14ac:dyDescent="0.2">
      <c r="A157" t="s">
        <v>18</v>
      </c>
      <c r="B157">
        <v>1</v>
      </c>
      <c r="C157">
        <v>79</v>
      </c>
    </row>
    <row r="158" spans="1:3" x14ac:dyDescent="0.2">
      <c r="C158">
        <v>79</v>
      </c>
    </row>
    <row r="159" spans="1:3" x14ac:dyDescent="0.2">
      <c r="A159" t="s">
        <v>18</v>
      </c>
      <c r="B159">
        <v>1</v>
      </c>
      <c r="C159">
        <v>80</v>
      </c>
    </row>
    <row r="160" spans="1:3" x14ac:dyDescent="0.2">
      <c r="C160">
        <v>80</v>
      </c>
    </row>
    <row r="161" spans="1:3" x14ac:dyDescent="0.2">
      <c r="A161" t="s">
        <v>18</v>
      </c>
      <c r="B161">
        <v>1</v>
      </c>
      <c r="C161">
        <v>81</v>
      </c>
    </row>
    <row r="162" spans="1:3" x14ac:dyDescent="0.2">
      <c r="C162">
        <v>81</v>
      </c>
    </row>
    <row r="163" spans="1:3" x14ac:dyDescent="0.2">
      <c r="A163" t="s">
        <v>18</v>
      </c>
      <c r="B163">
        <v>1</v>
      </c>
      <c r="C163">
        <v>82</v>
      </c>
    </row>
    <row r="164" spans="1:3" x14ac:dyDescent="0.2">
      <c r="C164">
        <v>82</v>
      </c>
    </row>
    <row r="165" spans="1:3" x14ac:dyDescent="0.2">
      <c r="A165" t="s">
        <v>18</v>
      </c>
      <c r="B165">
        <v>1</v>
      </c>
      <c r="C165">
        <v>83</v>
      </c>
    </row>
    <row r="166" spans="1:3" x14ac:dyDescent="0.2">
      <c r="C166">
        <v>83</v>
      </c>
    </row>
    <row r="167" spans="1:3" x14ac:dyDescent="0.2">
      <c r="A167" t="s">
        <v>18</v>
      </c>
      <c r="B167">
        <v>1</v>
      </c>
      <c r="C167">
        <v>84</v>
      </c>
    </row>
    <row r="168" spans="1:3" x14ac:dyDescent="0.2">
      <c r="C168">
        <v>84</v>
      </c>
    </row>
    <row r="169" spans="1:3" x14ac:dyDescent="0.2">
      <c r="A169" t="s">
        <v>18</v>
      </c>
      <c r="B169">
        <v>1</v>
      </c>
      <c r="C169">
        <v>85</v>
      </c>
    </row>
    <row r="170" spans="1:3" x14ac:dyDescent="0.2">
      <c r="C170">
        <v>85</v>
      </c>
    </row>
    <row r="171" spans="1:3" x14ac:dyDescent="0.2">
      <c r="A171" t="s">
        <v>18</v>
      </c>
      <c r="B171">
        <v>1</v>
      </c>
      <c r="C171">
        <v>86</v>
      </c>
    </row>
    <row r="172" spans="1:3" x14ac:dyDescent="0.2">
      <c r="C172">
        <v>86</v>
      </c>
    </row>
    <row r="173" spans="1:3" x14ac:dyDescent="0.2">
      <c r="A173" t="s">
        <v>18</v>
      </c>
      <c r="B173">
        <v>1</v>
      </c>
      <c r="C173">
        <v>87</v>
      </c>
    </row>
    <row r="174" spans="1:3" x14ac:dyDescent="0.2">
      <c r="C174">
        <v>87</v>
      </c>
    </row>
    <row r="175" spans="1:3" x14ac:dyDescent="0.2">
      <c r="A175" t="s">
        <v>18</v>
      </c>
      <c r="B175">
        <v>1</v>
      </c>
      <c r="C175">
        <v>88</v>
      </c>
    </row>
    <row r="176" spans="1:3" x14ac:dyDescent="0.2">
      <c r="C176">
        <v>88</v>
      </c>
    </row>
    <row r="177" spans="1:3" x14ac:dyDescent="0.2">
      <c r="A177" t="s">
        <v>18</v>
      </c>
      <c r="B177">
        <v>1</v>
      </c>
      <c r="C177">
        <v>89</v>
      </c>
    </row>
    <row r="178" spans="1:3" x14ac:dyDescent="0.2">
      <c r="C178">
        <v>89</v>
      </c>
    </row>
    <row r="179" spans="1:3" x14ac:dyDescent="0.2">
      <c r="A179" s="5" t="s">
        <v>18</v>
      </c>
      <c r="B179">
        <v>1</v>
      </c>
      <c r="C179">
        <v>90</v>
      </c>
    </row>
    <row r="180" spans="1:3" x14ac:dyDescent="0.2">
      <c r="C180">
        <v>90</v>
      </c>
    </row>
    <row r="181" spans="1:3" x14ac:dyDescent="0.2">
      <c r="A181" s="3" t="s">
        <v>596</v>
      </c>
      <c r="B181">
        <v>1</v>
      </c>
      <c r="C181">
        <v>91</v>
      </c>
    </row>
    <row r="182" spans="1:3" x14ac:dyDescent="0.2">
      <c r="C182">
        <v>91</v>
      </c>
    </row>
    <row r="183" spans="1:3" x14ac:dyDescent="0.2">
      <c r="A183" s="3" t="s">
        <v>597</v>
      </c>
      <c r="B183">
        <v>1</v>
      </c>
      <c r="C183">
        <v>92</v>
      </c>
    </row>
    <row r="184" spans="1:3" x14ac:dyDescent="0.2">
      <c r="C184">
        <v>92</v>
      </c>
    </row>
    <row r="185" spans="1:3" x14ac:dyDescent="0.2">
      <c r="A185" s="3" t="s">
        <v>598</v>
      </c>
      <c r="B185">
        <v>1</v>
      </c>
      <c r="C185">
        <v>93</v>
      </c>
    </row>
    <row r="186" spans="1:3" x14ac:dyDescent="0.2">
      <c r="C186">
        <v>93</v>
      </c>
    </row>
    <row r="187" spans="1:3" x14ac:dyDescent="0.2">
      <c r="A187" s="3" t="s">
        <v>599</v>
      </c>
      <c r="B187">
        <v>1</v>
      </c>
      <c r="C187">
        <v>94</v>
      </c>
    </row>
    <row r="188" spans="1:3" x14ac:dyDescent="0.2">
      <c r="C188">
        <v>94</v>
      </c>
    </row>
    <row r="189" spans="1:3" x14ac:dyDescent="0.2">
      <c r="A189" s="3" t="s">
        <v>552</v>
      </c>
      <c r="B189">
        <v>1</v>
      </c>
      <c r="C189">
        <v>95</v>
      </c>
    </row>
    <row r="190" spans="1:3" x14ac:dyDescent="0.2">
      <c r="C190">
        <v>95</v>
      </c>
    </row>
    <row r="191" spans="1:3" x14ac:dyDescent="0.2">
      <c r="A191" s="3" t="s">
        <v>600</v>
      </c>
      <c r="B191">
        <v>1</v>
      </c>
      <c r="C191">
        <v>96</v>
      </c>
    </row>
    <row r="192" spans="1:3" x14ac:dyDescent="0.2">
      <c r="C192">
        <v>96</v>
      </c>
    </row>
    <row r="193" spans="1:3" x14ac:dyDescent="0.2">
      <c r="A193" s="3" t="s">
        <v>564</v>
      </c>
      <c r="B193">
        <v>1</v>
      </c>
      <c r="C193">
        <v>97</v>
      </c>
    </row>
    <row r="194" spans="1:3" x14ac:dyDescent="0.2">
      <c r="C194">
        <v>97</v>
      </c>
    </row>
    <row r="195" spans="1:3" x14ac:dyDescent="0.2">
      <c r="A195" s="3" t="s">
        <v>601</v>
      </c>
      <c r="B195">
        <v>1</v>
      </c>
      <c r="C195">
        <v>98</v>
      </c>
    </row>
    <row r="196" spans="1:3" x14ac:dyDescent="0.2">
      <c r="C196">
        <v>98</v>
      </c>
    </row>
    <row r="197" spans="1:3" x14ac:dyDescent="0.2">
      <c r="A197" s="3" t="s">
        <v>602</v>
      </c>
      <c r="B197">
        <v>1</v>
      </c>
      <c r="C197">
        <v>99</v>
      </c>
    </row>
    <row r="198" spans="1:3" x14ac:dyDescent="0.2">
      <c r="C198">
        <v>99</v>
      </c>
    </row>
    <row r="199" spans="1:3" x14ac:dyDescent="0.2">
      <c r="A199" s="3" t="s">
        <v>603</v>
      </c>
      <c r="B199">
        <v>1</v>
      </c>
      <c r="C199">
        <v>100</v>
      </c>
    </row>
    <row r="200" spans="1:3" x14ac:dyDescent="0.2">
      <c r="C200">
        <v>100</v>
      </c>
    </row>
    <row r="201" spans="1:3" x14ac:dyDescent="0.2">
      <c r="A201" s="3" t="s">
        <v>604</v>
      </c>
      <c r="B201">
        <v>1</v>
      </c>
      <c r="C201">
        <v>101</v>
      </c>
    </row>
    <row r="202" spans="1:3" x14ac:dyDescent="0.2">
      <c r="C202">
        <v>101</v>
      </c>
    </row>
    <row r="203" spans="1:3" x14ac:dyDescent="0.2">
      <c r="A203" s="3" t="s">
        <v>605</v>
      </c>
      <c r="B203">
        <v>1</v>
      </c>
      <c r="C203">
        <v>102</v>
      </c>
    </row>
    <row r="204" spans="1:3" x14ac:dyDescent="0.2">
      <c r="C204">
        <v>102</v>
      </c>
    </row>
    <row r="205" spans="1:3" x14ac:dyDescent="0.2">
      <c r="A205" s="3" t="s">
        <v>606</v>
      </c>
      <c r="B205">
        <v>1</v>
      </c>
      <c r="C205">
        <v>103</v>
      </c>
    </row>
    <row r="206" spans="1:3" x14ac:dyDescent="0.2">
      <c r="C206">
        <v>103</v>
      </c>
    </row>
    <row r="207" spans="1:3" x14ac:dyDescent="0.2">
      <c r="A207" s="3" t="s">
        <v>607</v>
      </c>
      <c r="B207">
        <v>1</v>
      </c>
      <c r="C207">
        <v>104</v>
      </c>
    </row>
    <row r="208" spans="1:3" x14ac:dyDescent="0.2">
      <c r="C208">
        <v>104</v>
      </c>
    </row>
    <row r="209" spans="1:3" x14ac:dyDescent="0.2">
      <c r="A209" s="4" t="s">
        <v>604</v>
      </c>
      <c r="B209">
        <v>1</v>
      </c>
      <c r="C209">
        <v>105</v>
      </c>
    </row>
    <row r="210" spans="1:3" x14ac:dyDescent="0.2">
      <c r="C210">
        <v>105</v>
      </c>
    </row>
    <row r="211" spans="1:3" x14ac:dyDescent="0.2">
      <c r="A211" s="3" t="s">
        <v>593</v>
      </c>
      <c r="B211">
        <v>1</v>
      </c>
      <c r="C211">
        <v>106</v>
      </c>
    </row>
    <row r="212" spans="1:3" x14ac:dyDescent="0.2">
      <c r="C212">
        <v>106</v>
      </c>
    </row>
    <row r="213" spans="1:3" x14ac:dyDescent="0.2">
      <c r="A213" s="3" t="s">
        <v>608</v>
      </c>
      <c r="B213">
        <v>1</v>
      </c>
      <c r="C213">
        <v>107</v>
      </c>
    </row>
    <row r="214" spans="1:3" x14ac:dyDescent="0.2">
      <c r="C214">
        <v>107</v>
      </c>
    </row>
    <row r="215" spans="1:3" x14ac:dyDescent="0.2">
      <c r="A215" s="3" t="s">
        <v>577</v>
      </c>
      <c r="B215">
        <v>1</v>
      </c>
      <c r="C215">
        <v>108</v>
      </c>
    </row>
    <row r="216" spans="1:3" x14ac:dyDescent="0.2">
      <c r="C216">
        <v>108</v>
      </c>
    </row>
    <row r="217" spans="1:3" x14ac:dyDescent="0.2">
      <c r="A217" s="3" t="s">
        <v>609</v>
      </c>
      <c r="B217">
        <v>1</v>
      </c>
      <c r="C217">
        <v>109</v>
      </c>
    </row>
    <row r="218" spans="1:3" x14ac:dyDescent="0.2">
      <c r="C218">
        <v>109</v>
      </c>
    </row>
    <row r="219" spans="1:3" x14ac:dyDescent="0.2">
      <c r="A219" s="3" t="s">
        <v>610</v>
      </c>
      <c r="B219">
        <v>1</v>
      </c>
      <c r="C219">
        <v>110</v>
      </c>
    </row>
    <row r="220" spans="1:3" x14ac:dyDescent="0.2">
      <c r="C220">
        <v>110</v>
      </c>
    </row>
    <row r="221" spans="1:3" x14ac:dyDescent="0.2">
      <c r="A221" s="3" t="s">
        <v>583</v>
      </c>
      <c r="B221">
        <v>1</v>
      </c>
      <c r="C221">
        <v>111</v>
      </c>
    </row>
    <row r="222" spans="1:3" x14ac:dyDescent="0.2">
      <c r="C222">
        <v>111</v>
      </c>
    </row>
    <row r="223" spans="1:3" x14ac:dyDescent="0.2">
      <c r="A223" s="3" t="s">
        <v>564</v>
      </c>
      <c r="B223">
        <v>1</v>
      </c>
      <c r="C223">
        <v>112</v>
      </c>
    </row>
    <row r="224" spans="1:3" x14ac:dyDescent="0.2">
      <c r="C224">
        <v>112</v>
      </c>
    </row>
    <row r="225" spans="1:3" x14ac:dyDescent="0.2">
      <c r="A225" s="3" t="s">
        <v>611</v>
      </c>
      <c r="B225">
        <v>1</v>
      </c>
      <c r="C225">
        <v>113</v>
      </c>
    </row>
    <row r="226" spans="1:3" x14ac:dyDescent="0.2">
      <c r="C226">
        <v>113</v>
      </c>
    </row>
    <row r="227" spans="1:3" x14ac:dyDescent="0.2">
      <c r="A227" s="3" t="s">
        <v>612</v>
      </c>
      <c r="B227">
        <v>1</v>
      </c>
      <c r="C227">
        <v>114</v>
      </c>
    </row>
    <row r="228" spans="1:3" x14ac:dyDescent="0.2">
      <c r="C228">
        <v>114</v>
      </c>
    </row>
    <row r="229" spans="1:3" x14ac:dyDescent="0.2">
      <c r="A229" s="3" t="s">
        <v>613</v>
      </c>
      <c r="B229">
        <v>1</v>
      </c>
      <c r="C229">
        <v>115</v>
      </c>
    </row>
    <row r="230" spans="1:3" x14ac:dyDescent="0.2">
      <c r="C230">
        <v>115</v>
      </c>
    </row>
    <row r="231" spans="1:3" x14ac:dyDescent="0.2">
      <c r="A231" s="3" t="s">
        <v>614</v>
      </c>
      <c r="B231">
        <v>1</v>
      </c>
      <c r="C231">
        <v>116</v>
      </c>
    </row>
    <row r="232" spans="1:3" x14ac:dyDescent="0.2">
      <c r="C232">
        <v>116</v>
      </c>
    </row>
    <row r="233" spans="1:3" x14ac:dyDescent="0.2">
      <c r="A233" s="3" t="s">
        <v>594</v>
      </c>
      <c r="B233">
        <v>1</v>
      </c>
      <c r="C233">
        <v>117</v>
      </c>
    </row>
    <row r="234" spans="1:3" x14ac:dyDescent="0.2">
      <c r="C234">
        <v>117</v>
      </c>
    </row>
    <row r="235" spans="1:3" x14ac:dyDescent="0.2">
      <c r="A235" s="3" t="s">
        <v>613</v>
      </c>
      <c r="B235">
        <v>1</v>
      </c>
      <c r="C235">
        <v>118</v>
      </c>
    </row>
    <row r="236" spans="1:3" x14ac:dyDescent="0.2">
      <c r="C236">
        <v>118</v>
      </c>
    </row>
    <row r="237" spans="1:3" x14ac:dyDescent="0.2">
      <c r="A237" s="3" t="s">
        <v>615</v>
      </c>
      <c r="B237">
        <v>1</v>
      </c>
      <c r="C237">
        <v>119</v>
      </c>
    </row>
    <row r="238" spans="1:3" x14ac:dyDescent="0.2">
      <c r="C238">
        <v>119</v>
      </c>
    </row>
    <row r="239" spans="1:3" x14ac:dyDescent="0.2">
      <c r="A239" s="4" t="s">
        <v>615</v>
      </c>
      <c r="B239">
        <v>1</v>
      </c>
      <c r="C239">
        <v>120</v>
      </c>
    </row>
    <row r="240" spans="1:3" x14ac:dyDescent="0.2">
      <c r="C240">
        <v>120</v>
      </c>
    </row>
    <row r="241" spans="1:3" x14ac:dyDescent="0.2">
      <c r="A241" t="s">
        <v>18</v>
      </c>
      <c r="B241">
        <v>1</v>
      </c>
      <c r="C241">
        <v>121</v>
      </c>
    </row>
    <row r="242" spans="1:3" x14ac:dyDescent="0.2">
      <c r="C242">
        <v>121</v>
      </c>
    </row>
    <row r="243" spans="1:3" x14ac:dyDescent="0.2">
      <c r="A243" t="s">
        <v>18</v>
      </c>
      <c r="B243">
        <v>1</v>
      </c>
      <c r="C243">
        <v>122</v>
      </c>
    </row>
    <row r="244" spans="1:3" x14ac:dyDescent="0.2">
      <c r="C244">
        <v>122</v>
      </c>
    </row>
    <row r="245" spans="1:3" x14ac:dyDescent="0.2">
      <c r="A245" t="s">
        <v>18</v>
      </c>
      <c r="B245">
        <v>1</v>
      </c>
      <c r="C245">
        <v>123</v>
      </c>
    </row>
    <row r="246" spans="1:3" x14ac:dyDescent="0.2">
      <c r="C246">
        <v>123</v>
      </c>
    </row>
    <row r="247" spans="1:3" x14ac:dyDescent="0.2">
      <c r="A247" t="s">
        <v>18</v>
      </c>
      <c r="B247">
        <v>1</v>
      </c>
      <c r="C247">
        <v>124</v>
      </c>
    </row>
    <row r="248" spans="1:3" x14ac:dyDescent="0.2">
      <c r="C248">
        <v>124</v>
      </c>
    </row>
    <row r="249" spans="1:3" x14ac:dyDescent="0.2">
      <c r="A249" t="s">
        <v>18</v>
      </c>
      <c r="B249">
        <v>1</v>
      </c>
      <c r="C249">
        <v>125</v>
      </c>
    </row>
    <row r="250" spans="1:3" x14ac:dyDescent="0.2">
      <c r="C250">
        <v>125</v>
      </c>
    </row>
    <row r="251" spans="1:3" x14ac:dyDescent="0.2">
      <c r="A251" t="s">
        <v>18</v>
      </c>
      <c r="B251">
        <v>1</v>
      </c>
      <c r="C251">
        <v>126</v>
      </c>
    </row>
    <row r="252" spans="1:3" x14ac:dyDescent="0.2">
      <c r="C252">
        <v>126</v>
      </c>
    </row>
    <row r="253" spans="1:3" x14ac:dyDescent="0.2">
      <c r="A253" t="s">
        <v>18</v>
      </c>
      <c r="B253">
        <v>1</v>
      </c>
      <c r="C253">
        <v>127</v>
      </c>
    </row>
    <row r="254" spans="1:3" x14ac:dyDescent="0.2">
      <c r="C254">
        <v>127</v>
      </c>
    </row>
    <row r="255" spans="1:3" x14ac:dyDescent="0.2">
      <c r="A255" t="s">
        <v>18</v>
      </c>
      <c r="B255">
        <v>1</v>
      </c>
      <c r="C255">
        <v>128</v>
      </c>
    </row>
    <row r="256" spans="1:3" x14ac:dyDescent="0.2">
      <c r="C256">
        <v>128</v>
      </c>
    </row>
    <row r="257" spans="1:3" x14ac:dyDescent="0.2">
      <c r="A257" t="s">
        <v>18</v>
      </c>
      <c r="B257">
        <v>1</v>
      </c>
      <c r="C257">
        <v>129</v>
      </c>
    </row>
    <row r="258" spans="1:3" x14ac:dyDescent="0.2">
      <c r="C258">
        <v>129</v>
      </c>
    </row>
    <row r="259" spans="1:3" x14ac:dyDescent="0.2">
      <c r="A259" t="s">
        <v>18</v>
      </c>
      <c r="B259">
        <v>1</v>
      </c>
      <c r="C259">
        <v>130</v>
      </c>
    </row>
    <row r="260" spans="1:3" x14ac:dyDescent="0.2">
      <c r="C260">
        <v>130</v>
      </c>
    </row>
    <row r="261" spans="1:3" x14ac:dyDescent="0.2">
      <c r="A261" t="s">
        <v>18</v>
      </c>
      <c r="B261">
        <v>1</v>
      </c>
      <c r="C261">
        <v>131</v>
      </c>
    </row>
    <row r="262" spans="1:3" x14ac:dyDescent="0.2">
      <c r="C262">
        <v>131</v>
      </c>
    </row>
    <row r="263" spans="1:3" x14ac:dyDescent="0.2">
      <c r="A263" t="s">
        <v>18</v>
      </c>
      <c r="B263">
        <v>1</v>
      </c>
      <c r="C263">
        <v>132</v>
      </c>
    </row>
    <row r="264" spans="1:3" x14ac:dyDescent="0.2">
      <c r="C264">
        <v>132</v>
      </c>
    </row>
    <row r="265" spans="1:3" x14ac:dyDescent="0.2">
      <c r="A265" t="s">
        <v>18</v>
      </c>
      <c r="B265">
        <v>1</v>
      </c>
      <c r="C265">
        <v>133</v>
      </c>
    </row>
    <row r="266" spans="1:3" x14ac:dyDescent="0.2">
      <c r="C266">
        <v>133</v>
      </c>
    </row>
    <row r="267" spans="1:3" x14ac:dyDescent="0.2">
      <c r="A267" t="s">
        <v>18</v>
      </c>
      <c r="B267">
        <v>1</v>
      </c>
      <c r="C267">
        <v>134</v>
      </c>
    </row>
    <row r="268" spans="1:3" x14ac:dyDescent="0.2">
      <c r="C268">
        <v>134</v>
      </c>
    </row>
    <row r="269" spans="1:3" x14ac:dyDescent="0.2">
      <c r="A269" s="5" t="s">
        <v>18</v>
      </c>
      <c r="B269">
        <v>1</v>
      </c>
      <c r="C269">
        <v>135</v>
      </c>
    </row>
    <row r="270" spans="1:3" x14ac:dyDescent="0.2">
      <c r="C270">
        <v>135</v>
      </c>
    </row>
    <row r="271" spans="1:3" x14ac:dyDescent="0.2">
      <c r="A271" s="3" t="s">
        <v>303</v>
      </c>
      <c r="B271">
        <v>1</v>
      </c>
      <c r="C271">
        <v>136</v>
      </c>
    </row>
    <row r="272" spans="1:3" x14ac:dyDescent="0.2">
      <c r="C272">
        <v>136</v>
      </c>
    </row>
    <row r="273" spans="1:3" x14ac:dyDescent="0.2">
      <c r="A273" s="3" t="s">
        <v>389</v>
      </c>
      <c r="B273">
        <v>1</v>
      </c>
      <c r="C273">
        <v>137</v>
      </c>
    </row>
    <row r="274" spans="1:3" x14ac:dyDescent="0.2">
      <c r="C274">
        <v>137</v>
      </c>
    </row>
    <row r="275" spans="1:3" x14ac:dyDescent="0.2">
      <c r="A275" s="3" t="s">
        <v>223</v>
      </c>
      <c r="B275">
        <v>1</v>
      </c>
      <c r="C275">
        <v>138</v>
      </c>
    </row>
    <row r="276" spans="1:3" x14ac:dyDescent="0.2">
      <c r="C276">
        <v>138</v>
      </c>
    </row>
    <row r="277" spans="1:3" x14ac:dyDescent="0.2">
      <c r="A277" s="3" t="s">
        <v>616</v>
      </c>
      <c r="B277">
        <v>1</v>
      </c>
      <c r="C277">
        <v>139</v>
      </c>
    </row>
    <row r="278" spans="1:3" x14ac:dyDescent="0.2">
      <c r="C278">
        <v>139</v>
      </c>
    </row>
    <row r="279" spans="1:3" x14ac:dyDescent="0.2">
      <c r="A279" s="3" t="s">
        <v>617</v>
      </c>
      <c r="B279">
        <v>1</v>
      </c>
      <c r="C279">
        <v>140</v>
      </c>
    </row>
    <row r="280" spans="1:3" x14ac:dyDescent="0.2">
      <c r="C280">
        <v>140</v>
      </c>
    </row>
    <row r="281" spans="1:3" x14ac:dyDescent="0.2">
      <c r="A281" s="3" t="s">
        <v>618</v>
      </c>
      <c r="B281">
        <v>1</v>
      </c>
      <c r="C281">
        <v>141</v>
      </c>
    </row>
    <row r="282" spans="1:3" x14ac:dyDescent="0.2">
      <c r="C282">
        <v>141</v>
      </c>
    </row>
    <row r="283" spans="1:3" x14ac:dyDescent="0.2">
      <c r="A283" s="3" t="s">
        <v>619</v>
      </c>
      <c r="B283">
        <v>1</v>
      </c>
      <c r="C283">
        <v>142</v>
      </c>
    </row>
    <row r="284" spans="1:3" x14ac:dyDescent="0.2">
      <c r="C284">
        <v>142</v>
      </c>
    </row>
    <row r="285" spans="1:3" x14ac:dyDescent="0.2">
      <c r="A285" s="3" t="s">
        <v>620</v>
      </c>
      <c r="B285">
        <v>1</v>
      </c>
      <c r="C285">
        <v>143</v>
      </c>
    </row>
    <row r="286" spans="1:3" x14ac:dyDescent="0.2">
      <c r="C286">
        <v>143</v>
      </c>
    </row>
    <row r="287" spans="1:3" x14ac:dyDescent="0.2">
      <c r="A287" s="3" t="s">
        <v>621</v>
      </c>
      <c r="B287">
        <v>1</v>
      </c>
      <c r="C287">
        <v>144</v>
      </c>
    </row>
    <row r="288" spans="1:3" x14ac:dyDescent="0.2">
      <c r="C288">
        <v>144</v>
      </c>
    </row>
    <row r="289" spans="1:3" x14ac:dyDescent="0.2">
      <c r="A289" s="3" t="s">
        <v>622</v>
      </c>
      <c r="B289">
        <v>1</v>
      </c>
      <c r="C289">
        <v>145</v>
      </c>
    </row>
    <row r="290" spans="1:3" x14ac:dyDescent="0.2">
      <c r="C290">
        <v>145</v>
      </c>
    </row>
    <row r="291" spans="1:3" x14ac:dyDescent="0.2">
      <c r="A291" s="3" t="s">
        <v>59</v>
      </c>
      <c r="B291">
        <v>1</v>
      </c>
      <c r="C291">
        <v>146</v>
      </c>
    </row>
    <row r="292" spans="1:3" x14ac:dyDescent="0.2">
      <c r="C292">
        <v>146</v>
      </c>
    </row>
    <row r="293" spans="1:3" x14ac:dyDescent="0.2">
      <c r="A293" s="3" t="s">
        <v>623</v>
      </c>
      <c r="B293">
        <v>1</v>
      </c>
      <c r="C293">
        <v>147</v>
      </c>
    </row>
    <row r="294" spans="1:3" x14ac:dyDescent="0.2">
      <c r="C294">
        <v>147</v>
      </c>
    </row>
    <row r="295" spans="1:3" x14ac:dyDescent="0.2">
      <c r="A295" s="3" t="s">
        <v>624</v>
      </c>
      <c r="B295">
        <v>1</v>
      </c>
      <c r="C295">
        <v>148</v>
      </c>
    </row>
    <row r="296" spans="1:3" x14ac:dyDescent="0.2">
      <c r="C296">
        <v>148</v>
      </c>
    </row>
    <row r="297" spans="1:3" x14ac:dyDescent="0.2">
      <c r="A297" s="3" t="s">
        <v>625</v>
      </c>
      <c r="B297">
        <v>1</v>
      </c>
      <c r="C297">
        <v>149</v>
      </c>
    </row>
    <row r="298" spans="1:3" x14ac:dyDescent="0.2">
      <c r="C298">
        <v>149</v>
      </c>
    </row>
    <row r="299" spans="1:3" x14ac:dyDescent="0.2">
      <c r="A299" s="8" t="s">
        <v>626</v>
      </c>
      <c r="B299">
        <v>1</v>
      </c>
      <c r="C299">
        <v>150</v>
      </c>
    </row>
    <row r="300" spans="1:3" x14ac:dyDescent="0.2">
      <c r="C300">
        <v>150</v>
      </c>
    </row>
    <row r="301" spans="1:3" x14ac:dyDescent="0.2">
      <c r="A301" s="3" t="s">
        <v>520</v>
      </c>
      <c r="B301">
        <v>1</v>
      </c>
      <c r="C301">
        <v>151</v>
      </c>
    </row>
    <row r="302" spans="1:3" x14ac:dyDescent="0.2">
      <c r="C302">
        <v>151</v>
      </c>
    </row>
    <row r="303" spans="1:3" x14ac:dyDescent="0.2">
      <c r="A303" s="3" t="s">
        <v>557</v>
      </c>
      <c r="B303">
        <v>1</v>
      </c>
      <c r="C303">
        <v>152</v>
      </c>
    </row>
    <row r="304" spans="1:3" x14ac:dyDescent="0.2">
      <c r="C304">
        <v>152</v>
      </c>
    </row>
    <row r="305" spans="1:3" x14ac:dyDescent="0.2">
      <c r="A305" s="3" t="s">
        <v>627</v>
      </c>
      <c r="B305">
        <v>1</v>
      </c>
      <c r="C305">
        <v>153</v>
      </c>
    </row>
    <row r="306" spans="1:3" x14ac:dyDescent="0.2">
      <c r="C306">
        <v>153</v>
      </c>
    </row>
    <row r="307" spans="1:3" x14ac:dyDescent="0.2">
      <c r="A307" s="3" t="s">
        <v>622</v>
      </c>
      <c r="B307">
        <v>1</v>
      </c>
      <c r="C307">
        <v>154</v>
      </c>
    </row>
    <row r="308" spans="1:3" x14ac:dyDescent="0.2">
      <c r="C308">
        <v>154</v>
      </c>
    </row>
    <row r="309" spans="1:3" x14ac:dyDescent="0.2">
      <c r="A309" s="3" t="s">
        <v>628</v>
      </c>
      <c r="B309">
        <v>1</v>
      </c>
      <c r="C309">
        <v>155</v>
      </c>
    </row>
    <row r="310" spans="1:3" x14ac:dyDescent="0.2">
      <c r="C310">
        <v>155</v>
      </c>
    </row>
    <row r="311" spans="1:3" x14ac:dyDescent="0.2">
      <c r="A311" s="3" t="s">
        <v>420</v>
      </c>
      <c r="B311">
        <v>1</v>
      </c>
      <c r="C311">
        <v>156</v>
      </c>
    </row>
    <row r="312" spans="1:3" x14ac:dyDescent="0.2">
      <c r="C312">
        <v>156</v>
      </c>
    </row>
    <row r="313" spans="1:3" x14ac:dyDescent="0.2">
      <c r="A313" s="3" t="s">
        <v>404</v>
      </c>
      <c r="B313">
        <v>1</v>
      </c>
      <c r="C313">
        <v>157</v>
      </c>
    </row>
    <row r="314" spans="1:3" x14ac:dyDescent="0.2">
      <c r="C314">
        <v>157</v>
      </c>
    </row>
    <row r="315" spans="1:3" x14ac:dyDescent="0.2">
      <c r="A315" s="3" t="s">
        <v>327</v>
      </c>
      <c r="B315">
        <v>1</v>
      </c>
      <c r="C315">
        <v>158</v>
      </c>
    </row>
    <row r="316" spans="1:3" x14ac:dyDescent="0.2">
      <c r="C316">
        <v>158</v>
      </c>
    </row>
    <row r="317" spans="1:3" x14ac:dyDescent="0.2">
      <c r="A317" s="3" t="s">
        <v>629</v>
      </c>
      <c r="B317">
        <v>1</v>
      </c>
      <c r="C317">
        <v>159</v>
      </c>
    </row>
    <row r="318" spans="1:3" x14ac:dyDescent="0.2">
      <c r="C318">
        <v>159</v>
      </c>
    </row>
    <row r="319" spans="1:3" x14ac:dyDescent="0.2">
      <c r="A319" s="3" t="s">
        <v>446</v>
      </c>
      <c r="B319">
        <v>1</v>
      </c>
      <c r="C319">
        <v>160</v>
      </c>
    </row>
    <row r="320" spans="1:3" x14ac:dyDescent="0.2">
      <c r="C320">
        <v>160</v>
      </c>
    </row>
    <row r="321" spans="1:3" x14ac:dyDescent="0.2">
      <c r="A321" s="3" t="s">
        <v>630</v>
      </c>
      <c r="B321">
        <v>1</v>
      </c>
      <c r="C321">
        <v>161</v>
      </c>
    </row>
    <row r="322" spans="1:3" x14ac:dyDescent="0.2">
      <c r="C322">
        <v>161</v>
      </c>
    </row>
    <row r="323" spans="1:3" x14ac:dyDescent="0.2">
      <c r="A323" s="3" t="s">
        <v>631</v>
      </c>
      <c r="B323">
        <v>1</v>
      </c>
      <c r="C323">
        <v>162</v>
      </c>
    </row>
    <row r="324" spans="1:3" x14ac:dyDescent="0.2">
      <c r="C324">
        <v>162</v>
      </c>
    </row>
    <row r="325" spans="1:3" x14ac:dyDescent="0.2">
      <c r="A325" s="3" t="s">
        <v>632</v>
      </c>
      <c r="B325">
        <v>1</v>
      </c>
      <c r="C325">
        <v>163</v>
      </c>
    </row>
    <row r="326" spans="1:3" x14ac:dyDescent="0.2">
      <c r="C326">
        <v>163</v>
      </c>
    </row>
    <row r="327" spans="1:3" x14ac:dyDescent="0.2">
      <c r="A327" s="3" t="s">
        <v>623</v>
      </c>
      <c r="B327">
        <v>1</v>
      </c>
      <c r="C327">
        <v>164</v>
      </c>
    </row>
    <row r="328" spans="1:3" x14ac:dyDescent="0.2">
      <c r="C328">
        <v>164</v>
      </c>
    </row>
    <row r="329" spans="1:3" x14ac:dyDescent="0.2">
      <c r="A329" s="8" t="s">
        <v>444</v>
      </c>
      <c r="B329">
        <v>1</v>
      </c>
      <c r="C329">
        <v>165</v>
      </c>
    </row>
    <row r="330" spans="1:3" x14ac:dyDescent="0.2">
      <c r="C330">
        <v>165</v>
      </c>
    </row>
    <row r="331" spans="1:3" x14ac:dyDescent="0.2">
      <c r="A331" s="3" t="s">
        <v>633</v>
      </c>
      <c r="B331">
        <v>1</v>
      </c>
      <c r="C331">
        <v>166</v>
      </c>
    </row>
    <row r="332" spans="1:3" x14ac:dyDescent="0.2">
      <c r="C332">
        <v>166</v>
      </c>
    </row>
    <row r="333" spans="1:3" x14ac:dyDescent="0.2">
      <c r="A333" s="3" t="s">
        <v>634</v>
      </c>
      <c r="B333">
        <v>1</v>
      </c>
      <c r="C333">
        <v>167</v>
      </c>
    </row>
    <row r="334" spans="1:3" x14ac:dyDescent="0.2">
      <c r="C334">
        <v>167</v>
      </c>
    </row>
    <row r="335" spans="1:3" x14ac:dyDescent="0.2">
      <c r="A335" s="3" t="s">
        <v>507</v>
      </c>
      <c r="B335">
        <v>1</v>
      </c>
      <c r="C335">
        <v>168</v>
      </c>
    </row>
    <row r="336" spans="1:3" x14ac:dyDescent="0.2">
      <c r="C336">
        <v>168</v>
      </c>
    </row>
    <row r="337" spans="1:3" x14ac:dyDescent="0.2">
      <c r="A337" s="3" t="s">
        <v>635</v>
      </c>
      <c r="B337">
        <v>1</v>
      </c>
      <c r="C337">
        <v>169</v>
      </c>
    </row>
    <row r="338" spans="1:3" x14ac:dyDescent="0.2">
      <c r="C338">
        <v>169</v>
      </c>
    </row>
    <row r="339" spans="1:3" x14ac:dyDescent="0.2">
      <c r="A339" s="3" t="s">
        <v>636</v>
      </c>
      <c r="B339">
        <v>1</v>
      </c>
      <c r="C339">
        <v>170</v>
      </c>
    </row>
    <row r="340" spans="1:3" x14ac:dyDescent="0.2">
      <c r="C340">
        <v>170</v>
      </c>
    </row>
    <row r="341" spans="1:3" x14ac:dyDescent="0.2">
      <c r="A341" s="3" t="s">
        <v>637</v>
      </c>
      <c r="B341">
        <v>1</v>
      </c>
      <c r="C341">
        <v>171</v>
      </c>
    </row>
    <row r="342" spans="1:3" x14ac:dyDescent="0.2">
      <c r="C342">
        <v>171</v>
      </c>
    </row>
    <row r="343" spans="1:3" x14ac:dyDescent="0.2">
      <c r="A343" s="3" t="s">
        <v>638</v>
      </c>
      <c r="B343">
        <v>1</v>
      </c>
      <c r="C343">
        <v>172</v>
      </c>
    </row>
    <row r="344" spans="1:3" x14ac:dyDescent="0.2">
      <c r="C344">
        <v>172</v>
      </c>
    </row>
    <row r="345" spans="1:3" x14ac:dyDescent="0.2">
      <c r="A345" s="3" t="s">
        <v>639</v>
      </c>
      <c r="B345">
        <v>1</v>
      </c>
      <c r="C345">
        <v>173</v>
      </c>
    </row>
    <row r="346" spans="1:3" x14ac:dyDescent="0.2">
      <c r="C346">
        <v>173</v>
      </c>
    </row>
    <row r="347" spans="1:3" x14ac:dyDescent="0.2">
      <c r="A347" s="3" t="s">
        <v>640</v>
      </c>
      <c r="B347">
        <v>1</v>
      </c>
      <c r="C347">
        <v>174</v>
      </c>
    </row>
    <row r="348" spans="1:3" x14ac:dyDescent="0.2">
      <c r="C348">
        <v>174</v>
      </c>
    </row>
    <row r="349" spans="1:3" x14ac:dyDescent="0.2">
      <c r="A349" s="3" t="s">
        <v>641</v>
      </c>
      <c r="B349">
        <v>1</v>
      </c>
      <c r="C349">
        <v>175</v>
      </c>
    </row>
    <row r="350" spans="1:3" x14ac:dyDescent="0.2">
      <c r="C350">
        <v>175</v>
      </c>
    </row>
    <row r="351" spans="1:3" x14ac:dyDescent="0.2">
      <c r="A351" s="3" t="s">
        <v>642</v>
      </c>
      <c r="B351">
        <v>1</v>
      </c>
      <c r="C351">
        <v>176</v>
      </c>
    </row>
    <row r="352" spans="1:3" x14ac:dyDescent="0.2">
      <c r="C352">
        <v>176</v>
      </c>
    </row>
    <row r="353" spans="1:3" x14ac:dyDescent="0.2">
      <c r="A353" s="3" t="s">
        <v>560</v>
      </c>
      <c r="B353">
        <v>1</v>
      </c>
      <c r="C353">
        <v>177</v>
      </c>
    </row>
    <row r="354" spans="1:3" x14ac:dyDescent="0.2">
      <c r="C354">
        <v>177</v>
      </c>
    </row>
    <row r="355" spans="1:3" x14ac:dyDescent="0.2">
      <c r="A355" s="3" t="s">
        <v>643</v>
      </c>
      <c r="B355">
        <v>1</v>
      </c>
      <c r="C355">
        <v>178</v>
      </c>
    </row>
    <row r="356" spans="1:3" x14ac:dyDescent="0.2">
      <c r="C356">
        <v>178</v>
      </c>
    </row>
    <row r="357" spans="1:3" x14ac:dyDescent="0.2">
      <c r="A357" s="3" t="s">
        <v>644</v>
      </c>
      <c r="B357">
        <v>1</v>
      </c>
      <c r="C357">
        <v>179</v>
      </c>
    </row>
    <row r="358" spans="1:3" x14ac:dyDescent="0.2">
      <c r="C358">
        <v>179</v>
      </c>
    </row>
    <row r="359" spans="1:3" x14ac:dyDescent="0.2">
      <c r="A359" s="8" t="s">
        <v>645</v>
      </c>
      <c r="B359">
        <v>1</v>
      </c>
      <c r="C359">
        <v>180</v>
      </c>
    </row>
    <row r="360" spans="1:3" x14ac:dyDescent="0.2">
      <c r="C360">
        <v>180</v>
      </c>
    </row>
    <row r="361" spans="1:3" x14ac:dyDescent="0.2">
      <c r="A361" s="3" t="s">
        <v>646</v>
      </c>
      <c r="B361">
        <v>1</v>
      </c>
      <c r="C361">
        <v>181</v>
      </c>
    </row>
    <row r="362" spans="1:3" x14ac:dyDescent="0.2">
      <c r="C362">
        <v>181</v>
      </c>
    </row>
    <row r="363" spans="1:3" x14ac:dyDescent="0.2">
      <c r="A363" s="3" t="s">
        <v>331</v>
      </c>
      <c r="B363">
        <v>1</v>
      </c>
      <c r="C363">
        <v>182</v>
      </c>
    </row>
    <row r="364" spans="1:3" x14ac:dyDescent="0.2">
      <c r="C364">
        <v>182</v>
      </c>
    </row>
    <row r="365" spans="1:3" x14ac:dyDescent="0.2">
      <c r="A365" s="3" t="s">
        <v>647</v>
      </c>
      <c r="B365">
        <v>1</v>
      </c>
      <c r="C365">
        <v>183</v>
      </c>
    </row>
    <row r="366" spans="1:3" x14ac:dyDescent="0.2">
      <c r="C366">
        <v>183</v>
      </c>
    </row>
    <row r="367" spans="1:3" x14ac:dyDescent="0.2">
      <c r="A367" s="3" t="s">
        <v>358</v>
      </c>
      <c r="B367">
        <v>1</v>
      </c>
      <c r="C367">
        <v>184</v>
      </c>
    </row>
    <row r="368" spans="1:3" x14ac:dyDescent="0.2">
      <c r="C368">
        <v>184</v>
      </c>
    </row>
    <row r="369" spans="1:3" x14ac:dyDescent="0.2">
      <c r="A369" s="3" t="s">
        <v>648</v>
      </c>
      <c r="B369">
        <v>1</v>
      </c>
      <c r="C369">
        <v>185</v>
      </c>
    </row>
    <row r="370" spans="1:3" x14ac:dyDescent="0.2">
      <c r="C370">
        <v>185</v>
      </c>
    </row>
    <row r="371" spans="1:3" x14ac:dyDescent="0.2">
      <c r="A371" s="3" t="s">
        <v>649</v>
      </c>
      <c r="B371">
        <v>1</v>
      </c>
      <c r="C371">
        <v>186</v>
      </c>
    </row>
    <row r="372" spans="1:3" x14ac:dyDescent="0.2">
      <c r="C372">
        <v>186</v>
      </c>
    </row>
    <row r="373" spans="1:3" x14ac:dyDescent="0.2">
      <c r="A373" s="3" t="s">
        <v>582</v>
      </c>
      <c r="B373">
        <v>1</v>
      </c>
      <c r="C373">
        <v>187</v>
      </c>
    </row>
    <row r="374" spans="1:3" x14ac:dyDescent="0.2">
      <c r="C374">
        <v>187</v>
      </c>
    </row>
    <row r="375" spans="1:3" x14ac:dyDescent="0.2">
      <c r="A375" s="3" t="s">
        <v>650</v>
      </c>
      <c r="B375">
        <v>1</v>
      </c>
      <c r="C375">
        <v>188</v>
      </c>
    </row>
    <row r="376" spans="1:3" x14ac:dyDescent="0.2">
      <c r="C376">
        <v>188</v>
      </c>
    </row>
    <row r="377" spans="1:3" x14ac:dyDescent="0.2">
      <c r="A377" s="3" t="s">
        <v>651</v>
      </c>
      <c r="B377">
        <v>1</v>
      </c>
      <c r="C377">
        <v>189</v>
      </c>
    </row>
    <row r="378" spans="1:3" x14ac:dyDescent="0.2">
      <c r="C378">
        <v>189</v>
      </c>
    </row>
    <row r="379" spans="1:3" x14ac:dyDescent="0.2">
      <c r="A379" s="3" t="s">
        <v>652</v>
      </c>
      <c r="B379">
        <v>1</v>
      </c>
      <c r="C379">
        <v>190</v>
      </c>
    </row>
    <row r="380" spans="1:3" x14ac:dyDescent="0.2">
      <c r="C380">
        <v>190</v>
      </c>
    </row>
    <row r="381" spans="1:3" x14ac:dyDescent="0.2">
      <c r="A381" s="3" t="s">
        <v>653</v>
      </c>
      <c r="B381">
        <v>1</v>
      </c>
      <c r="C381">
        <v>191</v>
      </c>
    </row>
    <row r="382" spans="1:3" x14ac:dyDescent="0.2">
      <c r="C382">
        <v>191</v>
      </c>
    </row>
    <row r="383" spans="1:3" x14ac:dyDescent="0.2">
      <c r="A383" s="3" t="s">
        <v>654</v>
      </c>
      <c r="B383">
        <v>1</v>
      </c>
      <c r="C383">
        <v>192</v>
      </c>
    </row>
    <row r="384" spans="1:3" x14ac:dyDescent="0.2">
      <c r="C384">
        <v>192</v>
      </c>
    </row>
    <row r="385" spans="1:3" x14ac:dyDescent="0.2">
      <c r="A385" s="3" t="s">
        <v>655</v>
      </c>
      <c r="B385">
        <v>1</v>
      </c>
      <c r="C385">
        <v>193</v>
      </c>
    </row>
    <row r="386" spans="1:3" x14ac:dyDescent="0.2">
      <c r="C386">
        <v>193</v>
      </c>
    </row>
    <row r="387" spans="1:3" x14ac:dyDescent="0.2">
      <c r="A387" s="3" t="s">
        <v>656</v>
      </c>
      <c r="B387">
        <v>1</v>
      </c>
      <c r="C387">
        <v>194</v>
      </c>
    </row>
    <row r="388" spans="1:3" x14ac:dyDescent="0.2">
      <c r="C388">
        <v>194</v>
      </c>
    </row>
    <row r="389" spans="1:3" x14ac:dyDescent="0.2">
      <c r="A389" s="11" t="s">
        <v>657</v>
      </c>
      <c r="B389">
        <v>1</v>
      </c>
      <c r="C389">
        <v>195</v>
      </c>
    </row>
    <row r="390" spans="1:3" x14ac:dyDescent="0.2">
      <c r="C390">
        <v>195</v>
      </c>
    </row>
    <row r="391" spans="1:3" x14ac:dyDescent="0.2">
      <c r="A391" s="3" t="s">
        <v>658</v>
      </c>
      <c r="B391">
        <v>1</v>
      </c>
      <c r="C391">
        <v>196</v>
      </c>
    </row>
    <row r="392" spans="1:3" x14ac:dyDescent="0.2">
      <c r="C392">
        <v>196</v>
      </c>
    </row>
    <row r="393" spans="1:3" x14ac:dyDescent="0.2">
      <c r="A393" s="3" t="s">
        <v>402</v>
      </c>
      <c r="B393">
        <v>1</v>
      </c>
      <c r="C393">
        <v>197</v>
      </c>
    </row>
    <row r="394" spans="1:3" x14ac:dyDescent="0.2">
      <c r="C394">
        <v>197</v>
      </c>
    </row>
    <row r="395" spans="1:3" x14ac:dyDescent="0.2">
      <c r="A395" s="3" t="s">
        <v>659</v>
      </c>
      <c r="B395">
        <v>1</v>
      </c>
      <c r="C395">
        <v>198</v>
      </c>
    </row>
    <row r="396" spans="1:3" x14ac:dyDescent="0.2">
      <c r="C396">
        <v>198</v>
      </c>
    </row>
    <row r="397" spans="1:3" x14ac:dyDescent="0.2">
      <c r="A397" s="3" t="s">
        <v>421</v>
      </c>
      <c r="B397">
        <v>1</v>
      </c>
      <c r="C397">
        <v>199</v>
      </c>
    </row>
    <row r="398" spans="1:3" x14ac:dyDescent="0.2">
      <c r="C398">
        <v>199</v>
      </c>
    </row>
    <row r="399" spans="1:3" x14ac:dyDescent="0.2">
      <c r="A399" s="3" t="s">
        <v>660</v>
      </c>
      <c r="B399">
        <v>1</v>
      </c>
      <c r="C399">
        <v>200</v>
      </c>
    </row>
    <row r="400" spans="1:3" x14ac:dyDescent="0.2">
      <c r="C400">
        <v>200</v>
      </c>
    </row>
    <row r="401" spans="1:3" x14ac:dyDescent="0.2">
      <c r="A401" s="3" t="s">
        <v>661</v>
      </c>
      <c r="B401">
        <v>1</v>
      </c>
      <c r="C401">
        <v>201</v>
      </c>
    </row>
    <row r="402" spans="1:3" x14ac:dyDescent="0.2">
      <c r="C402">
        <v>201</v>
      </c>
    </row>
    <row r="403" spans="1:3" x14ac:dyDescent="0.2">
      <c r="A403" s="3" t="s">
        <v>662</v>
      </c>
      <c r="B403">
        <v>1</v>
      </c>
      <c r="C403">
        <v>202</v>
      </c>
    </row>
    <row r="404" spans="1:3" x14ac:dyDescent="0.2">
      <c r="C404">
        <v>202</v>
      </c>
    </row>
    <row r="405" spans="1:3" x14ac:dyDescent="0.2">
      <c r="A405" s="3" t="s">
        <v>663</v>
      </c>
      <c r="B405">
        <v>1</v>
      </c>
      <c r="C405">
        <v>203</v>
      </c>
    </row>
    <row r="406" spans="1:3" x14ac:dyDescent="0.2">
      <c r="C406">
        <v>203</v>
      </c>
    </row>
    <row r="407" spans="1:3" x14ac:dyDescent="0.2">
      <c r="A407" s="3" t="s">
        <v>664</v>
      </c>
      <c r="B407">
        <v>1</v>
      </c>
      <c r="C407">
        <v>204</v>
      </c>
    </row>
    <row r="408" spans="1:3" x14ac:dyDescent="0.2">
      <c r="C408">
        <v>204</v>
      </c>
    </row>
    <row r="409" spans="1:3" x14ac:dyDescent="0.2">
      <c r="A409" s="3" t="s">
        <v>665</v>
      </c>
      <c r="B409">
        <v>1</v>
      </c>
      <c r="C409">
        <v>205</v>
      </c>
    </row>
    <row r="410" spans="1:3" x14ac:dyDescent="0.2">
      <c r="C410">
        <v>205</v>
      </c>
    </row>
    <row r="411" spans="1:3" x14ac:dyDescent="0.2">
      <c r="A411" s="3" t="s">
        <v>666</v>
      </c>
      <c r="B411">
        <v>1</v>
      </c>
      <c r="C411">
        <v>206</v>
      </c>
    </row>
    <row r="412" spans="1:3" x14ac:dyDescent="0.2">
      <c r="C412">
        <v>206</v>
      </c>
    </row>
    <row r="413" spans="1:3" x14ac:dyDescent="0.2">
      <c r="A413" s="3" t="s">
        <v>667</v>
      </c>
      <c r="B413">
        <v>1</v>
      </c>
      <c r="C413">
        <v>207</v>
      </c>
    </row>
    <row r="414" spans="1:3" x14ac:dyDescent="0.2">
      <c r="C414">
        <v>207</v>
      </c>
    </row>
    <row r="415" spans="1:3" x14ac:dyDescent="0.2">
      <c r="A415" s="3" t="s">
        <v>668</v>
      </c>
      <c r="B415">
        <v>1</v>
      </c>
      <c r="C415">
        <v>208</v>
      </c>
    </row>
    <row r="416" spans="1:3" x14ac:dyDescent="0.2">
      <c r="C416">
        <v>208</v>
      </c>
    </row>
    <row r="417" spans="1:3" x14ac:dyDescent="0.2">
      <c r="A417" s="3" t="s">
        <v>669</v>
      </c>
      <c r="B417">
        <v>1</v>
      </c>
      <c r="C417">
        <v>209</v>
      </c>
    </row>
    <row r="418" spans="1:3" x14ac:dyDescent="0.2">
      <c r="C418">
        <v>209</v>
      </c>
    </row>
    <row r="419" spans="1:3" x14ac:dyDescent="0.2">
      <c r="A419" s="11" t="s">
        <v>582</v>
      </c>
      <c r="B419">
        <v>1</v>
      </c>
      <c r="C419">
        <v>210</v>
      </c>
    </row>
    <row r="420" spans="1:3" x14ac:dyDescent="0.2">
      <c r="C420">
        <v>210</v>
      </c>
    </row>
    <row r="421" spans="1:3" x14ac:dyDescent="0.2">
      <c r="A421" s="3" t="s">
        <v>560</v>
      </c>
      <c r="B421">
        <v>1</v>
      </c>
      <c r="C421">
        <v>211</v>
      </c>
    </row>
    <row r="422" spans="1:3" x14ac:dyDescent="0.2">
      <c r="C422">
        <v>211</v>
      </c>
    </row>
    <row r="423" spans="1:3" x14ac:dyDescent="0.2">
      <c r="A423" s="3" t="s">
        <v>563</v>
      </c>
      <c r="B423">
        <v>1</v>
      </c>
      <c r="C423">
        <v>212</v>
      </c>
    </row>
    <row r="424" spans="1:3" x14ac:dyDescent="0.2">
      <c r="C424">
        <v>212</v>
      </c>
    </row>
    <row r="425" spans="1:3" x14ac:dyDescent="0.2">
      <c r="A425" s="3" t="s">
        <v>670</v>
      </c>
      <c r="B425">
        <v>1</v>
      </c>
      <c r="C425">
        <v>213</v>
      </c>
    </row>
    <row r="426" spans="1:3" x14ac:dyDescent="0.2">
      <c r="C426">
        <v>213</v>
      </c>
    </row>
    <row r="427" spans="1:3" x14ac:dyDescent="0.2">
      <c r="A427" s="3" t="s">
        <v>671</v>
      </c>
      <c r="B427">
        <v>1</v>
      </c>
      <c r="C427">
        <v>214</v>
      </c>
    </row>
    <row r="428" spans="1:3" x14ac:dyDescent="0.2">
      <c r="C428">
        <v>214</v>
      </c>
    </row>
    <row r="429" spans="1:3" x14ac:dyDescent="0.2">
      <c r="A429" s="3" t="s">
        <v>672</v>
      </c>
      <c r="B429">
        <v>1</v>
      </c>
      <c r="C429">
        <v>215</v>
      </c>
    </row>
    <row r="430" spans="1:3" x14ac:dyDescent="0.2">
      <c r="C430">
        <v>215</v>
      </c>
    </row>
    <row r="431" spans="1:3" x14ac:dyDescent="0.2">
      <c r="A431" s="3" t="s">
        <v>673</v>
      </c>
      <c r="B431">
        <v>1</v>
      </c>
      <c r="C431">
        <v>216</v>
      </c>
    </row>
    <row r="432" spans="1:3" x14ac:dyDescent="0.2">
      <c r="C432">
        <v>216</v>
      </c>
    </row>
    <row r="433" spans="1:3" x14ac:dyDescent="0.2">
      <c r="A433" s="3" t="s">
        <v>640</v>
      </c>
      <c r="B433">
        <v>1</v>
      </c>
      <c r="C433">
        <v>217</v>
      </c>
    </row>
    <row r="434" spans="1:3" x14ac:dyDescent="0.2">
      <c r="C434">
        <v>217</v>
      </c>
    </row>
    <row r="435" spans="1:3" x14ac:dyDescent="0.2">
      <c r="A435" s="3" t="s">
        <v>583</v>
      </c>
      <c r="B435">
        <v>1</v>
      </c>
      <c r="C435">
        <v>218</v>
      </c>
    </row>
    <row r="436" spans="1:3" x14ac:dyDescent="0.2">
      <c r="C436">
        <v>218</v>
      </c>
    </row>
    <row r="437" spans="1:3" x14ac:dyDescent="0.2">
      <c r="A437" s="3" t="s">
        <v>674</v>
      </c>
      <c r="B437">
        <v>1</v>
      </c>
      <c r="C437">
        <v>219</v>
      </c>
    </row>
    <row r="438" spans="1:3" x14ac:dyDescent="0.2">
      <c r="C438">
        <v>219</v>
      </c>
    </row>
    <row r="439" spans="1:3" x14ac:dyDescent="0.2">
      <c r="A439" s="3" t="s">
        <v>675</v>
      </c>
      <c r="B439">
        <v>1</v>
      </c>
      <c r="C439">
        <v>220</v>
      </c>
    </row>
    <row r="440" spans="1:3" x14ac:dyDescent="0.2">
      <c r="C440">
        <v>220</v>
      </c>
    </row>
    <row r="441" spans="1:3" x14ac:dyDescent="0.2">
      <c r="A441" s="3" t="s">
        <v>676</v>
      </c>
      <c r="B441">
        <v>1</v>
      </c>
      <c r="C441">
        <v>221</v>
      </c>
    </row>
    <row r="442" spans="1:3" x14ac:dyDescent="0.2">
      <c r="C442">
        <v>221</v>
      </c>
    </row>
    <row r="443" spans="1:3" x14ac:dyDescent="0.2">
      <c r="A443" s="3" t="s">
        <v>677</v>
      </c>
      <c r="B443">
        <v>1</v>
      </c>
      <c r="C443">
        <v>222</v>
      </c>
    </row>
    <row r="444" spans="1:3" x14ac:dyDescent="0.2">
      <c r="C444">
        <v>222</v>
      </c>
    </row>
    <row r="445" spans="1:3" x14ac:dyDescent="0.2">
      <c r="A445" s="3" t="s">
        <v>678</v>
      </c>
      <c r="B445">
        <v>1</v>
      </c>
      <c r="C445">
        <v>223</v>
      </c>
    </row>
    <row r="446" spans="1:3" x14ac:dyDescent="0.2">
      <c r="C446">
        <v>223</v>
      </c>
    </row>
    <row r="447" spans="1:3" x14ac:dyDescent="0.2">
      <c r="A447" s="3" t="s">
        <v>679</v>
      </c>
      <c r="B447">
        <v>1</v>
      </c>
      <c r="C447">
        <v>224</v>
      </c>
    </row>
    <row r="448" spans="1:3" x14ac:dyDescent="0.2">
      <c r="C448">
        <v>224</v>
      </c>
    </row>
    <row r="449" spans="1:3" x14ac:dyDescent="0.2">
      <c r="A449" s="11" t="s">
        <v>640</v>
      </c>
      <c r="B449">
        <v>1</v>
      </c>
      <c r="C449">
        <v>225</v>
      </c>
    </row>
    <row r="450" spans="1:3" x14ac:dyDescent="0.2">
      <c r="C450">
        <v>225</v>
      </c>
    </row>
    <row r="451" spans="1:3" x14ac:dyDescent="0.2">
      <c r="A451" s="3" t="s">
        <v>680</v>
      </c>
      <c r="B451">
        <v>1</v>
      </c>
      <c r="C451">
        <v>226</v>
      </c>
    </row>
    <row r="452" spans="1:3" x14ac:dyDescent="0.2">
      <c r="C452">
        <v>226</v>
      </c>
    </row>
    <row r="453" spans="1:3" x14ac:dyDescent="0.2">
      <c r="A453" s="3" t="s">
        <v>681</v>
      </c>
      <c r="B453">
        <v>1</v>
      </c>
      <c r="C453">
        <v>227</v>
      </c>
    </row>
    <row r="454" spans="1:3" x14ac:dyDescent="0.2">
      <c r="C454">
        <v>227</v>
      </c>
    </row>
    <row r="455" spans="1:3" x14ac:dyDescent="0.2">
      <c r="A455" s="3" t="s">
        <v>682</v>
      </c>
      <c r="B455">
        <v>1</v>
      </c>
      <c r="C455">
        <v>228</v>
      </c>
    </row>
    <row r="456" spans="1:3" x14ac:dyDescent="0.2">
      <c r="C456">
        <v>228</v>
      </c>
    </row>
    <row r="457" spans="1:3" x14ac:dyDescent="0.2">
      <c r="A457" s="3" t="s">
        <v>683</v>
      </c>
      <c r="B457">
        <v>1</v>
      </c>
      <c r="C457">
        <v>229</v>
      </c>
    </row>
    <row r="458" spans="1:3" x14ac:dyDescent="0.2">
      <c r="C458">
        <v>229</v>
      </c>
    </row>
    <row r="459" spans="1:3" x14ac:dyDescent="0.2">
      <c r="A459" s="3" t="s">
        <v>684</v>
      </c>
      <c r="B459">
        <v>1</v>
      </c>
      <c r="C459">
        <v>230</v>
      </c>
    </row>
    <row r="460" spans="1:3" x14ac:dyDescent="0.2">
      <c r="C460">
        <v>230</v>
      </c>
    </row>
    <row r="461" spans="1:3" x14ac:dyDescent="0.2">
      <c r="A461" s="3" t="s">
        <v>389</v>
      </c>
      <c r="B461">
        <v>1</v>
      </c>
      <c r="C461">
        <v>231</v>
      </c>
    </row>
    <row r="462" spans="1:3" x14ac:dyDescent="0.2">
      <c r="C462">
        <v>231</v>
      </c>
    </row>
    <row r="463" spans="1:3" x14ac:dyDescent="0.2">
      <c r="A463" s="3" t="s">
        <v>685</v>
      </c>
      <c r="B463">
        <v>1</v>
      </c>
      <c r="C463">
        <v>232</v>
      </c>
    </row>
    <row r="464" spans="1:3" x14ac:dyDescent="0.2">
      <c r="C464">
        <v>232</v>
      </c>
    </row>
    <row r="465" spans="1:3" x14ac:dyDescent="0.2">
      <c r="A465" s="3" t="s">
        <v>686</v>
      </c>
      <c r="B465">
        <v>1</v>
      </c>
      <c r="C465">
        <v>233</v>
      </c>
    </row>
    <row r="466" spans="1:3" x14ac:dyDescent="0.2">
      <c r="C466">
        <v>233</v>
      </c>
    </row>
    <row r="467" spans="1:3" x14ac:dyDescent="0.2">
      <c r="A467" s="3" t="s">
        <v>687</v>
      </c>
      <c r="B467">
        <v>1</v>
      </c>
      <c r="C467">
        <v>234</v>
      </c>
    </row>
    <row r="468" spans="1:3" x14ac:dyDescent="0.2">
      <c r="C468">
        <v>234</v>
      </c>
    </row>
    <row r="469" spans="1:3" x14ac:dyDescent="0.2">
      <c r="A469" s="3" t="s">
        <v>355</v>
      </c>
      <c r="B469">
        <v>1</v>
      </c>
      <c r="C469">
        <v>235</v>
      </c>
    </row>
    <row r="470" spans="1:3" x14ac:dyDescent="0.2">
      <c r="C470">
        <v>235</v>
      </c>
    </row>
    <row r="471" spans="1:3" x14ac:dyDescent="0.2">
      <c r="A471" s="3" t="s">
        <v>688</v>
      </c>
      <c r="B471">
        <v>1</v>
      </c>
      <c r="C471">
        <v>236</v>
      </c>
    </row>
    <row r="472" spans="1:3" x14ac:dyDescent="0.2">
      <c r="C472">
        <v>236</v>
      </c>
    </row>
    <row r="473" spans="1:3" x14ac:dyDescent="0.2">
      <c r="A473" s="3" t="s">
        <v>322</v>
      </c>
      <c r="B473">
        <v>1</v>
      </c>
      <c r="C473">
        <v>237</v>
      </c>
    </row>
    <row r="474" spans="1:3" x14ac:dyDescent="0.2">
      <c r="C474">
        <v>237</v>
      </c>
    </row>
    <row r="475" spans="1:3" x14ac:dyDescent="0.2">
      <c r="A475" s="3" t="s">
        <v>331</v>
      </c>
      <c r="B475">
        <v>1</v>
      </c>
      <c r="C475">
        <v>238</v>
      </c>
    </row>
    <row r="476" spans="1:3" x14ac:dyDescent="0.2">
      <c r="C476">
        <v>238</v>
      </c>
    </row>
    <row r="477" spans="1:3" x14ac:dyDescent="0.2">
      <c r="A477" s="3" t="s">
        <v>689</v>
      </c>
      <c r="B477">
        <v>1</v>
      </c>
      <c r="C477">
        <v>239</v>
      </c>
    </row>
    <row r="478" spans="1:3" x14ac:dyDescent="0.2">
      <c r="C478">
        <v>239</v>
      </c>
    </row>
    <row r="479" spans="1:3" x14ac:dyDescent="0.2">
      <c r="A479" s="14" t="s">
        <v>409</v>
      </c>
      <c r="B479">
        <v>1</v>
      </c>
      <c r="C479">
        <v>240</v>
      </c>
    </row>
    <row r="480" spans="1:3" x14ac:dyDescent="0.2">
      <c r="C480">
        <v>240</v>
      </c>
    </row>
    <row r="481" spans="1:3" x14ac:dyDescent="0.2">
      <c r="A481" s="3" t="s">
        <v>690</v>
      </c>
      <c r="B481">
        <v>1</v>
      </c>
      <c r="C481">
        <v>241</v>
      </c>
    </row>
    <row r="482" spans="1:3" x14ac:dyDescent="0.2">
      <c r="C482">
        <v>241</v>
      </c>
    </row>
    <row r="483" spans="1:3" x14ac:dyDescent="0.2">
      <c r="A483" s="3" t="s">
        <v>691</v>
      </c>
      <c r="B483">
        <v>1</v>
      </c>
      <c r="C483">
        <v>242</v>
      </c>
    </row>
    <row r="484" spans="1:3" x14ac:dyDescent="0.2">
      <c r="C484">
        <v>242</v>
      </c>
    </row>
    <row r="485" spans="1:3" x14ac:dyDescent="0.2">
      <c r="A485" s="3" t="s">
        <v>692</v>
      </c>
      <c r="B485">
        <v>1</v>
      </c>
      <c r="C485">
        <v>243</v>
      </c>
    </row>
    <row r="486" spans="1:3" x14ac:dyDescent="0.2">
      <c r="C486">
        <v>243</v>
      </c>
    </row>
    <row r="487" spans="1:3" x14ac:dyDescent="0.2">
      <c r="A487" s="3" t="s">
        <v>693</v>
      </c>
      <c r="B487">
        <v>1</v>
      </c>
      <c r="C487">
        <v>244</v>
      </c>
    </row>
    <row r="488" spans="1:3" x14ac:dyDescent="0.2">
      <c r="C488">
        <v>244</v>
      </c>
    </row>
    <row r="489" spans="1:3" x14ac:dyDescent="0.2">
      <c r="A489" s="3" t="s">
        <v>694</v>
      </c>
      <c r="B489">
        <v>1</v>
      </c>
      <c r="C489">
        <v>245</v>
      </c>
    </row>
    <row r="490" spans="1:3" x14ac:dyDescent="0.2">
      <c r="C490">
        <v>245</v>
      </c>
    </row>
    <row r="491" spans="1:3" x14ac:dyDescent="0.2">
      <c r="A491" s="3" t="s">
        <v>695</v>
      </c>
      <c r="B491">
        <v>1</v>
      </c>
      <c r="C491">
        <v>246</v>
      </c>
    </row>
    <row r="492" spans="1:3" x14ac:dyDescent="0.2">
      <c r="C492">
        <v>246</v>
      </c>
    </row>
    <row r="493" spans="1:3" x14ac:dyDescent="0.2">
      <c r="A493" s="3" t="s">
        <v>164</v>
      </c>
      <c r="B493">
        <v>1</v>
      </c>
      <c r="C493">
        <v>247</v>
      </c>
    </row>
    <row r="494" spans="1:3" x14ac:dyDescent="0.2">
      <c r="C494">
        <v>247</v>
      </c>
    </row>
    <row r="495" spans="1:3" x14ac:dyDescent="0.2">
      <c r="A495" s="3" t="s">
        <v>696</v>
      </c>
      <c r="B495">
        <v>1</v>
      </c>
      <c r="C495">
        <v>248</v>
      </c>
    </row>
    <row r="496" spans="1:3" x14ac:dyDescent="0.2">
      <c r="C496">
        <v>248</v>
      </c>
    </row>
    <row r="497" spans="1:3" x14ac:dyDescent="0.2">
      <c r="A497" s="3" t="s">
        <v>279</v>
      </c>
      <c r="B497">
        <v>1</v>
      </c>
      <c r="C497">
        <v>249</v>
      </c>
    </row>
    <row r="498" spans="1:3" x14ac:dyDescent="0.2">
      <c r="C498">
        <v>249</v>
      </c>
    </row>
    <row r="499" spans="1:3" x14ac:dyDescent="0.2">
      <c r="A499" s="3" t="s">
        <v>427</v>
      </c>
      <c r="B499">
        <v>1</v>
      </c>
      <c r="C499">
        <v>250</v>
      </c>
    </row>
    <row r="500" spans="1:3" x14ac:dyDescent="0.2">
      <c r="C500">
        <v>250</v>
      </c>
    </row>
    <row r="501" spans="1:3" x14ac:dyDescent="0.2">
      <c r="A501" s="3" t="s">
        <v>697</v>
      </c>
      <c r="B501">
        <v>1</v>
      </c>
      <c r="C501">
        <v>251</v>
      </c>
    </row>
    <row r="502" spans="1:3" x14ac:dyDescent="0.2">
      <c r="C502">
        <v>251</v>
      </c>
    </row>
    <row r="503" spans="1:3" x14ac:dyDescent="0.2">
      <c r="A503" s="3" t="s">
        <v>698</v>
      </c>
      <c r="B503">
        <v>1</v>
      </c>
      <c r="C503">
        <v>252</v>
      </c>
    </row>
    <row r="504" spans="1:3" x14ac:dyDescent="0.2">
      <c r="C504">
        <v>252</v>
      </c>
    </row>
    <row r="505" spans="1:3" x14ac:dyDescent="0.2">
      <c r="A505" s="3" t="s">
        <v>699</v>
      </c>
      <c r="B505">
        <v>1</v>
      </c>
      <c r="C505">
        <v>253</v>
      </c>
    </row>
    <row r="506" spans="1:3" x14ac:dyDescent="0.2">
      <c r="C506">
        <v>253</v>
      </c>
    </row>
    <row r="507" spans="1:3" x14ac:dyDescent="0.2">
      <c r="A507" s="3" t="s">
        <v>700</v>
      </c>
      <c r="B507">
        <v>1</v>
      </c>
      <c r="C507">
        <v>254</v>
      </c>
    </row>
    <row r="508" spans="1:3" x14ac:dyDescent="0.2">
      <c r="C508">
        <v>254</v>
      </c>
    </row>
    <row r="509" spans="1:3" x14ac:dyDescent="0.2">
      <c r="A509" s="14" t="s">
        <v>357</v>
      </c>
      <c r="B509">
        <v>1</v>
      </c>
      <c r="C509">
        <v>255</v>
      </c>
    </row>
    <row r="510" spans="1:3" x14ac:dyDescent="0.2">
      <c r="C510">
        <v>255</v>
      </c>
    </row>
    <row r="511" spans="1:3" x14ac:dyDescent="0.2">
      <c r="A511" s="3" t="s">
        <v>547</v>
      </c>
      <c r="B511">
        <v>1</v>
      </c>
      <c r="C511">
        <v>256</v>
      </c>
    </row>
    <row r="512" spans="1:3" x14ac:dyDescent="0.2">
      <c r="C512">
        <v>256</v>
      </c>
    </row>
    <row r="513" spans="1:3" x14ac:dyDescent="0.2">
      <c r="A513" s="3" t="s">
        <v>701</v>
      </c>
      <c r="B513">
        <v>1</v>
      </c>
      <c r="C513">
        <v>257</v>
      </c>
    </row>
    <row r="514" spans="1:3" x14ac:dyDescent="0.2">
      <c r="C514">
        <v>257</v>
      </c>
    </row>
    <row r="515" spans="1:3" x14ac:dyDescent="0.2">
      <c r="A515" s="3" t="s">
        <v>275</v>
      </c>
      <c r="B515">
        <v>1</v>
      </c>
      <c r="C515">
        <v>258</v>
      </c>
    </row>
    <row r="516" spans="1:3" x14ac:dyDescent="0.2">
      <c r="C516">
        <v>258</v>
      </c>
    </row>
    <row r="517" spans="1:3" x14ac:dyDescent="0.2">
      <c r="A517" s="3" t="s">
        <v>399</v>
      </c>
      <c r="B517">
        <v>1</v>
      </c>
      <c r="C517">
        <v>259</v>
      </c>
    </row>
    <row r="518" spans="1:3" x14ac:dyDescent="0.2">
      <c r="C518">
        <v>259</v>
      </c>
    </row>
    <row r="519" spans="1:3" x14ac:dyDescent="0.2">
      <c r="A519" s="3" t="s">
        <v>702</v>
      </c>
      <c r="B519">
        <v>1</v>
      </c>
      <c r="C519">
        <v>260</v>
      </c>
    </row>
    <row r="520" spans="1:3" x14ac:dyDescent="0.2">
      <c r="C520">
        <v>260</v>
      </c>
    </row>
    <row r="521" spans="1:3" x14ac:dyDescent="0.2">
      <c r="A521" s="3" t="s">
        <v>626</v>
      </c>
      <c r="B521">
        <v>1</v>
      </c>
      <c r="C521">
        <v>261</v>
      </c>
    </row>
    <row r="522" spans="1:3" x14ac:dyDescent="0.2">
      <c r="C522">
        <v>261</v>
      </c>
    </row>
    <row r="523" spans="1:3" x14ac:dyDescent="0.2">
      <c r="A523" s="3" t="s">
        <v>311</v>
      </c>
      <c r="B523">
        <v>1</v>
      </c>
      <c r="C523">
        <v>262</v>
      </c>
    </row>
    <row r="524" spans="1:3" x14ac:dyDescent="0.2">
      <c r="C524">
        <v>262</v>
      </c>
    </row>
    <row r="525" spans="1:3" x14ac:dyDescent="0.2">
      <c r="A525" s="3" t="s">
        <v>703</v>
      </c>
      <c r="B525">
        <v>1</v>
      </c>
      <c r="C525">
        <v>263</v>
      </c>
    </row>
    <row r="526" spans="1:3" x14ac:dyDescent="0.2">
      <c r="C526">
        <v>263</v>
      </c>
    </row>
    <row r="527" spans="1:3" x14ac:dyDescent="0.2">
      <c r="A527" s="3" t="s">
        <v>704</v>
      </c>
      <c r="B527">
        <v>1</v>
      </c>
      <c r="C527">
        <v>264</v>
      </c>
    </row>
    <row r="528" spans="1:3" x14ac:dyDescent="0.2">
      <c r="C528">
        <v>264</v>
      </c>
    </row>
    <row r="529" spans="1:3" x14ac:dyDescent="0.2">
      <c r="A529" s="3" t="s">
        <v>375</v>
      </c>
      <c r="B529">
        <v>1</v>
      </c>
      <c r="C529">
        <v>265</v>
      </c>
    </row>
    <row r="530" spans="1:3" x14ac:dyDescent="0.2">
      <c r="C530">
        <v>265</v>
      </c>
    </row>
    <row r="531" spans="1:3" x14ac:dyDescent="0.2">
      <c r="A531" s="3" t="s">
        <v>705</v>
      </c>
      <c r="B531">
        <v>1</v>
      </c>
      <c r="C531">
        <v>266</v>
      </c>
    </row>
    <row r="532" spans="1:3" x14ac:dyDescent="0.2">
      <c r="C532">
        <v>266</v>
      </c>
    </row>
    <row r="533" spans="1:3" x14ac:dyDescent="0.2">
      <c r="A533" s="3" t="s">
        <v>403</v>
      </c>
      <c r="B533">
        <v>1</v>
      </c>
      <c r="C533">
        <v>267</v>
      </c>
    </row>
    <row r="534" spans="1:3" x14ac:dyDescent="0.2">
      <c r="C534">
        <v>267</v>
      </c>
    </row>
    <row r="535" spans="1:3" x14ac:dyDescent="0.2">
      <c r="A535" s="3" t="s">
        <v>47</v>
      </c>
      <c r="B535">
        <v>1</v>
      </c>
      <c r="C535">
        <v>268</v>
      </c>
    </row>
    <row r="536" spans="1:3" x14ac:dyDescent="0.2">
      <c r="C536">
        <v>268</v>
      </c>
    </row>
    <row r="537" spans="1:3" x14ac:dyDescent="0.2">
      <c r="A537" s="3" t="s">
        <v>33</v>
      </c>
      <c r="B537">
        <v>1</v>
      </c>
      <c r="C537">
        <v>269</v>
      </c>
    </row>
    <row r="538" spans="1:3" x14ac:dyDescent="0.2">
      <c r="C538">
        <v>269</v>
      </c>
    </row>
    <row r="539" spans="1:3" x14ac:dyDescent="0.2">
      <c r="A539" s="14" t="s">
        <v>349</v>
      </c>
      <c r="B539">
        <v>1</v>
      </c>
      <c r="C539">
        <v>270</v>
      </c>
    </row>
    <row r="540" spans="1:3" x14ac:dyDescent="0.2">
      <c r="C540">
        <v>270</v>
      </c>
    </row>
  </sheetData>
  <sortState xmlns:xlrd2="http://schemas.microsoft.com/office/spreadsheetml/2017/richdata2" ref="A2:C540">
    <sortCondition ref="C220:C54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5EDB5-6388-9B43-8742-05D35569BC30}">
  <dimension ref="A1:Z540"/>
  <sheetViews>
    <sheetView workbookViewId="0">
      <selection activeCell="Z1" sqref="Z1:Z1048576"/>
    </sheetView>
  </sheetViews>
  <sheetFormatPr baseColWidth="10" defaultRowHeight="16" x14ac:dyDescent="0.2"/>
  <sheetData>
    <row r="1" spans="1:26" x14ac:dyDescent="0.2">
      <c r="A1" s="3">
        <v>25</v>
      </c>
      <c r="B1" s="3">
        <v>25</v>
      </c>
      <c r="C1" s="3">
        <v>0.1</v>
      </c>
      <c r="D1" s="3">
        <v>0.1</v>
      </c>
      <c r="E1" s="3">
        <v>1</v>
      </c>
      <c r="F1" s="3">
        <v>1</v>
      </c>
      <c r="G1" s="15"/>
      <c r="H1" s="15" t="str">
        <f t="shared" ref="H1:H64" si="0">_xlfn.CONCAT(C1, ":", D1)</f>
        <v>0.1:0.1</v>
      </c>
      <c r="I1" s="15" t="str">
        <f t="shared" ref="I1:I64" si="1">_xlfn.CONCAT( E1,":",F1)</f>
        <v>1:1</v>
      </c>
      <c r="J1" s="3">
        <v>0.94899999999999995</v>
      </c>
      <c r="K1" s="3">
        <v>0.79618585799999997</v>
      </c>
      <c r="L1" s="3">
        <v>2.5000000000000001E-2</v>
      </c>
      <c r="M1" s="3">
        <v>2.5999999999999999E-2</v>
      </c>
      <c r="N1" s="3">
        <v>0.97299999999999998</v>
      </c>
      <c r="O1" s="3">
        <v>0.88226310799999996</v>
      </c>
      <c r="P1" s="3">
        <v>1.2999999999999999E-2</v>
      </c>
      <c r="Q1" s="3">
        <v>1.4E-2</v>
      </c>
      <c r="R1" s="3">
        <v>0.97699999999999998</v>
      </c>
      <c r="S1" s="3">
        <v>0.90552515200000006</v>
      </c>
      <c r="T1" s="3">
        <v>1.2999999999999999E-2</v>
      </c>
      <c r="U1" s="3">
        <v>0.01</v>
      </c>
      <c r="V1" s="3">
        <v>0.97399999999999998</v>
      </c>
      <c r="W1" s="3">
        <v>1.009779406</v>
      </c>
      <c r="X1" s="3">
        <v>1.4999999999999999E-2</v>
      </c>
      <c r="Y1" s="3">
        <v>1.0999999999999999E-2</v>
      </c>
      <c r="Z1" s="2">
        <v>1</v>
      </c>
    </row>
    <row r="2" spans="1:26" x14ac:dyDescent="0.2">
      <c r="A2" s="3">
        <v>25</v>
      </c>
      <c r="B2" s="3">
        <v>25</v>
      </c>
      <c r="C2" s="3">
        <v>0.1</v>
      </c>
      <c r="D2" s="3">
        <v>0.1</v>
      </c>
      <c r="E2" s="3">
        <v>1</v>
      </c>
      <c r="F2" s="3">
        <v>2</v>
      </c>
      <c r="G2" s="15"/>
      <c r="H2" s="15" t="str">
        <f t="shared" si="0"/>
        <v>0.1:0.1</v>
      </c>
      <c r="I2" s="15" t="str">
        <f t="shared" si="1"/>
        <v>1:2</v>
      </c>
      <c r="J2" s="3">
        <v>0.95</v>
      </c>
      <c r="K2" s="3">
        <v>0.70207549899999999</v>
      </c>
      <c r="L2" s="3">
        <v>1.7000000000000001E-2</v>
      </c>
      <c r="M2" s="3">
        <v>3.3000000000000002E-2</v>
      </c>
      <c r="N2" s="3">
        <v>0.96199999999999997</v>
      </c>
      <c r="O2" s="3">
        <v>0.78407657799999997</v>
      </c>
      <c r="P2" s="3">
        <v>1.2999999999999999E-2</v>
      </c>
      <c r="Q2" s="3">
        <v>2.5000000000000001E-2</v>
      </c>
      <c r="R2" s="3">
        <v>0.96899999999999997</v>
      </c>
      <c r="S2" s="3">
        <v>0.81116065800000003</v>
      </c>
      <c r="T2" s="3">
        <v>0.01</v>
      </c>
      <c r="U2" s="3">
        <v>2.1000000000000001E-2</v>
      </c>
      <c r="V2" s="3">
        <v>0.97599999999999998</v>
      </c>
      <c r="W2" s="3">
        <v>0.86335319899999996</v>
      </c>
      <c r="X2" s="3">
        <v>8.0000000000000002E-3</v>
      </c>
      <c r="Y2" s="3">
        <v>1.6E-2</v>
      </c>
      <c r="Z2" s="2">
        <v>2</v>
      </c>
    </row>
    <row r="3" spans="1:26" x14ac:dyDescent="0.2">
      <c r="A3" s="3">
        <v>25</v>
      </c>
      <c r="B3" s="3">
        <v>25</v>
      </c>
      <c r="C3" s="3">
        <v>0.1</v>
      </c>
      <c r="D3" s="3">
        <v>0.1</v>
      </c>
      <c r="E3" s="3">
        <v>1</v>
      </c>
      <c r="F3" s="3">
        <v>5</v>
      </c>
      <c r="G3" s="15"/>
      <c r="H3" s="15" t="str">
        <f t="shared" si="0"/>
        <v>0.1:0.1</v>
      </c>
      <c r="I3" s="15" t="str">
        <f t="shared" si="1"/>
        <v>1:5</v>
      </c>
      <c r="J3" s="3">
        <v>0.93100000000000005</v>
      </c>
      <c r="K3" s="3">
        <v>0.62484747200000001</v>
      </c>
      <c r="L3" s="3">
        <v>6.0000000000000001E-3</v>
      </c>
      <c r="M3" s="3">
        <v>6.3E-2</v>
      </c>
      <c r="N3" s="3">
        <v>0.96399999999999997</v>
      </c>
      <c r="O3" s="3">
        <v>0.69414401400000003</v>
      </c>
      <c r="P3" s="3">
        <v>8.0000000000000002E-3</v>
      </c>
      <c r="Q3" s="3">
        <v>2.8000000000000001E-2</v>
      </c>
      <c r="R3" s="3">
        <v>0.97499999999999998</v>
      </c>
      <c r="S3" s="3">
        <v>0.71807951599999997</v>
      </c>
      <c r="T3" s="3">
        <v>5.0000000000000001E-3</v>
      </c>
      <c r="U3" s="3">
        <v>0.02</v>
      </c>
      <c r="V3" s="3">
        <v>0.97</v>
      </c>
      <c r="W3" s="3">
        <v>0.77064042300000002</v>
      </c>
      <c r="X3" s="3">
        <v>4.0000000000000001E-3</v>
      </c>
      <c r="Y3" s="3">
        <v>2.5999999999999999E-2</v>
      </c>
      <c r="Z3" s="2">
        <v>3</v>
      </c>
    </row>
    <row r="4" spans="1:26" x14ac:dyDescent="0.2">
      <c r="A4" s="3">
        <v>25</v>
      </c>
      <c r="B4" s="3">
        <v>25</v>
      </c>
      <c r="C4" s="3">
        <v>0.1</v>
      </c>
      <c r="D4" s="3">
        <v>0.1</v>
      </c>
      <c r="E4" s="3">
        <v>1</v>
      </c>
      <c r="F4" s="3">
        <v>10</v>
      </c>
      <c r="G4" s="15"/>
      <c r="H4" s="15" t="str">
        <f t="shared" si="0"/>
        <v>0.1:0.1</v>
      </c>
      <c r="I4" s="15" t="str">
        <f t="shared" si="1"/>
        <v>1:10</v>
      </c>
      <c r="J4" s="3">
        <v>0.93600000000000005</v>
      </c>
      <c r="K4" s="3">
        <v>0.59824101799999996</v>
      </c>
      <c r="L4" s="3">
        <v>5.0000000000000001E-3</v>
      </c>
      <c r="M4" s="3">
        <v>5.8999999999999997E-2</v>
      </c>
      <c r="N4" s="3">
        <v>0.96399999999999997</v>
      </c>
      <c r="O4" s="3">
        <v>0.659140485</v>
      </c>
      <c r="P4" s="3">
        <v>1.2E-2</v>
      </c>
      <c r="Q4" s="3">
        <v>2.4E-2</v>
      </c>
      <c r="R4" s="3">
        <v>0.97199999999999998</v>
      </c>
      <c r="S4" s="3">
        <v>0.680331617</v>
      </c>
      <c r="T4" s="3">
        <v>4.0000000000000001E-3</v>
      </c>
      <c r="U4" s="3">
        <v>2.4E-2</v>
      </c>
      <c r="V4" s="3">
        <v>0.96599999999999997</v>
      </c>
      <c r="W4" s="3">
        <v>0.74313263699999998</v>
      </c>
      <c r="X4" s="3">
        <v>1E-3</v>
      </c>
      <c r="Y4" s="3">
        <v>3.3000000000000002E-2</v>
      </c>
      <c r="Z4" s="2">
        <v>4</v>
      </c>
    </row>
    <row r="5" spans="1:26" x14ac:dyDescent="0.2">
      <c r="A5" s="3">
        <v>25</v>
      </c>
      <c r="B5" s="3">
        <v>25</v>
      </c>
      <c r="C5" s="3">
        <v>0.1</v>
      </c>
      <c r="D5" s="3">
        <v>0.1</v>
      </c>
      <c r="E5" s="3">
        <v>1</v>
      </c>
      <c r="F5" s="3">
        <v>20</v>
      </c>
      <c r="G5" s="15"/>
      <c r="H5" s="15" t="str">
        <f t="shared" si="0"/>
        <v>0.1:0.1</v>
      </c>
      <c r="I5" s="15" t="str">
        <f t="shared" si="1"/>
        <v>1:20</v>
      </c>
      <c r="J5" s="3">
        <v>0.93600000000000005</v>
      </c>
      <c r="K5" s="3">
        <v>0.57540395</v>
      </c>
      <c r="L5" s="3">
        <v>4.0000000000000001E-3</v>
      </c>
      <c r="M5" s="3">
        <v>0.06</v>
      </c>
      <c r="N5" s="3">
        <v>0.98199999999999998</v>
      </c>
      <c r="O5" s="3">
        <v>0.63139142000000004</v>
      </c>
      <c r="P5" s="3">
        <v>5.0000000000000001E-3</v>
      </c>
      <c r="Q5" s="3">
        <v>1.2999999999999999E-2</v>
      </c>
      <c r="R5" s="3">
        <v>0.98499999999999999</v>
      </c>
      <c r="S5" s="3">
        <v>0.64926734500000005</v>
      </c>
      <c r="T5" s="3">
        <v>1E-3</v>
      </c>
      <c r="U5" s="3">
        <v>1.4E-2</v>
      </c>
      <c r="V5" s="3">
        <v>0.97299999999999998</v>
      </c>
      <c r="W5" s="3">
        <v>0.71853120199999998</v>
      </c>
      <c r="X5" s="3">
        <v>2E-3</v>
      </c>
      <c r="Y5" s="3">
        <v>2.5000000000000001E-2</v>
      </c>
      <c r="Z5" s="2">
        <v>5</v>
      </c>
    </row>
    <row r="6" spans="1:26" x14ac:dyDescent="0.2">
      <c r="A6" s="3">
        <v>25</v>
      </c>
      <c r="B6" s="3">
        <v>25</v>
      </c>
      <c r="C6" s="3">
        <v>0.1</v>
      </c>
      <c r="D6" s="3">
        <v>0.1</v>
      </c>
      <c r="E6" s="3">
        <v>2</v>
      </c>
      <c r="F6" s="3">
        <v>2</v>
      </c>
      <c r="G6" s="15"/>
      <c r="H6" s="15" t="str">
        <f t="shared" si="0"/>
        <v>0.1:0.1</v>
      </c>
      <c r="I6" s="15" t="str">
        <f t="shared" si="1"/>
        <v>2:2</v>
      </c>
      <c r="J6" s="3">
        <v>0.96099999999999997</v>
      </c>
      <c r="K6" s="3">
        <v>0.58811125941545805</v>
      </c>
      <c r="L6" s="3">
        <v>2.1999999999999999E-2</v>
      </c>
      <c r="M6" s="3">
        <v>1.7000000000000001E-2</v>
      </c>
      <c r="N6" s="3">
        <v>0.96299999999999997</v>
      </c>
      <c r="O6" s="3">
        <v>0.67292737811466496</v>
      </c>
      <c r="P6" s="3">
        <v>0.02</v>
      </c>
      <c r="Q6" s="3">
        <v>1.7000000000000001E-2</v>
      </c>
      <c r="R6" s="3">
        <v>0.97699999999999998</v>
      </c>
      <c r="S6" s="3">
        <v>0.70021946798481705</v>
      </c>
      <c r="T6" s="3">
        <v>1.2999999999999999E-2</v>
      </c>
      <c r="U6" s="3">
        <v>0.01</v>
      </c>
      <c r="V6" s="3">
        <v>0.98</v>
      </c>
      <c r="W6" s="3">
        <v>0.68891335298858503</v>
      </c>
      <c r="X6" s="3">
        <v>1.0999999999999999E-2</v>
      </c>
      <c r="Y6" s="3">
        <v>8.9999999999999993E-3</v>
      </c>
      <c r="Z6" s="2">
        <v>6</v>
      </c>
    </row>
    <row r="7" spans="1:26" x14ac:dyDescent="0.2">
      <c r="A7" s="3">
        <v>25</v>
      </c>
      <c r="B7" s="3">
        <v>25</v>
      </c>
      <c r="C7" s="3">
        <v>0.1</v>
      </c>
      <c r="D7" s="3">
        <v>0.1</v>
      </c>
      <c r="E7" s="3">
        <v>2</v>
      </c>
      <c r="F7" s="3">
        <v>5</v>
      </c>
      <c r="G7" s="15"/>
      <c r="H7" s="15" t="str">
        <f t="shared" si="0"/>
        <v>0.1:0.1</v>
      </c>
      <c r="I7" s="15" t="str">
        <f t="shared" si="1"/>
        <v>2:5</v>
      </c>
      <c r="J7" s="3">
        <v>0.94</v>
      </c>
      <c r="K7" s="3">
        <v>0.49696186612724702</v>
      </c>
      <c r="L7" s="3">
        <v>7.0000000000000001E-3</v>
      </c>
      <c r="M7" s="3">
        <v>5.2999999999999999E-2</v>
      </c>
      <c r="N7" s="3">
        <v>0.96</v>
      </c>
      <c r="O7" s="3">
        <v>0.57099393659355102</v>
      </c>
      <c r="P7" s="3">
        <v>1.2999999999999999E-2</v>
      </c>
      <c r="Q7" s="3">
        <v>2.7E-2</v>
      </c>
      <c r="R7" s="3">
        <v>0.97</v>
      </c>
      <c r="S7" s="3">
        <v>0.59497433121146104</v>
      </c>
      <c r="T7" s="3">
        <v>8.9999999999999993E-3</v>
      </c>
      <c r="U7" s="3">
        <v>2.1000000000000001E-2</v>
      </c>
      <c r="V7" s="3">
        <v>0.96799999999999997</v>
      </c>
      <c r="W7" s="3">
        <v>0.57518245441649596</v>
      </c>
      <c r="X7" s="3">
        <v>3.0000000000000001E-3</v>
      </c>
      <c r="Y7" s="3">
        <v>2.9000000000000001E-2</v>
      </c>
      <c r="Z7" s="2">
        <v>7</v>
      </c>
    </row>
    <row r="8" spans="1:26" x14ac:dyDescent="0.2">
      <c r="A8" s="3">
        <v>25</v>
      </c>
      <c r="B8" s="3">
        <v>25</v>
      </c>
      <c r="C8" s="3">
        <v>0.1</v>
      </c>
      <c r="D8" s="3">
        <v>0.1</v>
      </c>
      <c r="E8" s="3">
        <v>2</v>
      </c>
      <c r="F8" s="3">
        <v>10</v>
      </c>
      <c r="G8" s="15"/>
      <c r="H8" s="15" t="str">
        <f t="shared" si="0"/>
        <v>0.1:0.1</v>
      </c>
      <c r="I8" s="15" t="str">
        <f t="shared" si="1"/>
        <v>2:10</v>
      </c>
      <c r="J8" s="3">
        <v>0.94499999999999995</v>
      </c>
      <c r="K8" s="3">
        <v>0.45615111519579699</v>
      </c>
      <c r="L8" s="3">
        <v>6.0000000000000001E-3</v>
      </c>
      <c r="M8" s="3">
        <v>4.9000000000000002E-2</v>
      </c>
      <c r="N8" s="3">
        <v>0.95799999999999996</v>
      </c>
      <c r="O8" s="3">
        <v>0.52086232405500299</v>
      </c>
      <c r="P8" s="3">
        <v>2.1000000000000001E-2</v>
      </c>
      <c r="Q8" s="3">
        <v>2.1000000000000001E-2</v>
      </c>
      <c r="R8" s="3">
        <v>0.97099999999999997</v>
      </c>
      <c r="S8" s="3">
        <v>0.54048403921714105</v>
      </c>
      <c r="T8" s="3">
        <v>0.01</v>
      </c>
      <c r="U8" s="3">
        <v>1.9E-2</v>
      </c>
      <c r="V8" s="3">
        <v>0.96499999999999997</v>
      </c>
      <c r="W8" s="3">
        <v>0.52850299750583896</v>
      </c>
      <c r="X8" s="3">
        <v>1E-3</v>
      </c>
      <c r="Y8" s="3">
        <v>3.4000000000000002E-2</v>
      </c>
      <c r="Z8" s="2">
        <v>8</v>
      </c>
    </row>
    <row r="9" spans="1:26" x14ac:dyDescent="0.2">
      <c r="A9" s="3">
        <v>25</v>
      </c>
      <c r="B9" s="3">
        <v>25</v>
      </c>
      <c r="C9" s="3">
        <v>0.1</v>
      </c>
      <c r="D9" s="3">
        <v>0.1</v>
      </c>
      <c r="E9" s="3">
        <v>2</v>
      </c>
      <c r="F9" s="3">
        <v>20</v>
      </c>
      <c r="G9" s="15"/>
      <c r="H9" s="15" t="str">
        <f t="shared" si="0"/>
        <v>0.1:0.1</v>
      </c>
      <c r="I9" s="15" t="str">
        <f t="shared" si="1"/>
        <v>2:20</v>
      </c>
      <c r="J9" s="3">
        <v>0.92600000000000005</v>
      </c>
      <c r="K9" s="3">
        <v>0.43601577647913697</v>
      </c>
      <c r="L9" s="3">
        <v>2E-3</v>
      </c>
      <c r="M9" s="3">
        <v>7.1999999999999995E-2</v>
      </c>
      <c r="N9" s="3">
        <v>0.95099999999999996</v>
      </c>
      <c r="O9" s="3">
        <v>0.49469905928204899</v>
      </c>
      <c r="P9" s="3">
        <v>1.7000000000000001E-2</v>
      </c>
      <c r="Q9" s="3">
        <v>3.2000000000000001E-2</v>
      </c>
      <c r="R9" s="3">
        <v>0.96399999999999997</v>
      </c>
      <c r="S9" s="3">
        <v>0.51185041000395803</v>
      </c>
      <c r="T9" s="3">
        <v>6.0000000000000001E-3</v>
      </c>
      <c r="U9" s="3">
        <v>0.03</v>
      </c>
      <c r="V9" s="3">
        <v>0.94399999999999995</v>
      </c>
      <c r="W9" s="3">
        <v>0.50786253634099499</v>
      </c>
      <c r="X9" s="3">
        <v>1E-3</v>
      </c>
      <c r="Y9" s="3">
        <v>5.5E-2</v>
      </c>
      <c r="Z9" s="2">
        <v>9</v>
      </c>
    </row>
    <row r="10" spans="1:26" x14ac:dyDescent="0.2">
      <c r="A10" s="3">
        <v>25</v>
      </c>
      <c r="B10" s="3">
        <v>25</v>
      </c>
      <c r="C10" s="3">
        <v>0.1</v>
      </c>
      <c r="D10" s="3">
        <v>0.1</v>
      </c>
      <c r="E10" s="3">
        <v>5</v>
      </c>
      <c r="F10" s="3">
        <v>5</v>
      </c>
      <c r="G10" s="15"/>
      <c r="H10" s="15" t="str">
        <f t="shared" si="0"/>
        <v>0.1:0.1</v>
      </c>
      <c r="I10" s="15" t="str">
        <f t="shared" si="1"/>
        <v>5:5</v>
      </c>
      <c r="J10" s="3">
        <v>0.95299999999999996</v>
      </c>
      <c r="K10" s="3">
        <v>0.38493214075347798</v>
      </c>
      <c r="L10" s="3">
        <v>2.1000000000000001E-2</v>
      </c>
      <c r="M10" s="3">
        <v>2.5999999999999999E-2</v>
      </c>
      <c r="N10" s="3">
        <v>0.95699999999999996</v>
      </c>
      <c r="O10" s="3">
        <v>0.44652470368941999</v>
      </c>
      <c r="P10" s="3">
        <v>1.6E-2</v>
      </c>
      <c r="Q10" s="3">
        <v>2.7E-2</v>
      </c>
      <c r="R10" s="3">
        <v>0.96699999999999997</v>
      </c>
      <c r="S10" s="3">
        <v>0.46630735288108999</v>
      </c>
      <c r="T10" s="3">
        <v>1.2E-2</v>
      </c>
      <c r="U10" s="3">
        <v>2.1000000000000001E-2</v>
      </c>
      <c r="V10" s="3">
        <v>0.97799999999999998</v>
      </c>
      <c r="W10" s="3">
        <v>0.42786911506670899</v>
      </c>
      <c r="X10" s="3">
        <v>8.0000000000000002E-3</v>
      </c>
      <c r="Y10" s="3">
        <v>1.4E-2</v>
      </c>
      <c r="Z10" s="2">
        <v>10</v>
      </c>
    </row>
    <row r="11" spans="1:26" x14ac:dyDescent="0.2">
      <c r="A11" s="3">
        <v>25</v>
      </c>
      <c r="B11" s="3">
        <v>25</v>
      </c>
      <c r="C11" s="3">
        <v>0.1</v>
      </c>
      <c r="D11" s="3">
        <v>0.1</v>
      </c>
      <c r="E11" s="3">
        <v>5</v>
      </c>
      <c r="F11" s="3">
        <v>10</v>
      </c>
      <c r="G11" s="15"/>
      <c r="H11" s="15" t="str">
        <f t="shared" si="0"/>
        <v>0.1:0.1</v>
      </c>
      <c r="I11" s="15" t="str">
        <f t="shared" si="1"/>
        <v>5:10</v>
      </c>
      <c r="J11" s="3">
        <v>0.94699999999999995</v>
      </c>
      <c r="K11" s="3">
        <v>0.33563055039289202</v>
      </c>
      <c r="L11" s="3">
        <v>8.0000000000000002E-3</v>
      </c>
      <c r="M11" s="3">
        <v>4.4999999999999998E-2</v>
      </c>
      <c r="N11" s="3">
        <v>0.96</v>
      </c>
      <c r="O11" s="3">
        <v>0.38963533924204202</v>
      </c>
      <c r="P11" s="3">
        <v>1.2E-2</v>
      </c>
      <c r="Q11" s="3">
        <v>2.8000000000000001E-2</v>
      </c>
      <c r="R11" s="3">
        <v>0.97</v>
      </c>
      <c r="S11" s="3">
        <v>0.407146220745499</v>
      </c>
      <c r="T11" s="3">
        <v>8.9999999999999993E-3</v>
      </c>
      <c r="U11" s="3">
        <v>2.1000000000000001E-2</v>
      </c>
      <c r="V11" s="3">
        <v>0.96799999999999997</v>
      </c>
      <c r="W11" s="3">
        <v>0.37121513255646299</v>
      </c>
      <c r="X11" s="3">
        <v>0</v>
      </c>
      <c r="Y11" s="3">
        <v>3.2000000000000001E-2</v>
      </c>
      <c r="Z11" s="2">
        <v>11</v>
      </c>
    </row>
    <row r="12" spans="1:26" x14ac:dyDescent="0.2">
      <c r="A12" s="3">
        <v>25</v>
      </c>
      <c r="B12" s="3">
        <v>25</v>
      </c>
      <c r="C12" s="3">
        <v>0.1</v>
      </c>
      <c r="D12" s="3">
        <v>0.1</v>
      </c>
      <c r="E12" s="3">
        <v>5</v>
      </c>
      <c r="F12" s="3">
        <v>20</v>
      </c>
      <c r="G12" s="15"/>
      <c r="H12" s="15" t="str">
        <f t="shared" si="0"/>
        <v>0.1:0.1</v>
      </c>
      <c r="I12" s="15" t="str">
        <f t="shared" si="1"/>
        <v>5:20</v>
      </c>
      <c r="J12" s="3">
        <v>0.95099999999999996</v>
      </c>
      <c r="K12" s="3">
        <v>0.30549322462040202</v>
      </c>
      <c r="L12" s="3">
        <v>4.0000000000000001E-3</v>
      </c>
      <c r="M12" s="3">
        <v>4.4999999999999998E-2</v>
      </c>
      <c r="N12" s="3">
        <v>0.95599999999999996</v>
      </c>
      <c r="O12" s="3">
        <v>0.352855219761533</v>
      </c>
      <c r="P12" s="3">
        <v>2.1999999999999999E-2</v>
      </c>
      <c r="Q12" s="3">
        <v>2.1999999999999999E-2</v>
      </c>
      <c r="R12" s="3">
        <v>0.96599999999999997</v>
      </c>
      <c r="S12" s="3">
        <v>0.36688612001233201</v>
      </c>
      <c r="T12" s="3">
        <v>1.4E-2</v>
      </c>
      <c r="U12" s="3">
        <v>0.02</v>
      </c>
      <c r="V12" s="3">
        <v>0.96599999999999997</v>
      </c>
      <c r="W12" s="3">
        <v>0.33801751187728202</v>
      </c>
      <c r="X12" s="3">
        <v>1E-3</v>
      </c>
      <c r="Y12" s="3">
        <v>3.3000000000000002E-2</v>
      </c>
      <c r="Z12" s="2">
        <v>12</v>
      </c>
    </row>
    <row r="13" spans="1:26" x14ac:dyDescent="0.2">
      <c r="A13" s="3">
        <v>25</v>
      </c>
      <c r="B13" s="3">
        <v>25</v>
      </c>
      <c r="C13" s="3">
        <v>0.1</v>
      </c>
      <c r="D13" s="3">
        <v>0.1</v>
      </c>
      <c r="E13" s="3">
        <v>10</v>
      </c>
      <c r="F13" s="3">
        <v>10</v>
      </c>
      <c r="G13" s="15"/>
      <c r="H13" s="15" t="str">
        <f t="shared" si="0"/>
        <v>0.1:0.1</v>
      </c>
      <c r="I13" s="15" t="str">
        <f t="shared" si="1"/>
        <v>10:10</v>
      </c>
      <c r="J13" s="3">
        <v>0.96299999999999997</v>
      </c>
      <c r="K13" s="3">
        <v>0.27452025043206402</v>
      </c>
      <c r="L13" s="3">
        <v>2.1000000000000001E-2</v>
      </c>
      <c r="M13" s="3">
        <v>1.6E-2</v>
      </c>
      <c r="N13" s="3">
        <v>0.96499999999999997</v>
      </c>
      <c r="O13" s="3">
        <v>0.32026488221379401</v>
      </c>
      <c r="P13" s="3">
        <v>0.02</v>
      </c>
      <c r="Q13" s="3">
        <v>1.4999999999999999E-2</v>
      </c>
      <c r="R13" s="3">
        <v>0.97099999999999997</v>
      </c>
      <c r="S13" s="3">
        <v>0.33500664975269101</v>
      </c>
      <c r="T13" s="3">
        <v>1.9E-2</v>
      </c>
      <c r="U13" s="3">
        <v>0.01</v>
      </c>
      <c r="V13" s="3">
        <v>0.98</v>
      </c>
      <c r="W13" s="3">
        <v>0.29971016895179697</v>
      </c>
      <c r="X13" s="3">
        <v>1.4999999999999999E-2</v>
      </c>
      <c r="Y13" s="3">
        <v>5.0000000000000001E-3</v>
      </c>
      <c r="Z13" s="2">
        <v>13</v>
      </c>
    </row>
    <row r="14" spans="1:26" x14ac:dyDescent="0.2">
      <c r="A14" s="3">
        <v>25</v>
      </c>
      <c r="B14" s="3">
        <v>25</v>
      </c>
      <c r="C14" s="3">
        <v>0.1</v>
      </c>
      <c r="D14" s="3">
        <v>0.1</v>
      </c>
      <c r="E14" s="3">
        <v>10</v>
      </c>
      <c r="F14" s="3">
        <v>20</v>
      </c>
      <c r="G14" s="15"/>
      <c r="H14" s="15" t="str">
        <f t="shared" si="0"/>
        <v>0.1:0.1</v>
      </c>
      <c r="I14" s="15" t="str">
        <f t="shared" si="1"/>
        <v>10:20</v>
      </c>
      <c r="J14" s="3">
        <v>0.95699999999999996</v>
      </c>
      <c r="K14" s="3">
        <v>0.24049156138996</v>
      </c>
      <c r="L14" s="3">
        <v>1.2E-2</v>
      </c>
      <c r="M14" s="3">
        <v>3.1E-2</v>
      </c>
      <c r="N14" s="3">
        <v>0.95699999999999996</v>
      </c>
      <c r="O14" s="3">
        <v>0.28022166866598702</v>
      </c>
      <c r="P14" s="3">
        <v>2.4E-2</v>
      </c>
      <c r="Q14" s="3">
        <v>1.9E-2</v>
      </c>
      <c r="R14" s="3">
        <v>0.97</v>
      </c>
      <c r="S14" s="3">
        <v>0.29258783260388799</v>
      </c>
      <c r="T14" s="3">
        <v>1.4999999999999999E-2</v>
      </c>
      <c r="U14" s="3">
        <v>1.4999999999999999E-2</v>
      </c>
      <c r="V14" s="3">
        <v>0.97399999999999998</v>
      </c>
      <c r="W14" s="3">
        <v>0.26195313215874499</v>
      </c>
      <c r="X14" s="3">
        <v>3.0000000000000001E-3</v>
      </c>
      <c r="Y14" s="3">
        <v>2.3E-2</v>
      </c>
      <c r="Z14" s="2">
        <v>14</v>
      </c>
    </row>
    <row r="15" spans="1:26" x14ac:dyDescent="0.2">
      <c r="A15" s="4">
        <v>25</v>
      </c>
      <c r="B15" s="4">
        <v>25</v>
      </c>
      <c r="C15" s="4">
        <v>0.1</v>
      </c>
      <c r="D15" s="4">
        <v>0.1</v>
      </c>
      <c r="E15" s="4">
        <v>20</v>
      </c>
      <c r="F15" s="4">
        <v>20</v>
      </c>
      <c r="G15" s="16"/>
      <c r="H15" s="15" t="str">
        <f t="shared" si="0"/>
        <v>0.1:0.1</v>
      </c>
      <c r="I15" s="15" t="str">
        <f t="shared" si="1"/>
        <v>20:20</v>
      </c>
      <c r="J15" s="4">
        <v>0.95199999999999996</v>
      </c>
      <c r="K15" s="4">
        <v>0.19633044109553099</v>
      </c>
      <c r="L15" s="4">
        <v>2.4E-2</v>
      </c>
      <c r="M15" s="4">
        <v>2.4E-2</v>
      </c>
      <c r="N15" s="4">
        <v>0.95199999999999996</v>
      </c>
      <c r="O15" s="4">
        <v>0.229360715781562</v>
      </c>
      <c r="P15" s="4">
        <v>2.4E-2</v>
      </c>
      <c r="Q15" s="4">
        <v>2.4E-2</v>
      </c>
      <c r="R15" s="4">
        <v>0.96599999999999997</v>
      </c>
      <c r="S15" s="4">
        <v>0.23998172088877101</v>
      </c>
      <c r="T15" s="4">
        <v>0.02</v>
      </c>
      <c r="U15" s="4">
        <v>1.4E-2</v>
      </c>
      <c r="V15" s="4">
        <v>0.97699999999999998</v>
      </c>
      <c r="W15" s="4">
        <v>0.212314606172924</v>
      </c>
      <c r="X15" s="4">
        <v>1.4999999999999999E-2</v>
      </c>
      <c r="Y15" s="4">
        <v>8.0000000000000002E-3</v>
      </c>
      <c r="Z15" s="2">
        <v>15</v>
      </c>
    </row>
    <row r="16" spans="1:26" x14ac:dyDescent="0.2">
      <c r="A16" s="3">
        <v>25</v>
      </c>
      <c r="B16" s="3">
        <v>25</v>
      </c>
      <c r="C16" s="3">
        <v>0.3</v>
      </c>
      <c r="D16" s="3">
        <v>0.3</v>
      </c>
      <c r="E16" s="3">
        <v>1</v>
      </c>
      <c r="F16" s="3">
        <v>1</v>
      </c>
      <c r="G16" s="15"/>
      <c r="H16" s="15" t="str">
        <f t="shared" si="0"/>
        <v>0.3:0.3</v>
      </c>
      <c r="I16" s="15" t="str">
        <f t="shared" si="1"/>
        <v>1:1</v>
      </c>
      <c r="J16" s="3">
        <v>0.95899999999999996</v>
      </c>
      <c r="K16" s="3">
        <v>1.0975928858208299</v>
      </c>
      <c r="L16" s="3">
        <v>2.9000000000000001E-2</v>
      </c>
      <c r="M16" s="3">
        <v>1.2E-2</v>
      </c>
      <c r="N16" s="3">
        <v>0.96899999999999997</v>
      </c>
      <c r="O16" s="3">
        <v>1.24980592275256</v>
      </c>
      <c r="P16" s="3">
        <v>2.4E-2</v>
      </c>
      <c r="Q16" s="3">
        <v>7.0000000000000001E-3</v>
      </c>
      <c r="R16" s="3">
        <v>0.99199999999999999</v>
      </c>
      <c r="S16" s="3">
        <v>1.5507005117675901</v>
      </c>
      <c r="T16" s="3">
        <v>6.0000000000000001E-3</v>
      </c>
      <c r="U16" s="3">
        <v>2E-3</v>
      </c>
      <c r="V16" s="3">
        <v>0.98399999999999999</v>
      </c>
      <c r="W16" s="3">
        <v>1.39105034362372</v>
      </c>
      <c r="X16" s="3">
        <v>1.2E-2</v>
      </c>
      <c r="Y16" s="3">
        <v>4.0000000000000001E-3</v>
      </c>
      <c r="Z16" s="2">
        <v>16</v>
      </c>
    </row>
    <row r="17" spans="1:26" x14ac:dyDescent="0.2">
      <c r="A17" s="3">
        <v>25</v>
      </c>
      <c r="B17" s="3">
        <v>25</v>
      </c>
      <c r="C17" s="3">
        <v>0.3</v>
      </c>
      <c r="D17" s="3">
        <v>0.3</v>
      </c>
      <c r="E17" s="3">
        <v>1</v>
      </c>
      <c r="F17" s="3">
        <v>2</v>
      </c>
      <c r="G17" s="15"/>
      <c r="H17" s="15" t="str">
        <f t="shared" si="0"/>
        <v>0.3:0.3</v>
      </c>
      <c r="I17" s="15" t="str">
        <f t="shared" si="1"/>
        <v>1:2</v>
      </c>
      <c r="J17" s="3">
        <v>0.96399999999999997</v>
      </c>
      <c r="K17" s="3">
        <v>0.95810594296102503</v>
      </c>
      <c r="L17" s="3">
        <v>1.0999999999999999E-2</v>
      </c>
      <c r="M17" s="3">
        <v>2.5000000000000001E-2</v>
      </c>
      <c r="N17" s="3">
        <v>0.96599999999999997</v>
      </c>
      <c r="O17" s="3">
        <v>1.1068881762962399</v>
      </c>
      <c r="P17" s="3">
        <v>1.2E-2</v>
      </c>
      <c r="Q17" s="3">
        <v>2.1999999999999999E-2</v>
      </c>
      <c r="R17" s="3">
        <v>0.99299999999999999</v>
      </c>
      <c r="S17" s="3">
        <v>1.3703344656370999</v>
      </c>
      <c r="T17" s="3">
        <v>0</v>
      </c>
      <c r="U17" s="3">
        <v>7.0000000000000001E-3</v>
      </c>
      <c r="V17" s="3">
        <v>0.98699999999999999</v>
      </c>
      <c r="W17" s="3">
        <v>1.18795556656734</v>
      </c>
      <c r="X17" s="3">
        <v>2E-3</v>
      </c>
      <c r="Y17" s="3">
        <v>1.0999999999999999E-2</v>
      </c>
      <c r="Z17" s="2">
        <v>17</v>
      </c>
    </row>
    <row r="18" spans="1:26" x14ac:dyDescent="0.2">
      <c r="A18" s="3">
        <v>25</v>
      </c>
      <c r="B18" s="3">
        <v>25</v>
      </c>
      <c r="C18" s="3">
        <v>0.3</v>
      </c>
      <c r="D18" s="3">
        <v>0.3</v>
      </c>
      <c r="E18" s="3">
        <v>1</v>
      </c>
      <c r="F18" s="3">
        <v>5</v>
      </c>
      <c r="G18" s="15"/>
      <c r="H18" s="15" t="str">
        <f t="shared" si="0"/>
        <v>0.3:0.3</v>
      </c>
      <c r="I18" s="15" t="str">
        <f t="shared" si="1"/>
        <v>1:5</v>
      </c>
      <c r="J18" s="3">
        <v>0.92700000000000005</v>
      </c>
      <c r="K18" s="3">
        <v>0.85737363444435699</v>
      </c>
      <c r="L18" s="3">
        <v>4.0000000000000001E-3</v>
      </c>
      <c r="M18" s="3">
        <v>6.9000000000000006E-2</v>
      </c>
      <c r="N18" s="3">
        <v>0.96699999999999997</v>
      </c>
      <c r="O18" s="3">
        <v>0.98199894988691006</v>
      </c>
      <c r="P18" s="3">
        <v>8.0000000000000002E-3</v>
      </c>
      <c r="Q18" s="3">
        <v>2.5000000000000001E-2</v>
      </c>
      <c r="R18" s="3">
        <v>0.98799999999999999</v>
      </c>
      <c r="S18" s="3">
        <v>1.2166711949335101</v>
      </c>
      <c r="T18" s="3">
        <v>1E-3</v>
      </c>
      <c r="U18" s="3">
        <v>1.0999999999999999E-2</v>
      </c>
      <c r="V18" s="3">
        <v>0.97099999999999997</v>
      </c>
      <c r="W18" s="3">
        <v>1.06303420565442</v>
      </c>
      <c r="X18" s="3">
        <v>1E-3</v>
      </c>
      <c r="Y18" s="3">
        <v>2.8000000000000001E-2</v>
      </c>
      <c r="Z18" s="2">
        <v>18</v>
      </c>
    </row>
    <row r="19" spans="1:26" x14ac:dyDescent="0.2">
      <c r="A19" s="3">
        <v>25</v>
      </c>
      <c r="B19" s="3">
        <v>25</v>
      </c>
      <c r="C19" s="3">
        <v>0.3</v>
      </c>
      <c r="D19" s="3">
        <v>0.3</v>
      </c>
      <c r="E19" s="3">
        <v>1</v>
      </c>
      <c r="F19" s="3">
        <v>10</v>
      </c>
      <c r="G19" s="15"/>
      <c r="H19" s="15" t="str">
        <f t="shared" si="0"/>
        <v>0.3:0.3</v>
      </c>
      <c r="I19" s="15" t="str">
        <f t="shared" si="1"/>
        <v>1:10</v>
      </c>
      <c r="J19" s="3">
        <v>0.92800000000000005</v>
      </c>
      <c r="K19" s="3">
        <v>0.81006828927115104</v>
      </c>
      <c r="L19" s="3">
        <v>4.0000000000000001E-3</v>
      </c>
      <c r="M19" s="3">
        <v>6.8000000000000005E-2</v>
      </c>
      <c r="N19" s="3">
        <v>0.97099999999999997</v>
      </c>
      <c r="O19" s="3">
        <v>0.91877073337686599</v>
      </c>
      <c r="P19" s="3">
        <v>1.4E-2</v>
      </c>
      <c r="Q19" s="3">
        <v>1.4999999999999999E-2</v>
      </c>
      <c r="R19" s="3">
        <v>0.99099999999999999</v>
      </c>
      <c r="S19" s="3">
        <v>1.1313386510068699</v>
      </c>
      <c r="T19" s="3">
        <v>0</v>
      </c>
      <c r="U19" s="3">
        <v>8.9999999999999993E-3</v>
      </c>
      <c r="V19" s="3">
        <v>0.96799999999999997</v>
      </c>
      <c r="W19" s="3">
        <v>1.01339680877316</v>
      </c>
      <c r="X19" s="3">
        <v>0</v>
      </c>
      <c r="Y19" s="3">
        <v>3.2000000000000001E-2</v>
      </c>
      <c r="Z19" s="2">
        <v>19</v>
      </c>
    </row>
    <row r="20" spans="1:26" x14ac:dyDescent="0.2">
      <c r="A20" s="3">
        <v>25</v>
      </c>
      <c r="B20" s="3">
        <v>25</v>
      </c>
      <c r="C20" s="3">
        <v>0.3</v>
      </c>
      <c r="D20" s="3">
        <v>0.3</v>
      </c>
      <c r="E20" s="3">
        <v>1</v>
      </c>
      <c r="F20" s="3">
        <v>20</v>
      </c>
      <c r="G20" s="15"/>
      <c r="H20" s="15" t="str">
        <f t="shared" si="0"/>
        <v>0.3:0.3</v>
      </c>
      <c r="I20" s="15" t="str">
        <f t="shared" si="1"/>
        <v>1:20</v>
      </c>
      <c r="J20" s="3">
        <v>0.92400000000000004</v>
      </c>
      <c r="K20" s="3">
        <v>0.79225292810526704</v>
      </c>
      <c r="L20" s="3">
        <v>2E-3</v>
      </c>
      <c r="M20" s="3">
        <v>7.3999999999999996E-2</v>
      </c>
      <c r="N20" s="3">
        <v>0.96899999999999997</v>
      </c>
      <c r="O20" s="3">
        <v>0.89224398598940302</v>
      </c>
      <c r="P20" s="3">
        <v>8.0000000000000002E-3</v>
      </c>
      <c r="Q20" s="3">
        <v>2.3E-2</v>
      </c>
      <c r="R20" s="3">
        <v>0.98099999999999998</v>
      </c>
      <c r="S20" s="3">
        <v>1.10690685360882</v>
      </c>
      <c r="T20" s="3">
        <v>0</v>
      </c>
      <c r="U20" s="3">
        <v>1.9E-2</v>
      </c>
      <c r="V20" s="3">
        <v>0.95899999999999996</v>
      </c>
      <c r="W20" s="3">
        <v>0.99243695408628596</v>
      </c>
      <c r="X20" s="3">
        <v>1E-3</v>
      </c>
      <c r="Y20" s="3">
        <v>0.04</v>
      </c>
      <c r="Z20" s="2">
        <v>20</v>
      </c>
    </row>
    <row r="21" spans="1:26" x14ac:dyDescent="0.2">
      <c r="A21" s="3">
        <v>25</v>
      </c>
      <c r="B21" s="3">
        <v>25</v>
      </c>
      <c r="C21" s="3">
        <v>0.3</v>
      </c>
      <c r="D21" s="3">
        <v>0.3</v>
      </c>
      <c r="E21" s="3">
        <v>2</v>
      </c>
      <c r="F21" s="3">
        <v>2</v>
      </c>
      <c r="G21" s="15"/>
      <c r="H21" s="15" t="str">
        <f t="shared" si="0"/>
        <v>0.3:0.3</v>
      </c>
      <c r="I21" s="15" t="str">
        <f t="shared" si="1"/>
        <v>2:2</v>
      </c>
      <c r="J21" s="3">
        <v>0.95899999999999996</v>
      </c>
      <c r="K21" s="3">
        <v>0.800149360880404</v>
      </c>
      <c r="L21" s="3">
        <v>2.3E-2</v>
      </c>
      <c r="M21" s="3">
        <v>1.7999999999999999E-2</v>
      </c>
      <c r="N21" s="3">
        <v>0.96499999999999997</v>
      </c>
      <c r="O21" s="3">
        <v>0.94679008506135798</v>
      </c>
      <c r="P21" s="3">
        <v>1.7999999999999999E-2</v>
      </c>
      <c r="Q21" s="3">
        <v>1.7000000000000001E-2</v>
      </c>
      <c r="R21" s="3">
        <v>0.98699999999999999</v>
      </c>
      <c r="S21" s="3">
        <v>1.15745165000925</v>
      </c>
      <c r="T21" s="3">
        <v>8.9999999999999993E-3</v>
      </c>
      <c r="U21" s="3">
        <v>4.0000000000000001E-3</v>
      </c>
      <c r="V21" s="3">
        <v>0.98199999999999998</v>
      </c>
      <c r="W21" s="3">
        <v>0.95029198945456905</v>
      </c>
      <c r="X21" s="3">
        <v>1.0999999999999999E-2</v>
      </c>
      <c r="Y21" s="3">
        <v>7.0000000000000001E-3</v>
      </c>
      <c r="Z21" s="2">
        <v>21</v>
      </c>
    </row>
    <row r="22" spans="1:26" x14ac:dyDescent="0.2">
      <c r="A22" s="3">
        <v>25</v>
      </c>
      <c r="B22" s="3">
        <v>25</v>
      </c>
      <c r="C22" s="3">
        <v>0.3</v>
      </c>
      <c r="D22" s="3">
        <v>0.3</v>
      </c>
      <c r="E22" s="3">
        <v>2</v>
      </c>
      <c r="F22" s="3">
        <v>5</v>
      </c>
      <c r="G22" s="15"/>
      <c r="H22" s="15" t="str">
        <f t="shared" si="0"/>
        <v>0.3:0.3</v>
      </c>
      <c r="I22" s="15" t="str">
        <f t="shared" si="1"/>
        <v>2:5</v>
      </c>
      <c r="J22" s="3">
        <v>0.94299999999999995</v>
      </c>
      <c r="K22" s="3">
        <v>0.67340570419465895</v>
      </c>
      <c r="L22" s="3">
        <v>8.9999999999999993E-3</v>
      </c>
      <c r="M22" s="3">
        <v>4.8000000000000001E-2</v>
      </c>
      <c r="N22" s="3">
        <v>0.94499999999999995</v>
      </c>
      <c r="O22" s="3">
        <v>0.79973483935884204</v>
      </c>
      <c r="P22" s="3">
        <v>2.5000000000000001E-2</v>
      </c>
      <c r="Q22" s="3">
        <v>0.03</v>
      </c>
      <c r="R22" s="3">
        <v>0.98399999999999999</v>
      </c>
      <c r="S22" s="3">
        <v>0.97870497046226201</v>
      </c>
      <c r="T22" s="3">
        <v>4.0000000000000001E-3</v>
      </c>
      <c r="U22" s="3">
        <v>1.2E-2</v>
      </c>
      <c r="V22" s="3">
        <v>0.96899999999999997</v>
      </c>
      <c r="W22" s="3">
        <v>0.78609302097885803</v>
      </c>
      <c r="X22" s="3">
        <v>3.0000000000000001E-3</v>
      </c>
      <c r="Y22" s="3">
        <v>2.8000000000000001E-2</v>
      </c>
      <c r="Z22" s="2">
        <v>22</v>
      </c>
    </row>
    <row r="23" spans="1:26" x14ac:dyDescent="0.2">
      <c r="A23" s="3">
        <v>25</v>
      </c>
      <c r="B23" s="3">
        <v>25</v>
      </c>
      <c r="C23" s="3">
        <v>0.3</v>
      </c>
      <c r="D23" s="3">
        <v>0.3</v>
      </c>
      <c r="E23" s="3">
        <v>2</v>
      </c>
      <c r="F23" s="3">
        <v>10</v>
      </c>
      <c r="G23" s="15"/>
      <c r="H23" s="15" t="str">
        <f t="shared" si="0"/>
        <v>0.3:0.3</v>
      </c>
      <c r="I23" s="15" t="str">
        <f t="shared" si="1"/>
        <v>2:10</v>
      </c>
      <c r="J23" s="3">
        <v>0.93899999999999995</v>
      </c>
      <c r="K23" s="3">
        <v>0.62138435148778604</v>
      </c>
      <c r="L23" s="3">
        <v>4.0000000000000001E-3</v>
      </c>
      <c r="M23" s="3">
        <v>5.7000000000000002E-2</v>
      </c>
      <c r="N23" s="3">
        <v>0.95799999999999996</v>
      </c>
      <c r="O23" s="3">
        <v>0.73477074182329605</v>
      </c>
      <c r="P23" s="3">
        <v>2.5000000000000001E-2</v>
      </c>
      <c r="Q23" s="3">
        <v>1.7000000000000001E-2</v>
      </c>
      <c r="R23" s="3">
        <v>0.99299999999999999</v>
      </c>
      <c r="S23" s="3">
        <v>0.89975884431224795</v>
      </c>
      <c r="T23" s="3">
        <v>0</v>
      </c>
      <c r="U23" s="3">
        <v>7.0000000000000001E-3</v>
      </c>
      <c r="V23" s="3">
        <v>0.96699999999999997</v>
      </c>
      <c r="W23" s="3">
        <v>0.72956570551231203</v>
      </c>
      <c r="X23" s="3">
        <v>0</v>
      </c>
      <c r="Y23" s="3">
        <v>3.3000000000000002E-2</v>
      </c>
      <c r="Z23" s="2">
        <v>23</v>
      </c>
    </row>
    <row r="24" spans="1:26" x14ac:dyDescent="0.2">
      <c r="A24" s="3">
        <v>25</v>
      </c>
      <c r="B24" s="3">
        <v>25</v>
      </c>
      <c r="C24" s="3">
        <v>0.3</v>
      </c>
      <c r="D24" s="3">
        <v>0.3</v>
      </c>
      <c r="E24" s="3">
        <v>2</v>
      </c>
      <c r="F24" s="3">
        <v>20</v>
      </c>
      <c r="G24" s="15"/>
      <c r="H24" s="15" t="str">
        <f t="shared" si="0"/>
        <v>0.3:0.3</v>
      </c>
      <c r="I24" s="15" t="str">
        <f t="shared" si="1"/>
        <v>2:20</v>
      </c>
      <c r="J24" s="3">
        <v>0.92400000000000004</v>
      </c>
      <c r="K24" s="3">
        <v>0.59503836239728702</v>
      </c>
      <c r="L24" s="3">
        <v>3.0000000000000001E-3</v>
      </c>
      <c r="M24" s="3">
        <v>7.2999999999999995E-2</v>
      </c>
      <c r="N24" s="3">
        <v>0.94599999999999995</v>
      </c>
      <c r="O24" s="3">
        <v>0.69639826917889203</v>
      </c>
      <c r="P24" s="3">
        <v>2.4E-2</v>
      </c>
      <c r="Q24" s="3">
        <v>0.03</v>
      </c>
      <c r="R24" s="3">
        <v>0.97899999999999998</v>
      </c>
      <c r="S24" s="3">
        <v>0.85096809130169504</v>
      </c>
      <c r="T24" s="3">
        <v>0</v>
      </c>
      <c r="U24" s="3">
        <v>2.1000000000000001E-2</v>
      </c>
      <c r="V24" s="3">
        <v>0.94099999999999995</v>
      </c>
      <c r="W24" s="3">
        <v>0.70085622801422798</v>
      </c>
      <c r="X24" s="3">
        <v>0</v>
      </c>
      <c r="Y24" s="3">
        <v>5.8999999999999997E-2</v>
      </c>
      <c r="Z24" s="2">
        <v>24</v>
      </c>
    </row>
    <row r="25" spans="1:26" x14ac:dyDescent="0.2">
      <c r="A25" s="3">
        <v>25</v>
      </c>
      <c r="B25" s="3">
        <v>25</v>
      </c>
      <c r="C25" s="3">
        <v>0.3</v>
      </c>
      <c r="D25" s="3">
        <v>0.3</v>
      </c>
      <c r="E25" s="3">
        <v>5</v>
      </c>
      <c r="F25" s="3">
        <v>5</v>
      </c>
      <c r="G25" s="15"/>
      <c r="H25" s="15" t="str">
        <f t="shared" si="0"/>
        <v>0.3:0.3</v>
      </c>
      <c r="I25" s="15" t="str">
        <f t="shared" si="1"/>
        <v>5:5</v>
      </c>
      <c r="J25" s="3">
        <v>0.96299999999999997</v>
      </c>
      <c r="K25" s="3">
        <v>0.519277919993689</v>
      </c>
      <c r="L25" s="3">
        <v>1.2E-2</v>
      </c>
      <c r="M25" s="3">
        <v>2.5000000000000001E-2</v>
      </c>
      <c r="N25" s="3">
        <v>0.96</v>
      </c>
      <c r="O25" s="3">
        <v>0.62857406361996004</v>
      </c>
      <c r="P25" s="3">
        <v>1.6E-2</v>
      </c>
      <c r="Q25" s="3">
        <v>2.4E-2</v>
      </c>
      <c r="R25" s="3">
        <v>0.99099999999999999</v>
      </c>
      <c r="S25" s="3">
        <v>0.76568579892507604</v>
      </c>
      <c r="T25" s="3">
        <v>1E-3</v>
      </c>
      <c r="U25" s="3">
        <v>8.0000000000000002E-3</v>
      </c>
      <c r="V25" s="3">
        <v>0.98599999999999999</v>
      </c>
      <c r="W25" s="3">
        <v>0.58714695094351399</v>
      </c>
      <c r="X25" s="3">
        <v>2E-3</v>
      </c>
      <c r="Y25" s="3">
        <v>1.2E-2</v>
      </c>
      <c r="Z25" s="2">
        <v>25</v>
      </c>
    </row>
    <row r="26" spans="1:26" x14ac:dyDescent="0.2">
      <c r="A26" s="3">
        <v>25</v>
      </c>
      <c r="B26" s="3">
        <v>25</v>
      </c>
      <c r="C26" s="3">
        <v>0.3</v>
      </c>
      <c r="D26" s="3">
        <v>0.3</v>
      </c>
      <c r="E26" s="3">
        <v>5</v>
      </c>
      <c r="F26" s="3">
        <v>10</v>
      </c>
      <c r="G26" s="15"/>
      <c r="H26" s="15" t="str">
        <f t="shared" si="0"/>
        <v>0.3:0.3</v>
      </c>
      <c r="I26" s="15" t="str">
        <f t="shared" si="1"/>
        <v>5:10</v>
      </c>
      <c r="J26" s="3">
        <v>0.95099999999999996</v>
      </c>
      <c r="K26" s="3">
        <v>0.453068340062106</v>
      </c>
      <c r="L26" s="3">
        <v>1.2E-2</v>
      </c>
      <c r="M26" s="3">
        <v>3.6999999999999998E-2</v>
      </c>
      <c r="N26" s="3">
        <v>0.95299999999999996</v>
      </c>
      <c r="O26" s="3">
        <v>0.548566602577086</v>
      </c>
      <c r="P26" s="3">
        <v>2.9000000000000001E-2</v>
      </c>
      <c r="Q26" s="3">
        <v>1.7999999999999999E-2</v>
      </c>
      <c r="R26" s="3">
        <v>0.99099999999999999</v>
      </c>
      <c r="S26" s="3">
        <v>0.66551106488832301</v>
      </c>
      <c r="T26" s="3">
        <v>2E-3</v>
      </c>
      <c r="U26" s="3">
        <v>7.0000000000000001E-3</v>
      </c>
      <c r="V26" s="3">
        <v>0.97799999999999998</v>
      </c>
      <c r="W26" s="3">
        <v>0.51050018686685705</v>
      </c>
      <c r="X26" s="3">
        <v>0</v>
      </c>
      <c r="Y26" s="3">
        <v>2.1999999999999999E-2</v>
      </c>
      <c r="Z26" s="2">
        <v>26</v>
      </c>
    </row>
    <row r="27" spans="1:26" x14ac:dyDescent="0.2">
      <c r="A27" s="3">
        <v>25</v>
      </c>
      <c r="B27" s="3">
        <v>25</v>
      </c>
      <c r="C27" s="3">
        <v>0.3</v>
      </c>
      <c r="D27" s="3">
        <v>0.3</v>
      </c>
      <c r="E27" s="3">
        <v>5</v>
      </c>
      <c r="F27" s="3">
        <v>20</v>
      </c>
      <c r="G27" s="15"/>
      <c r="H27" s="15" t="str">
        <f t="shared" si="0"/>
        <v>0.3:0.3</v>
      </c>
      <c r="I27" s="15" t="str">
        <f t="shared" si="1"/>
        <v>5:20</v>
      </c>
      <c r="J27" s="3">
        <v>0.93500000000000005</v>
      </c>
      <c r="K27" s="3">
        <v>0.40903905117560102</v>
      </c>
      <c r="L27" s="3">
        <v>8.0000000000000002E-3</v>
      </c>
      <c r="M27" s="3">
        <v>5.7000000000000002E-2</v>
      </c>
      <c r="N27" s="3">
        <v>0.95</v>
      </c>
      <c r="O27" s="3">
        <v>0.49330478500658598</v>
      </c>
      <c r="P27" s="3">
        <v>2.1999999999999999E-2</v>
      </c>
      <c r="Q27" s="3">
        <v>2.8000000000000001E-2</v>
      </c>
      <c r="R27" s="3">
        <v>0.98099999999999998</v>
      </c>
      <c r="S27" s="3">
        <v>0.59843384966632096</v>
      </c>
      <c r="T27" s="3">
        <v>4.0000000000000001E-3</v>
      </c>
      <c r="U27" s="3">
        <v>1.4999999999999999E-2</v>
      </c>
      <c r="V27" s="3">
        <v>0.95399999999999996</v>
      </c>
      <c r="W27" s="3">
        <v>0.46160135861679102</v>
      </c>
      <c r="X27" s="3">
        <v>1E-3</v>
      </c>
      <c r="Y27" s="3">
        <v>4.4999999999999998E-2</v>
      </c>
      <c r="Z27" s="2">
        <v>27</v>
      </c>
    </row>
    <row r="28" spans="1:26" x14ac:dyDescent="0.2">
      <c r="A28" s="3">
        <v>25</v>
      </c>
      <c r="B28" s="3">
        <v>25</v>
      </c>
      <c r="C28" s="3">
        <v>0.3</v>
      </c>
      <c r="D28" s="3">
        <v>0.3</v>
      </c>
      <c r="E28" s="3">
        <v>10</v>
      </c>
      <c r="F28" s="3">
        <v>10</v>
      </c>
      <c r="G28" s="15"/>
      <c r="H28" s="15" t="str">
        <f t="shared" si="0"/>
        <v>0.3:0.3</v>
      </c>
      <c r="I28" s="15" t="str">
        <f t="shared" si="1"/>
        <v>10:10</v>
      </c>
      <c r="J28" s="3">
        <v>0.95599999999999996</v>
      </c>
      <c r="K28" s="3">
        <v>0.37819160885774999</v>
      </c>
      <c r="L28" s="3">
        <v>0.02</v>
      </c>
      <c r="M28" s="3">
        <v>2.4E-2</v>
      </c>
      <c r="N28" s="3">
        <v>0.95</v>
      </c>
      <c r="O28" s="3">
        <v>0.46087814432711299</v>
      </c>
      <c r="P28" s="3">
        <v>2.3E-2</v>
      </c>
      <c r="Q28" s="3">
        <v>2.7E-2</v>
      </c>
      <c r="R28" s="3">
        <v>0.98699999999999999</v>
      </c>
      <c r="S28" s="3">
        <v>0.55981125360053596</v>
      </c>
      <c r="T28" s="3">
        <v>5.0000000000000001E-3</v>
      </c>
      <c r="U28" s="3">
        <v>8.0000000000000002E-3</v>
      </c>
      <c r="V28" s="3">
        <v>0.98499999999999999</v>
      </c>
      <c r="W28" s="3">
        <v>0.42040420012988</v>
      </c>
      <c r="X28" s="3">
        <v>6.0000000000000001E-3</v>
      </c>
      <c r="Y28" s="3">
        <v>8.9999999999999993E-3</v>
      </c>
      <c r="Z28" s="2">
        <v>28</v>
      </c>
    </row>
    <row r="29" spans="1:26" x14ac:dyDescent="0.2">
      <c r="A29" s="3">
        <v>25</v>
      </c>
      <c r="B29" s="3">
        <v>25</v>
      </c>
      <c r="C29" s="3">
        <v>0.3</v>
      </c>
      <c r="D29" s="3">
        <v>0.3</v>
      </c>
      <c r="E29" s="3">
        <v>10</v>
      </c>
      <c r="F29" s="3">
        <v>20</v>
      </c>
      <c r="G29" s="15"/>
      <c r="H29" s="15" t="str">
        <f t="shared" si="0"/>
        <v>0.3:0.3</v>
      </c>
      <c r="I29" s="15" t="str">
        <f t="shared" si="1"/>
        <v>10:20</v>
      </c>
      <c r="J29" s="3">
        <v>0.95299999999999996</v>
      </c>
      <c r="K29" s="3">
        <v>0.32050055279096601</v>
      </c>
      <c r="L29" s="3">
        <v>8.0000000000000002E-3</v>
      </c>
      <c r="M29" s="3">
        <v>3.9E-2</v>
      </c>
      <c r="N29" s="3">
        <v>0.95099999999999996</v>
      </c>
      <c r="O29" s="3">
        <v>0.39041600504387303</v>
      </c>
      <c r="P29" s="3">
        <v>2.1999999999999999E-2</v>
      </c>
      <c r="Q29" s="3">
        <v>2.7E-2</v>
      </c>
      <c r="R29" s="3">
        <v>0.98799999999999999</v>
      </c>
      <c r="S29" s="3">
        <v>0.47328105694365602</v>
      </c>
      <c r="T29" s="3">
        <v>3.0000000000000001E-3</v>
      </c>
      <c r="U29" s="3">
        <v>8.9999999999999993E-3</v>
      </c>
      <c r="V29" s="3">
        <v>0.97199999999999998</v>
      </c>
      <c r="W29" s="3">
        <v>0.355367738491705</v>
      </c>
      <c r="X29" s="3">
        <v>2E-3</v>
      </c>
      <c r="Y29" s="3">
        <v>2.5999999999999999E-2</v>
      </c>
      <c r="Z29" s="2">
        <v>29</v>
      </c>
    </row>
    <row r="30" spans="1:26" x14ac:dyDescent="0.2">
      <c r="A30" s="4">
        <v>25</v>
      </c>
      <c r="B30" s="4">
        <v>25</v>
      </c>
      <c r="C30" s="4">
        <v>0.3</v>
      </c>
      <c r="D30" s="4">
        <v>0.3</v>
      </c>
      <c r="E30" s="4">
        <v>20</v>
      </c>
      <c r="F30" s="4">
        <v>20</v>
      </c>
      <c r="G30" s="16"/>
      <c r="H30" s="15" t="str">
        <f t="shared" si="0"/>
        <v>0.3:0.3</v>
      </c>
      <c r="I30" s="15" t="str">
        <f t="shared" si="1"/>
        <v>20:20</v>
      </c>
      <c r="J30" s="4">
        <v>0.95</v>
      </c>
      <c r="K30" s="4">
        <v>0.264912185085111</v>
      </c>
      <c r="L30" s="4">
        <v>2.7E-2</v>
      </c>
      <c r="M30" s="4">
        <v>2.3E-2</v>
      </c>
      <c r="N30" s="4">
        <v>0.93799999999999994</v>
      </c>
      <c r="O30" s="4">
        <v>0.32429481945510102</v>
      </c>
      <c r="P30" s="4">
        <v>3.5000000000000003E-2</v>
      </c>
      <c r="Q30" s="4">
        <v>2.7E-2</v>
      </c>
      <c r="R30" s="4">
        <v>0.98699999999999999</v>
      </c>
      <c r="S30" s="4">
        <v>0.39297452786465698</v>
      </c>
      <c r="T30" s="4">
        <v>8.0000000000000002E-3</v>
      </c>
      <c r="U30" s="4">
        <v>5.0000000000000001E-3</v>
      </c>
      <c r="V30" s="4">
        <v>0.98499999999999999</v>
      </c>
      <c r="W30" s="4">
        <v>0.292263235008968</v>
      </c>
      <c r="X30" s="4">
        <v>8.0000000000000002E-3</v>
      </c>
      <c r="Y30" s="4">
        <v>7.0000000000000001E-3</v>
      </c>
      <c r="Z30" s="2">
        <v>30</v>
      </c>
    </row>
    <row r="31" spans="1:26" x14ac:dyDescent="0.2">
      <c r="A31" s="3">
        <v>25</v>
      </c>
      <c r="B31" s="3">
        <v>25</v>
      </c>
      <c r="C31" s="3">
        <v>0.6</v>
      </c>
      <c r="D31" s="3">
        <v>0.6</v>
      </c>
      <c r="E31" s="3">
        <v>1</v>
      </c>
      <c r="F31" s="3">
        <v>1</v>
      </c>
      <c r="G31" s="15"/>
      <c r="H31" s="15" t="str">
        <f t="shared" si="0"/>
        <v>0.6:0.6</v>
      </c>
      <c r="I31" s="15" t="str">
        <f t="shared" si="1"/>
        <v>1:1</v>
      </c>
      <c r="J31" s="3">
        <v>0.96399999999999997</v>
      </c>
      <c r="K31" s="3">
        <v>2.0831846266498899</v>
      </c>
      <c r="L31" s="3">
        <v>1.2999999999999999E-2</v>
      </c>
      <c r="M31" s="3">
        <v>2.3E-2</v>
      </c>
      <c r="N31" s="3">
        <v>0.95699999999999996</v>
      </c>
      <c r="O31" s="3">
        <v>2.6805812454415099</v>
      </c>
      <c r="P31" s="3">
        <v>1.7999999999999999E-2</v>
      </c>
      <c r="Q31" s="3">
        <v>2.5000000000000001E-2</v>
      </c>
      <c r="R31" s="3">
        <v>0.998</v>
      </c>
      <c r="S31" s="3">
        <v>4.5015212994486999</v>
      </c>
      <c r="T31" s="3">
        <v>1E-3</v>
      </c>
      <c r="U31" s="3">
        <v>1E-3</v>
      </c>
      <c r="Z31" s="2">
        <v>31</v>
      </c>
    </row>
    <row r="32" spans="1:26" x14ac:dyDescent="0.2">
      <c r="A32" s="3">
        <v>25</v>
      </c>
      <c r="B32" s="3">
        <v>25</v>
      </c>
      <c r="C32" s="3">
        <v>0.6</v>
      </c>
      <c r="D32" s="3">
        <v>0.6</v>
      </c>
      <c r="E32" s="3">
        <v>1</v>
      </c>
      <c r="F32" s="3">
        <v>2</v>
      </c>
      <c r="G32" s="15"/>
      <c r="H32" s="15" t="str">
        <f t="shared" si="0"/>
        <v>0.6:0.6</v>
      </c>
      <c r="I32" s="15" t="str">
        <f t="shared" si="1"/>
        <v>1:2</v>
      </c>
      <c r="J32" s="3">
        <v>0.95899999999999996</v>
      </c>
      <c r="K32" s="3">
        <v>1.84679288452823</v>
      </c>
      <c r="L32" s="3">
        <v>8.0000000000000002E-3</v>
      </c>
      <c r="M32" s="3">
        <v>3.3000000000000002E-2</v>
      </c>
      <c r="N32" s="3">
        <v>0.95499999999999996</v>
      </c>
      <c r="O32" s="3">
        <v>2.4479858862645898</v>
      </c>
      <c r="P32" s="3">
        <v>2.3E-2</v>
      </c>
      <c r="Q32" s="3">
        <v>2.1999999999999999E-2</v>
      </c>
      <c r="R32" s="3">
        <v>1</v>
      </c>
      <c r="S32" s="3">
        <v>4.0708060356711702</v>
      </c>
      <c r="T32" s="3">
        <v>0</v>
      </c>
      <c r="U32" s="3">
        <v>0</v>
      </c>
      <c r="Z32" s="2">
        <v>32</v>
      </c>
    </row>
    <row r="33" spans="1:26" x14ac:dyDescent="0.2">
      <c r="A33" s="3">
        <v>25</v>
      </c>
      <c r="B33" s="3">
        <v>25</v>
      </c>
      <c r="C33" s="3">
        <v>0.6</v>
      </c>
      <c r="D33" s="3">
        <v>0.6</v>
      </c>
      <c r="E33" s="3">
        <v>1</v>
      </c>
      <c r="F33" s="3">
        <v>5</v>
      </c>
      <c r="G33" s="15"/>
      <c r="H33" s="15" t="str">
        <f t="shared" si="0"/>
        <v>0.6:0.6</v>
      </c>
      <c r="I33" s="15" t="str">
        <f t="shared" si="1"/>
        <v>1:5</v>
      </c>
      <c r="J33" s="3">
        <v>0.92300000000000004</v>
      </c>
      <c r="K33" s="3">
        <v>1.61696717438761</v>
      </c>
      <c r="L33" s="3">
        <v>1E-3</v>
      </c>
      <c r="M33" s="3">
        <v>7.5999999999999998E-2</v>
      </c>
      <c r="N33" s="3">
        <v>0.95299999999999996</v>
      </c>
      <c r="O33" s="3">
        <v>2.1182952165637898</v>
      </c>
      <c r="P33" s="3">
        <v>1.0999999999999999E-2</v>
      </c>
      <c r="Q33" s="3">
        <v>3.5999999999999997E-2</v>
      </c>
      <c r="R33" s="3">
        <v>0.996</v>
      </c>
      <c r="S33" s="3">
        <v>3.48971446351542</v>
      </c>
      <c r="T33" s="3">
        <v>0</v>
      </c>
      <c r="U33" s="3">
        <v>4.0000000000000001E-3</v>
      </c>
      <c r="Z33" s="2">
        <v>33</v>
      </c>
    </row>
    <row r="34" spans="1:26" x14ac:dyDescent="0.2">
      <c r="A34" s="3">
        <v>25</v>
      </c>
      <c r="B34" s="3">
        <v>25</v>
      </c>
      <c r="C34" s="3">
        <v>0.6</v>
      </c>
      <c r="D34" s="3">
        <v>0.6</v>
      </c>
      <c r="E34" s="3">
        <v>1</v>
      </c>
      <c r="F34" s="3">
        <v>10</v>
      </c>
      <c r="G34" s="15"/>
      <c r="H34" s="15" t="str">
        <f t="shared" si="0"/>
        <v>0.6:0.6</v>
      </c>
      <c r="I34" s="15" t="str">
        <f t="shared" si="1"/>
        <v>1:10</v>
      </c>
      <c r="J34" s="3">
        <v>0.92100000000000004</v>
      </c>
      <c r="K34" s="3">
        <v>1.5177023823157301</v>
      </c>
      <c r="L34" s="3">
        <v>0</v>
      </c>
      <c r="M34" s="3">
        <v>7.9000000000000001E-2</v>
      </c>
      <c r="N34" s="3">
        <v>0.96399999999999997</v>
      </c>
      <c r="O34" s="3">
        <v>1.95987845344889</v>
      </c>
      <c r="P34" s="3">
        <v>8.9999999999999993E-3</v>
      </c>
      <c r="Q34" s="3">
        <v>2.7E-2</v>
      </c>
      <c r="R34" s="3">
        <v>0.99299999999999999</v>
      </c>
      <c r="S34" s="3">
        <v>3.2117915141839699</v>
      </c>
      <c r="T34" s="3">
        <v>0</v>
      </c>
      <c r="U34" s="3">
        <v>7.0000000000000001E-3</v>
      </c>
      <c r="Z34" s="2">
        <v>34</v>
      </c>
    </row>
    <row r="35" spans="1:26" x14ac:dyDescent="0.2">
      <c r="A35" s="3">
        <v>25</v>
      </c>
      <c r="B35" s="3">
        <v>25</v>
      </c>
      <c r="C35" s="3">
        <v>0.6</v>
      </c>
      <c r="D35" s="3">
        <v>0.6</v>
      </c>
      <c r="E35" s="3">
        <v>1</v>
      </c>
      <c r="F35" s="3">
        <v>20</v>
      </c>
      <c r="G35" s="15"/>
      <c r="H35" s="15" t="str">
        <f t="shared" si="0"/>
        <v>0.6:0.6</v>
      </c>
      <c r="I35" s="15" t="str">
        <f t="shared" si="1"/>
        <v>1:20</v>
      </c>
      <c r="J35" s="3">
        <v>0.90100000000000002</v>
      </c>
      <c r="K35" s="3">
        <v>1.52064334386113</v>
      </c>
      <c r="L35" s="3">
        <v>0</v>
      </c>
      <c r="M35" s="3">
        <v>9.9000000000000005E-2</v>
      </c>
      <c r="N35" s="3">
        <v>0.96199999999999997</v>
      </c>
      <c r="O35" s="3">
        <v>1.9545797496866899</v>
      </c>
      <c r="P35" s="3">
        <v>8.9999999999999993E-3</v>
      </c>
      <c r="Q35" s="3">
        <v>2.9000000000000001E-2</v>
      </c>
      <c r="R35" s="3">
        <v>0.98799999999999999</v>
      </c>
      <c r="S35" s="3">
        <v>3.2288155723123202</v>
      </c>
      <c r="T35" s="3">
        <v>0</v>
      </c>
      <c r="U35" s="3">
        <v>1.2E-2</v>
      </c>
      <c r="Z35" s="2">
        <v>35</v>
      </c>
    </row>
    <row r="36" spans="1:26" x14ac:dyDescent="0.2">
      <c r="A36" s="3">
        <v>25</v>
      </c>
      <c r="B36" s="3">
        <v>25</v>
      </c>
      <c r="C36" s="3">
        <v>0.6</v>
      </c>
      <c r="D36" s="3">
        <v>0.6</v>
      </c>
      <c r="E36" s="3">
        <v>2</v>
      </c>
      <c r="F36" s="3">
        <v>2</v>
      </c>
      <c r="G36" s="15"/>
      <c r="H36" s="15" t="str">
        <f t="shared" si="0"/>
        <v>0.6:0.6</v>
      </c>
      <c r="I36" s="15" t="str">
        <f t="shared" si="1"/>
        <v>2:2</v>
      </c>
      <c r="J36" s="3">
        <v>0.96299999999999997</v>
      </c>
      <c r="K36" s="3">
        <v>1.51737987756534</v>
      </c>
      <c r="L36" s="3">
        <v>1.4999999999999999E-2</v>
      </c>
      <c r="M36" s="3">
        <v>2.1999999999999999E-2</v>
      </c>
      <c r="N36" s="3">
        <v>0.95399999999999996</v>
      </c>
      <c r="O36" s="3">
        <v>2.1115571252946599</v>
      </c>
      <c r="P36" s="3">
        <v>2.3E-2</v>
      </c>
      <c r="Q36" s="3">
        <v>2.3E-2</v>
      </c>
      <c r="R36" s="3">
        <v>1</v>
      </c>
      <c r="S36" s="3">
        <v>3.4225560152684902</v>
      </c>
      <c r="T36" s="3">
        <v>0</v>
      </c>
      <c r="U36" s="3">
        <v>0</v>
      </c>
      <c r="Z36" s="2">
        <v>36</v>
      </c>
    </row>
    <row r="37" spans="1:26" x14ac:dyDescent="0.2">
      <c r="A37" s="3">
        <v>25</v>
      </c>
      <c r="B37" s="3">
        <v>25</v>
      </c>
      <c r="C37" s="3">
        <v>0.6</v>
      </c>
      <c r="D37" s="3">
        <v>0.6</v>
      </c>
      <c r="E37" s="3">
        <v>2</v>
      </c>
      <c r="F37" s="3">
        <v>5</v>
      </c>
      <c r="G37" s="15"/>
      <c r="H37" s="15" t="str">
        <f t="shared" si="0"/>
        <v>0.6:0.6</v>
      </c>
      <c r="I37" s="15" t="str">
        <f t="shared" si="1"/>
        <v>2:5</v>
      </c>
      <c r="J37" s="3">
        <v>0.94399999999999995</v>
      </c>
      <c r="K37" s="3">
        <v>1.28510259585082</v>
      </c>
      <c r="L37" s="3">
        <v>1E-3</v>
      </c>
      <c r="M37" s="3">
        <v>5.5E-2</v>
      </c>
      <c r="N37" s="3">
        <v>0.94899999999999995</v>
      </c>
      <c r="O37" s="3">
        <v>1.8243537791272699</v>
      </c>
      <c r="P37" s="3">
        <v>1.4999999999999999E-2</v>
      </c>
      <c r="Q37" s="3">
        <v>3.5999999999999997E-2</v>
      </c>
      <c r="R37" s="3">
        <v>0.997</v>
      </c>
      <c r="S37" s="3">
        <v>2.93276511870206</v>
      </c>
      <c r="T37" s="3">
        <v>0</v>
      </c>
      <c r="U37" s="3">
        <v>3.0000000000000001E-3</v>
      </c>
      <c r="Z37" s="2">
        <v>37</v>
      </c>
    </row>
    <row r="38" spans="1:26" x14ac:dyDescent="0.2">
      <c r="A38" s="3">
        <v>25</v>
      </c>
      <c r="B38" s="3">
        <v>25</v>
      </c>
      <c r="C38" s="3">
        <v>0.6</v>
      </c>
      <c r="D38" s="3">
        <v>0.6</v>
      </c>
      <c r="E38" s="3">
        <v>2</v>
      </c>
      <c r="F38" s="3">
        <v>10</v>
      </c>
      <c r="G38" s="15"/>
      <c r="H38" s="15" t="str">
        <f t="shared" si="0"/>
        <v>0.6:0.6</v>
      </c>
      <c r="I38" s="15" t="str">
        <f t="shared" si="1"/>
        <v>2:10</v>
      </c>
      <c r="J38" s="3">
        <v>0.92400000000000004</v>
      </c>
      <c r="K38" s="3">
        <v>1.17399695713132</v>
      </c>
      <c r="L38" s="3">
        <v>1E-3</v>
      </c>
      <c r="M38" s="3">
        <v>7.4999999999999997E-2</v>
      </c>
      <c r="N38" s="3">
        <v>0.94399999999999995</v>
      </c>
      <c r="O38" s="3">
        <v>1.6516799771559201</v>
      </c>
      <c r="P38" s="3">
        <v>2.5999999999999999E-2</v>
      </c>
      <c r="Q38" s="3">
        <v>0.03</v>
      </c>
      <c r="R38" s="3">
        <v>0.995</v>
      </c>
      <c r="S38" s="3">
        <v>2.64722051318945</v>
      </c>
      <c r="T38" s="3">
        <v>0</v>
      </c>
      <c r="U38" s="3">
        <v>5.0000000000000001E-3</v>
      </c>
      <c r="Z38" s="2">
        <v>38</v>
      </c>
    </row>
    <row r="39" spans="1:26" x14ac:dyDescent="0.2">
      <c r="A39" s="3">
        <v>25</v>
      </c>
      <c r="B39" s="3">
        <v>25</v>
      </c>
      <c r="C39" s="3">
        <v>0.6</v>
      </c>
      <c r="D39" s="3">
        <v>0.6</v>
      </c>
      <c r="E39" s="3">
        <v>2</v>
      </c>
      <c r="F39" s="3">
        <v>20</v>
      </c>
      <c r="G39" s="15"/>
      <c r="H39" s="15" t="str">
        <f t="shared" si="0"/>
        <v>0.6:0.6</v>
      </c>
      <c r="I39" s="15" t="str">
        <f t="shared" si="1"/>
        <v>2:20</v>
      </c>
      <c r="J39" s="3">
        <v>0.91</v>
      </c>
      <c r="K39" s="3">
        <v>1.10599203062804</v>
      </c>
      <c r="L39" s="3">
        <v>1E-3</v>
      </c>
      <c r="M39" s="3">
        <v>8.8999999999999996E-2</v>
      </c>
      <c r="N39" s="3">
        <v>0.96099999999999997</v>
      </c>
      <c r="O39" s="3">
        <v>1.52326866348539</v>
      </c>
      <c r="P39" s="3">
        <v>1.2999999999999999E-2</v>
      </c>
      <c r="Q39" s="3">
        <v>2.5999999999999999E-2</v>
      </c>
      <c r="R39" s="3">
        <v>0.99099999999999999</v>
      </c>
      <c r="S39" s="3">
        <v>2.4288043869693401</v>
      </c>
      <c r="T39" s="3">
        <v>0</v>
      </c>
      <c r="U39" s="3">
        <v>8.9999999999999993E-3</v>
      </c>
      <c r="Z39" s="2">
        <v>39</v>
      </c>
    </row>
    <row r="40" spans="1:26" x14ac:dyDescent="0.2">
      <c r="A40" s="3">
        <v>25</v>
      </c>
      <c r="B40" s="3">
        <v>25</v>
      </c>
      <c r="C40" s="3">
        <v>0.6</v>
      </c>
      <c r="D40" s="3">
        <v>0.6</v>
      </c>
      <c r="E40" s="3">
        <v>5</v>
      </c>
      <c r="F40" s="3">
        <v>5</v>
      </c>
      <c r="G40" s="15"/>
      <c r="H40" s="15" t="str">
        <f t="shared" si="0"/>
        <v>0.6:0.6</v>
      </c>
      <c r="I40" s="15" t="str">
        <f t="shared" si="1"/>
        <v>5:5</v>
      </c>
      <c r="J40" s="3">
        <v>0.96899999999999997</v>
      </c>
      <c r="K40" s="3">
        <v>0.99391209750708198</v>
      </c>
      <c r="L40" s="3">
        <v>1.4E-2</v>
      </c>
      <c r="M40" s="3">
        <v>1.7000000000000001E-2</v>
      </c>
      <c r="N40" s="3">
        <v>0.95799999999999996</v>
      </c>
      <c r="O40" s="3">
        <v>1.4699859500949</v>
      </c>
      <c r="P40" s="3">
        <v>1.7000000000000001E-2</v>
      </c>
      <c r="Q40" s="3">
        <v>2.5000000000000001E-2</v>
      </c>
      <c r="R40" s="3">
        <v>1</v>
      </c>
      <c r="S40" s="3">
        <v>2.3348217346583602</v>
      </c>
      <c r="T40" s="3">
        <v>0</v>
      </c>
      <c r="U40" s="3">
        <v>0</v>
      </c>
      <c r="Z40" s="2">
        <v>40</v>
      </c>
    </row>
    <row r="41" spans="1:26" x14ac:dyDescent="0.2">
      <c r="A41" s="3">
        <v>25</v>
      </c>
      <c r="B41" s="3">
        <v>25</v>
      </c>
      <c r="C41" s="3">
        <v>0.6</v>
      </c>
      <c r="D41" s="3">
        <v>0.6</v>
      </c>
      <c r="E41" s="3">
        <v>5</v>
      </c>
      <c r="F41" s="3">
        <v>10</v>
      </c>
      <c r="G41" s="15"/>
      <c r="H41" s="15" t="str">
        <f t="shared" si="0"/>
        <v>0.6:0.6</v>
      </c>
      <c r="I41" s="15" t="str">
        <f t="shared" si="1"/>
        <v>5:10</v>
      </c>
      <c r="J41" s="3">
        <v>0.94</v>
      </c>
      <c r="K41" s="3">
        <v>0.84696006610949304</v>
      </c>
      <c r="L41" s="3">
        <v>7.0000000000000001E-3</v>
      </c>
      <c r="M41" s="3">
        <v>5.2999999999999999E-2</v>
      </c>
      <c r="N41" s="3">
        <v>0.94399999999999995</v>
      </c>
      <c r="O41" s="3">
        <v>1.25213073331198</v>
      </c>
      <c r="P41" s="3">
        <v>2.4E-2</v>
      </c>
      <c r="Q41" s="3">
        <v>3.2000000000000001E-2</v>
      </c>
      <c r="R41" s="3">
        <v>0.996</v>
      </c>
      <c r="S41" s="3">
        <v>1.96924976136575</v>
      </c>
      <c r="T41" s="3">
        <v>0</v>
      </c>
      <c r="U41" s="3">
        <v>4.0000000000000001E-3</v>
      </c>
      <c r="Z41" s="2">
        <v>41</v>
      </c>
    </row>
    <row r="42" spans="1:26" x14ac:dyDescent="0.2">
      <c r="A42" s="3">
        <v>25</v>
      </c>
      <c r="B42" s="3">
        <v>25</v>
      </c>
      <c r="C42" s="3">
        <v>0.6</v>
      </c>
      <c r="D42" s="3">
        <v>0.6</v>
      </c>
      <c r="E42" s="3">
        <v>5</v>
      </c>
      <c r="F42" s="3">
        <v>20</v>
      </c>
      <c r="G42" s="15"/>
      <c r="H42" s="15" t="str">
        <f t="shared" si="0"/>
        <v>0.6:0.6</v>
      </c>
      <c r="I42" s="15" t="str">
        <f t="shared" si="1"/>
        <v>5:20</v>
      </c>
      <c r="J42" s="3">
        <v>0.93500000000000005</v>
      </c>
      <c r="K42" s="3">
        <v>0.77597696039373398</v>
      </c>
      <c r="L42" s="3">
        <v>0</v>
      </c>
      <c r="M42" s="3">
        <v>6.5000000000000002E-2</v>
      </c>
      <c r="N42" s="3">
        <v>0.95599999999999996</v>
      </c>
      <c r="O42" s="3">
        <v>1.1502749031783199</v>
      </c>
      <c r="P42" s="3">
        <v>2.5000000000000001E-2</v>
      </c>
      <c r="Q42" s="3">
        <v>1.9E-2</v>
      </c>
      <c r="R42" s="3">
        <v>0.997</v>
      </c>
      <c r="S42" s="3">
        <v>1.8059781730093301</v>
      </c>
      <c r="T42" s="3">
        <v>0</v>
      </c>
      <c r="U42" s="3">
        <v>3.0000000000000001E-3</v>
      </c>
      <c r="Z42" s="2">
        <v>42</v>
      </c>
    </row>
    <row r="43" spans="1:26" x14ac:dyDescent="0.2">
      <c r="A43" s="3">
        <v>25</v>
      </c>
      <c r="B43" s="3">
        <v>25</v>
      </c>
      <c r="C43" s="3">
        <v>0.6</v>
      </c>
      <c r="D43" s="3">
        <v>0.6</v>
      </c>
      <c r="E43" s="3">
        <v>10</v>
      </c>
      <c r="F43" s="3">
        <v>10</v>
      </c>
      <c r="G43" s="15"/>
      <c r="H43" s="15" t="str">
        <f t="shared" si="0"/>
        <v>0.6:0.6</v>
      </c>
      <c r="I43" s="15" t="str">
        <f t="shared" si="1"/>
        <v>10:10</v>
      </c>
      <c r="J43" s="3">
        <v>0.97199999999999998</v>
      </c>
      <c r="K43" s="3">
        <v>0.69822041563752002</v>
      </c>
      <c r="L43" s="3">
        <v>1.7000000000000001E-2</v>
      </c>
      <c r="M43" s="3">
        <v>1.0999999999999999E-2</v>
      </c>
      <c r="N43" s="3">
        <v>0.94799999999999995</v>
      </c>
      <c r="O43" s="3">
        <v>1.0523083536122499</v>
      </c>
      <c r="P43" s="3">
        <v>2.7E-2</v>
      </c>
      <c r="Q43" s="3">
        <v>2.5000000000000001E-2</v>
      </c>
      <c r="R43" s="3">
        <v>1</v>
      </c>
      <c r="S43" s="3">
        <v>1.6434861017450699</v>
      </c>
      <c r="T43" s="3">
        <v>0</v>
      </c>
      <c r="U43" s="3">
        <v>0</v>
      </c>
      <c r="Z43" s="2">
        <v>43</v>
      </c>
    </row>
    <row r="44" spans="1:26" x14ac:dyDescent="0.2">
      <c r="A44" s="3">
        <v>25</v>
      </c>
      <c r="B44" s="3">
        <v>25</v>
      </c>
      <c r="C44" s="3">
        <v>0.6</v>
      </c>
      <c r="D44" s="3">
        <v>0.6</v>
      </c>
      <c r="E44" s="3">
        <v>10</v>
      </c>
      <c r="F44" s="3">
        <v>20</v>
      </c>
      <c r="G44" s="15"/>
      <c r="H44" s="15" t="str">
        <f t="shared" si="0"/>
        <v>0.6:0.6</v>
      </c>
      <c r="I44" s="15" t="str">
        <f t="shared" si="1"/>
        <v>10:20</v>
      </c>
      <c r="J44" s="3">
        <v>0.95399999999999996</v>
      </c>
      <c r="K44" s="3">
        <v>0.60549523917260895</v>
      </c>
      <c r="L44" s="3">
        <v>4.0000000000000001E-3</v>
      </c>
      <c r="M44" s="3">
        <v>4.2000000000000003E-2</v>
      </c>
      <c r="N44" s="3">
        <v>0.94799999999999995</v>
      </c>
      <c r="O44" s="3">
        <v>0.91990569294333802</v>
      </c>
      <c r="P44" s="3">
        <v>2.5999999999999999E-2</v>
      </c>
      <c r="Q44" s="3">
        <v>2.5999999999999999E-2</v>
      </c>
      <c r="R44" s="3">
        <v>0.995</v>
      </c>
      <c r="S44" s="3">
        <v>1.43572573201349</v>
      </c>
      <c r="T44" s="3">
        <v>0</v>
      </c>
      <c r="U44" s="3">
        <v>5.0000000000000001E-3</v>
      </c>
      <c r="Z44" s="2">
        <v>44</v>
      </c>
    </row>
    <row r="45" spans="1:26" x14ac:dyDescent="0.2">
      <c r="A45" s="4">
        <v>25</v>
      </c>
      <c r="B45" s="4">
        <v>25</v>
      </c>
      <c r="C45" s="4">
        <v>0.6</v>
      </c>
      <c r="D45" s="4">
        <v>0.6</v>
      </c>
      <c r="E45" s="4">
        <v>20</v>
      </c>
      <c r="F45" s="4">
        <v>20</v>
      </c>
      <c r="G45" s="16"/>
      <c r="H45" s="15" t="str">
        <f t="shared" si="0"/>
        <v>0.6:0.6</v>
      </c>
      <c r="I45" s="15" t="str">
        <f t="shared" si="1"/>
        <v>20:20</v>
      </c>
      <c r="J45" s="4">
        <v>0.96399999999999997</v>
      </c>
      <c r="K45" s="4">
        <v>0.49992736848943398</v>
      </c>
      <c r="L45" s="4">
        <v>1.7999999999999999E-2</v>
      </c>
      <c r="M45" s="4">
        <v>1.7999999999999999E-2</v>
      </c>
      <c r="N45" s="4">
        <v>0.94899999999999995</v>
      </c>
      <c r="O45" s="4">
        <v>0.75879882120890196</v>
      </c>
      <c r="P45" s="4">
        <v>2.1000000000000001E-2</v>
      </c>
      <c r="Q45" s="4">
        <v>0.03</v>
      </c>
      <c r="R45" s="4">
        <v>0.998</v>
      </c>
      <c r="S45" s="4">
        <v>1.1824703312076399</v>
      </c>
      <c r="T45" s="4">
        <v>2E-3</v>
      </c>
      <c r="U45" s="4">
        <v>0</v>
      </c>
      <c r="V45" s="5"/>
      <c r="W45" s="5"/>
      <c r="X45" s="5"/>
      <c r="Y45" s="5"/>
      <c r="Z45" s="2">
        <v>45</v>
      </c>
    </row>
    <row r="46" spans="1:26" x14ac:dyDescent="0.2">
      <c r="A46" s="3">
        <v>25</v>
      </c>
      <c r="B46" s="3">
        <v>50</v>
      </c>
      <c r="C46" s="3">
        <v>0.1</v>
      </c>
      <c r="D46" s="3">
        <v>0.1</v>
      </c>
      <c r="E46" s="3">
        <v>1</v>
      </c>
      <c r="F46" s="3">
        <v>1</v>
      </c>
      <c r="G46" s="15"/>
      <c r="H46" s="15" t="str">
        <f t="shared" si="0"/>
        <v>0.1:0.1</v>
      </c>
      <c r="I46" s="15" t="str">
        <f t="shared" si="1"/>
        <v>1:1</v>
      </c>
      <c r="J46" s="3">
        <v>0.92900000000000005</v>
      </c>
      <c r="K46" s="3">
        <v>0.68689684288536401</v>
      </c>
      <c r="L46" s="3">
        <v>0.01</v>
      </c>
      <c r="M46" s="3">
        <v>6.0999999999999999E-2</v>
      </c>
      <c r="N46" s="3">
        <v>0.96399999999999997</v>
      </c>
      <c r="O46" s="3">
        <v>0.74748538172852197</v>
      </c>
      <c r="P46" s="3">
        <v>1.2E-2</v>
      </c>
      <c r="Q46" s="3">
        <v>2.4E-2</v>
      </c>
      <c r="R46" s="3">
        <v>0.96599999999999997</v>
      </c>
      <c r="S46" s="3">
        <v>0.77602871138669705</v>
      </c>
      <c r="T46" s="3">
        <v>8.0000000000000002E-3</v>
      </c>
      <c r="U46" s="3">
        <v>2.5999999999999999E-2</v>
      </c>
      <c r="V46" s="3">
        <v>0.95799999999999996</v>
      </c>
      <c r="W46" s="3">
        <v>0.86838981702033002</v>
      </c>
      <c r="X46" s="3">
        <v>2E-3</v>
      </c>
      <c r="Y46" s="3">
        <v>0.04</v>
      </c>
      <c r="Z46" s="2">
        <v>46</v>
      </c>
    </row>
    <row r="47" spans="1:26" x14ac:dyDescent="0.2">
      <c r="A47" s="3">
        <v>25</v>
      </c>
      <c r="B47" s="3">
        <v>50</v>
      </c>
      <c r="C47" s="3">
        <v>0.1</v>
      </c>
      <c r="D47" s="3">
        <v>0.1</v>
      </c>
      <c r="E47" s="3">
        <v>1</v>
      </c>
      <c r="F47" s="3">
        <v>2</v>
      </c>
      <c r="G47" s="15"/>
      <c r="H47" s="15" t="str">
        <f t="shared" si="0"/>
        <v>0.1:0.1</v>
      </c>
      <c r="I47" s="15" t="str">
        <f t="shared" si="1"/>
        <v>1:2</v>
      </c>
      <c r="J47" s="3">
        <v>0.93400000000000005</v>
      </c>
      <c r="K47" s="3">
        <v>0.63249890566320699</v>
      </c>
      <c r="L47" s="3">
        <v>6.0000000000000001E-3</v>
      </c>
      <c r="M47" s="3">
        <v>0.06</v>
      </c>
      <c r="N47" s="3">
        <v>0.96899999999999997</v>
      </c>
      <c r="O47" s="3">
        <v>0.69127884631232295</v>
      </c>
      <c r="P47" s="3">
        <v>7.0000000000000001E-3</v>
      </c>
      <c r="Q47" s="3">
        <v>2.4E-2</v>
      </c>
      <c r="R47" s="3">
        <v>0.97499999999999998</v>
      </c>
      <c r="S47" s="3">
        <v>0.71467379861256897</v>
      </c>
      <c r="T47" s="3">
        <v>4.0000000000000001E-3</v>
      </c>
      <c r="U47" s="3">
        <v>2.1000000000000001E-2</v>
      </c>
      <c r="V47" s="3">
        <v>0.96499999999999997</v>
      </c>
      <c r="W47" s="3">
        <v>0.78236615285340305</v>
      </c>
      <c r="X47" s="3">
        <v>4.0000000000000001E-3</v>
      </c>
      <c r="Y47" s="3">
        <v>3.1E-2</v>
      </c>
      <c r="Z47" s="2">
        <v>47</v>
      </c>
    </row>
    <row r="48" spans="1:26" x14ac:dyDescent="0.2">
      <c r="A48" s="3">
        <v>25</v>
      </c>
      <c r="B48" s="3">
        <v>50</v>
      </c>
      <c r="C48" s="3">
        <v>0.1</v>
      </c>
      <c r="D48" s="3">
        <v>0.1</v>
      </c>
      <c r="E48" s="3">
        <v>1</v>
      </c>
      <c r="F48" s="3">
        <v>5</v>
      </c>
      <c r="G48" s="15"/>
      <c r="H48" s="15" t="str">
        <f t="shared" si="0"/>
        <v>0.1:0.1</v>
      </c>
      <c r="I48" s="15" t="str">
        <f t="shared" si="1"/>
        <v>1:5</v>
      </c>
      <c r="J48" s="3">
        <v>0.91900000000000004</v>
      </c>
      <c r="K48" s="3">
        <v>0.59758455398316801</v>
      </c>
      <c r="L48" s="3">
        <v>5.0000000000000001E-3</v>
      </c>
      <c r="M48" s="3">
        <v>7.5999999999999998E-2</v>
      </c>
      <c r="N48" s="3">
        <v>0.96399999999999997</v>
      </c>
      <c r="O48" s="3">
        <v>0.65100562265988104</v>
      </c>
      <c r="P48" s="3">
        <v>0.01</v>
      </c>
      <c r="Q48" s="3">
        <v>2.5999999999999999E-2</v>
      </c>
      <c r="R48" s="3">
        <v>0.97</v>
      </c>
      <c r="S48" s="3">
        <v>0.67272006090179803</v>
      </c>
      <c r="T48" s="3">
        <v>4.0000000000000001E-3</v>
      </c>
      <c r="U48" s="3">
        <v>2.5999999999999999E-2</v>
      </c>
      <c r="V48" s="3">
        <v>0.95499999999999996</v>
      </c>
      <c r="W48" s="3">
        <v>0.74038983374311895</v>
      </c>
      <c r="X48" s="3">
        <v>2E-3</v>
      </c>
      <c r="Y48" s="3">
        <v>4.2999999999999997E-2</v>
      </c>
      <c r="Z48" s="2">
        <v>48</v>
      </c>
    </row>
    <row r="49" spans="1:26" x14ac:dyDescent="0.2">
      <c r="A49" s="3">
        <v>25</v>
      </c>
      <c r="B49" s="3">
        <v>50</v>
      </c>
      <c r="C49" s="3">
        <v>0.1</v>
      </c>
      <c r="D49" s="3">
        <v>0.1</v>
      </c>
      <c r="E49" s="3">
        <v>1</v>
      </c>
      <c r="F49" s="3">
        <v>10</v>
      </c>
      <c r="G49" s="15"/>
      <c r="H49" s="15" t="str">
        <f t="shared" si="0"/>
        <v>0.1:0.1</v>
      </c>
      <c r="I49" s="15" t="str">
        <f t="shared" si="1"/>
        <v>1:10</v>
      </c>
      <c r="J49" s="3">
        <v>0.92400000000000004</v>
      </c>
      <c r="K49" s="3">
        <v>0.57888317098431896</v>
      </c>
      <c r="L49" s="3">
        <v>4.0000000000000001E-3</v>
      </c>
      <c r="M49" s="3">
        <v>7.1999999999999995E-2</v>
      </c>
      <c r="N49" s="3">
        <v>0.97099999999999997</v>
      </c>
      <c r="O49" s="3">
        <v>0.63130876460378804</v>
      </c>
      <c r="P49" s="3">
        <v>8.9999999999999993E-3</v>
      </c>
      <c r="Q49" s="3">
        <v>0.02</v>
      </c>
      <c r="R49" s="3">
        <v>0.97099999999999997</v>
      </c>
      <c r="S49" s="3">
        <v>0.64941292978484799</v>
      </c>
      <c r="T49" s="3">
        <v>5.0000000000000001E-3</v>
      </c>
      <c r="U49" s="3">
        <v>2.4E-2</v>
      </c>
      <c r="V49" s="3">
        <v>0.95699999999999996</v>
      </c>
      <c r="W49" s="3">
        <v>0.72188414296861603</v>
      </c>
      <c r="X49" s="3">
        <v>3.0000000000000001E-3</v>
      </c>
      <c r="Y49" s="3">
        <v>0.04</v>
      </c>
      <c r="Z49" s="2">
        <v>49</v>
      </c>
    </row>
    <row r="50" spans="1:26" x14ac:dyDescent="0.2">
      <c r="A50" s="3">
        <v>25</v>
      </c>
      <c r="B50" s="3">
        <v>50</v>
      </c>
      <c r="C50" s="3">
        <v>0.1</v>
      </c>
      <c r="D50" s="3">
        <v>0.1</v>
      </c>
      <c r="E50" s="3">
        <v>1</v>
      </c>
      <c r="F50" s="3">
        <v>20</v>
      </c>
      <c r="G50" s="15"/>
      <c r="H50" s="15" t="str">
        <f t="shared" si="0"/>
        <v>0.1:0.1</v>
      </c>
      <c r="I50" s="15" t="str">
        <f t="shared" si="1"/>
        <v>1:20</v>
      </c>
      <c r="J50" s="3">
        <v>0.90300000000000002</v>
      </c>
      <c r="K50" s="3">
        <v>0.56678716994349698</v>
      </c>
      <c r="L50" s="3">
        <v>1E-3</v>
      </c>
      <c r="M50" s="3">
        <v>9.6000000000000002E-2</v>
      </c>
      <c r="N50" s="3">
        <v>0.96699999999999997</v>
      </c>
      <c r="O50" s="3">
        <v>0.619809999555473</v>
      </c>
      <c r="P50" s="3">
        <v>7.0000000000000001E-3</v>
      </c>
      <c r="Q50" s="3">
        <v>2.5999999999999999E-2</v>
      </c>
      <c r="R50" s="3">
        <v>0.97199999999999998</v>
      </c>
      <c r="S50" s="3">
        <v>0.63868865348183002</v>
      </c>
      <c r="T50" s="3">
        <v>1E-3</v>
      </c>
      <c r="U50" s="3">
        <v>2.7E-2</v>
      </c>
      <c r="V50" s="3">
        <v>0.94699999999999995</v>
      </c>
      <c r="W50" s="3">
        <v>0.70995850346662603</v>
      </c>
      <c r="X50" s="3">
        <v>0</v>
      </c>
      <c r="Y50" s="3">
        <v>5.2999999999999999E-2</v>
      </c>
      <c r="Z50" s="2">
        <v>50</v>
      </c>
    </row>
    <row r="51" spans="1:26" x14ac:dyDescent="0.2">
      <c r="A51" s="3">
        <v>25</v>
      </c>
      <c r="B51" s="3">
        <v>50</v>
      </c>
      <c r="C51" s="3">
        <v>0.1</v>
      </c>
      <c r="D51" s="3">
        <v>0.1</v>
      </c>
      <c r="E51" s="3">
        <v>2</v>
      </c>
      <c r="F51" s="3">
        <v>2</v>
      </c>
      <c r="G51" s="15"/>
      <c r="H51" s="15" t="str">
        <f t="shared" si="0"/>
        <v>0.1:0.1</v>
      </c>
      <c r="I51" s="15" t="str">
        <f t="shared" si="1"/>
        <v>2:2</v>
      </c>
      <c r="J51" s="3">
        <v>0.94299999999999995</v>
      </c>
      <c r="K51" s="3">
        <v>0.50703352101798405</v>
      </c>
      <c r="L51" s="3">
        <v>5.0000000000000001E-3</v>
      </c>
      <c r="M51" s="3">
        <v>5.1999999999999998E-2</v>
      </c>
      <c r="N51" s="3">
        <v>0.96199999999999997</v>
      </c>
      <c r="O51" s="3">
        <v>0.56711861023575705</v>
      </c>
      <c r="P51" s="3">
        <v>1.6E-2</v>
      </c>
      <c r="Q51" s="3">
        <v>2.1999999999999999E-2</v>
      </c>
      <c r="R51" s="3">
        <v>0.97299999999999998</v>
      </c>
      <c r="S51" s="3">
        <v>0.59279153592406297</v>
      </c>
      <c r="T51" s="3">
        <v>8.0000000000000002E-3</v>
      </c>
      <c r="U51" s="3">
        <v>1.9E-2</v>
      </c>
      <c r="V51" s="3">
        <v>0.96399999999999997</v>
      </c>
      <c r="W51" s="3">
        <v>0.59035789009766804</v>
      </c>
      <c r="X51" s="3">
        <v>1E-3</v>
      </c>
      <c r="Y51" s="3">
        <v>3.5000000000000003E-2</v>
      </c>
      <c r="Z51" s="2">
        <v>51</v>
      </c>
    </row>
    <row r="52" spans="1:26" x14ac:dyDescent="0.2">
      <c r="A52" s="3">
        <v>25</v>
      </c>
      <c r="B52" s="3">
        <v>50</v>
      </c>
      <c r="C52" s="3">
        <v>0.1</v>
      </c>
      <c r="D52" s="3">
        <v>0.1</v>
      </c>
      <c r="E52" s="3">
        <v>2</v>
      </c>
      <c r="F52" s="3">
        <v>5</v>
      </c>
      <c r="G52" s="15"/>
      <c r="H52" s="15" t="str">
        <f t="shared" si="0"/>
        <v>0.1:0.1</v>
      </c>
      <c r="I52" s="15" t="str">
        <f t="shared" si="1"/>
        <v>2:5</v>
      </c>
      <c r="J52" s="3">
        <v>0.93</v>
      </c>
      <c r="K52" s="3">
        <v>0.45847316927676501</v>
      </c>
      <c r="L52" s="3">
        <v>4.0000000000000001E-3</v>
      </c>
      <c r="M52" s="3">
        <v>6.6000000000000003E-2</v>
      </c>
      <c r="N52" s="3">
        <v>0.95599999999999996</v>
      </c>
      <c r="O52" s="3">
        <v>0.516404406816382</v>
      </c>
      <c r="P52" s="3">
        <v>2.5000000000000001E-2</v>
      </c>
      <c r="Q52" s="3">
        <v>1.9E-2</v>
      </c>
      <c r="R52" s="3">
        <v>0.97399999999999998</v>
      </c>
      <c r="S52" s="3">
        <v>0.53697498887276096</v>
      </c>
      <c r="T52" s="3">
        <v>0.01</v>
      </c>
      <c r="U52" s="3">
        <v>1.6E-2</v>
      </c>
      <c r="V52" s="3">
        <v>0.94699999999999995</v>
      </c>
      <c r="W52" s="3">
        <v>0.53170527256167699</v>
      </c>
      <c r="X52" s="3">
        <v>1E-3</v>
      </c>
      <c r="Y52" s="3">
        <v>5.1999999999999998E-2</v>
      </c>
      <c r="Z52" s="2">
        <v>52</v>
      </c>
    </row>
    <row r="53" spans="1:26" x14ac:dyDescent="0.2">
      <c r="A53" s="3">
        <v>25</v>
      </c>
      <c r="B53" s="3">
        <v>50</v>
      </c>
      <c r="C53" s="3">
        <v>0.1</v>
      </c>
      <c r="D53" s="3">
        <v>0.1</v>
      </c>
      <c r="E53" s="3">
        <v>2</v>
      </c>
      <c r="F53" s="3">
        <v>10</v>
      </c>
      <c r="G53" s="15"/>
      <c r="H53" s="15" t="str">
        <f t="shared" si="0"/>
        <v>0.1:0.1</v>
      </c>
      <c r="I53" s="15" t="str">
        <f t="shared" si="1"/>
        <v>2:10</v>
      </c>
      <c r="J53" s="3">
        <v>0.92500000000000004</v>
      </c>
      <c r="K53" s="3">
        <v>0.436273665467376</v>
      </c>
      <c r="L53" s="3">
        <v>3.0000000000000001E-3</v>
      </c>
      <c r="M53" s="3">
        <v>7.1999999999999995E-2</v>
      </c>
      <c r="N53" s="3">
        <v>0.95399999999999996</v>
      </c>
      <c r="O53" s="3">
        <v>0.49020904615106897</v>
      </c>
      <c r="P53" s="3">
        <v>2.5000000000000001E-2</v>
      </c>
      <c r="Q53" s="3">
        <v>2.1000000000000001E-2</v>
      </c>
      <c r="R53" s="3">
        <v>0.97099999999999997</v>
      </c>
      <c r="S53" s="3">
        <v>0.50625903815095696</v>
      </c>
      <c r="T53" s="3">
        <v>8.9999999999999993E-3</v>
      </c>
      <c r="U53" s="3">
        <v>0.02</v>
      </c>
      <c r="V53" s="3">
        <v>0.94599999999999995</v>
      </c>
      <c r="W53" s="3">
        <v>0.506335251422944</v>
      </c>
      <c r="X53" s="3">
        <v>0</v>
      </c>
      <c r="Y53" s="3">
        <v>5.3999999999999999E-2</v>
      </c>
      <c r="Z53" s="2">
        <v>53</v>
      </c>
    </row>
    <row r="54" spans="1:26" x14ac:dyDescent="0.2">
      <c r="A54" s="3">
        <v>25</v>
      </c>
      <c r="B54" s="3">
        <v>50</v>
      </c>
      <c r="C54" s="3">
        <v>0.1</v>
      </c>
      <c r="D54" s="3">
        <v>0.1</v>
      </c>
      <c r="E54" s="3">
        <v>2</v>
      </c>
      <c r="F54" s="3">
        <v>20</v>
      </c>
      <c r="G54" s="15"/>
      <c r="H54" s="15" t="str">
        <f t="shared" si="0"/>
        <v>0.1:0.1</v>
      </c>
      <c r="I54" s="15" t="str">
        <f t="shared" si="1"/>
        <v>2:20</v>
      </c>
      <c r="J54" s="3">
        <v>0.93</v>
      </c>
      <c r="K54" s="3">
        <v>0.42743035059616802</v>
      </c>
      <c r="L54" s="3">
        <v>1E-3</v>
      </c>
      <c r="M54" s="3">
        <v>6.9000000000000006E-2</v>
      </c>
      <c r="N54" s="3">
        <v>0.96199999999999997</v>
      </c>
      <c r="O54" s="3">
        <v>0.48022556603671701</v>
      </c>
      <c r="P54" s="3">
        <v>0.02</v>
      </c>
      <c r="Q54" s="3">
        <v>1.7999999999999999E-2</v>
      </c>
      <c r="R54" s="3">
        <v>0.98</v>
      </c>
      <c r="S54" s="3">
        <v>0.49435476173639897</v>
      </c>
      <c r="T54" s="3">
        <v>5.0000000000000001E-3</v>
      </c>
      <c r="U54" s="3">
        <v>1.4999999999999999E-2</v>
      </c>
      <c r="V54" s="3">
        <v>0.94599999999999995</v>
      </c>
      <c r="W54" s="3">
        <v>0.49870191982771001</v>
      </c>
      <c r="X54" s="3">
        <v>1E-3</v>
      </c>
      <c r="Y54" s="3">
        <v>5.2999999999999999E-2</v>
      </c>
      <c r="Z54" s="2">
        <v>54</v>
      </c>
    </row>
    <row r="55" spans="1:26" x14ac:dyDescent="0.2">
      <c r="A55" s="3">
        <v>25</v>
      </c>
      <c r="B55" s="3">
        <v>50</v>
      </c>
      <c r="C55" s="3">
        <v>0.1</v>
      </c>
      <c r="D55" s="3">
        <v>0.1</v>
      </c>
      <c r="E55" s="3">
        <v>5</v>
      </c>
      <c r="F55" s="3">
        <v>5</v>
      </c>
      <c r="G55" s="15"/>
      <c r="H55" s="15" t="str">
        <f t="shared" si="0"/>
        <v>0.1:0.1</v>
      </c>
      <c r="I55" s="15" t="str">
        <f t="shared" si="1"/>
        <v>5:5</v>
      </c>
      <c r="J55" s="3">
        <v>0.94699999999999995</v>
      </c>
      <c r="K55" s="3">
        <v>0.33243224281779599</v>
      </c>
      <c r="L55" s="3">
        <v>8.9999999999999993E-3</v>
      </c>
      <c r="M55" s="3">
        <v>4.3999999999999997E-2</v>
      </c>
      <c r="N55" s="3">
        <v>0.95399999999999996</v>
      </c>
      <c r="O55" s="3">
        <v>0.376007205206767</v>
      </c>
      <c r="P55" s="3">
        <v>2.1999999999999999E-2</v>
      </c>
      <c r="Q55" s="3">
        <v>2.4E-2</v>
      </c>
      <c r="R55" s="3">
        <v>0.96299999999999997</v>
      </c>
      <c r="S55" s="3">
        <v>0.39426955019250298</v>
      </c>
      <c r="T55" s="3">
        <v>1.4999999999999999E-2</v>
      </c>
      <c r="U55" s="3">
        <v>2.1999999999999999E-2</v>
      </c>
      <c r="V55" s="3">
        <v>0.96599999999999997</v>
      </c>
      <c r="W55" s="3">
        <v>0.36550955156776099</v>
      </c>
      <c r="X55" s="3">
        <v>2E-3</v>
      </c>
      <c r="Y55" s="3">
        <v>3.2000000000000001E-2</v>
      </c>
      <c r="Z55" s="2">
        <v>55</v>
      </c>
    </row>
    <row r="56" spans="1:26" x14ac:dyDescent="0.2">
      <c r="A56" s="3">
        <v>25</v>
      </c>
      <c r="B56" s="3">
        <v>50</v>
      </c>
      <c r="C56" s="3">
        <v>0.1</v>
      </c>
      <c r="D56" s="3">
        <v>0.1</v>
      </c>
      <c r="E56" s="3">
        <v>5</v>
      </c>
      <c r="F56" s="3">
        <v>10</v>
      </c>
      <c r="G56" s="15"/>
      <c r="H56" s="15" t="str">
        <f t="shared" si="0"/>
        <v>0.1:0.1</v>
      </c>
      <c r="I56" s="15" t="str">
        <f t="shared" si="1"/>
        <v>5:10</v>
      </c>
      <c r="J56" s="3">
        <v>0.94299999999999995</v>
      </c>
      <c r="K56" s="3">
        <v>0.30403741970964299</v>
      </c>
      <c r="L56" s="3">
        <v>4.0000000000000001E-3</v>
      </c>
      <c r="M56" s="3">
        <v>5.2999999999999999E-2</v>
      </c>
      <c r="N56" s="3">
        <v>0.96299999999999997</v>
      </c>
      <c r="O56" s="3">
        <v>0.34519424738457799</v>
      </c>
      <c r="P56" s="3">
        <v>2.1000000000000001E-2</v>
      </c>
      <c r="Q56" s="3">
        <v>1.6E-2</v>
      </c>
      <c r="R56" s="3">
        <v>0.97299999999999998</v>
      </c>
      <c r="S56" s="3">
        <v>0.35992071930611502</v>
      </c>
      <c r="T56" s="3">
        <v>1.2999999999999999E-2</v>
      </c>
      <c r="U56" s="3">
        <v>1.4E-2</v>
      </c>
      <c r="V56" s="3">
        <v>0.95299999999999996</v>
      </c>
      <c r="W56" s="3">
        <v>0.33443342210223298</v>
      </c>
      <c r="X56" s="3">
        <v>2E-3</v>
      </c>
      <c r="Y56" s="3">
        <v>4.4999999999999998E-2</v>
      </c>
      <c r="Z56" s="2">
        <v>56</v>
      </c>
    </row>
    <row r="57" spans="1:26" x14ac:dyDescent="0.2">
      <c r="A57" s="3">
        <v>25</v>
      </c>
      <c r="B57" s="3">
        <v>50</v>
      </c>
      <c r="C57" s="3">
        <v>0.1</v>
      </c>
      <c r="D57" s="3">
        <v>0.1</v>
      </c>
      <c r="E57" s="3">
        <v>5</v>
      </c>
      <c r="F57" s="3">
        <v>20</v>
      </c>
      <c r="G57" s="15"/>
      <c r="H57" s="15" t="str">
        <f t="shared" si="0"/>
        <v>0.1:0.1</v>
      </c>
      <c r="I57" s="15" t="str">
        <f t="shared" si="1"/>
        <v>5:20</v>
      </c>
      <c r="J57" s="3">
        <v>0.91700000000000004</v>
      </c>
      <c r="K57" s="3">
        <v>0.28807997230792498</v>
      </c>
      <c r="L57" s="3">
        <v>3.0000000000000001E-3</v>
      </c>
      <c r="M57" s="3">
        <v>0.08</v>
      </c>
      <c r="N57" s="3">
        <v>0.94899999999999995</v>
      </c>
      <c r="O57" s="3">
        <v>0.32784617652342901</v>
      </c>
      <c r="P57" s="3">
        <v>2.5999999999999999E-2</v>
      </c>
      <c r="Q57" s="3">
        <v>2.5000000000000001E-2</v>
      </c>
      <c r="R57" s="3">
        <v>0.96299999999999997</v>
      </c>
      <c r="S57" s="3">
        <v>0.33971915620861698</v>
      </c>
      <c r="T57" s="3">
        <v>1.4999999999999999E-2</v>
      </c>
      <c r="U57" s="3">
        <v>2.1999999999999999E-2</v>
      </c>
      <c r="V57" s="3">
        <v>0.92900000000000005</v>
      </c>
      <c r="W57" s="3">
        <v>0.318286204332344</v>
      </c>
      <c r="X57" s="3">
        <v>2E-3</v>
      </c>
      <c r="Y57" s="3">
        <v>6.9000000000000006E-2</v>
      </c>
      <c r="Z57" s="2">
        <v>57</v>
      </c>
    </row>
    <row r="58" spans="1:26" x14ac:dyDescent="0.2">
      <c r="A58" s="3">
        <v>25</v>
      </c>
      <c r="B58" s="3">
        <v>50</v>
      </c>
      <c r="C58" s="3">
        <v>0.1</v>
      </c>
      <c r="D58" s="3">
        <v>0.1</v>
      </c>
      <c r="E58" s="3">
        <v>10</v>
      </c>
      <c r="F58" s="3">
        <v>10</v>
      </c>
      <c r="G58" s="15"/>
      <c r="H58" s="15" t="str">
        <f t="shared" si="0"/>
        <v>0.1:0.1</v>
      </c>
      <c r="I58" s="15" t="str">
        <f t="shared" si="1"/>
        <v>10:10</v>
      </c>
      <c r="J58" s="3">
        <v>0.93899999999999995</v>
      </c>
      <c r="K58" s="3">
        <v>0.24080780008847999</v>
      </c>
      <c r="L58" s="3">
        <v>1.6E-2</v>
      </c>
      <c r="M58" s="3">
        <v>4.4999999999999998E-2</v>
      </c>
      <c r="N58" s="3">
        <v>0.95099999999999996</v>
      </c>
      <c r="O58" s="3">
        <v>0.27267203002000201</v>
      </c>
      <c r="P58" s="3">
        <v>3.1E-2</v>
      </c>
      <c r="Q58" s="3">
        <v>1.7999999999999999E-2</v>
      </c>
      <c r="R58" s="3">
        <v>0.96599999999999997</v>
      </c>
      <c r="S58" s="3">
        <v>0.28589651534668797</v>
      </c>
      <c r="T58" s="3">
        <v>2.1000000000000001E-2</v>
      </c>
      <c r="U58" s="3">
        <v>1.2999999999999999E-2</v>
      </c>
      <c r="V58" s="3">
        <v>0.96099999999999997</v>
      </c>
      <c r="W58" s="3">
        <v>0.25941862734396998</v>
      </c>
      <c r="X58" s="3">
        <v>4.0000000000000001E-3</v>
      </c>
      <c r="Y58" s="3">
        <v>3.5000000000000003E-2</v>
      </c>
      <c r="Z58" s="2">
        <v>58</v>
      </c>
    </row>
    <row r="59" spans="1:26" x14ac:dyDescent="0.2">
      <c r="A59" s="3">
        <v>25</v>
      </c>
      <c r="B59" s="3">
        <v>50</v>
      </c>
      <c r="C59" s="3">
        <v>0.1</v>
      </c>
      <c r="D59" s="3">
        <v>0.1</v>
      </c>
      <c r="E59" s="3">
        <v>10</v>
      </c>
      <c r="F59" s="3">
        <v>20</v>
      </c>
      <c r="G59" s="15"/>
      <c r="H59" s="15" t="str">
        <f t="shared" si="0"/>
        <v>0.1:0.1</v>
      </c>
      <c r="I59" s="15" t="str">
        <f t="shared" si="1"/>
        <v>10:20</v>
      </c>
      <c r="J59" s="3">
        <v>0.92200000000000004</v>
      </c>
      <c r="K59" s="3">
        <v>0.215990499757612</v>
      </c>
      <c r="L59" s="3">
        <v>3.0000000000000001E-3</v>
      </c>
      <c r="M59" s="3">
        <v>7.4999999999999997E-2</v>
      </c>
      <c r="N59" s="3">
        <v>0.95</v>
      </c>
      <c r="O59" s="3">
        <v>0.24589487051707301</v>
      </c>
      <c r="P59" s="3">
        <v>2.5999999999999999E-2</v>
      </c>
      <c r="Q59" s="3">
        <v>2.4E-2</v>
      </c>
      <c r="R59" s="3">
        <v>0.96499999999999997</v>
      </c>
      <c r="S59" s="3">
        <v>0.256015674202975</v>
      </c>
      <c r="T59" s="3">
        <v>1.2999999999999999E-2</v>
      </c>
      <c r="U59" s="3">
        <v>2.1999999999999999E-2</v>
      </c>
      <c r="V59" s="3">
        <v>0.93899999999999995</v>
      </c>
      <c r="W59" s="3">
        <v>0.23342019226883801</v>
      </c>
      <c r="X59" s="3">
        <v>0</v>
      </c>
      <c r="Y59" s="3">
        <v>6.0999999999999999E-2</v>
      </c>
      <c r="Z59" s="2">
        <v>59</v>
      </c>
    </row>
    <row r="60" spans="1:26" x14ac:dyDescent="0.2">
      <c r="A60" s="4">
        <v>25</v>
      </c>
      <c r="B60" s="4">
        <v>50</v>
      </c>
      <c r="C60" s="4">
        <v>0.1</v>
      </c>
      <c r="D60" s="4">
        <v>0.1</v>
      </c>
      <c r="E60" s="4">
        <v>20</v>
      </c>
      <c r="F60" s="4">
        <v>20</v>
      </c>
      <c r="G60" s="16"/>
      <c r="H60" s="15" t="str">
        <f t="shared" si="0"/>
        <v>0.1:0.1</v>
      </c>
      <c r="I60" s="15" t="str">
        <f t="shared" si="1"/>
        <v>20:20</v>
      </c>
      <c r="J60" s="4">
        <v>0.95499999999999996</v>
      </c>
      <c r="K60" s="4">
        <v>0.16921151531178</v>
      </c>
      <c r="L60" s="4">
        <v>7.0000000000000001E-3</v>
      </c>
      <c r="M60" s="4">
        <v>3.7999999999999999E-2</v>
      </c>
      <c r="N60" s="4">
        <v>0.95799999999999996</v>
      </c>
      <c r="O60" s="4">
        <v>0.19203115017945299</v>
      </c>
      <c r="P60" s="4">
        <v>2.5000000000000001E-2</v>
      </c>
      <c r="Q60" s="4">
        <v>1.7000000000000001E-2</v>
      </c>
      <c r="R60" s="4">
        <v>0.97299999999999998</v>
      </c>
      <c r="S60" s="4">
        <v>0.20134758778029799</v>
      </c>
      <c r="T60" s="4">
        <v>1.2999999999999999E-2</v>
      </c>
      <c r="U60" s="4">
        <v>1.4E-2</v>
      </c>
      <c r="V60" s="4">
        <v>0.96</v>
      </c>
      <c r="W60" s="4">
        <v>0.18066482371678</v>
      </c>
      <c r="X60" s="4">
        <v>5.0000000000000001E-3</v>
      </c>
      <c r="Y60" s="4">
        <v>3.5000000000000003E-2</v>
      </c>
      <c r="Z60" s="2">
        <v>60</v>
      </c>
    </row>
    <row r="61" spans="1:26" x14ac:dyDescent="0.2">
      <c r="A61" s="3">
        <v>25</v>
      </c>
      <c r="B61" s="3">
        <v>50</v>
      </c>
      <c r="C61" s="3">
        <v>0.3</v>
      </c>
      <c r="D61" s="3">
        <v>0.3</v>
      </c>
      <c r="E61" s="3">
        <v>1</v>
      </c>
      <c r="F61" s="3">
        <v>1</v>
      </c>
      <c r="G61" s="15"/>
      <c r="H61" s="15" t="str">
        <f t="shared" si="0"/>
        <v>0.3:0.3</v>
      </c>
      <c r="I61" s="15" t="str">
        <f t="shared" si="1"/>
        <v>1:1</v>
      </c>
      <c r="J61" s="3">
        <v>0.93300000000000005</v>
      </c>
      <c r="K61" s="3">
        <v>0.93928093024577197</v>
      </c>
      <c r="L61" s="3">
        <v>0.01</v>
      </c>
      <c r="M61" s="3">
        <v>5.7000000000000002E-2</v>
      </c>
      <c r="N61" s="3">
        <v>0.96899999999999997</v>
      </c>
      <c r="O61" s="3">
        <v>1.0423674071272999</v>
      </c>
      <c r="P61" s="3">
        <v>1.6E-2</v>
      </c>
      <c r="Q61" s="3">
        <v>1.4999999999999999E-2</v>
      </c>
      <c r="R61" s="3">
        <v>0.998</v>
      </c>
      <c r="S61" s="3">
        <v>1.37155716076426</v>
      </c>
      <c r="T61" s="3">
        <v>0</v>
      </c>
      <c r="U61" s="3">
        <v>2E-3</v>
      </c>
      <c r="V61" s="3">
        <v>0.96499999999999997</v>
      </c>
      <c r="W61" s="3">
        <v>1.18125598059199</v>
      </c>
      <c r="X61" s="3">
        <v>2E-3</v>
      </c>
      <c r="Y61" s="3">
        <v>3.3000000000000002E-2</v>
      </c>
      <c r="Z61" s="2">
        <v>61</v>
      </c>
    </row>
    <row r="62" spans="1:26" x14ac:dyDescent="0.2">
      <c r="A62" s="3">
        <v>25</v>
      </c>
      <c r="B62" s="3">
        <v>50</v>
      </c>
      <c r="C62" s="3">
        <v>0.3</v>
      </c>
      <c r="D62" s="3">
        <v>0.3</v>
      </c>
      <c r="E62" s="3">
        <v>1</v>
      </c>
      <c r="F62" s="3">
        <v>2</v>
      </c>
      <c r="G62" s="15"/>
      <c r="H62" s="15" t="str">
        <f t="shared" si="0"/>
        <v>0.3:0.3</v>
      </c>
      <c r="I62" s="15" t="str">
        <f t="shared" si="1"/>
        <v>1:2</v>
      </c>
      <c r="J62" s="3">
        <v>0.94199999999999995</v>
      </c>
      <c r="K62" s="3">
        <v>0.87144284337516997</v>
      </c>
      <c r="L62" s="3">
        <v>8.9999999999999993E-3</v>
      </c>
      <c r="M62" s="3">
        <v>4.9000000000000002E-2</v>
      </c>
      <c r="N62" s="3">
        <v>0.96799999999999997</v>
      </c>
      <c r="O62" s="3">
        <v>0.974835836663141</v>
      </c>
      <c r="P62" s="3">
        <v>1.2999999999999999E-2</v>
      </c>
      <c r="Q62" s="3">
        <v>1.9E-2</v>
      </c>
      <c r="R62" s="3">
        <v>0.99099999999999999</v>
      </c>
      <c r="S62" s="3">
        <v>1.25423396561158</v>
      </c>
      <c r="T62" s="3">
        <v>0</v>
      </c>
      <c r="U62" s="3">
        <v>8.9999999999999993E-3</v>
      </c>
      <c r="V62" s="3">
        <v>0.96599999999999997</v>
      </c>
      <c r="W62" s="3">
        <v>1.0813399580109799</v>
      </c>
      <c r="X62" s="3">
        <v>1E-3</v>
      </c>
      <c r="Y62" s="3">
        <v>3.3000000000000002E-2</v>
      </c>
      <c r="Z62" s="2">
        <v>62</v>
      </c>
    </row>
    <row r="63" spans="1:26" x14ac:dyDescent="0.2">
      <c r="A63" s="3">
        <v>25</v>
      </c>
      <c r="B63" s="3">
        <v>50</v>
      </c>
      <c r="C63" s="3">
        <v>0.3</v>
      </c>
      <c r="D63" s="3">
        <v>0.3</v>
      </c>
      <c r="E63" s="3">
        <v>1</v>
      </c>
      <c r="F63" s="3">
        <v>5</v>
      </c>
      <c r="G63" s="15"/>
      <c r="H63" s="15" t="str">
        <f t="shared" si="0"/>
        <v>0.3:0.3</v>
      </c>
      <c r="I63" s="15" t="str">
        <f t="shared" si="1"/>
        <v>1:5</v>
      </c>
      <c r="J63" s="3">
        <v>0.91400000000000003</v>
      </c>
      <c r="K63" s="3">
        <v>0.80455583035951805</v>
      </c>
      <c r="L63" s="3">
        <v>3.0000000000000001E-3</v>
      </c>
      <c r="M63" s="3">
        <v>8.3000000000000004E-2</v>
      </c>
      <c r="N63" s="3">
        <v>0.95399999999999996</v>
      </c>
      <c r="O63" s="3">
        <v>0.89982528160420305</v>
      </c>
      <c r="P63" s="3">
        <v>1.2E-2</v>
      </c>
      <c r="Q63" s="3">
        <v>3.4000000000000002E-2</v>
      </c>
      <c r="R63" s="3">
        <v>0.97799999999999998</v>
      </c>
      <c r="S63" s="3">
        <v>1.1291477245208901</v>
      </c>
      <c r="T63" s="3">
        <v>0</v>
      </c>
      <c r="U63" s="3">
        <v>2.1999999999999999E-2</v>
      </c>
      <c r="V63" s="3">
        <v>0.95099999999999996</v>
      </c>
      <c r="W63" s="3">
        <v>1.0021733888466</v>
      </c>
      <c r="X63" s="3">
        <v>0</v>
      </c>
      <c r="Y63" s="3">
        <v>4.9000000000000002E-2</v>
      </c>
      <c r="Z63" s="2">
        <v>63</v>
      </c>
    </row>
    <row r="64" spans="1:26" x14ac:dyDescent="0.2">
      <c r="A64" s="3">
        <v>25</v>
      </c>
      <c r="B64" s="3">
        <v>50</v>
      </c>
      <c r="C64" s="3">
        <v>0.3</v>
      </c>
      <c r="D64" s="3">
        <v>0.3</v>
      </c>
      <c r="E64" s="3">
        <v>1</v>
      </c>
      <c r="F64" s="3">
        <v>10</v>
      </c>
      <c r="G64" s="15"/>
      <c r="H64" s="15" t="str">
        <f t="shared" si="0"/>
        <v>0.3:0.3</v>
      </c>
      <c r="I64" s="15" t="str">
        <f t="shared" si="1"/>
        <v>1:10</v>
      </c>
      <c r="J64" s="3">
        <v>0.91600000000000004</v>
      </c>
      <c r="K64" s="3">
        <v>0.781141794374138</v>
      </c>
      <c r="L64" s="3">
        <v>1E-3</v>
      </c>
      <c r="M64" s="3">
        <v>8.3000000000000004E-2</v>
      </c>
      <c r="N64" s="3">
        <v>0.96899999999999997</v>
      </c>
      <c r="O64" s="3">
        <v>0.87355887562787105</v>
      </c>
      <c r="P64" s="3">
        <v>6.0000000000000001E-3</v>
      </c>
      <c r="Q64" s="3">
        <v>2.5000000000000001E-2</v>
      </c>
      <c r="R64" s="3">
        <v>0.97899999999999998</v>
      </c>
      <c r="S64" s="3">
        <v>1.0872100170166099</v>
      </c>
      <c r="T64" s="3">
        <v>0</v>
      </c>
      <c r="U64" s="3">
        <v>2.1000000000000001E-2</v>
      </c>
      <c r="V64" s="3">
        <v>0.95499999999999996</v>
      </c>
      <c r="W64" s="3">
        <v>0.97811773639073996</v>
      </c>
      <c r="X64" s="3">
        <v>0</v>
      </c>
      <c r="Y64" s="3">
        <v>4.4999999999999998E-2</v>
      </c>
      <c r="Z64" s="2">
        <v>64</v>
      </c>
    </row>
    <row r="65" spans="1:26" x14ac:dyDescent="0.2">
      <c r="A65" s="3">
        <v>25</v>
      </c>
      <c r="B65" s="3">
        <v>50</v>
      </c>
      <c r="C65" s="3">
        <v>0.3</v>
      </c>
      <c r="D65" s="3">
        <v>0.3</v>
      </c>
      <c r="E65" s="3">
        <v>1</v>
      </c>
      <c r="F65" s="3">
        <v>20</v>
      </c>
      <c r="G65" s="15"/>
      <c r="H65" s="15" t="str">
        <f t="shared" ref="H65:H128" si="2">_xlfn.CONCAT(C65, ":", D65)</f>
        <v>0.3:0.3</v>
      </c>
      <c r="I65" s="15" t="str">
        <f t="shared" ref="I65:I128" si="3">_xlfn.CONCAT( E65,":",F65)</f>
        <v>1:20</v>
      </c>
      <c r="J65" s="3">
        <v>0.92</v>
      </c>
      <c r="K65" s="3">
        <v>0.78428943628818004</v>
      </c>
      <c r="L65" s="3">
        <v>2E-3</v>
      </c>
      <c r="M65" s="3">
        <v>7.8E-2</v>
      </c>
      <c r="N65" s="3">
        <v>0.97099999999999997</v>
      </c>
      <c r="O65" s="3">
        <v>0.87532328002016502</v>
      </c>
      <c r="P65" s="3">
        <v>1.2E-2</v>
      </c>
      <c r="Q65" s="3">
        <v>1.7000000000000001E-2</v>
      </c>
      <c r="R65" s="3">
        <v>0.98699999999999999</v>
      </c>
      <c r="S65" s="3">
        <v>1.0908404439000701</v>
      </c>
      <c r="T65" s="3">
        <v>0</v>
      </c>
      <c r="U65" s="3">
        <v>1.2999999999999999E-2</v>
      </c>
      <c r="V65" s="3">
        <v>0.96199999999999997</v>
      </c>
      <c r="W65" s="3">
        <v>0.98704343661264304</v>
      </c>
      <c r="X65" s="3">
        <v>0</v>
      </c>
      <c r="Y65" s="3">
        <v>3.7999999999999999E-2</v>
      </c>
      <c r="Z65" s="2">
        <v>65</v>
      </c>
    </row>
    <row r="66" spans="1:26" x14ac:dyDescent="0.2">
      <c r="A66" s="3">
        <v>25</v>
      </c>
      <c r="B66" s="3">
        <v>50</v>
      </c>
      <c r="C66" s="3">
        <v>0.3</v>
      </c>
      <c r="D66" s="3">
        <v>0.3</v>
      </c>
      <c r="E66" s="3">
        <v>2</v>
      </c>
      <c r="F66" s="3">
        <v>2</v>
      </c>
      <c r="G66" s="15"/>
      <c r="H66" s="15" t="str">
        <f t="shared" si="2"/>
        <v>0.3:0.3</v>
      </c>
      <c r="I66" s="15" t="str">
        <f t="shared" si="3"/>
        <v>2:2</v>
      </c>
      <c r="J66" s="3">
        <v>0.95</v>
      </c>
      <c r="K66" s="3">
        <v>0.69712441108077805</v>
      </c>
      <c r="L66" s="3">
        <v>5.0000000000000001E-3</v>
      </c>
      <c r="M66" s="3">
        <v>4.4999999999999998E-2</v>
      </c>
      <c r="N66" s="3">
        <v>0.95899999999999996</v>
      </c>
      <c r="O66" s="3">
        <v>0.80044080303700604</v>
      </c>
      <c r="P66" s="3">
        <v>0.02</v>
      </c>
      <c r="Q66" s="3">
        <v>2.1000000000000001E-2</v>
      </c>
      <c r="R66" s="3">
        <v>0.99399999999999999</v>
      </c>
      <c r="S66" s="3">
        <v>1.0394786274113901</v>
      </c>
      <c r="T66" s="3">
        <v>1E-3</v>
      </c>
      <c r="U66" s="3">
        <v>5.0000000000000001E-3</v>
      </c>
      <c r="V66" s="3">
        <v>0.96799999999999997</v>
      </c>
      <c r="W66" s="3">
        <v>0.81728275539028195</v>
      </c>
      <c r="X66" s="3">
        <v>1E-3</v>
      </c>
      <c r="Y66" s="3">
        <v>3.1E-2</v>
      </c>
      <c r="Z66" s="2">
        <v>66</v>
      </c>
    </row>
    <row r="67" spans="1:26" x14ac:dyDescent="0.2">
      <c r="A67" s="3">
        <v>25</v>
      </c>
      <c r="B67" s="3">
        <v>50</v>
      </c>
      <c r="C67" s="3">
        <v>0.3</v>
      </c>
      <c r="D67" s="3">
        <v>0.3</v>
      </c>
      <c r="E67" s="3">
        <v>2</v>
      </c>
      <c r="F67" s="3">
        <v>5</v>
      </c>
      <c r="G67" s="15"/>
      <c r="H67" s="15" t="str">
        <f t="shared" si="2"/>
        <v>0.3:0.3</v>
      </c>
      <c r="I67" s="15" t="str">
        <f t="shared" si="3"/>
        <v>2:5</v>
      </c>
      <c r="J67" s="3">
        <v>0.92400000000000004</v>
      </c>
      <c r="K67" s="3">
        <v>0.61947364137588401</v>
      </c>
      <c r="L67" s="3">
        <v>4.0000000000000001E-3</v>
      </c>
      <c r="M67" s="3">
        <v>7.1999999999999995E-2</v>
      </c>
      <c r="N67" s="3">
        <v>0.95</v>
      </c>
      <c r="O67" s="3">
        <v>0.71807734669450796</v>
      </c>
      <c r="P67" s="3">
        <v>2.3E-2</v>
      </c>
      <c r="Q67" s="3">
        <v>2.7E-2</v>
      </c>
      <c r="R67" s="3">
        <v>0.98699999999999999</v>
      </c>
      <c r="S67" s="3">
        <v>0.90459398014599901</v>
      </c>
      <c r="T67" s="3">
        <v>2E-3</v>
      </c>
      <c r="U67" s="3">
        <v>1.0999999999999999E-2</v>
      </c>
      <c r="V67" s="3">
        <v>0.94599999999999995</v>
      </c>
      <c r="W67" s="3">
        <v>0.72364275623752805</v>
      </c>
      <c r="X67" s="3">
        <v>2E-3</v>
      </c>
      <c r="Y67" s="3">
        <v>5.1999999999999998E-2</v>
      </c>
      <c r="Z67" s="2">
        <v>67</v>
      </c>
    </row>
    <row r="68" spans="1:26" x14ac:dyDescent="0.2">
      <c r="A68" s="3">
        <v>25</v>
      </c>
      <c r="B68" s="3">
        <v>50</v>
      </c>
      <c r="C68" s="3">
        <v>0.3</v>
      </c>
      <c r="D68" s="3">
        <v>0.3</v>
      </c>
      <c r="E68" s="3">
        <v>2</v>
      </c>
      <c r="F68" s="3">
        <v>10</v>
      </c>
      <c r="G68" s="15"/>
      <c r="H68" s="15" t="str">
        <f t="shared" si="2"/>
        <v>0.3:0.3</v>
      </c>
      <c r="I68" s="15" t="str">
        <f t="shared" si="3"/>
        <v>2:10</v>
      </c>
      <c r="J68" s="3">
        <v>0.92900000000000005</v>
      </c>
      <c r="K68" s="3">
        <v>0.58545577553752204</v>
      </c>
      <c r="L68" s="3">
        <v>1E-3</v>
      </c>
      <c r="M68" s="3">
        <v>7.0000000000000007E-2</v>
      </c>
      <c r="N68" s="3">
        <v>0.96599999999999997</v>
      </c>
      <c r="O68" s="3">
        <v>0.67826705666015297</v>
      </c>
      <c r="P68" s="3">
        <v>1.2999999999999999E-2</v>
      </c>
      <c r="Q68" s="3">
        <v>2.1000000000000001E-2</v>
      </c>
      <c r="R68" s="3">
        <v>0.98699999999999999</v>
      </c>
      <c r="S68" s="3">
        <v>0.84044019398530301</v>
      </c>
      <c r="T68" s="3">
        <v>0</v>
      </c>
      <c r="U68" s="3">
        <v>1.2999999999999999E-2</v>
      </c>
      <c r="V68" s="3">
        <v>0.95199999999999996</v>
      </c>
      <c r="W68" s="3">
        <v>0.68604854518674496</v>
      </c>
      <c r="X68" s="3">
        <v>0</v>
      </c>
      <c r="Y68" s="3">
        <v>4.8000000000000001E-2</v>
      </c>
      <c r="Z68" s="2">
        <v>68</v>
      </c>
    </row>
    <row r="69" spans="1:26" x14ac:dyDescent="0.2">
      <c r="A69" s="3">
        <v>25</v>
      </c>
      <c r="B69" s="3">
        <v>50</v>
      </c>
      <c r="C69" s="3">
        <v>0.3</v>
      </c>
      <c r="D69" s="3">
        <v>0.3</v>
      </c>
      <c r="E69" s="3">
        <v>2</v>
      </c>
      <c r="F69" s="3">
        <v>20</v>
      </c>
      <c r="G69" s="15"/>
      <c r="H69" s="15" t="str">
        <f t="shared" si="2"/>
        <v>0.3:0.3</v>
      </c>
      <c r="I69" s="15" t="str">
        <f t="shared" si="3"/>
        <v>2:20</v>
      </c>
      <c r="J69" s="3">
        <v>0.91700000000000004</v>
      </c>
      <c r="K69" s="3">
        <v>0.57302986696016001</v>
      </c>
      <c r="L69" s="3">
        <v>0</v>
      </c>
      <c r="M69" s="3">
        <v>8.3000000000000004E-2</v>
      </c>
      <c r="N69" s="3">
        <v>0.96099999999999997</v>
      </c>
      <c r="O69" s="3">
        <v>0.66338628207125905</v>
      </c>
      <c r="P69" s="3">
        <v>1.2E-2</v>
      </c>
      <c r="Q69" s="3">
        <v>2.7E-2</v>
      </c>
      <c r="R69" s="3">
        <v>0.98</v>
      </c>
      <c r="S69" s="3">
        <v>0.81552151611474</v>
      </c>
      <c r="T69" s="3">
        <v>0</v>
      </c>
      <c r="U69" s="3">
        <v>0.02</v>
      </c>
      <c r="V69" s="3">
        <v>0.93400000000000005</v>
      </c>
      <c r="W69" s="3">
        <v>0.67470501262976701</v>
      </c>
      <c r="X69" s="3">
        <v>0</v>
      </c>
      <c r="Y69" s="3">
        <v>6.6000000000000003E-2</v>
      </c>
      <c r="Z69" s="2">
        <v>69</v>
      </c>
    </row>
    <row r="70" spans="1:26" x14ac:dyDescent="0.2">
      <c r="A70" s="3">
        <v>25</v>
      </c>
      <c r="B70" s="3">
        <v>50</v>
      </c>
      <c r="C70" s="3">
        <v>0.3</v>
      </c>
      <c r="D70" s="3">
        <v>0.3</v>
      </c>
      <c r="E70" s="3">
        <v>5</v>
      </c>
      <c r="F70" s="3">
        <v>5</v>
      </c>
      <c r="G70" s="15"/>
      <c r="H70" s="15" t="str">
        <f t="shared" si="2"/>
        <v>0.3:0.3</v>
      </c>
      <c r="I70" s="15" t="str">
        <f t="shared" si="3"/>
        <v>5:5</v>
      </c>
      <c r="J70" s="3">
        <v>0.93899999999999995</v>
      </c>
      <c r="K70" s="3">
        <v>0.44883179903543502</v>
      </c>
      <c r="L70" s="3">
        <v>5.0000000000000001E-3</v>
      </c>
      <c r="M70" s="3">
        <v>5.6000000000000001E-2</v>
      </c>
      <c r="N70" s="3">
        <v>0.95699999999999996</v>
      </c>
      <c r="O70" s="3">
        <v>0.52461238044500003</v>
      </c>
      <c r="P70" s="3">
        <v>1.7999999999999999E-2</v>
      </c>
      <c r="Q70" s="3">
        <v>2.5000000000000001E-2</v>
      </c>
      <c r="R70" s="3">
        <v>0.995</v>
      </c>
      <c r="S70" s="3">
        <v>0.67399352596025797</v>
      </c>
      <c r="T70" s="3">
        <v>1E-3</v>
      </c>
      <c r="U70" s="3">
        <v>4.0000000000000001E-3</v>
      </c>
      <c r="V70" s="3">
        <v>0.95299999999999996</v>
      </c>
      <c r="W70" s="3">
        <v>0.49965832595703902</v>
      </c>
      <c r="X70" s="3">
        <v>0</v>
      </c>
      <c r="Y70" s="3">
        <v>4.7E-2</v>
      </c>
      <c r="Z70" s="2">
        <v>70</v>
      </c>
    </row>
    <row r="71" spans="1:26" x14ac:dyDescent="0.2">
      <c r="A71" s="3">
        <v>25</v>
      </c>
      <c r="B71" s="3">
        <v>50</v>
      </c>
      <c r="C71" s="3">
        <v>0.3</v>
      </c>
      <c r="D71" s="3">
        <v>0.3</v>
      </c>
      <c r="E71" s="3">
        <v>5</v>
      </c>
      <c r="F71" s="3">
        <v>10</v>
      </c>
      <c r="G71" s="15"/>
      <c r="H71" s="15" t="str">
        <f t="shared" si="2"/>
        <v>0.3:0.3</v>
      </c>
      <c r="I71" s="15" t="str">
        <f t="shared" si="3"/>
        <v>5:10</v>
      </c>
      <c r="J71" s="3">
        <v>0.93</v>
      </c>
      <c r="K71" s="3">
        <v>0.40839229525846499</v>
      </c>
      <c r="L71" s="3">
        <v>2E-3</v>
      </c>
      <c r="M71" s="3">
        <v>6.8000000000000005E-2</v>
      </c>
      <c r="N71" s="3">
        <v>0.96599999999999997</v>
      </c>
      <c r="O71" s="3">
        <v>0.48044740175848999</v>
      </c>
      <c r="P71" s="3">
        <v>1.2E-2</v>
      </c>
      <c r="Q71" s="3">
        <v>2.1999999999999999E-2</v>
      </c>
      <c r="R71" s="3">
        <v>0.98599999999999999</v>
      </c>
      <c r="S71" s="3">
        <v>0.60358216655191999</v>
      </c>
      <c r="T71" s="3">
        <v>0</v>
      </c>
      <c r="U71" s="3">
        <v>1.4E-2</v>
      </c>
      <c r="V71" s="3">
        <v>0.94699999999999995</v>
      </c>
      <c r="W71" s="3">
        <v>0.45616644178099403</v>
      </c>
      <c r="X71" s="3">
        <v>0</v>
      </c>
      <c r="Y71" s="3">
        <v>5.2999999999999999E-2</v>
      </c>
      <c r="Z71" s="2">
        <v>71</v>
      </c>
    </row>
    <row r="72" spans="1:26" x14ac:dyDescent="0.2">
      <c r="A72" s="3">
        <v>25</v>
      </c>
      <c r="B72" s="3">
        <v>50</v>
      </c>
      <c r="C72" s="3">
        <v>0.3</v>
      </c>
      <c r="D72" s="3">
        <v>0.3</v>
      </c>
      <c r="E72" s="3">
        <v>5</v>
      </c>
      <c r="F72" s="3">
        <v>20</v>
      </c>
      <c r="G72" s="15"/>
      <c r="H72" s="15" t="str">
        <f t="shared" si="2"/>
        <v>0.3:0.3</v>
      </c>
      <c r="I72" s="15" t="str">
        <f t="shared" si="3"/>
        <v>5:20</v>
      </c>
      <c r="J72" s="3">
        <v>0.91500000000000004</v>
      </c>
      <c r="K72" s="3">
        <v>0.387771259805545</v>
      </c>
      <c r="L72" s="3">
        <v>2E-3</v>
      </c>
      <c r="M72" s="3">
        <v>8.3000000000000004E-2</v>
      </c>
      <c r="N72" s="3">
        <v>0.95199999999999996</v>
      </c>
      <c r="O72" s="3">
        <v>0.45829499563481502</v>
      </c>
      <c r="P72" s="3">
        <v>2.1000000000000001E-2</v>
      </c>
      <c r="Q72" s="3">
        <v>2.7E-2</v>
      </c>
      <c r="R72" s="3">
        <v>0.98299999999999998</v>
      </c>
      <c r="S72" s="3">
        <v>0.56581618703143599</v>
      </c>
      <c r="T72" s="3">
        <v>1E-3</v>
      </c>
      <c r="U72" s="3">
        <v>1.6E-2</v>
      </c>
      <c r="V72" s="3">
        <v>0.92500000000000004</v>
      </c>
      <c r="W72" s="3">
        <v>0.436034765539078</v>
      </c>
      <c r="X72" s="3">
        <v>0</v>
      </c>
      <c r="Y72" s="3">
        <v>7.4999999999999997E-2</v>
      </c>
      <c r="Z72" s="2">
        <v>72</v>
      </c>
    </row>
    <row r="73" spans="1:26" x14ac:dyDescent="0.2">
      <c r="A73" s="3">
        <v>25</v>
      </c>
      <c r="B73" s="3">
        <v>50</v>
      </c>
      <c r="C73" s="3">
        <v>0.3</v>
      </c>
      <c r="D73" s="3">
        <v>0.3</v>
      </c>
      <c r="E73" s="3">
        <v>10</v>
      </c>
      <c r="F73" s="3">
        <v>10</v>
      </c>
      <c r="G73" s="15"/>
      <c r="H73" s="15" t="str">
        <f t="shared" si="2"/>
        <v>0.3:0.3</v>
      </c>
      <c r="I73" s="15" t="str">
        <f t="shared" si="3"/>
        <v>10:10</v>
      </c>
      <c r="J73" s="3">
        <v>0.94499999999999995</v>
      </c>
      <c r="K73" s="3">
        <v>0.32249420941486201</v>
      </c>
      <c r="L73" s="3">
        <v>8.9999999999999993E-3</v>
      </c>
      <c r="M73" s="3">
        <v>4.5999999999999999E-2</v>
      </c>
      <c r="N73" s="3">
        <v>0.95599999999999996</v>
      </c>
      <c r="O73" s="3">
        <v>0.37984017481605398</v>
      </c>
      <c r="P73" s="3">
        <v>2.3E-2</v>
      </c>
      <c r="Q73" s="3">
        <v>2.1000000000000001E-2</v>
      </c>
      <c r="R73" s="3">
        <v>0.99099999999999999</v>
      </c>
      <c r="S73" s="3">
        <v>0.48791600814575697</v>
      </c>
      <c r="T73" s="3">
        <v>3.0000000000000001E-3</v>
      </c>
      <c r="U73" s="3">
        <v>6.0000000000000001E-3</v>
      </c>
      <c r="V73" s="3">
        <v>0.96599999999999997</v>
      </c>
      <c r="W73" s="3">
        <v>0.35366607505937903</v>
      </c>
      <c r="X73" s="3">
        <v>2E-3</v>
      </c>
      <c r="Y73" s="3">
        <v>3.2000000000000001E-2</v>
      </c>
      <c r="Z73" s="2">
        <v>73</v>
      </c>
    </row>
    <row r="74" spans="1:26" x14ac:dyDescent="0.2">
      <c r="A74" s="3">
        <v>25</v>
      </c>
      <c r="B74" s="3">
        <v>50</v>
      </c>
      <c r="C74" s="3">
        <v>0.3</v>
      </c>
      <c r="D74" s="3">
        <v>0.3</v>
      </c>
      <c r="E74" s="3">
        <v>10</v>
      </c>
      <c r="F74" s="3">
        <v>20</v>
      </c>
      <c r="G74" s="15"/>
      <c r="H74" s="15" t="str">
        <f t="shared" si="2"/>
        <v>0.3:0.3</v>
      </c>
      <c r="I74" s="15" t="str">
        <f t="shared" si="3"/>
        <v>10:20</v>
      </c>
      <c r="J74" s="3">
        <v>0.92100000000000004</v>
      </c>
      <c r="K74" s="3">
        <v>0.29369368479014202</v>
      </c>
      <c r="L74" s="3">
        <v>3.0000000000000001E-3</v>
      </c>
      <c r="M74" s="3">
        <v>7.5999999999999998E-2</v>
      </c>
      <c r="N74" s="3">
        <v>0.94799999999999995</v>
      </c>
      <c r="O74" s="3">
        <v>0.34695922236164101</v>
      </c>
      <c r="P74" s="3">
        <v>2.1999999999999999E-2</v>
      </c>
      <c r="Q74" s="3">
        <v>0.03</v>
      </c>
      <c r="R74" s="3">
        <v>0.98099999999999998</v>
      </c>
      <c r="S74" s="3">
        <v>0.43409638487470897</v>
      </c>
      <c r="T74" s="3">
        <v>2E-3</v>
      </c>
      <c r="U74" s="3">
        <v>1.7000000000000001E-2</v>
      </c>
      <c r="V74" s="3">
        <v>0.93700000000000006</v>
      </c>
      <c r="W74" s="3">
        <v>0.32265705873929601</v>
      </c>
      <c r="X74" s="3">
        <v>0</v>
      </c>
      <c r="Y74" s="3">
        <v>6.3E-2</v>
      </c>
      <c r="Z74" s="2">
        <v>74</v>
      </c>
    </row>
    <row r="75" spans="1:26" x14ac:dyDescent="0.2">
      <c r="A75" s="4">
        <v>25</v>
      </c>
      <c r="B75" s="4">
        <v>50</v>
      </c>
      <c r="C75" s="4">
        <v>0.3</v>
      </c>
      <c r="D75" s="4">
        <v>0.3</v>
      </c>
      <c r="E75" s="4">
        <v>20</v>
      </c>
      <c r="F75" s="4">
        <v>20</v>
      </c>
      <c r="G75" s="16"/>
      <c r="H75" s="15" t="str">
        <f t="shared" si="2"/>
        <v>0.3:0.3</v>
      </c>
      <c r="I75" s="15" t="str">
        <f t="shared" si="3"/>
        <v>20:20</v>
      </c>
      <c r="J75" s="4">
        <v>0.95399999999999996</v>
      </c>
      <c r="K75" s="4">
        <v>0.231262011818924</v>
      </c>
      <c r="L75" s="4">
        <v>6.0000000000000001E-3</v>
      </c>
      <c r="M75" s="4">
        <v>0.04</v>
      </c>
      <c r="N75" s="4">
        <v>0.95099999999999996</v>
      </c>
      <c r="O75" s="4">
        <v>0.27310902438638301</v>
      </c>
      <c r="P75" s="4">
        <v>3.2000000000000001E-2</v>
      </c>
      <c r="Q75" s="4">
        <v>1.7000000000000001E-2</v>
      </c>
      <c r="R75" s="4">
        <v>0.996</v>
      </c>
      <c r="S75" s="4">
        <v>0.34900639299379699</v>
      </c>
      <c r="T75" s="4">
        <v>1E-3</v>
      </c>
      <c r="U75" s="4">
        <v>3.0000000000000001E-3</v>
      </c>
      <c r="V75" s="4">
        <v>0.97099999999999997</v>
      </c>
      <c r="W75" s="4">
        <v>0.25147342853091798</v>
      </c>
      <c r="X75" s="4">
        <v>1E-3</v>
      </c>
      <c r="Y75" s="4">
        <v>2.8000000000000001E-2</v>
      </c>
      <c r="Z75" s="2">
        <v>75</v>
      </c>
    </row>
    <row r="76" spans="1:26" x14ac:dyDescent="0.2">
      <c r="A76" s="1">
        <v>25</v>
      </c>
      <c r="B76" s="3">
        <v>50</v>
      </c>
      <c r="C76" s="3">
        <v>0.6</v>
      </c>
      <c r="D76" s="3">
        <v>0.6</v>
      </c>
      <c r="E76" s="3">
        <v>1</v>
      </c>
      <c r="F76" s="3">
        <v>1</v>
      </c>
      <c r="G76" s="15"/>
      <c r="H76" s="15" t="str">
        <f t="shared" si="2"/>
        <v>0.6:0.6</v>
      </c>
      <c r="I76" s="15" t="str">
        <f t="shared" si="3"/>
        <v>1:1</v>
      </c>
      <c r="J76" s="3">
        <v>0.94399999999999995</v>
      </c>
      <c r="K76" s="3">
        <v>1.7793737388705</v>
      </c>
      <c r="L76" s="3">
        <v>6.0000000000000001E-3</v>
      </c>
      <c r="M76" s="3">
        <v>0.05</v>
      </c>
      <c r="N76" s="3">
        <v>0.96599999999999997</v>
      </c>
      <c r="O76" s="3">
        <v>2.1598112203732001</v>
      </c>
      <c r="P76" s="3">
        <v>1.2E-2</v>
      </c>
      <c r="Q76" s="3">
        <v>2.1999999999999999E-2</v>
      </c>
      <c r="R76" s="3">
        <v>1</v>
      </c>
      <c r="S76" s="3">
        <v>4.07423977729737</v>
      </c>
      <c r="T76" s="3">
        <v>0</v>
      </c>
      <c r="U76" s="3">
        <v>0</v>
      </c>
      <c r="Z76" s="2">
        <v>76</v>
      </c>
    </row>
    <row r="77" spans="1:26" x14ac:dyDescent="0.2">
      <c r="A77" s="1">
        <v>25</v>
      </c>
      <c r="B77" s="3">
        <v>50</v>
      </c>
      <c r="C77" s="3">
        <v>0.6</v>
      </c>
      <c r="D77" s="3">
        <v>0.6</v>
      </c>
      <c r="E77" s="3">
        <v>1</v>
      </c>
      <c r="F77" s="3">
        <v>2</v>
      </c>
      <c r="G77" s="15"/>
      <c r="H77" s="15" t="str">
        <f t="shared" si="2"/>
        <v>0.6:0.6</v>
      </c>
      <c r="I77" s="15" t="str">
        <f t="shared" si="3"/>
        <v>1:2</v>
      </c>
      <c r="J77" s="3">
        <v>0.91600000000000004</v>
      </c>
      <c r="K77" s="3">
        <v>1.6277662046527901</v>
      </c>
      <c r="L77" s="3">
        <v>0</v>
      </c>
      <c r="M77" s="3">
        <v>8.4000000000000005E-2</v>
      </c>
      <c r="N77" s="3">
        <v>0.94799999999999995</v>
      </c>
      <c r="O77" s="3">
        <v>2.0174455632295398</v>
      </c>
      <c r="P77" s="3">
        <v>1.7000000000000001E-2</v>
      </c>
      <c r="Q77" s="3">
        <v>3.5000000000000003E-2</v>
      </c>
      <c r="R77" s="3">
        <v>0.996</v>
      </c>
      <c r="S77" s="3">
        <v>3.6317906941442502</v>
      </c>
      <c r="T77" s="3">
        <v>0</v>
      </c>
      <c r="U77" s="3">
        <v>4.0000000000000001E-3</v>
      </c>
      <c r="Z77" s="2">
        <v>77</v>
      </c>
    </row>
    <row r="78" spans="1:26" x14ac:dyDescent="0.2">
      <c r="A78" s="1">
        <v>25</v>
      </c>
      <c r="B78" s="3">
        <v>50</v>
      </c>
      <c r="C78" s="3">
        <v>0.6</v>
      </c>
      <c r="D78" s="3">
        <v>0.6</v>
      </c>
      <c r="E78" s="3">
        <v>1</v>
      </c>
      <c r="F78" s="3">
        <v>5</v>
      </c>
      <c r="G78" s="15"/>
      <c r="H78" s="15" t="str">
        <f t="shared" si="2"/>
        <v>0.6:0.6</v>
      </c>
      <c r="I78" s="15" t="str">
        <f t="shared" si="3"/>
        <v>1:5</v>
      </c>
      <c r="J78" s="3">
        <v>0.90900000000000003</v>
      </c>
      <c r="K78" s="3">
        <v>1.5384317190783801</v>
      </c>
      <c r="L78" s="3">
        <v>0</v>
      </c>
      <c r="M78" s="3">
        <v>9.0999999999999998E-2</v>
      </c>
      <c r="N78" s="3">
        <v>0.96399999999999997</v>
      </c>
      <c r="O78" s="3">
        <v>1.93864228087326</v>
      </c>
      <c r="P78" s="3">
        <v>0.01</v>
      </c>
      <c r="Q78" s="3">
        <v>2.5999999999999999E-2</v>
      </c>
      <c r="R78" s="3">
        <v>0.996</v>
      </c>
      <c r="S78" s="3">
        <v>3.34303568443142</v>
      </c>
      <c r="T78" s="3">
        <v>0</v>
      </c>
      <c r="U78" s="3">
        <v>4.0000000000000001E-3</v>
      </c>
      <c r="Z78" s="2">
        <v>78</v>
      </c>
    </row>
    <row r="79" spans="1:26" x14ac:dyDescent="0.2">
      <c r="A79" s="1">
        <v>25</v>
      </c>
      <c r="B79" s="3">
        <v>50</v>
      </c>
      <c r="C79" s="3">
        <v>0.6</v>
      </c>
      <c r="D79" s="3">
        <v>0.6</v>
      </c>
      <c r="E79" s="3">
        <v>1</v>
      </c>
      <c r="F79" s="3">
        <v>10</v>
      </c>
      <c r="G79" s="15"/>
      <c r="H79" s="15" t="str">
        <f t="shared" si="2"/>
        <v>0.6:0.6</v>
      </c>
      <c r="I79" s="15" t="str">
        <f t="shared" si="3"/>
        <v>1:10</v>
      </c>
      <c r="J79" s="3">
        <v>0.89600000000000002</v>
      </c>
      <c r="K79" s="3">
        <v>1.5065365860303399</v>
      </c>
      <c r="L79" s="3">
        <v>0</v>
      </c>
      <c r="M79" s="3">
        <v>0.104</v>
      </c>
      <c r="N79" s="3">
        <v>0.96399999999999997</v>
      </c>
      <c r="O79" s="3">
        <v>1.87252204376678</v>
      </c>
      <c r="P79" s="3">
        <v>1.4E-2</v>
      </c>
      <c r="Q79" s="3">
        <v>2.1999999999999999E-2</v>
      </c>
      <c r="R79" s="3">
        <v>0.99399999999999999</v>
      </c>
      <c r="S79" s="3">
        <v>3.1736904941782198</v>
      </c>
      <c r="T79" s="3">
        <v>0</v>
      </c>
      <c r="U79" s="3">
        <v>6.0000000000000001E-3</v>
      </c>
      <c r="Z79" s="2">
        <v>79</v>
      </c>
    </row>
    <row r="80" spans="1:26" x14ac:dyDescent="0.2">
      <c r="A80" s="1">
        <v>25</v>
      </c>
      <c r="B80" s="3">
        <v>50</v>
      </c>
      <c r="C80" s="3">
        <v>0.6</v>
      </c>
      <c r="D80" s="3">
        <v>0.6</v>
      </c>
      <c r="E80" s="3">
        <v>1</v>
      </c>
      <c r="F80" s="3">
        <v>20</v>
      </c>
      <c r="G80" s="15"/>
      <c r="H80" s="15" t="str">
        <f t="shared" si="2"/>
        <v>0.6:0.6</v>
      </c>
      <c r="I80" s="15" t="str">
        <f t="shared" si="3"/>
        <v>1:20</v>
      </c>
      <c r="J80" s="3">
        <v>0.88700000000000001</v>
      </c>
      <c r="K80" s="3">
        <v>1.4545873690320801</v>
      </c>
      <c r="L80" s="3">
        <v>0</v>
      </c>
      <c r="M80" s="3">
        <v>0.113</v>
      </c>
      <c r="N80" s="3">
        <v>0.95699999999999996</v>
      </c>
      <c r="O80" s="3">
        <v>1.8144528191462601</v>
      </c>
      <c r="P80" s="3">
        <v>1.0999999999999999E-2</v>
      </c>
      <c r="Q80" s="3">
        <v>3.2000000000000001E-2</v>
      </c>
      <c r="R80" s="3">
        <v>0.99</v>
      </c>
      <c r="S80" s="3">
        <v>3.0180011598505301</v>
      </c>
      <c r="T80" s="3">
        <v>0</v>
      </c>
      <c r="U80" s="3">
        <v>0.01</v>
      </c>
      <c r="Z80" s="2">
        <v>80</v>
      </c>
    </row>
    <row r="81" spans="1:26" x14ac:dyDescent="0.2">
      <c r="A81" s="1">
        <v>25</v>
      </c>
      <c r="B81" s="3">
        <v>50</v>
      </c>
      <c r="C81" s="3">
        <v>0.6</v>
      </c>
      <c r="D81" s="3">
        <v>0.6</v>
      </c>
      <c r="E81" s="3">
        <v>2</v>
      </c>
      <c r="F81" s="3">
        <v>2</v>
      </c>
      <c r="G81" s="15"/>
      <c r="H81" s="15" t="str">
        <f t="shared" si="2"/>
        <v>0.6:0.6</v>
      </c>
      <c r="I81" s="15" t="str">
        <f t="shared" si="3"/>
        <v>2:2</v>
      </c>
      <c r="J81" s="3">
        <v>0.94799999999999995</v>
      </c>
      <c r="K81" s="3">
        <v>1.32795009534206</v>
      </c>
      <c r="L81" s="3">
        <v>4.0000000000000001E-3</v>
      </c>
      <c r="M81" s="3">
        <v>4.8000000000000001E-2</v>
      </c>
      <c r="N81" s="3">
        <v>0.95099999999999996</v>
      </c>
      <c r="O81" s="3">
        <v>1.7299068299287701</v>
      </c>
      <c r="P81" s="3">
        <v>3.1E-2</v>
      </c>
      <c r="Q81" s="3">
        <v>1.7999999999999999E-2</v>
      </c>
      <c r="R81" s="3">
        <v>1</v>
      </c>
      <c r="S81" s="3">
        <v>3.1338822622732101</v>
      </c>
      <c r="T81" s="3">
        <v>0</v>
      </c>
      <c r="U81" s="3">
        <v>0</v>
      </c>
      <c r="Z81" s="2">
        <v>81</v>
      </c>
    </row>
    <row r="82" spans="1:26" x14ac:dyDescent="0.2">
      <c r="A82" s="1">
        <v>25</v>
      </c>
      <c r="B82" s="3">
        <v>50</v>
      </c>
      <c r="C82" s="3">
        <v>0.6</v>
      </c>
      <c r="D82" s="3">
        <v>0.6</v>
      </c>
      <c r="E82" s="3">
        <v>2</v>
      </c>
      <c r="F82" s="3">
        <v>5</v>
      </c>
      <c r="G82" s="15"/>
      <c r="H82" s="15" t="str">
        <f t="shared" si="2"/>
        <v>0.6:0.6</v>
      </c>
      <c r="I82" s="15" t="str">
        <f t="shared" si="3"/>
        <v>2:5</v>
      </c>
      <c r="J82" s="3">
        <v>0.92300000000000004</v>
      </c>
      <c r="K82" s="3">
        <v>1.1578963921012999</v>
      </c>
      <c r="L82" s="3">
        <v>1E-3</v>
      </c>
      <c r="M82" s="3">
        <v>7.5999999999999998E-2</v>
      </c>
      <c r="N82" s="3">
        <v>0.95699999999999996</v>
      </c>
      <c r="O82" s="3">
        <v>1.52567171642717</v>
      </c>
      <c r="P82" s="3">
        <v>2.1000000000000001E-2</v>
      </c>
      <c r="Q82" s="3">
        <v>2.1999999999999999E-2</v>
      </c>
      <c r="R82" s="3">
        <v>0.997</v>
      </c>
      <c r="S82" s="3">
        <v>2.6139399703086701</v>
      </c>
      <c r="T82" s="3">
        <v>0</v>
      </c>
      <c r="U82" s="3">
        <v>3.0000000000000001E-3</v>
      </c>
      <c r="Z82" s="2">
        <v>82</v>
      </c>
    </row>
    <row r="83" spans="1:26" x14ac:dyDescent="0.2">
      <c r="A83" s="1">
        <v>25</v>
      </c>
      <c r="B83" s="3">
        <v>50</v>
      </c>
      <c r="C83" s="3">
        <v>0.6</v>
      </c>
      <c r="D83" s="3">
        <v>0.6</v>
      </c>
      <c r="E83" s="3">
        <v>2</v>
      </c>
      <c r="F83" s="3">
        <v>10</v>
      </c>
      <c r="G83" s="15"/>
      <c r="H83" s="15" t="str">
        <f t="shared" si="2"/>
        <v>0.6:0.6</v>
      </c>
      <c r="I83" s="15" t="str">
        <f t="shared" si="3"/>
        <v>2:10</v>
      </c>
      <c r="J83" s="3">
        <v>0.92</v>
      </c>
      <c r="K83" s="3">
        <v>1.1299235232381699</v>
      </c>
      <c r="L83" s="3">
        <v>0</v>
      </c>
      <c r="M83" s="3">
        <v>0.08</v>
      </c>
      <c r="N83" s="3">
        <v>0.95299999999999996</v>
      </c>
      <c r="O83" s="3">
        <v>1.5005858307011499</v>
      </c>
      <c r="P83" s="3">
        <v>2.1000000000000001E-2</v>
      </c>
      <c r="Q83" s="3">
        <v>2.5999999999999999E-2</v>
      </c>
      <c r="R83" s="3">
        <v>0.99199999999999999</v>
      </c>
      <c r="S83" s="3">
        <v>2.49889950709836</v>
      </c>
      <c r="T83" s="3">
        <v>0</v>
      </c>
      <c r="U83" s="3">
        <v>8.0000000000000002E-3</v>
      </c>
      <c r="Z83" s="2">
        <v>83</v>
      </c>
    </row>
    <row r="84" spans="1:26" x14ac:dyDescent="0.2">
      <c r="A84" s="1">
        <v>25</v>
      </c>
      <c r="B84" s="3">
        <v>50</v>
      </c>
      <c r="C84" s="3">
        <v>0.6</v>
      </c>
      <c r="D84" s="3">
        <v>0.6</v>
      </c>
      <c r="E84" s="3">
        <v>2</v>
      </c>
      <c r="F84" s="3">
        <v>20</v>
      </c>
      <c r="G84" s="15"/>
      <c r="H84" s="15" t="str">
        <f t="shared" si="2"/>
        <v>0.6:0.6</v>
      </c>
      <c r="I84" s="15" t="str">
        <f t="shared" si="3"/>
        <v>2:20</v>
      </c>
      <c r="J84" s="3">
        <v>0.87</v>
      </c>
      <c r="K84" s="3">
        <v>1.0662791526456099</v>
      </c>
      <c r="L84" s="3">
        <v>0</v>
      </c>
      <c r="M84" s="3">
        <v>0.13</v>
      </c>
      <c r="N84" s="3">
        <v>0.95599999999999996</v>
      </c>
      <c r="O84" s="3">
        <v>1.42590526471712</v>
      </c>
      <c r="P84" s="3">
        <v>1.7000000000000001E-2</v>
      </c>
      <c r="Q84" s="3">
        <v>2.7E-2</v>
      </c>
      <c r="R84" s="3">
        <v>0.99</v>
      </c>
      <c r="S84" s="3">
        <v>2.3164818060930599</v>
      </c>
      <c r="T84" s="3">
        <v>0</v>
      </c>
      <c r="U84" s="3">
        <v>0.01</v>
      </c>
      <c r="Z84" s="2">
        <v>84</v>
      </c>
    </row>
    <row r="85" spans="1:26" x14ac:dyDescent="0.2">
      <c r="A85" s="1">
        <v>25</v>
      </c>
      <c r="B85" s="3">
        <v>50</v>
      </c>
      <c r="C85" s="3">
        <v>0.6</v>
      </c>
      <c r="D85" s="3">
        <v>0.6</v>
      </c>
      <c r="E85" s="3">
        <v>5</v>
      </c>
      <c r="F85" s="3">
        <v>5</v>
      </c>
      <c r="G85" s="15"/>
      <c r="H85" s="15" t="str">
        <f t="shared" si="2"/>
        <v>0.6:0.6</v>
      </c>
      <c r="I85" s="15" t="str">
        <f t="shared" si="3"/>
        <v>5:5</v>
      </c>
      <c r="J85" s="3">
        <v>0.92700000000000005</v>
      </c>
      <c r="K85" s="3">
        <v>0.85544561903861105</v>
      </c>
      <c r="L85" s="3">
        <v>5.0000000000000001E-3</v>
      </c>
      <c r="M85" s="3">
        <v>6.8000000000000005E-2</v>
      </c>
      <c r="N85" s="3">
        <v>0.94899999999999995</v>
      </c>
      <c r="O85" s="3">
        <v>1.1623150567381999</v>
      </c>
      <c r="P85" s="3">
        <v>2.5999999999999999E-2</v>
      </c>
      <c r="Q85" s="3">
        <v>2.5000000000000001E-2</v>
      </c>
      <c r="R85" s="3">
        <v>1</v>
      </c>
      <c r="S85" s="3">
        <v>2.0486086795204099</v>
      </c>
      <c r="T85" s="3">
        <v>0</v>
      </c>
      <c r="U85" s="3">
        <v>0</v>
      </c>
      <c r="Z85" s="2">
        <v>85</v>
      </c>
    </row>
    <row r="86" spans="1:26" x14ac:dyDescent="0.2">
      <c r="A86" s="1">
        <v>25</v>
      </c>
      <c r="B86" s="3">
        <v>50</v>
      </c>
      <c r="C86" s="3">
        <v>0.6</v>
      </c>
      <c r="D86" s="3">
        <v>0.6</v>
      </c>
      <c r="E86" s="3">
        <v>5</v>
      </c>
      <c r="F86" s="3">
        <v>10</v>
      </c>
      <c r="G86" s="15"/>
      <c r="H86" s="15" t="str">
        <f t="shared" si="2"/>
        <v>0.6:0.6</v>
      </c>
      <c r="I86" s="15" t="str">
        <f t="shared" si="3"/>
        <v>5:10</v>
      </c>
      <c r="J86" s="3">
        <v>0.91600000000000004</v>
      </c>
      <c r="K86" s="3">
        <v>0.765421318285188</v>
      </c>
      <c r="L86" s="3">
        <v>1E-3</v>
      </c>
      <c r="M86" s="3">
        <v>8.3000000000000004E-2</v>
      </c>
      <c r="N86" s="3">
        <v>0.95699999999999996</v>
      </c>
      <c r="O86" s="3">
        <v>1.0499443926597101</v>
      </c>
      <c r="P86" s="3">
        <v>1.9E-2</v>
      </c>
      <c r="Q86" s="3">
        <v>2.4E-2</v>
      </c>
      <c r="R86" s="3">
        <v>0.998</v>
      </c>
      <c r="S86" s="3">
        <v>1.7713075847775599</v>
      </c>
      <c r="T86" s="3">
        <v>0</v>
      </c>
      <c r="U86" s="3">
        <v>2E-3</v>
      </c>
      <c r="Z86" s="2">
        <v>86</v>
      </c>
    </row>
    <row r="87" spans="1:26" x14ac:dyDescent="0.2">
      <c r="A87" s="1">
        <v>25</v>
      </c>
      <c r="B87" s="3">
        <v>50</v>
      </c>
      <c r="C87" s="3">
        <v>0.6</v>
      </c>
      <c r="D87" s="3">
        <v>0.6</v>
      </c>
      <c r="E87" s="3">
        <v>5</v>
      </c>
      <c r="F87" s="3">
        <v>20</v>
      </c>
      <c r="G87" s="15"/>
      <c r="H87" s="15" t="str">
        <f t="shared" si="2"/>
        <v>0.6:0.6</v>
      </c>
      <c r="I87" s="15" t="str">
        <f t="shared" si="3"/>
        <v>5:20</v>
      </c>
      <c r="J87" s="3">
        <v>0.89200000000000002</v>
      </c>
      <c r="K87" s="3">
        <v>0.72218858653026596</v>
      </c>
      <c r="L87" s="3">
        <v>0</v>
      </c>
      <c r="M87" s="3">
        <v>0.108</v>
      </c>
      <c r="N87" s="3">
        <v>0.95699999999999996</v>
      </c>
      <c r="O87" s="3">
        <v>1.0056592051784601</v>
      </c>
      <c r="P87" s="3">
        <v>1.7999999999999999E-2</v>
      </c>
      <c r="Q87" s="3">
        <v>2.5000000000000001E-2</v>
      </c>
      <c r="R87" s="3">
        <v>0.997</v>
      </c>
      <c r="S87" s="3">
        <v>1.6442843640088001</v>
      </c>
      <c r="T87" s="3">
        <v>0</v>
      </c>
      <c r="U87" s="3">
        <v>3.0000000000000001E-3</v>
      </c>
      <c r="Z87" s="2">
        <v>87</v>
      </c>
    </row>
    <row r="88" spans="1:26" x14ac:dyDescent="0.2">
      <c r="A88" s="1">
        <v>25</v>
      </c>
      <c r="B88" s="3">
        <v>50</v>
      </c>
      <c r="C88" s="3">
        <v>0.6</v>
      </c>
      <c r="D88" s="3">
        <v>0.6</v>
      </c>
      <c r="E88" s="3">
        <v>10</v>
      </c>
      <c r="F88" s="3">
        <v>10</v>
      </c>
      <c r="G88" s="15"/>
      <c r="H88" s="15" t="str">
        <f t="shared" si="2"/>
        <v>0.6:0.6</v>
      </c>
      <c r="I88" s="15" t="str">
        <f t="shared" si="3"/>
        <v>10:10</v>
      </c>
      <c r="J88" s="3">
        <v>0.94099999999999995</v>
      </c>
      <c r="K88" s="3">
        <v>0.60990627196459202</v>
      </c>
      <c r="L88" s="3">
        <v>3.0000000000000001E-3</v>
      </c>
      <c r="M88" s="3">
        <v>5.6000000000000001E-2</v>
      </c>
      <c r="N88" s="3">
        <v>0.95499999999999996</v>
      </c>
      <c r="O88" s="3">
        <v>0.84796588144109897</v>
      </c>
      <c r="P88" s="3">
        <v>2.8000000000000001E-2</v>
      </c>
      <c r="Q88" s="3">
        <v>1.7000000000000001E-2</v>
      </c>
      <c r="R88" s="3">
        <v>1</v>
      </c>
      <c r="S88" s="3">
        <v>1.4735557043226599</v>
      </c>
      <c r="T88" s="3">
        <v>0</v>
      </c>
      <c r="U88" s="3">
        <v>0</v>
      </c>
      <c r="Z88" s="2">
        <v>88</v>
      </c>
    </row>
    <row r="89" spans="1:26" x14ac:dyDescent="0.2">
      <c r="A89" s="1">
        <v>25</v>
      </c>
      <c r="B89" s="3">
        <v>50</v>
      </c>
      <c r="C89" s="3">
        <v>0.6</v>
      </c>
      <c r="D89" s="3">
        <v>0.6</v>
      </c>
      <c r="E89" s="3">
        <v>10</v>
      </c>
      <c r="F89" s="3">
        <v>20</v>
      </c>
      <c r="G89" s="15"/>
      <c r="H89" s="15" t="str">
        <f t="shared" si="2"/>
        <v>0.6:0.6</v>
      </c>
      <c r="I89" s="15" t="str">
        <f t="shared" si="3"/>
        <v>10:20</v>
      </c>
      <c r="J89" s="3">
        <v>0.92500000000000004</v>
      </c>
      <c r="K89" s="3">
        <v>0.54820839134055399</v>
      </c>
      <c r="L89" s="3">
        <v>0</v>
      </c>
      <c r="M89" s="3">
        <v>7.4999999999999997E-2</v>
      </c>
      <c r="N89" s="3">
        <v>0.95199999999999996</v>
      </c>
      <c r="O89" s="3">
        <v>0.77595501844138404</v>
      </c>
      <c r="P89" s="3">
        <v>2.1999999999999999E-2</v>
      </c>
      <c r="Q89" s="3">
        <v>2.5999999999999999E-2</v>
      </c>
      <c r="R89" s="3">
        <v>0.998</v>
      </c>
      <c r="S89" s="3">
        <v>1.2928371929954501</v>
      </c>
      <c r="T89" s="3">
        <v>0</v>
      </c>
      <c r="U89" s="3">
        <v>2E-3</v>
      </c>
      <c r="Z89" s="2">
        <v>89</v>
      </c>
    </row>
    <row r="90" spans="1:26" x14ac:dyDescent="0.2">
      <c r="A90" s="6">
        <v>25</v>
      </c>
      <c r="B90" s="4">
        <v>50</v>
      </c>
      <c r="C90" s="4">
        <v>0.6</v>
      </c>
      <c r="D90" s="4">
        <v>0.6</v>
      </c>
      <c r="E90" s="4">
        <v>20</v>
      </c>
      <c r="F90" s="4">
        <v>20</v>
      </c>
      <c r="G90" s="16"/>
      <c r="H90" s="15" t="str">
        <f t="shared" si="2"/>
        <v>0.6:0.6</v>
      </c>
      <c r="I90" s="15" t="str">
        <f t="shared" si="3"/>
        <v>20:20</v>
      </c>
      <c r="J90" s="4">
        <v>0.94399999999999995</v>
      </c>
      <c r="K90" s="4">
        <v>0.42770661967616103</v>
      </c>
      <c r="L90" s="4">
        <v>4.0000000000000001E-3</v>
      </c>
      <c r="M90" s="4">
        <v>5.1999999999999998E-2</v>
      </c>
      <c r="N90" s="4">
        <v>0.93799999999999994</v>
      </c>
      <c r="O90" s="4">
        <v>0.59700623382926199</v>
      </c>
      <c r="P90" s="4">
        <v>3.4000000000000002E-2</v>
      </c>
      <c r="Q90" s="4">
        <v>2.8000000000000001E-2</v>
      </c>
      <c r="R90" s="4">
        <v>0.999</v>
      </c>
      <c r="S90" s="4">
        <v>1.03303876755985</v>
      </c>
      <c r="T90" s="4">
        <v>0</v>
      </c>
      <c r="U90" s="4">
        <v>1E-3</v>
      </c>
      <c r="V90" s="5"/>
      <c r="W90" s="5"/>
      <c r="X90" s="5"/>
      <c r="Y90" s="5"/>
      <c r="Z90" s="2">
        <v>90</v>
      </c>
    </row>
    <row r="91" spans="1:26" x14ac:dyDescent="0.2">
      <c r="A91" s="1">
        <v>25</v>
      </c>
      <c r="B91" s="3">
        <v>132</v>
      </c>
      <c r="C91" s="3">
        <v>0.1</v>
      </c>
      <c r="D91" s="3">
        <v>0.1</v>
      </c>
      <c r="E91" s="3">
        <v>1</v>
      </c>
      <c r="F91" s="3">
        <v>1</v>
      </c>
      <c r="G91" s="15"/>
      <c r="H91" s="15" t="str">
        <f t="shared" si="2"/>
        <v>0.1:0.1</v>
      </c>
      <c r="I91" s="15" t="str">
        <f t="shared" si="3"/>
        <v>1:1</v>
      </c>
      <c r="J91" s="3">
        <v>0.91300000000000003</v>
      </c>
      <c r="K91" s="3">
        <v>0.60752829409804399</v>
      </c>
      <c r="L91" s="3">
        <v>6.0000000000000001E-3</v>
      </c>
      <c r="M91" s="3">
        <v>8.1000000000000003E-2</v>
      </c>
      <c r="N91" s="3">
        <v>0.96899999999999997</v>
      </c>
      <c r="O91" s="3">
        <v>0.65957323244346</v>
      </c>
      <c r="P91" s="3">
        <v>1.7999999999999999E-2</v>
      </c>
      <c r="Q91" s="3">
        <v>1.2999999999999999E-2</v>
      </c>
      <c r="R91" s="3">
        <v>0.97699999999999998</v>
      </c>
      <c r="S91" s="3">
        <v>0.69003611400620801</v>
      </c>
      <c r="T91" s="3">
        <v>8.9999999999999993E-3</v>
      </c>
      <c r="U91" s="3">
        <v>1.4E-2</v>
      </c>
      <c r="V91" s="3">
        <v>0.95099999999999996</v>
      </c>
      <c r="W91" s="3">
        <v>0.77622880148659701</v>
      </c>
      <c r="X91" s="3">
        <v>4.0000000000000001E-3</v>
      </c>
      <c r="Y91" s="3">
        <v>4.4999999999999998E-2</v>
      </c>
      <c r="Z91" s="2">
        <v>91</v>
      </c>
    </row>
    <row r="92" spans="1:26" x14ac:dyDescent="0.2">
      <c r="A92" s="1">
        <v>25</v>
      </c>
      <c r="B92" s="3">
        <v>132</v>
      </c>
      <c r="C92" s="3">
        <v>0.1</v>
      </c>
      <c r="D92" s="3">
        <v>0.1</v>
      </c>
      <c r="E92" s="3">
        <v>1</v>
      </c>
      <c r="F92" s="3">
        <v>2</v>
      </c>
      <c r="G92" s="15"/>
      <c r="H92" s="15" t="str">
        <f t="shared" si="2"/>
        <v>0.1:0.1</v>
      </c>
      <c r="I92" s="15" t="str">
        <f t="shared" si="3"/>
        <v>1:2</v>
      </c>
      <c r="J92" s="3">
        <v>0.89800000000000002</v>
      </c>
      <c r="K92" s="3">
        <v>0.58738781258430495</v>
      </c>
      <c r="L92" s="3">
        <v>7.0000000000000001E-3</v>
      </c>
      <c r="M92" s="3">
        <v>9.5000000000000001E-2</v>
      </c>
      <c r="N92" s="3">
        <v>0.95799999999999996</v>
      </c>
      <c r="O92" s="3">
        <v>0.63844703252452695</v>
      </c>
      <c r="P92" s="3">
        <v>1.7000000000000001E-2</v>
      </c>
      <c r="Q92" s="3">
        <v>2.5000000000000001E-2</v>
      </c>
      <c r="R92" s="3">
        <v>0.96799999999999997</v>
      </c>
      <c r="S92" s="3">
        <v>0.66265993551267299</v>
      </c>
      <c r="T92" s="3">
        <v>7.0000000000000001E-3</v>
      </c>
      <c r="U92" s="3">
        <v>2.5000000000000001E-2</v>
      </c>
      <c r="V92" s="3">
        <v>0.94699999999999995</v>
      </c>
      <c r="W92" s="3">
        <v>0.73509529471448098</v>
      </c>
      <c r="X92" s="3">
        <v>3.0000000000000001E-3</v>
      </c>
      <c r="Y92" s="3">
        <v>0.05</v>
      </c>
      <c r="Z92" s="2">
        <v>92</v>
      </c>
    </row>
    <row r="93" spans="1:26" x14ac:dyDescent="0.2">
      <c r="A93" s="1">
        <v>25</v>
      </c>
      <c r="B93" s="3">
        <v>132</v>
      </c>
      <c r="C93" s="3">
        <v>0.1</v>
      </c>
      <c r="D93" s="3">
        <v>0.1</v>
      </c>
      <c r="E93" s="3">
        <v>1</v>
      </c>
      <c r="F93" s="3">
        <v>5</v>
      </c>
      <c r="G93" s="15"/>
      <c r="H93" s="15" t="str">
        <f t="shared" si="2"/>
        <v>0.1:0.1</v>
      </c>
      <c r="I93" s="15" t="str">
        <f t="shared" si="3"/>
        <v>1:5</v>
      </c>
      <c r="J93" s="3">
        <v>0.91600000000000004</v>
      </c>
      <c r="K93" s="3">
        <v>0.571651211381901</v>
      </c>
      <c r="L93" s="3">
        <v>6.0000000000000001E-3</v>
      </c>
      <c r="M93" s="3">
        <v>7.8E-2</v>
      </c>
      <c r="N93" s="3">
        <v>0.96399999999999997</v>
      </c>
      <c r="O93" s="3">
        <v>0.62436847873842105</v>
      </c>
      <c r="P93" s="3">
        <v>1.0999999999999999E-2</v>
      </c>
      <c r="Q93" s="3">
        <v>2.5000000000000001E-2</v>
      </c>
      <c r="R93" s="3">
        <v>0.97</v>
      </c>
      <c r="S93" s="3">
        <v>0.64342397734714296</v>
      </c>
      <c r="T93" s="3">
        <v>4.0000000000000001E-3</v>
      </c>
      <c r="U93" s="3">
        <v>2.5999999999999999E-2</v>
      </c>
      <c r="V93" s="3">
        <v>0.96099999999999997</v>
      </c>
      <c r="W93" s="3">
        <v>0.71673352545114</v>
      </c>
      <c r="X93" s="3">
        <v>2E-3</v>
      </c>
      <c r="Y93" s="3">
        <v>3.6999999999999998E-2</v>
      </c>
      <c r="Z93" s="2">
        <v>93</v>
      </c>
    </row>
    <row r="94" spans="1:26" x14ac:dyDescent="0.2">
      <c r="A94" s="1">
        <v>25</v>
      </c>
      <c r="B94" s="3">
        <v>132</v>
      </c>
      <c r="C94" s="3">
        <v>0.1</v>
      </c>
      <c r="D94" s="3">
        <v>0.1</v>
      </c>
      <c r="E94" s="3">
        <v>1</v>
      </c>
      <c r="F94" s="3">
        <v>10</v>
      </c>
      <c r="G94" s="15"/>
      <c r="H94" s="15" t="str">
        <f t="shared" si="2"/>
        <v>0.1:0.1</v>
      </c>
      <c r="I94" s="15" t="str">
        <f t="shared" si="3"/>
        <v>1:10</v>
      </c>
      <c r="J94" s="3">
        <v>0.91100000000000003</v>
      </c>
      <c r="K94" s="3">
        <v>0.56523720680422196</v>
      </c>
      <c r="L94" s="3">
        <v>0</v>
      </c>
      <c r="M94" s="3">
        <v>8.8999999999999996E-2</v>
      </c>
      <c r="N94" s="3">
        <v>0.97799999999999998</v>
      </c>
      <c r="O94" s="3">
        <v>0.61711758475853895</v>
      </c>
      <c r="P94" s="3">
        <v>2E-3</v>
      </c>
      <c r="Q94" s="3">
        <v>0.02</v>
      </c>
      <c r="R94" s="3">
        <v>0.97699999999999998</v>
      </c>
      <c r="S94" s="3">
        <v>0.63441487011664799</v>
      </c>
      <c r="T94" s="3">
        <v>0</v>
      </c>
      <c r="U94" s="3">
        <v>2.3E-2</v>
      </c>
      <c r="V94" s="3">
        <v>0.95899999999999996</v>
      </c>
      <c r="W94" s="3">
        <v>0.70970506306682002</v>
      </c>
      <c r="X94" s="3">
        <v>0</v>
      </c>
      <c r="Y94" s="3">
        <v>4.1000000000000002E-2</v>
      </c>
      <c r="Z94" s="2">
        <v>94</v>
      </c>
    </row>
    <row r="95" spans="1:26" x14ac:dyDescent="0.2">
      <c r="A95" s="1">
        <v>25</v>
      </c>
      <c r="B95" s="3">
        <v>132</v>
      </c>
      <c r="C95" s="3">
        <v>0.1</v>
      </c>
      <c r="D95" s="3">
        <v>0.1</v>
      </c>
      <c r="E95" s="3">
        <v>1</v>
      </c>
      <c r="F95" s="3">
        <v>20</v>
      </c>
      <c r="G95" s="15"/>
      <c r="H95" s="15" t="str">
        <f t="shared" si="2"/>
        <v>0.1:0.1</v>
      </c>
      <c r="I95" s="15" t="str">
        <f t="shared" si="3"/>
        <v>1:20</v>
      </c>
      <c r="J95" s="3">
        <v>0.91700000000000004</v>
      </c>
      <c r="K95" s="3">
        <v>0.56541881640621605</v>
      </c>
      <c r="L95" s="3">
        <v>1E-3</v>
      </c>
      <c r="M95" s="3">
        <v>8.2000000000000003E-2</v>
      </c>
      <c r="N95" s="3">
        <v>0.97899999999999998</v>
      </c>
      <c r="O95" s="3">
        <v>0.61525443016897696</v>
      </c>
      <c r="P95" s="3">
        <v>7.0000000000000001E-3</v>
      </c>
      <c r="Q95" s="3">
        <v>1.4E-2</v>
      </c>
      <c r="R95" s="3">
        <v>0.97799999999999998</v>
      </c>
      <c r="S95" s="3">
        <v>0.63119414100423099</v>
      </c>
      <c r="T95" s="3">
        <v>2E-3</v>
      </c>
      <c r="U95" s="3">
        <v>0.02</v>
      </c>
      <c r="V95" s="3">
        <v>0.96499999999999997</v>
      </c>
      <c r="W95" s="3">
        <v>0.71092443095093105</v>
      </c>
      <c r="X95" s="3">
        <v>1E-3</v>
      </c>
      <c r="Y95" s="3">
        <v>3.4000000000000002E-2</v>
      </c>
      <c r="Z95" s="2">
        <v>95</v>
      </c>
    </row>
    <row r="96" spans="1:26" x14ac:dyDescent="0.2">
      <c r="A96" s="1">
        <v>25</v>
      </c>
      <c r="B96" s="3">
        <v>132</v>
      </c>
      <c r="C96" s="3">
        <v>0.1</v>
      </c>
      <c r="D96" s="3">
        <v>0.1</v>
      </c>
      <c r="E96" s="3">
        <v>2</v>
      </c>
      <c r="F96" s="3">
        <v>2</v>
      </c>
      <c r="G96" s="15"/>
      <c r="H96" s="15" t="str">
        <f t="shared" si="2"/>
        <v>0.1:0.1</v>
      </c>
      <c r="I96" s="15" t="str">
        <f t="shared" si="3"/>
        <v>2:2</v>
      </c>
      <c r="J96" s="3">
        <v>0.92500000000000004</v>
      </c>
      <c r="K96" s="3">
        <v>0.45305159818781499</v>
      </c>
      <c r="L96" s="3">
        <v>4.0000000000000001E-3</v>
      </c>
      <c r="M96" s="3">
        <v>7.0999999999999994E-2</v>
      </c>
      <c r="N96" s="3">
        <v>0.95499999999999996</v>
      </c>
      <c r="O96" s="3">
        <v>0.50522881254024199</v>
      </c>
      <c r="P96" s="3">
        <v>2.7E-2</v>
      </c>
      <c r="Q96" s="3">
        <v>1.7999999999999999E-2</v>
      </c>
      <c r="R96" s="3">
        <v>0.97</v>
      </c>
      <c r="S96" s="3">
        <v>0.53019900053915203</v>
      </c>
      <c r="T96" s="3">
        <v>1.2E-2</v>
      </c>
      <c r="U96" s="3">
        <v>1.7999999999999999E-2</v>
      </c>
      <c r="V96" s="3">
        <v>0.94199999999999995</v>
      </c>
      <c r="W96" s="3">
        <v>0.52993261605333397</v>
      </c>
      <c r="X96" s="3">
        <v>1E-3</v>
      </c>
      <c r="Y96" s="3">
        <v>5.7000000000000002E-2</v>
      </c>
      <c r="Z96" s="2">
        <v>96</v>
      </c>
    </row>
    <row r="97" spans="1:26" x14ac:dyDescent="0.2">
      <c r="A97" s="1">
        <v>25</v>
      </c>
      <c r="B97" s="3">
        <v>132</v>
      </c>
      <c r="C97" s="3">
        <v>0.1</v>
      </c>
      <c r="D97" s="3">
        <v>0.1</v>
      </c>
      <c r="E97" s="3">
        <v>2</v>
      </c>
      <c r="F97" s="3">
        <v>5</v>
      </c>
      <c r="G97" s="15"/>
      <c r="H97" s="15" t="str">
        <f t="shared" si="2"/>
        <v>0.1:0.1</v>
      </c>
      <c r="I97" s="15" t="str">
        <f t="shared" si="3"/>
        <v>2:5</v>
      </c>
      <c r="J97" s="3">
        <v>0.91600000000000004</v>
      </c>
      <c r="K97" s="3">
        <v>0.43261321753728599</v>
      </c>
      <c r="L97" s="3">
        <v>1E-3</v>
      </c>
      <c r="M97" s="3">
        <v>8.3000000000000004E-2</v>
      </c>
      <c r="N97" s="3">
        <v>0.95799999999999996</v>
      </c>
      <c r="O97" s="3">
        <v>0.485670539929833</v>
      </c>
      <c r="P97" s="3">
        <v>0.02</v>
      </c>
      <c r="Q97" s="3">
        <v>2.1999999999999999E-2</v>
      </c>
      <c r="R97" s="3">
        <v>0.97</v>
      </c>
      <c r="S97" s="3">
        <v>0.50321359572654301</v>
      </c>
      <c r="T97" s="3">
        <v>8.0000000000000002E-3</v>
      </c>
      <c r="U97" s="3">
        <v>2.1999999999999999E-2</v>
      </c>
      <c r="V97" s="3">
        <v>0.94099999999999995</v>
      </c>
      <c r="W97" s="3">
        <v>0.50523599172528499</v>
      </c>
      <c r="X97" s="3">
        <v>0</v>
      </c>
      <c r="Y97" s="3">
        <v>5.8999999999999997E-2</v>
      </c>
      <c r="Z97" s="2">
        <v>97</v>
      </c>
    </row>
    <row r="98" spans="1:26" x14ac:dyDescent="0.2">
      <c r="A98" s="1">
        <v>25</v>
      </c>
      <c r="B98" s="3">
        <v>132</v>
      </c>
      <c r="C98" s="3">
        <v>0.1</v>
      </c>
      <c r="D98" s="3">
        <v>0.1</v>
      </c>
      <c r="E98" s="3">
        <v>2</v>
      </c>
      <c r="F98" s="3">
        <v>10</v>
      </c>
      <c r="G98" s="15"/>
      <c r="H98" s="15" t="str">
        <f t="shared" si="2"/>
        <v>0.1:0.1</v>
      </c>
      <c r="I98" s="15" t="str">
        <f t="shared" si="3"/>
        <v>2:10</v>
      </c>
      <c r="J98" s="3">
        <v>0.91300000000000003</v>
      </c>
      <c r="K98" s="3">
        <v>0.42131774604458</v>
      </c>
      <c r="L98" s="3">
        <v>3.0000000000000001E-3</v>
      </c>
      <c r="M98" s="3">
        <v>8.4000000000000005E-2</v>
      </c>
      <c r="N98" s="3">
        <v>0.97</v>
      </c>
      <c r="O98" s="3">
        <v>0.47304930065520001</v>
      </c>
      <c r="P98" s="3">
        <v>1.2E-2</v>
      </c>
      <c r="Q98" s="3">
        <v>1.7999999999999999E-2</v>
      </c>
      <c r="R98" s="3">
        <v>0.97599999999999998</v>
      </c>
      <c r="S98" s="3">
        <v>0.48742287597990303</v>
      </c>
      <c r="T98" s="3">
        <v>6.0000000000000001E-3</v>
      </c>
      <c r="U98" s="3">
        <v>1.7999999999999999E-2</v>
      </c>
      <c r="V98" s="3">
        <v>0.94099999999999995</v>
      </c>
      <c r="W98" s="3">
        <v>0.49178430626460201</v>
      </c>
      <c r="X98" s="3">
        <v>1E-3</v>
      </c>
      <c r="Y98" s="3">
        <v>5.8000000000000003E-2</v>
      </c>
      <c r="Z98" s="2">
        <v>98</v>
      </c>
    </row>
    <row r="99" spans="1:26" x14ac:dyDescent="0.2">
      <c r="A99" s="1">
        <v>25</v>
      </c>
      <c r="B99" s="3">
        <v>132</v>
      </c>
      <c r="C99" s="3">
        <v>0.1</v>
      </c>
      <c r="D99" s="3">
        <v>0.1</v>
      </c>
      <c r="E99" s="3">
        <v>2</v>
      </c>
      <c r="F99" s="3">
        <v>20</v>
      </c>
      <c r="G99" s="15"/>
      <c r="H99" s="15" t="str">
        <f t="shared" si="2"/>
        <v>0.1:0.1</v>
      </c>
      <c r="I99" s="15" t="str">
        <f t="shared" si="3"/>
        <v>2:20</v>
      </c>
      <c r="J99" s="3">
        <v>0.90100000000000002</v>
      </c>
      <c r="K99" s="3">
        <v>0.41541155138455399</v>
      </c>
      <c r="L99" s="3">
        <v>2E-3</v>
      </c>
      <c r="M99" s="3">
        <v>9.7000000000000003E-2</v>
      </c>
      <c r="N99" s="3">
        <v>0.95399999999999996</v>
      </c>
      <c r="O99" s="3">
        <v>0.466410108563026</v>
      </c>
      <c r="P99" s="3">
        <v>2.1000000000000001E-2</v>
      </c>
      <c r="Q99" s="3">
        <v>2.5000000000000001E-2</v>
      </c>
      <c r="R99" s="3">
        <v>0.96199999999999997</v>
      </c>
      <c r="S99" s="3">
        <v>0.479596712522385</v>
      </c>
      <c r="T99" s="3">
        <v>0.01</v>
      </c>
      <c r="U99" s="3">
        <v>2.8000000000000001E-2</v>
      </c>
      <c r="V99" s="3">
        <v>0.93</v>
      </c>
      <c r="W99" s="3">
        <v>0.48558034323146698</v>
      </c>
      <c r="X99" s="3">
        <v>0</v>
      </c>
      <c r="Y99" s="3">
        <v>7.0000000000000007E-2</v>
      </c>
      <c r="Z99" s="2">
        <v>99</v>
      </c>
    </row>
    <row r="100" spans="1:26" x14ac:dyDescent="0.2">
      <c r="A100" s="1">
        <v>25</v>
      </c>
      <c r="B100" s="3">
        <v>132</v>
      </c>
      <c r="C100" s="3">
        <v>0.1</v>
      </c>
      <c r="D100" s="3">
        <v>0.1</v>
      </c>
      <c r="E100" s="3">
        <v>5</v>
      </c>
      <c r="F100" s="3">
        <v>5</v>
      </c>
      <c r="G100" s="15"/>
      <c r="H100" s="15" t="str">
        <f t="shared" si="2"/>
        <v>0.1:0.1</v>
      </c>
      <c r="I100" s="15" t="str">
        <f t="shared" si="3"/>
        <v>5:5</v>
      </c>
      <c r="J100" s="3">
        <v>0.92800000000000005</v>
      </c>
      <c r="K100" s="3">
        <v>0.29941826444071701</v>
      </c>
      <c r="L100" s="3">
        <v>5.0000000000000001E-3</v>
      </c>
      <c r="M100" s="3">
        <v>6.7000000000000004E-2</v>
      </c>
      <c r="N100" s="3">
        <v>0.93700000000000006</v>
      </c>
      <c r="O100" s="3">
        <v>0.33794929630019799</v>
      </c>
      <c r="P100" s="3">
        <v>3.4000000000000002E-2</v>
      </c>
      <c r="Q100" s="3">
        <v>2.9000000000000001E-2</v>
      </c>
      <c r="R100" s="3">
        <v>0.96</v>
      </c>
      <c r="S100" s="3">
        <v>0.35503798440666201</v>
      </c>
      <c r="T100" s="3">
        <v>1.4E-2</v>
      </c>
      <c r="U100" s="3">
        <v>2.5999999999999999E-2</v>
      </c>
      <c r="V100" s="3">
        <v>0.93400000000000005</v>
      </c>
      <c r="W100" s="3">
        <v>0.33036898906878798</v>
      </c>
      <c r="X100" s="3">
        <v>1E-3</v>
      </c>
      <c r="Y100" s="3">
        <v>6.5000000000000002E-2</v>
      </c>
      <c r="Z100" s="2">
        <v>100</v>
      </c>
    </row>
    <row r="101" spans="1:26" x14ac:dyDescent="0.2">
      <c r="A101" s="1">
        <v>25</v>
      </c>
      <c r="B101" s="3">
        <v>132</v>
      </c>
      <c r="C101" s="3">
        <v>0.1</v>
      </c>
      <c r="D101" s="3">
        <v>0.1</v>
      </c>
      <c r="E101" s="3">
        <v>5</v>
      </c>
      <c r="F101" s="3">
        <v>10</v>
      </c>
      <c r="G101" s="15"/>
      <c r="H101" s="15" t="str">
        <f t="shared" si="2"/>
        <v>0.1:0.1</v>
      </c>
      <c r="I101" s="15" t="str">
        <f t="shared" si="3"/>
        <v>5:10</v>
      </c>
      <c r="J101" s="3">
        <v>0.92200000000000004</v>
      </c>
      <c r="K101" s="3">
        <v>0.28190982517093199</v>
      </c>
      <c r="L101" s="3">
        <v>0</v>
      </c>
      <c r="M101" s="3">
        <v>7.8E-2</v>
      </c>
      <c r="N101" s="3">
        <v>0.95199999999999996</v>
      </c>
      <c r="O101" s="3">
        <v>0.319357470016501</v>
      </c>
      <c r="P101" s="3">
        <v>1.9E-2</v>
      </c>
      <c r="Q101" s="3">
        <v>2.9000000000000001E-2</v>
      </c>
      <c r="R101" s="3">
        <v>0.96199999999999997</v>
      </c>
      <c r="S101" s="3">
        <v>0.33115182728076697</v>
      </c>
      <c r="T101" s="3">
        <v>8.0000000000000002E-3</v>
      </c>
      <c r="U101" s="3">
        <v>0.03</v>
      </c>
      <c r="V101" s="3">
        <v>0.92800000000000005</v>
      </c>
      <c r="W101" s="3">
        <v>0.31127110431444299</v>
      </c>
      <c r="X101" s="3">
        <v>0</v>
      </c>
      <c r="Y101" s="3">
        <v>7.1999999999999995E-2</v>
      </c>
      <c r="Z101" s="2">
        <v>101</v>
      </c>
    </row>
    <row r="102" spans="1:26" x14ac:dyDescent="0.2">
      <c r="A102" s="1">
        <v>25</v>
      </c>
      <c r="B102" s="3">
        <v>132</v>
      </c>
      <c r="C102" s="3">
        <v>0.1</v>
      </c>
      <c r="D102" s="3">
        <v>0.1</v>
      </c>
      <c r="E102" s="3">
        <v>5</v>
      </c>
      <c r="F102" s="3">
        <v>20</v>
      </c>
      <c r="G102" s="15"/>
      <c r="H102" s="15" t="str">
        <f t="shared" si="2"/>
        <v>0.1:0.1</v>
      </c>
      <c r="I102" s="15" t="str">
        <f t="shared" si="3"/>
        <v>5:20</v>
      </c>
      <c r="J102" s="3">
        <v>0.90300000000000002</v>
      </c>
      <c r="K102" s="3">
        <v>0.27371613362444502</v>
      </c>
      <c r="L102" s="3">
        <v>4.0000000000000001E-3</v>
      </c>
      <c r="M102" s="3">
        <v>9.2999999999999999E-2</v>
      </c>
      <c r="N102" s="3">
        <v>0.95</v>
      </c>
      <c r="O102" s="3">
        <v>0.31119278384127502</v>
      </c>
      <c r="P102" s="3">
        <v>2.1999999999999999E-2</v>
      </c>
      <c r="Q102" s="3">
        <v>2.8000000000000001E-2</v>
      </c>
      <c r="R102" s="3">
        <v>0.95899999999999996</v>
      </c>
      <c r="S102" s="3">
        <v>0.32095714603443698</v>
      </c>
      <c r="T102" s="3">
        <v>0.01</v>
      </c>
      <c r="U102" s="3">
        <v>3.1E-2</v>
      </c>
      <c r="V102" s="3">
        <v>0.91200000000000003</v>
      </c>
      <c r="W102" s="3">
        <v>0.30315626545105301</v>
      </c>
      <c r="X102" s="3">
        <v>0</v>
      </c>
      <c r="Y102" s="3">
        <v>8.7999999999999995E-2</v>
      </c>
      <c r="Z102" s="2">
        <v>102</v>
      </c>
    </row>
    <row r="103" spans="1:26" x14ac:dyDescent="0.2">
      <c r="A103" s="1">
        <v>25</v>
      </c>
      <c r="B103" s="3">
        <v>132</v>
      </c>
      <c r="C103" s="3">
        <v>0.1</v>
      </c>
      <c r="D103" s="3">
        <v>0.1</v>
      </c>
      <c r="E103" s="3">
        <v>10</v>
      </c>
      <c r="F103" s="3">
        <v>10</v>
      </c>
      <c r="G103" s="15"/>
      <c r="H103" s="15" t="str">
        <f t="shared" si="2"/>
        <v>0.1:0.1</v>
      </c>
      <c r="I103" s="15" t="str">
        <f t="shared" si="3"/>
        <v>10:10</v>
      </c>
      <c r="J103" s="3">
        <v>0.93200000000000005</v>
      </c>
      <c r="K103" s="3">
        <v>0.212310962434233</v>
      </c>
      <c r="L103" s="3">
        <v>3.0000000000000001E-3</v>
      </c>
      <c r="M103" s="3">
        <v>6.5000000000000002E-2</v>
      </c>
      <c r="N103" s="3">
        <v>0.95</v>
      </c>
      <c r="O103" s="3">
        <v>0.23993132445759</v>
      </c>
      <c r="P103" s="3">
        <v>2.9000000000000001E-2</v>
      </c>
      <c r="Q103" s="3">
        <v>2.1000000000000001E-2</v>
      </c>
      <c r="R103" s="3">
        <v>0.97399999999999998</v>
      </c>
      <c r="S103" s="3">
        <v>0.25162766903388101</v>
      </c>
      <c r="T103" s="3">
        <v>1.2E-2</v>
      </c>
      <c r="U103" s="3">
        <v>1.4E-2</v>
      </c>
      <c r="V103" s="3">
        <v>0.92800000000000005</v>
      </c>
      <c r="W103" s="3">
        <v>0.22915714237417001</v>
      </c>
      <c r="X103" s="3">
        <v>1E-3</v>
      </c>
      <c r="Y103" s="3">
        <v>7.0999999999999994E-2</v>
      </c>
      <c r="Z103" s="2">
        <v>103</v>
      </c>
    </row>
    <row r="104" spans="1:26" x14ac:dyDescent="0.2">
      <c r="A104" s="1">
        <v>25</v>
      </c>
      <c r="B104" s="3">
        <v>132</v>
      </c>
      <c r="C104" s="3">
        <v>0.1</v>
      </c>
      <c r="D104" s="3">
        <v>0.1</v>
      </c>
      <c r="E104" s="3">
        <v>10</v>
      </c>
      <c r="F104" s="3">
        <v>20</v>
      </c>
      <c r="G104" s="15"/>
      <c r="H104" s="15" t="str">
        <f t="shared" si="2"/>
        <v>0.1:0.1</v>
      </c>
      <c r="I104" s="15" t="str">
        <f t="shared" si="3"/>
        <v>10:20</v>
      </c>
      <c r="J104" s="3">
        <v>0.91700000000000004</v>
      </c>
      <c r="K104" s="3">
        <v>0.20221838321109001</v>
      </c>
      <c r="L104" s="3">
        <v>1E-3</v>
      </c>
      <c r="M104" s="3">
        <v>8.2000000000000003E-2</v>
      </c>
      <c r="N104" s="3">
        <v>0.94199999999999995</v>
      </c>
      <c r="O104" s="3">
        <v>0.23053085695488401</v>
      </c>
      <c r="P104" s="3">
        <v>3.1E-2</v>
      </c>
      <c r="Q104" s="3">
        <v>2.7E-2</v>
      </c>
      <c r="R104" s="3">
        <v>0.96099999999999997</v>
      </c>
      <c r="S104" s="3">
        <v>0.23875047126563201</v>
      </c>
      <c r="T104" s="3">
        <v>1.0999999999999999E-2</v>
      </c>
      <c r="U104" s="3">
        <v>2.8000000000000001E-2</v>
      </c>
      <c r="V104" s="3">
        <v>0.92</v>
      </c>
      <c r="W104" s="3">
        <v>0.219730659888526</v>
      </c>
      <c r="X104" s="3">
        <v>0</v>
      </c>
      <c r="Y104" s="3">
        <v>0.08</v>
      </c>
      <c r="Z104" s="2">
        <v>104</v>
      </c>
    </row>
    <row r="105" spans="1:26" x14ac:dyDescent="0.2">
      <c r="A105" s="6">
        <v>25</v>
      </c>
      <c r="B105" s="4">
        <v>132</v>
      </c>
      <c r="C105" s="4">
        <v>0.1</v>
      </c>
      <c r="D105" s="4">
        <v>0.1</v>
      </c>
      <c r="E105" s="4">
        <v>20</v>
      </c>
      <c r="F105" s="4">
        <v>20</v>
      </c>
      <c r="G105" s="16"/>
      <c r="H105" s="15" t="str">
        <f t="shared" si="2"/>
        <v>0.1:0.1</v>
      </c>
      <c r="I105" s="15" t="str">
        <f t="shared" si="3"/>
        <v>20:20</v>
      </c>
      <c r="J105" s="4">
        <v>0.92200000000000004</v>
      </c>
      <c r="K105" s="4">
        <v>0.15187689397964299</v>
      </c>
      <c r="L105" s="4">
        <v>2E-3</v>
      </c>
      <c r="M105" s="4">
        <v>7.5999999999999998E-2</v>
      </c>
      <c r="N105" s="4">
        <v>0.94899999999999995</v>
      </c>
      <c r="O105" s="4">
        <v>0.17237144432045401</v>
      </c>
      <c r="P105" s="4">
        <v>3.1E-2</v>
      </c>
      <c r="Q105" s="4">
        <v>0.02</v>
      </c>
      <c r="R105" s="4">
        <v>0.97</v>
      </c>
      <c r="S105" s="4">
        <v>0.18083443471729699</v>
      </c>
      <c r="T105" s="4">
        <v>1.4E-2</v>
      </c>
      <c r="U105" s="4">
        <v>1.6E-2</v>
      </c>
      <c r="V105" s="4">
        <v>0.92800000000000005</v>
      </c>
      <c r="W105" s="4">
        <v>0.16277581191156701</v>
      </c>
      <c r="X105" s="4">
        <v>0</v>
      </c>
      <c r="Y105" s="4">
        <v>7.1999999999999995E-2</v>
      </c>
      <c r="Z105" s="2">
        <v>105</v>
      </c>
    </row>
    <row r="106" spans="1:26" x14ac:dyDescent="0.2">
      <c r="A106" s="1">
        <v>25</v>
      </c>
      <c r="B106" s="3">
        <v>132</v>
      </c>
      <c r="C106" s="3">
        <v>0.3</v>
      </c>
      <c r="D106" s="3">
        <v>0.3</v>
      </c>
      <c r="E106" s="3">
        <v>1</v>
      </c>
      <c r="F106" s="3">
        <v>1</v>
      </c>
      <c r="G106" s="15"/>
      <c r="H106" s="15" t="str">
        <f t="shared" si="2"/>
        <v>0.3:0.3</v>
      </c>
      <c r="I106" s="15" t="str">
        <f t="shared" si="3"/>
        <v>1:1</v>
      </c>
      <c r="J106" s="3">
        <v>0.93400000000000005</v>
      </c>
      <c r="K106" s="3">
        <v>0.84167645581781902</v>
      </c>
      <c r="L106" s="3">
        <v>3.0000000000000001E-3</v>
      </c>
      <c r="M106" s="3">
        <v>6.3E-2</v>
      </c>
      <c r="N106" s="3">
        <v>0.95899999999999996</v>
      </c>
      <c r="O106" s="3">
        <v>0.934264864618219</v>
      </c>
      <c r="P106" s="3">
        <v>2.1999999999999999E-2</v>
      </c>
      <c r="Q106" s="3">
        <v>1.9E-2</v>
      </c>
      <c r="R106" s="3">
        <v>0.995</v>
      </c>
      <c r="S106" s="3">
        <v>1.3101116381642</v>
      </c>
      <c r="T106" s="3">
        <v>0</v>
      </c>
      <c r="U106" s="3">
        <v>5.0000000000000001E-3</v>
      </c>
      <c r="V106" s="3">
        <v>0.95299999999999996</v>
      </c>
      <c r="W106" s="3">
        <v>1.0690375742149201</v>
      </c>
      <c r="X106" s="3">
        <v>0</v>
      </c>
      <c r="Y106" s="3">
        <v>4.7E-2</v>
      </c>
      <c r="Z106" s="2">
        <v>106</v>
      </c>
    </row>
    <row r="107" spans="1:26" x14ac:dyDescent="0.2">
      <c r="A107" s="1">
        <v>25</v>
      </c>
      <c r="B107" s="3">
        <v>132</v>
      </c>
      <c r="C107" s="3">
        <v>0.3</v>
      </c>
      <c r="D107" s="3">
        <v>0.3</v>
      </c>
      <c r="E107" s="3">
        <v>1</v>
      </c>
      <c r="F107" s="3">
        <v>2</v>
      </c>
      <c r="G107" s="15"/>
      <c r="H107" s="15" t="str">
        <f t="shared" si="2"/>
        <v>0.3:0.3</v>
      </c>
      <c r="I107" s="15" t="str">
        <f t="shared" si="3"/>
        <v>1:2</v>
      </c>
      <c r="J107" s="3">
        <v>0.92700000000000005</v>
      </c>
      <c r="K107" s="3">
        <v>0.80826887447867501</v>
      </c>
      <c r="L107" s="3">
        <v>3.0000000000000001E-3</v>
      </c>
      <c r="M107" s="3">
        <v>7.0000000000000007E-2</v>
      </c>
      <c r="N107" s="3">
        <v>0.96799999999999997</v>
      </c>
      <c r="O107" s="3">
        <v>0.89937450400528796</v>
      </c>
      <c r="P107" s="3">
        <v>1.4999999999999999E-2</v>
      </c>
      <c r="Q107" s="3">
        <v>1.7000000000000001E-2</v>
      </c>
      <c r="R107" s="3">
        <v>0.99099999999999999</v>
      </c>
      <c r="S107" s="3">
        <v>1.18926746773875</v>
      </c>
      <c r="T107" s="3">
        <v>0</v>
      </c>
      <c r="U107" s="3">
        <v>8.9999999999999993E-3</v>
      </c>
      <c r="V107" s="3">
        <v>0.95599999999999996</v>
      </c>
      <c r="W107" s="3">
        <v>1.0137256525150899</v>
      </c>
      <c r="X107" s="3">
        <v>0</v>
      </c>
      <c r="Y107" s="3">
        <v>4.3999999999999997E-2</v>
      </c>
      <c r="Z107" s="2">
        <v>107</v>
      </c>
    </row>
    <row r="108" spans="1:26" x14ac:dyDescent="0.2">
      <c r="A108" s="1">
        <v>25</v>
      </c>
      <c r="B108" s="3">
        <v>132</v>
      </c>
      <c r="C108" s="3">
        <v>0.3</v>
      </c>
      <c r="D108" s="3">
        <v>0.3</v>
      </c>
      <c r="E108" s="3">
        <v>1</v>
      </c>
      <c r="F108" s="3">
        <v>5</v>
      </c>
      <c r="G108" s="15"/>
      <c r="H108" s="15" t="str">
        <f t="shared" si="2"/>
        <v>0.3:0.3</v>
      </c>
      <c r="I108" s="15" t="str">
        <f t="shared" si="3"/>
        <v>1:5</v>
      </c>
      <c r="J108" s="3">
        <v>0.90300000000000002</v>
      </c>
      <c r="K108" s="3">
        <v>0.77278462352738098</v>
      </c>
      <c r="L108" s="3">
        <v>1E-3</v>
      </c>
      <c r="M108" s="3">
        <v>9.6000000000000002E-2</v>
      </c>
      <c r="N108" s="3">
        <v>0.96799999999999997</v>
      </c>
      <c r="O108" s="3">
        <v>0.86186720230914804</v>
      </c>
      <c r="P108" s="3">
        <v>8.0000000000000002E-3</v>
      </c>
      <c r="Q108" s="3">
        <v>2.4E-2</v>
      </c>
      <c r="R108" s="3">
        <v>0.98899999999999999</v>
      </c>
      <c r="S108" s="3">
        <v>1.0975552750617901</v>
      </c>
      <c r="T108" s="3">
        <v>0</v>
      </c>
      <c r="U108" s="3">
        <v>1.0999999999999999E-2</v>
      </c>
      <c r="V108" s="3">
        <v>0.94599999999999995</v>
      </c>
      <c r="W108" s="3">
        <v>0.968383956293696</v>
      </c>
      <c r="X108" s="3">
        <v>0</v>
      </c>
      <c r="Y108" s="3">
        <v>5.3999999999999999E-2</v>
      </c>
      <c r="Z108" s="2">
        <v>108</v>
      </c>
    </row>
    <row r="109" spans="1:26" x14ac:dyDescent="0.2">
      <c r="A109" s="1">
        <v>25</v>
      </c>
      <c r="B109" s="3">
        <v>132</v>
      </c>
      <c r="C109" s="3">
        <v>0.3</v>
      </c>
      <c r="D109" s="3">
        <v>0.3</v>
      </c>
      <c r="E109" s="3">
        <v>1</v>
      </c>
      <c r="F109" s="3">
        <v>10</v>
      </c>
      <c r="G109" s="15"/>
      <c r="H109" s="15" t="str">
        <f t="shared" si="2"/>
        <v>0.3:0.3</v>
      </c>
      <c r="I109" s="15" t="str">
        <f t="shared" si="3"/>
        <v>1:10</v>
      </c>
      <c r="J109" s="3">
        <v>0.91200000000000003</v>
      </c>
      <c r="K109" s="3">
        <v>0.77604203628989399</v>
      </c>
      <c r="L109" s="3">
        <v>3.0000000000000001E-3</v>
      </c>
      <c r="M109" s="3">
        <v>8.5000000000000006E-2</v>
      </c>
      <c r="N109" s="3">
        <v>0.97299999999999998</v>
      </c>
      <c r="O109" s="3">
        <v>0.86477209524604903</v>
      </c>
      <c r="P109" s="3">
        <v>7.0000000000000001E-3</v>
      </c>
      <c r="Q109" s="3">
        <v>0.02</v>
      </c>
      <c r="R109" s="3">
        <v>0.98199999999999998</v>
      </c>
      <c r="S109" s="3">
        <v>1.0846184135813799</v>
      </c>
      <c r="T109" s="3">
        <v>0</v>
      </c>
      <c r="U109" s="3">
        <v>1.7999999999999999E-2</v>
      </c>
      <c r="V109" s="3">
        <v>0.96</v>
      </c>
      <c r="W109" s="3">
        <v>0.97720424271294803</v>
      </c>
      <c r="X109" s="3">
        <v>0</v>
      </c>
      <c r="Y109" s="3">
        <v>0.04</v>
      </c>
      <c r="Z109" s="2">
        <v>109</v>
      </c>
    </row>
    <row r="110" spans="1:26" x14ac:dyDescent="0.2">
      <c r="A110" s="1">
        <v>25</v>
      </c>
      <c r="B110" s="3">
        <v>132</v>
      </c>
      <c r="C110" s="3">
        <v>0.3</v>
      </c>
      <c r="D110" s="3">
        <v>0.3</v>
      </c>
      <c r="E110" s="3">
        <v>1</v>
      </c>
      <c r="F110" s="3">
        <v>20</v>
      </c>
      <c r="G110" s="15"/>
      <c r="H110" s="15" t="str">
        <f t="shared" si="2"/>
        <v>0.3:0.3</v>
      </c>
      <c r="I110" s="15" t="str">
        <f t="shared" si="3"/>
        <v>1:20</v>
      </c>
      <c r="J110" s="3">
        <v>0.88700000000000001</v>
      </c>
      <c r="K110" s="3">
        <v>0.764945549359487</v>
      </c>
      <c r="L110" s="3">
        <v>1E-3</v>
      </c>
      <c r="M110" s="3">
        <v>0.112</v>
      </c>
      <c r="N110" s="3">
        <v>0.96199999999999997</v>
      </c>
      <c r="O110" s="3">
        <v>0.851749331153417</v>
      </c>
      <c r="P110" s="3">
        <v>8.9999999999999993E-3</v>
      </c>
      <c r="Q110" s="3">
        <v>2.9000000000000001E-2</v>
      </c>
      <c r="R110" s="3">
        <v>0.97199999999999998</v>
      </c>
      <c r="S110" s="3">
        <v>1.0571142977419501</v>
      </c>
      <c r="T110" s="3">
        <v>0</v>
      </c>
      <c r="U110" s="3">
        <v>2.8000000000000001E-2</v>
      </c>
      <c r="V110" s="3">
        <v>0.93799999999999994</v>
      </c>
      <c r="W110" s="3">
        <v>0.96503675975557401</v>
      </c>
      <c r="X110" s="3">
        <v>0</v>
      </c>
      <c r="Y110" s="3">
        <v>6.2E-2</v>
      </c>
      <c r="Z110" s="2">
        <v>110</v>
      </c>
    </row>
    <row r="111" spans="1:26" x14ac:dyDescent="0.2">
      <c r="A111" s="1">
        <v>25</v>
      </c>
      <c r="B111" s="3">
        <v>132</v>
      </c>
      <c r="C111" s="3">
        <v>0.3</v>
      </c>
      <c r="D111" s="3">
        <v>0.3</v>
      </c>
      <c r="E111" s="3">
        <v>2</v>
      </c>
      <c r="F111" s="3">
        <v>2</v>
      </c>
      <c r="G111" s="15"/>
      <c r="H111" s="15" t="str">
        <f t="shared" si="2"/>
        <v>0.3:0.3</v>
      </c>
      <c r="I111" s="15" t="str">
        <f t="shared" si="3"/>
        <v>2:2</v>
      </c>
      <c r="J111" s="3">
        <v>0.92</v>
      </c>
      <c r="K111" s="3">
        <v>0.615430560584593</v>
      </c>
      <c r="L111" s="3">
        <v>3.0000000000000001E-3</v>
      </c>
      <c r="M111" s="3">
        <v>7.6999999999999999E-2</v>
      </c>
      <c r="N111" s="3">
        <v>0.96599999999999997</v>
      </c>
      <c r="O111" s="3">
        <v>0.705470616083964</v>
      </c>
      <c r="P111" s="3">
        <v>1.9E-2</v>
      </c>
      <c r="Q111" s="3">
        <v>1.4999999999999999E-2</v>
      </c>
      <c r="R111" s="3">
        <v>0.998</v>
      </c>
      <c r="S111" s="3">
        <v>0.967154851166242</v>
      </c>
      <c r="T111" s="3">
        <v>0</v>
      </c>
      <c r="U111" s="3">
        <v>2E-3</v>
      </c>
      <c r="V111" s="3">
        <v>0.93899999999999995</v>
      </c>
      <c r="W111" s="3">
        <v>0.72477155232220603</v>
      </c>
      <c r="X111" s="3">
        <v>0</v>
      </c>
      <c r="Y111" s="3">
        <v>6.0999999999999999E-2</v>
      </c>
      <c r="Z111" s="2">
        <v>111</v>
      </c>
    </row>
    <row r="112" spans="1:26" x14ac:dyDescent="0.2">
      <c r="A112" s="1">
        <v>25</v>
      </c>
      <c r="B112" s="3">
        <v>132</v>
      </c>
      <c r="C112" s="3">
        <v>0.3</v>
      </c>
      <c r="D112" s="3">
        <v>0.3</v>
      </c>
      <c r="E112" s="3">
        <v>2</v>
      </c>
      <c r="F112" s="3">
        <v>5</v>
      </c>
      <c r="G112" s="15"/>
      <c r="H112" s="15" t="str">
        <f t="shared" si="2"/>
        <v>0.3:0.3</v>
      </c>
      <c r="I112" s="15" t="str">
        <f t="shared" si="3"/>
        <v>2:5</v>
      </c>
      <c r="J112" s="3">
        <v>0.92500000000000004</v>
      </c>
      <c r="K112" s="3">
        <v>0.58710969359277798</v>
      </c>
      <c r="L112" s="3">
        <v>1E-3</v>
      </c>
      <c r="M112" s="3">
        <v>7.3999999999999996E-2</v>
      </c>
      <c r="N112" s="3">
        <v>0.96299999999999997</v>
      </c>
      <c r="O112" s="3">
        <v>0.67749464307166396</v>
      </c>
      <c r="P112" s="3">
        <v>2.1000000000000001E-2</v>
      </c>
      <c r="Q112" s="3">
        <v>1.6E-2</v>
      </c>
      <c r="R112" s="3">
        <v>0.995</v>
      </c>
      <c r="S112" s="3">
        <v>0.87096481829528205</v>
      </c>
      <c r="T112" s="3">
        <v>0</v>
      </c>
      <c r="U112" s="3">
        <v>5.0000000000000001E-3</v>
      </c>
      <c r="V112" s="3">
        <v>0.94099999999999995</v>
      </c>
      <c r="W112" s="3">
        <v>0.69296159840672</v>
      </c>
      <c r="X112" s="3">
        <v>0</v>
      </c>
      <c r="Y112" s="3">
        <v>5.8999999999999997E-2</v>
      </c>
      <c r="Z112" s="2">
        <v>112</v>
      </c>
    </row>
    <row r="113" spans="1:26" x14ac:dyDescent="0.2">
      <c r="A113" s="1">
        <v>25</v>
      </c>
      <c r="B113" s="3">
        <v>132</v>
      </c>
      <c r="C113" s="3">
        <v>0.3</v>
      </c>
      <c r="D113" s="3">
        <v>0.3</v>
      </c>
      <c r="E113" s="3">
        <v>2</v>
      </c>
      <c r="F113" s="3">
        <v>10</v>
      </c>
      <c r="G113" s="15"/>
      <c r="H113" s="15" t="str">
        <f t="shared" si="2"/>
        <v>0.3:0.3</v>
      </c>
      <c r="I113" s="15" t="str">
        <f t="shared" si="3"/>
        <v>2:10</v>
      </c>
      <c r="J113" s="3">
        <v>0.91200000000000003</v>
      </c>
      <c r="K113" s="3">
        <v>0.58348139803313703</v>
      </c>
      <c r="L113" s="3">
        <v>3.0000000000000001E-3</v>
      </c>
      <c r="M113" s="3">
        <v>8.5000000000000006E-2</v>
      </c>
      <c r="N113" s="3">
        <v>0.95499999999999996</v>
      </c>
      <c r="O113" s="3">
        <v>0.67274032744373802</v>
      </c>
      <c r="P113" s="3">
        <v>2.7E-2</v>
      </c>
      <c r="Q113" s="3">
        <v>1.7999999999999999E-2</v>
      </c>
      <c r="R113" s="3">
        <v>0.98899999999999999</v>
      </c>
      <c r="S113" s="3">
        <v>0.84413454052721504</v>
      </c>
      <c r="T113" s="3">
        <v>1E-3</v>
      </c>
      <c r="U113" s="3">
        <v>0.01</v>
      </c>
      <c r="V113" s="3">
        <v>0.93799999999999994</v>
      </c>
      <c r="W113" s="3">
        <v>0.69064404190439299</v>
      </c>
      <c r="X113" s="3">
        <v>1E-3</v>
      </c>
      <c r="Y113" s="3">
        <v>6.0999999999999999E-2</v>
      </c>
      <c r="Z113" s="2">
        <v>113</v>
      </c>
    </row>
    <row r="114" spans="1:26" x14ac:dyDescent="0.2">
      <c r="A114" s="1">
        <v>25</v>
      </c>
      <c r="B114" s="3">
        <v>132</v>
      </c>
      <c r="C114" s="3">
        <v>0.3</v>
      </c>
      <c r="D114" s="3">
        <v>0.3</v>
      </c>
      <c r="E114" s="3">
        <v>2</v>
      </c>
      <c r="F114" s="3">
        <v>20</v>
      </c>
      <c r="G114" s="15"/>
      <c r="H114" s="15" t="str">
        <f t="shared" si="2"/>
        <v>0.3:0.3</v>
      </c>
      <c r="I114" s="15" t="str">
        <f t="shared" si="3"/>
        <v>2:20</v>
      </c>
      <c r="J114" s="3">
        <v>0.89700000000000002</v>
      </c>
      <c r="K114" s="3">
        <v>0.56499705873700401</v>
      </c>
      <c r="L114" s="3">
        <v>1E-3</v>
      </c>
      <c r="M114" s="3">
        <v>0.10199999999999999</v>
      </c>
      <c r="N114" s="3">
        <v>0.95599999999999996</v>
      </c>
      <c r="O114" s="3">
        <v>0.65383625930452105</v>
      </c>
      <c r="P114" s="3">
        <v>1.9E-2</v>
      </c>
      <c r="Q114" s="3">
        <v>2.5000000000000001E-2</v>
      </c>
      <c r="R114" s="3">
        <v>0.97899999999999998</v>
      </c>
      <c r="S114" s="3">
        <v>0.80775581871153501</v>
      </c>
      <c r="T114" s="3">
        <v>0</v>
      </c>
      <c r="U114" s="3">
        <v>2.1000000000000001E-2</v>
      </c>
      <c r="V114" s="3">
        <v>0.92700000000000005</v>
      </c>
      <c r="W114" s="3">
        <v>0.66893822749219201</v>
      </c>
      <c r="X114" s="3">
        <v>0</v>
      </c>
      <c r="Y114" s="3">
        <v>7.2999999999999995E-2</v>
      </c>
      <c r="Z114" s="2">
        <v>114</v>
      </c>
    </row>
    <row r="115" spans="1:26" x14ac:dyDescent="0.2">
      <c r="A115" s="1">
        <v>25</v>
      </c>
      <c r="B115" s="3">
        <v>132</v>
      </c>
      <c r="C115" s="3">
        <v>0.3</v>
      </c>
      <c r="D115" s="3">
        <v>0.3</v>
      </c>
      <c r="E115" s="3">
        <v>5</v>
      </c>
      <c r="F115" s="3">
        <v>5</v>
      </c>
      <c r="G115" s="15"/>
      <c r="H115" s="15" t="str">
        <f t="shared" si="2"/>
        <v>0.3:0.3</v>
      </c>
      <c r="I115" s="15" t="str">
        <f t="shared" si="3"/>
        <v>5:5</v>
      </c>
      <c r="J115" s="3">
        <v>0.91400000000000003</v>
      </c>
      <c r="K115" s="3">
        <v>0.39852099250864098</v>
      </c>
      <c r="L115" s="3">
        <v>0</v>
      </c>
      <c r="M115" s="3">
        <v>8.5999999999999993E-2</v>
      </c>
      <c r="N115" s="3">
        <v>0.95299999999999996</v>
      </c>
      <c r="O115" s="3">
        <v>0.46415956594055102</v>
      </c>
      <c r="P115" s="3">
        <v>2.4E-2</v>
      </c>
      <c r="Q115" s="3">
        <v>2.3E-2</v>
      </c>
      <c r="R115" s="3">
        <v>0.99299999999999999</v>
      </c>
      <c r="S115" s="3">
        <v>0.62487550434816697</v>
      </c>
      <c r="T115" s="3">
        <v>0</v>
      </c>
      <c r="U115" s="3">
        <v>7.0000000000000001E-3</v>
      </c>
      <c r="V115" s="3">
        <v>0.92200000000000004</v>
      </c>
      <c r="W115" s="3">
        <v>0.44497239753796503</v>
      </c>
      <c r="X115" s="3">
        <v>0</v>
      </c>
      <c r="Y115" s="3">
        <v>7.8E-2</v>
      </c>
      <c r="Z115" s="2">
        <v>115</v>
      </c>
    </row>
    <row r="116" spans="1:26" x14ac:dyDescent="0.2">
      <c r="A116" s="1">
        <v>25</v>
      </c>
      <c r="B116" s="3">
        <v>132</v>
      </c>
      <c r="C116" s="3">
        <v>0.3</v>
      </c>
      <c r="D116" s="3">
        <v>0.3</v>
      </c>
      <c r="E116" s="3">
        <v>5</v>
      </c>
      <c r="F116" s="3">
        <v>10</v>
      </c>
      <c r="G116" s="15"/>
      <c r="H116" s="15" t="str">
        <f t="shared" si="2"/>
        <v>0.3:0.3</v>
      </c>
      <c r="I116" s="15" t="str">
        <f t="shared" si="3"/>
        <v>5:10</v>
      </c>
      <c r="J116" s="3">
        <v>0.91700000000000004</v>
      </c>
      <c r="K116" s="3">
        <v>0.38280710146084701</v>
      </c>
      <c r="L116" s="3">
        <v>0</v>
      </c>
      <c r="M116" s="3">
        <v>8.3000000000000004E-2</v>
      </c>
      <c r="N116" s="3">
        <v>0.95899999999999996</v>
      </c>
      <c r="O116" s="3">
        <v>0.44962905763094302</v>
      </c>
      <c r="P116" s="3">
        <v>1.9E-2</v>
      </c>
      <c r="Q116" s="3">
        <v>2.1999999999999999E-2</v>
      </c>
      <c r="R116" s="3">
        <v>0.98599999999999999</v>
      </c>
      <c r="S116" s="3">
        <v>0.576480064353043</v>
      </c>
      <c r="T116" s="3">
        <v>0</v>
      </c>
      <c r="U116" s="3">
        <v>1.4E-2</v>
      </c>
      <c r="V116" s="3">
        <v>0.92600000000000005</v>
      </c>
      <c r="W116" s="3">
        <v>0.43043576849954301</v>
      </c>
      <c r="X116" s="3">
        <v>0</v>
      </c>
      <c r="Y116" s="3">
        <v>7.3999999999999996E-2</v>
      </c>
      <c r="Z116" s="2">
        <v>116</v>
      </c>
    </row>
    <row r="117" spans="1:26" x14ac:dyDescent="0.2">
      <c r="A117" s="1">
        <v>25</v>
      </c>
      <c r="B117" s="3">
        <v>132</v>
      </c>
      <c r="C117" s="3">
        <v>0.3</v>
      </c>
      <c r="D117" s="3">
        <v>0.3</v>
      </c>
      <c r="E117" s="3">
        <v>5</v>
      </c>
      <c r="F117" s="3">
        <v>20</v>
      </c>
      <c r="G117" s="15"/>
      <c r="H117" s="15" t="str">
        <f t="shared" si="2"/>
        <v>0.3:0.3</v>
      </c>
      <c r="I117" s="15" t="str">
        <f t="shared" si="3"/>
        <v>5:20</v>
      </c>
      <c r="J117" s="3">
        <v>0.91500000000000004</v>
      </c>
      <c r="K117" s="3">
        <v>0.37384587110634498</v>
      </c>
      <c r="L117" s="3">
        <v>0</v>
      </c>
      <c r="M117" s="3">
        <v>8.5000000000000006E-2</v>
      </c>
      <c r="N117" s="3">
        <v>0.96</v>
      </c>
      <c r="O117" s="3">
        <v>0.440973566266251</v>
      </c>
      <c r="P117" s="3">
        <v>2.4E-2</v>
      </c>
      <c r="Q117" s="3">
        <v>1.6E-2</v>
      </c>
      <c r="R117" s="3">
        <v>0.99</v>
      </c>
      <c r="S117" s="3">
        <v>0.54967866392644604</v>
      </c>
      <c r="T117" s="3">
        <v>1E-3</v>
      </c>
      <c r="U117" s="3">
        <v>8.9999999999999993E-3</v>
      </c>
      <c r="V117" s="3">
        <v>0.92500000000000004</v>
      </c>
      <c r="W117" s="3">
        <v>0.42184266398703801</v>
      </c>
      <c r="X117" s="3">
        <v>0</v>
      </c>
      <c r="Y117" s="3">
        <v>7.4999999999999997E-2</v>
      </c>
      <c r="Z117" s="2">
        <v>117</v>
      </c>
    </row>
    <row r="118" spans="1:26" x14ac:dyDescent="0.2">
      <c r="A118" s="1">
        <v>25</v>
      </c>
      <c r="B118" s="3">
        <v>132</v>
      </c>
      <c r="C118" s="3">
        <v>0.3</v>
      </c>
      <c r="D118" s="3">
        <v>0.3</v>
      </c>
      <c r="E118" s="3">
        <v>10</v>
      </c>
      <c r="F118" s="3">
        <v>10</v>
      </c>
      <c r="G118" s="15"/>
      <c r="H118" s="15" t="str">
        <f t="shared" si="2"/>
        <v>0.3:0.3</v>
      </c>
      <c r="I118" s="15" t="str">
        <f t="shared" si="3"/>
        <v>10:10</v>
      </c>
      <c r="J118" s="3">
        <v>0.91100000000000003</v>
      </c>
      <c r="K118" s="3">
        <v>0.28743455661030098</v>
      </c>
      <c r="L118" s="3">
        <v>6.0000000000000001E-3</v>
      </c>
      <c r="M118" s="3">
        <v>8.3000000000000004E-2</v>
      </c>
      <c r="N118" s="3">
        <v>0.95399999999999996</v>
      </c>
      <c r="O118" s="3">
        <v>0.33742297228357299</v>
      </c>
      <c r="P118" s="3">
        <v>2.7E-2</v>
      </c>
      <c r="Q118" s="3">
        <v>1.9E-2</v>
      </c>
      <c r="R118" s="3">
        <v>0.99199999999999999</v>
      </c>
      <c r="S118" s="3">
        <v>0.453081855084913</v>
      </c>
      <c r="T118" s="3">
        <v>2E-3</v>
      </c>
      <c r="U118" s="3">
        <v>6.0000000000000001E-3</v>
      </c>
      <c r="V118" s="3">
        <v>0.92200000000000004</v>
      </c>
      <c r="W118" s="3">
        <v>0.31610688693245398</v>
      </c>
      <c r="X118" s="3">
        <v>0</v>
      </c>
      <c r="Y118" s="3">
        <v>7.8E-2</v>
      </c>
      <c r="Z118" s="2">
        <v>118</v>
      </c>
    </row>
    <row r="119" spans="1:26" x14ac:dyDescent="0.2">
      <c r="A119" s="1">
        <v>25</v>
      </c>
      <c r="B119" s="3">
        <v>132</v>
      </c>
      <c r="C119" s="3">
        <v>0.3</v>
      </c>
      <c r="D119" s="3">
        <v>0.3</v>
      </c>
      <c r="E119" s="3">
        <v>10</v>
      </c>
      <c r="F119" s="3">
        <v>20</v>
      </c>
      <c r="G119" s="15"/>
      <c r="H119" s="15" t="str">
        <f t="shared" si="2"/>
        <v>0.3:0.3</v>
      </c>
      <c r="I119" s="15" t="str">
        <f t="shared" si="3"/>
        <v>10:20</v>
      </c>
      <c r="J119" s="3">
        <v>0.90600000000000003</v>
      </c>
      <c r="K119" s="3">
        <v>0.27053396041668498</v>
      </c>
      <c r="L119" s="3">
        <v>1E-3</v>
      </c>
      <c r="M119" s="3">
        <v>9.2999999999999999E-2</v>
      </c>
      <c r="N119" s="3">
        <v>0.94499999999999995</v>
      </c>
      <c r="O119" s="3">
        <v>0.31891359653972601</v>
      </c>
      <c r="P119" s="3">
        <v>2.7E-2</v>
      </c>
      <c r="Q119" s="3">
        <v>2.8000000000000001E-2</v>
      </c>
      <c r="R119" s="3">
        <v>0.98499999999999999</v>
      </c>
      <c r="S119" s="3">
        <v>0.40701168649747699</v>
      </c>
      <c r="T119" s="3">
        <v>0</v>
      </c>
      <c r="U119" s="3">
        <v>1.4999999999999999E-2</v>
      </c>
      <c r="V119" s="3">
        <v>0.91300000000000003</v>
      </c>
      <c r="W119" s="3">
        <v>0.298708228628353</v>
      </c>
      <c r="X119" s="3">
        <v>0</v>
      </c>
      <c r="Y119" s="3">
        <v>8.6999999999999994E-2</v>
      </c>
      <c r="Z119" s="2">
        <v>119</v>
      </c>
    </row>
    <row r="120" spans="1:26" x14ac:dyDescent="0.2">
      <c r="A120" s="6">
        <v>25</v>
      </c>
      <c r="B120" s="4">
        <v>132</v>
      </c>
      <c r="C120" s="4">
        <v>0.3</v>
      </c>
      <c r="D120" s="4">
        <v>0.3</v>
      </c>
      <c r="E120" s="4">
        <v>20</v>
      </c>
      <c r="F120" s="4">
        <v>20</v>
      </c>
      <c r="G120" s="16"/>
      <c r="H120" s="15" t="str">
        <f t="shared" si="2"/>
        <v>0.3:0.3</v>
      </c>
      <c r="I120" s="15" t="str">
        <f t="shared" si="3"/>
        <v>20:20</v>
      </c>
      <c r="J120" s="4">
        <v>0.89900000000000002</v>
      </c>
      <c r="K120" s="4">
        <v>0.20248310024656199</v>
      </c>
      <c r="L120" s="4">
        <v>1E-3</v>
      </c>
      <c r="M120" s="4">
        <v>0.1</v>
      </c>
      <c r="N120" s="4">
        <v>0.94799999999999995</v>
      </c>
      <c r="O120" s="4">
        <v>0.23793212519433199</v>
      </c>
      <c r="P120" s="4">
        <v>2.3E-2</v>
      </c>
      <c r="Q120" s="4">
        <v>2.9000000000000001E-2</v>
      </c>
      <c r="R120" s="4">
        <v>0.98899999999999999</v>
      </c>
      <c r="S120" s="4">
        <v>0.31863899394615602</v>
      </c>
      <c r="T120" s="4">
        <v>1E-3</v>
      </c>
      <c r="U120" s="4">
        <v>0.01</v>
      </c>
      <c r="V120" s="4">
        <v>0.91300000000000003</v>
      </c>
      <c r="W120" s="4">
        <v>0.220447937463744</v>
      </c>
      <c r="X120" s="4">
        <v>0</v>
      </c>
      <c r="Y120" s="4">
        <v>8.6999999999999994E-2</v>
      </c>
      <c r="Z120" s="2">
        <v>120</v>
      </c>
    </row>
    <row r="121" spans="1:26" x14ac:dyDescent="0.2">
      <c r="A121" s="1">
        <v>25</v>
      </c>
      <c r="B121" s="3">
        <v>132</v>
      </c>
      <c r="C121" s="3">
        <v>0.6</v>
      </c>
      <c r="D121" s="3">
        <v>0.6</v>
      </c>
      <c r="E121" s="3">
        <v>1</v>
      </c>
      <c r="F121" s="3">
        <v>1</v>
      </c>
      <c r="G121" s="15"/>
      <c r="H121" s="15" t="str">
        <f t="shared" si="2"/>
        <v>0.6:0.6</v>
      </c>
      <c r="I121" s="15" t="str">
        <f t="shared" si="3"/>
        <v>1:1</v>
      </c>
      <c r="J121" s="3">
        <v>0.9</v>
      </c>
      <c r="K121" s="3">
        <v>1.58318013624134</v>
      </c>
      <c r="L121" s="3">
        <v>0</v>
      </c>
      <c r="M121" s="3">
        <v>0.1</v>
      </c>
      <c r="N121" s="3">
        <v>0.96699999999999997</v>
      </c>
      <c r="O121" s="3">
        <v>1.9567996172803199</v>
      </c>
      <c r="P121" s="3">
        <v>1.6E-2</v>
      </c>
      <c r="Q121" s="3">
        <v>1.7000000000000001E-2</v>
      </c>
      <c r="R121" s="3">
        <v>0.999</v>
      </c>
      <c r="S121" s="3">
        <v>4.06080878564096</v>
      </c>
      <c r="T121" s="3">
        <v>0</v>
      </c>
      <c r="U121" s="3">
        <v>1E-3</v>
      </c>
      <c r="Z121" s="2">
        <v>121</v>
      </c>
    </row>
    <row r="122" spans="1:26" x14ac:dyDescent="0.2">
      <c r="A122" s="1">
        <v>25</v>
      </c>
      <c r="B122" s="3">
        <v>132</v>
      </c>
      <c r="C122" s="3">
        <v>0.6</v>
      </c>
      <c r="D122" s="3">
        <v>0.6</v>
      </c>
      <c r="E122" s="3">
        <v>1</v>
      </c>
      <c r="F122" s="3">
        <v>2</v>
      </c>
      <c r="G122" s="15"/>
      <c r="H122" s="15" t="str">
        <f t="shared" si="2"/>
        <v>0.6:0.6</v>
      </c>
      <c r="I122" s="15" t="str">
        <f t="shared" si="3"/>
        <v>1:2</v>
      </c>
      <c r="J122" s="3">
        <v>0.89500000000000002</v>
      </c>
      <c r="K122" s="3">
        <v>1.5281953037872</v>
      </c>
      <c r="L122" s="3">
        <v>0</v>
      </c>
      <c r="M122" s="3">
        <v>0.105</v>
      </c>
      <c r="N122" s="3">
        <v>0.97399999999999998</v>
      </c>
      <c r="O122" s="3">
        <v>1.8943692197787501</v>
      </c>
      <c r="P122" s="3">
        <v>0.01</v>
      </c>
      <c r="Q122" s="3">
        <v>1.6E-2</v>
      </c>
      <c r="R122" s="3">
        <v>0.999</v>
      </c>
      <c r="S122" s="3">
        <v>3.5977351558880302</v>
      </c>
      <c r="T122" s="3">
        <v>0</v>
      </c>
      <c r="U122" s="3">
        <v>1E-3</v>
      </c>
      <c r="Z122" s="2">
        <v>122</v>
      </c>
    </row>
    <row r="123" spans="1:26" x14ac:dyDescent="0.2">
      <c r="A123" s="1">
        <v>25</v>
      </c>
      <c r="B123" s="3">
        <v>132</v>
      </c>
      <c r="C123" s="3">
        <v>0.6</v>
      </c>
      <c r="D123" s="3">
        <v>0.6</v>
      </c>
      <c r="E123" s="3">
        <v>1</v>
      </c>
      <c r="F123" s="3">
        <v>5</v>
      </c>
      <c r="G123" s="15"/>
      <c r="H123" s="15" t="str">
        <f t="shared" si="2"/>
        <v>0.6:0.6</v>
      </c>
      <c r="I123" s="15" t="str">
        <f t="shared" si="3"/>
        <v>1:5</v>
      </c>
      <c r="J123" s="3">
        <v>0.88900000000000001</v>
      </c>
      <c r="K123" s="3">
        <v>1.46398876146059</v>
      </c>
      <c r="L123" s="3">
        <v>0</v>
      </c>
      <c r="M123" s="3">
        <v>0.111</v>
      </c>
      <c r="N123" s="3">
        <v>0.96899999999999997</v>
      </c>
      <c r="O123" s="3">
        <v>1.8218150534863899</v>
      </c>
      <c r="P123" s="3">
        <v>1.0999999999999999E-2</v>
      </c>
      <c r="Q123" s="3">
        <v>0.02</v>
      </c>
      <c r="R123" s="3">
        <v>0.997</v>
      </c>
      <c r="S123" s="3">
        <v>3.2101623658174998</v>
      </c>
      <c r="T123" s="3">
        <v>0</v>
      </c>
      <c r="U123" s="3">
        <v>3.0000000000000001E-3</v>
      </c>
      <c r="Z123" s="2">
        <v>123</v>
      </c>
    </row>
    <row r="124" spans="1:26" x14ac:dyDescent="0.2">
      <c r="A124" s="1">
        <v>25</v>
      </c>
      <c r="B124" s="3">
        <v>132</v>
      </c>
      <c r="C124" s="3">
        <v>0.6</v>
      </c>
      <c r="D124" s="3">
        <v>0.6</v>
      </c>
      <c r="E124" s="3">
        <v>1</v>
      </c>
      <c r="F124" s="3">
        <v>10</v>
      </c>
      <c r="G124" s="15"/>
      <c r="H124" s="15" t="str">
        <f t="shared" si="2"/>
        <v>0.6:0.6</v>
      </c>
      <c r="I124" s="15" t="str">
        <f t="shared" si="3"/>
        <v>1:10</v>
      </c>
      <c r="J124" s="3">
        <v>0.86599999999999999</v>
      </c>
      <c r="K124" s="3">
        <v>1.4642472033912199</v>
      </c>
      <c r="L124" s="3">
        <v>0</v>
      </c>
      <c r="M124" s="3">
        <v>0.13400000000000001</v>
      </c>
      <c r="N124" s="3">
        <v>0.96299999999999997</v>
      </c>
      <c r="O124" s="3">
        <v>1.82348913622038</v>
      </c>
      <c r="P124" s="3">
        <v>1.2999999999999999E-2</v>
      </c>
      <c r="Q124" s="3">
        <v>2.4E-2</v>
      </c>
      <c r="R124" s="3">
        <v>0.998</v>
      </c>
      <c r="S124" s="3">
        <v>3.1196894539679398</v>
      </c>
      <c r="T124" s="3">
        <v>0</v>
      </c>
      <c r="U124" s="3">
        <v>2E-3</v>
      </c>
      <c r="Z124" s="2">
        <v>124</v>
      </c>
    </row>
    <row r="125" spans="1:26" x14ac:dyDescent="0.2">
      <c r="A125" s="1">
        <v>25</v>
      </c>
      <c r="B125" s="3">
        <v>132</v>
      </c>
      <c r="C125" s="3">
        <v>0.6</v>
      </c>
      <c r="D125" s="3">
        <v>0.6</v>
      </c>
      <c r="E125" s="3">
        <v>1</v>
      </c>
      <c r="F125" s="3">
        <v>20</v>
      </c>
      <c r="G125" s="15"/>
      <c r="H125" s="15" t="str">
        <f t="shared" si="2"/>
        <v>0.6:0.6</v>
      </c>
      <c r="I125" s="15" t="str">
        <f t="shared" si="3"/>
        <v>1:20</v>
      </c>
      <c r="J125" s="3">
        <v>0.86899999999999999</v>
      </c>
      <c r="K125" s="3">
        <v>1.4440396187714499</v>
      </c>
      <c r="L125" s="3">
        <v>0</v>
      </c>
      <c r="M125" s="3">
        <v>0.13100000000000001</v>
      </c>
      <c r="N125" s="3">
        <v>0.96899999999999997</v>
      </c>
      <c r="O125" s="3">
        <v>1.7929863505831101</v>
      </c>
      <c r="P125" s="3">
        <v>0.01</v>
      </c>
      <c r="Q125" s="3">
        <v>2.1000000000000001E-2</v>
      </c>
      <c r="R125" s="3">
        <v>0.99299999999999999</v>
      </c>
      <c r="S125" s="3">
        <v>2.9934728842845502</v>
      </c>
      <c r="T125" s="3">
        <v>0</v>
      </c>
      <c r="U125" s="3">
        <v>7.0000000000000001E-3</v>
      </c>
      <c r="Z125" s="2">
        <v>125</v>
      </c>
    </row>
    <row r="126" spans="1:26" x14ac:dyDescent="0.2">
      <c r="A126" s="1">
        <v>25</v>
      </c>
      <c r="B126" s="3">
        <v>132</v>
      </c>
      <c r="C126" s="3">
        <v>0.6</v>
      </c>
      <c r="D126" s="3">
        <v>0.6</v>
      </c>
      <c r="E126" s="3">
        <v>2</v>
      </c>
      <c r="F126" s="3">
        <v>2</v>
      </c>
      <c r="G126" s="15"/>
      <c r="H126" s="15" t="str">
        <f t="shared" si="2"/>
        <v>0.6:0.6</v>
      </c>
      <c r="I126" s="15" t="str">
        <f t="shared" si="3"/>
        <v>2:2</v>
      </c>
      <c r="J126" s="3">
        <v>0.90100000000000002</v>
      </c>
      <c r="K126" s="3">
        <v>1.1444197575222299</v>
      </c>
      <c r="L126" s="3">
        <v>0</v>
      </c>
      <c r="M126" s="3">
        <v>9.9000000000000005E-2</v>
      </c>
      <c r="N126" s="3">
        <v>0.94699999999999995</v>
      </c>
      <c r="O126" s="3">
        <v>1.47963192652582</v>
      </c>
      <c r="P126" s="3">
        <v>2.5000000000000001E-2</v>
      </c>
      <c r="Q126" s="3">
        <v>2.8000000000000001E-2</v>
      </c>
      <c r="R126" s="3">
        <v>0.999</v>
      </c>
      <c r="S126" s="3">
        <v>2.92487371809325</v>
      </c>
      <c r="T126" s="3">
        <v>0</v>
      </c>
      <c r="U126" s="3">
        <v>1E-3</v>
      </c>
      <c r="Z126" s="2">
        <v>126</v>
      </c>
    </row>
    <row r="127" spans="1:26" x14ac:dyDescent="0.2">
      <c r="A127" s="1">
        <v>25</v>
      </c>
      <c r="B127" s="3">
        <v>132</v>
      </c>
      <c r="C127" s="3">
        <v>0.6</v>
      </c>
      <c r="D127" s="3">
        <v>0.6</v>
      </c>
      <c r="E127" s="3">
        <v>2</v>
      </c>
      <c r="F127" s="3">
        <v>5</v>
      </c>
      <c r="G127" s="15"/>
      <c r="H127" s="15" t="str">
        <f t="shared" si="2"/>
        <v>0.6:0.6</v>
      </c>
      <c r="I127" s="15" t="str">
        <f t="shared" si="3"/>
        <v>2:5</v>
      </c>
      <c r="J127" s="3">
        <v>0.875</v>
      </c>
      <c r="K127" s="3">
        <v>1.07721798615944</v>
      </c>
      <c r="L127" s="3">
        <v>1E-3</v>
      </c>
      <c r="M127" s="3">
        <v>0.124</v>
      </c>
      <c r="N127" s="3">
        <v>0.95</v>
      </c>
      <c r="O127" s="3">
        <v>1.41300587751843</v>
      </c>
      <c r="P127" s="3">
        <v>2.4E-2</v>
      </c>
      <c r="Q127" s="3">
        <v>2.5999999999999999E-2</v>
      </c>
      <c r="R127" s="3">
        <v>0.999</v>
      </c>
      <c r="S127" s="3">
        <v>2.5232080170985598</v>
      </c>
      <c r="T127" s="3">
        <v>0</v>
      </c>
      <c r="U127" s="3">
        <v>1E-3</v>
      </c>
      <c r="Z127" s="2">
        <v>127</v>
      </c>
    </row>
    <row r="128" spans="1:26" x14ac:dyDescent="0.2">
      <c r="A128" s="1">
        <v>25</v>
      </c>
      <c r="B128" s="3">
        <v>132</v>
      </c>
      <c r="C128" s="3">
        <v>0.6</v>
      </c>
      <c r="D128" s="3">
        <v>0.6</v>
      </c>
      <c r="E128" s="3">
        <v>2</v>
      </c>
      <c r="F128" s="3">
        <v>10</v>
      </c>
      <c r="G128" s="15"/>
      <c r="H128" s="15" t="str">
        <f t="shared" si="2"/>
        <v>0.6:0.6</v>
      </c>
      <c r="I128" s="15" t="str">
        <f t="shared" si="3"/>
        <v>2:10</v>
      </c>
      <c r="J128" s="3">
        <v>0.85599999999999998</v>
      </c>
      <c r="K128" s="3">
        <v>1.0525194852806601</v>
      </c>
      <c r="L128" s="3">
        <v>0</v>
      </c>
      <c r="M128" s="3">
        <v>0.14399999999999999</v>
      </c>
      <c r="N128" s="3">
        <v>0.96</v>
      </c>
      <c r="O128" s="3">
        <v>1.4077577986980601</v>
      </c>
      <c r="P128" s="3">
        <v>1.6E-2</v>
      </c>
      <c r="Q128" s="3">
        <v>2.4E-2</v>
      </c>
      <c r="R128" s="3">
        <v>0.995</v>
      </c>
      <c r="S128" s="3">
        <v>2.3848690208732699</v>
      </c>
      <c r="T128" s="3">
        <v>0</v>
      </c>
      <c r="U128" s="3">
        <v>5.0000000000000001E-3</v>
      </c>
      <c r="Z128" s="2">
        <v>128</v>
      </c>
    </row>
    <row r="129" spans="1:26" x14ac:dyDescent="0.2">
      <c r="A129" s="1">
        <v>25</v>
      </c>
      <c r="B129" s="3">
        <v>132</v>
      </c>
      <c r="C129" s="3">
        <v>0.6</v>
      </c>
      <c r="D129" s="3">
        <v>0.6</v>
      </c>
      <c r="E129" s="3">
        <v>2</v>
      </c>
      <c r="F129" s="3">
        <v>20</v>
      </c>
      <c r="G129" s="15"/>
      <c r="H129" s="15" t="str">
        <f t="shared" ref="H129:H192" si="4">_xlfn.CONCAT(C129, ":", D129)</f>
        <v>0.6:0.6</v>
      </c>
      <c r="I129" s="15" t="str">
        <f t="shared" ref="I129:I192" si="5">_xlfn.CONCAT( E129,":",F129)</f>
        <v>2:20</v>
      </c>
      <c r="J129" s="3">
        <v>0.872</v>
      </c>
      <c r="K129" s="3">
        <v>1.0635464303486399</v>
      </c>
      <c r="L129" s="3">
        <v>0</v>
      </c>
      <c r="M129" s="3">
        <v>0.128</v>
      </c>
      <c r="N129" s="3">
        <v>0.95399999999999996</v>
      </c>
      <c r="O129" s="3">
        <v>1.41421007016031</v>
      </c>
      <c r="P129" s="3">
        <v>0.02</v>
      </c>
      <c r="Q129" s="3">
        <v>2.5999999999999999E-2</v>
      </c>
      <c r="R129" s="3">
        <v>0.996</v>
      </c>
      <c r="S129" s="3">
        <v>2.3227203735407298</v>
      </c>
      <c r="T129" s="3">
        <v>0</v>
      </c>
      <c r="U129" s="3">
        <v>4.0000000000000001E-3</v>
      </c>
      <c r="Z129" s="2">
        <v>129</v>
      </c>
    </row>
    <row r="130" spans="1:26" x14ac:dyDescent="0.2">
      <c r="A130" s="1">
        <v>25</v>
      </c>
      <c r="B130" s="3">
        <v>132</v>
      </c>
      <c r="C130" s="3">
        <v>0.6</v>
      </c>
      <c r="D130" s="3">
        <v>0.6</v>
      </c>
      <c r="E130" s="3">
        <v>5</v>
      </c>
      <c r="F130" s="3">
        <v>5</v>
      </c>
      <c r="G130" s="15"/>
      <c r="H130" s="15" t="str">
        <f t="shared" si="4"/>
        <v>0.6:0.6</v>
      </c>
      <c r="I130" s="15" t="str">
        <f t="shared" si="5"/>
        <v>5:5</v>
      </c>
      <c r="J130" s="3">
        <v>0.90500000000000003</v>
      </c>
      <c r="K130" s="3">
        <v>0.73826854772136696</v>
      </c>
      <c r="L130" s="3">
        <v>0</v>
      </c>
      <c r="M130" s="3">
        <v>9.5000000000000001E-2</v>
      </c>
      <c r="N130" s="3">
        <v>0.95899999999999996</v>
      </c>
      <c r="O130" s="3">
        <v>1.0047116597650401</v>
      </c>
      <c r="P130" s="3">
        <v>2.1999999999999999E-2</v>
      </c>
      <c r="Q130" s="3">
        <v>1.9E-2</v>
      </c>
      <c r="R130" s="3">
        <v>0.999</v>
      </c>
      <c r="S130" s="3">
        <v>1.9174883987651501</v>
      </c>
      <c r="T130" s="3">
        <v>0</v>
      </c>
      <c r="U130" s="3">
        <v>1E-3</v>
      </c>
      <c r="Z130" s="2">
        <v>130</v>
      </c>
    </row>
    <row r="131" spans="1:26" x14ac:dyDescent="0.2">
      <c r="A131" s="1">
        <v>25</v>
      </c>
      <c r="B131" s="3">
        <v>132</v>
      </c>
      <c r="C131" s="3">
        <v>0.6</v>
      </c>
      <c r="D131" s="3">
        <v>0.6</v>
      </c>
      <c r="E131" s="3">
        <v>5</v>
      </c>
      <c r="F131" s="3">
        <v>10</v>
      </c>
      <c r="G131" s="15"/>
      <c r="H131" s="15" t="str">
        <f t="shared" si="4"/>
        <v>0.6:0.6</v>
      </c>
      <c r="I131" s="15" t="str">
        <f t="shared" si="5"/>
        <v>5:10</v>
      </c>
      <c r="J131" s="3">
        <v>0.89300000000000002</v>
      </c>
      <c r="K131" s="3">
        <v>0.70572828691742795</v>
      </c>
      <c r="L131" s="3">
        <v>0</v>
      </c>
      <c r="M131" s="3">
        <v>0.107</v>
      </c>
      <c r="N131" s="3">
        <v>0.95599999999999996</v>
      </c>
      <c r="O131" s="3">
        <v>0.96795728404547199</v>
      </c>
      <c r="P131" s="3">
        <v>1.7000000000000001E-2</v>
      </c>
      <c r="Q131" s="3">
        <v>2.7E-2</v>
      </c>
      <c r="R131" s="3">
        <v>0.997</v>
      </c>
      <c r="S131" s="3">
        <v>1.7103110300764901</v>
      </c>
      <c r="T131" s="3">
        <v>0</v>
      </c>
      <c r="U131" s="3">
        <v>3.0000000000000001E-3</v>
      </c>
      <c r="Z131" s="2">
        <v>131</v>
      </c>
    </row>
    <row r="132" spans="1:26" x14ac:dyDescent="0.2">
      <c r="A132" s="1">
        <v>25</v>
      </c>
      <c r="B132" s="3">
        <v>132</v>
      </c>
      <c r="C132" s="3">
        <v>0.6</v>
      </c>
      <c r="D132" s="3">
        <v>0.6</v>
      </c>
      <c r="E132" s="3">
        <v>5</v>
      </c>
      <c r="F132" s="3">
        <v>20</v>
      </c>
      <c r="G132" s="15"/>
      <c r="H132" s="15" t="str">
        <f t="shared" si="4"/>
        <v>0.6:0.6</v>
      </c>
      <c r="I132" s="15" t="str">
        <f t="shared" si="5"/>
        <v>5:20</v>
      </c>
      <c r="J132" s="3">
        <v>0.86099999999999999</v>
      </c>
      <c r="K132" s="3">
        <v>0.67532629147649303</v>
      </c>
      <c r="L132" s="3">
        <v>0</v>
      </c>
      <c r="M132" s="3">
        <v>0.13900000000000001</v>
      </c>
      <c r="N132" s="3">
        <v>0.95299999999999996</v>
      </c>
      <c r="O132" s="3">
        <v>0.92761898820535704</v>
      </c>
      <c r="P132" s="3">
        <v>2.1999999999999999E-2</v>
      </c>
      <c r="Q132" s="3">
        <v>2.5000000000000001E-2</v>
      </c>
      <c r="R132" s="3">
        <v>0.998</v>
      </c>
      <c r="S132" s="3">
        <v>1.55230649534649</v>
      </c>
      <c r="T132" s="3">
        <v>0</v>
      </c>
      <c r="U132" s="3">
        <v>2E-3</v>
      </c>
      <c r="Z132" s="2">
        <v>132</v>
      </c>
    </row>
    <row r="133" spans="1:26" x14ac:dyDescent="0.2">
      <c r="A133" s="1">
        <v>25</v>
      </c>
      <c r="B133" s="3">
        <v>132</v>
      </c>
      <c r="C133" s="3">
        <v>0.6</v>
      </c>
      <c r="D133" s="3">
        <v>0.6</v>
      </c>
      <c r="E133" s="3">
        <v>10</v>
      </c>
      <c r="F133" s="3">
        <v>10</v>
      </c>
      <c r="G133" s="15"/>
      <c r="H133" s="15" t="str">
        <f t="shared" si="4"/>
        <v>0.6:0.6</v>
      </c>
      <c r="I133" s="15" t="str">
        <f t="shared" si="5"/>
        <v>10:10</v>
      </c>
      <c r="J133" s="3">
        <v>0.88600000000000001</v>
      </c>
      <c r="K133" s="3">
        <v>0.52947184665475</v>
      </c>
      <c r="L133" s="3">
        <v>0</v>
      </c>
      <c r="M133" s="3">
        <v>0.114</v>
      </c>
      <c r="N133" s="3">
        <v>0.95299999999999996</v>
      </c>
      <c r="O133" s="3">
        <v>0.75253344195838201</v>
      </c>
      <c r="P133" s="3">
        <v>2.4E-2</v>
      </c>
      <c r="Q133" s="3">
        <v>2.3E-2</v>
      </c>
      <c r="R133" s="3">
        <v>0.999</v>
      </c>
      <c r="S133" s="3">
        <v>1.40473302379881</v>
      </c>
      <c r="T133" s="3">
        <v>0</v>
      </c>
      <c r="U133" s="3">
        <v>1E-3</v>
      </c>
      <c r="Z133" s="2">
        <v>133</v>
      </c>
    </row>
    <row r="134" spans="1:26" x14ac:dyDescent="0.2">
      <c r="A134" s="1">
        <v>25</v>
      </c>
      <c r="B134" s="3">
        <v>132</v>
      </c>
      <c r="C134" s="3">
        <v>0.6</v>
      </c>
      <c r="D134" s="3">
        <v>0.6</v>
      </c>
      <c r="E134" s="3">
        <v>10</v>
      </c>
      <c r="F134" s="3">
        <v>20</v>
      </c>
      <c r="G134" s="15"/>
      <c r="H134" s="15" t="str">
        <f t="shared" si="4"/>
        <v>0.6:0.6</v>
      </c>
      <c r="I134" s="15" t="str">
        <f t="shared" si="5"/>
        <v>10:20</v>
      </c>
      <c r="J134" s="3">
        <v>0.872</v>
      </c>
      <c r="K134" s="3">
        <v>0.50254029331929595</v>
      </c>
      <c r="L134" s="3">
        <v>0</v>
      </c>
      <c r="M134" s="3">
        <v>0.128</v>
      </c>
      <c r="N134" s="3">
        <v>0.95</v>
      </c>
      <c r="O134" s="3">
        <v>0.70444921909630698</v>
      </c>
      <c r="P134" s="3">
        <v>2.1999999999999999E-2</v>
      </c>
      <c r="Q134" s="3">
        <v>2.8000000000000001E-2</v>
      </c>
      <c r="R134" s="3">
        <v>0.997</v>
      </c>
      <c r="S134" s="3">
        <v>1.2309454449717601</v>
      </c>
      <c r="T134" s="3">
        <v>0</v>
      </c>
      <c r="U134" s="3">
        <v>3.0000000000000001E-3</v>
      </c>
      <c r="Z134" s="2">
        <v>134</v>
      </c>
    </row>
    <row r="135" spans="1:26" x14ac:dyDescent="0.2">
      <c r="A135" s="6">
        <v>25</v>
      </c>
      <c r="B135" s="4">
        <v>132</v>
      </c>
      <c r="C135" s="4">
        <v>0.6</v>
      </c>
      <c r="D135" s="4">
        <v>0.6</v>
      </c>
      <c r="E135" s="4">
        <v>20</v>
      </c>
      <c r="F135" s="4">
        <v>20</v>
      </c>
      <c r="G135" s="16"/>
      <c r="H135" s="15" t="str">
        <f t="shared" si="4"/>
        <v>0.6:0.6</v>
      </c>
      <c r="I135" s="15" t="str">
        <f t="shared" si="5"/>
        <v>20:20</v>
      </c>
      <c r="J135" s="4">
        <v>0.878</v>
      </c>
      <c r="K135" s="4">
        <v>0.37034377226362802</v>
      </c>
      <c r="L135" s="4">
        <v>0</v>
      </c>
      <c r="M135" s="4">
        <v>0.122</v>
      </c>
      <c r="N135" s="4">
        <v>0.95399999999999996</v>
      </c>
      <c r="O135" s="4">
        <v>0.51337878582542396</v>
      </c>
      <c r="P135" s="4">
        <v>2.4E-2</v>
      </c>
      <c r="Q135" s="4">
        <v>2.1999999999999999E-2</v>
      </c>
      <c r="R135" s="4">
        <v>0.999</v>
      </c>
      <c r="S135" s="4">
        <v>0.96544421484667498</v>
      </c>
      <c r="T135" s="4">
        <v>0</v>
      </c>
      <c r="U135" s="4">
        <v>1E-3</v>
      </c>
      <c r="V135" s="5"/>
      <c r="W135" s="5"/>
      <c r="X135" s="5"/>
      <c r="Y135" s="5"/>
      <c r="Z135" s="2">
        <v>135</v>
      </c>
    </row>
    <row r="136" spans="1:26" x14ac:dyDescent="0.2">
      <c r="A136" s="1">
        <v>50</v>
      </c>
      <c r="B136" s="3">
        <v>50</v>
      </c>
      <c r="C136" s="3">
        <v>0.1</v>
      </c>
      <c r="D136" s="3">
        <v>0.1</v>
      </c>
      <c r="E136" s="3">
        <v>1</v>
      </c>
      <c r="F136" s="3">
        <v>1</v>
      </c>
      <c r="G136" s="15"/>
      <c r="H136" s="15" t="str">
        <f t="shared" si="4"/>
        <v>0.1:0.1</v>
      </c>
      <c r="I136" s="15" t="str">
        <f t="shared" si="5"/>
        <v>1:1</v>
      </c>
      <c r="J136" s="3">
        <v>0.94499999999999995</v>
      </c>
      <c r="K136" s="3">
        <v>0.56187086677704701</v>
      </c>
      <c r="L136" s="3">
        <v>0.03</v>
      </c>
      <c r="M136" s="3">
        <v>2.5000000000000001E-2</v>
      </c>
      <c r="N136" s="3">
        <v>0.96799999999999997</v>
      </c>
      <c r="O136" s="3">
        <v>0.59262554246713295</v>
      </c>
      <c r="P136" s="3">
        <v>1.9E-2</v>
      </c>
      <c r="Q136" s="3">
        <v>1.2999999999999999E-2</v>
      </c>
      <c r="R136" s="3">
        <v>0.97299999999999998</v>
      </c>
      <c r="S136" s="3">
        <v>0.63161404273217303</v>
      </c>
      <c r="T136" s="3">
        <v>1.6E-2</v>
      </c>
      <c r="U136" s="3">
        <v>1.0999999999999999E-2</v>
      </c>
      <c r="V136" s="3">
        <v>0.96299999999999997</v>
      </c>
      <c r="W136" s="3">
        <v>0.70946417293957398</v>
      </c>
      <c r="X136" s="3">
        <v>2.1000000000000001E-2</v>
      </c>
      <c r="Y136" s="3">
        <v>1.6E-2</v>
      </c>
      <c r="Z136" s="2">
        <v>136</v>
      </c>
    </row>
    <row r="137" spans="1:26" x14ac:dyDescent="0.2">
      <c r="A137" s="1">
        <v>50</v>
      </c>
      <c r="B137" s="3">
        <v>50</v>
      </c>
      <c r="C137" s="3">
        <v>0.1</v>
      </c>
      <c r="D137" s="3">
        <v>0.1</v>
      </c>
      <c r="E137" s="3">
        <v>1</v>
      </c>
      <c r="F137" s="3">
        <v>2</v>
      </c>
      <c r="G137" s="15"/>
      <c r="H137" s="15" t="str">
        <f t="shared" si="4"/>
        <v>0.1:0.1</v>
      </c>
      <c r="I137" s="15" t="str">
        <f t="shared" si="5"/>
        <v>1:2</v>
      </c>
      <c r="J137" s="3">
        <v>0.94099999999999995</v>
      </c>
      <c r="K137" s="3">
        <v>0.49334144746540298</v>
      </c>
      <c r="L137" s="3">
        <v>2.1000000000000001E-2</v>
      </c>
      <c r="M137" s="3">
        <v>3.7999999999999999E-2</v>
      </c>
      <c r="N137" s="3">
        <v>0.96399999999999997</v>
      </c>
      <c r="O137" s="3">
        <v>0.524357465696628</v>
      </c>
      <c r="P137" s="3">
        <v>1.0999999999999999E-2</v>
      </c>
      <c r="Q137" s="3">
        <v>2.5000000000000001E-2</v>
      </c>
      <c r="R137" s="3">
        <v>0.97399999999999998</v>
      </c>
      <c r="S137" s="3">
        <v>0.56141948108434703</v>
      </c>
      <c r="T137" s="3">
        <v>8.9999999999999993E-3</v>
      </c>
      <c r="U137" s="3">
        <v>1.7000000000000001E-2</v>
      </c>
      <c r="V137" s="3">
        <v>0.96599999999999997</v>
      </c>
      <c r="W137" s="3">
        <v>0.59867218915125198</v>
      </c>
      <c r="X137" s="3">
        <v>0.02</v>
      </c>
      <c r="Y137" s="3">
        <v>1.4E-2</v>
      </c>
      <c r="Z137" s="2">
        <v>137</v>
      </c>
    </row>
    <row r="138" spans="1:26" x14ac:dyDescent="0.2">
      <c r="A138" s="1">
        <v>50</v>
      </c>
      <c r="B138" s="3">
        <v>50</v>
      </c>
      <c r="C138" s="3">
        <v>0.1</v>
      </c>
      <c r="D138" s="3">
        <v>0.1</v>
      </c>
      <c r="E138" s="3">
        <v>1</v>
      </c>
      <c r="F138" s="3">
        <v>5</v>
      </c>
      <c r="G138" s="15"/>
      <c r="H138" s="15" t="str">
        <f t="shared" si="4"/>
        <v>0.1:0.1</v>
      </c>
      <c r="I138" s="15" t="str">
        <f t="shared" si="5"/>
        <v>1:5</v>
      </c>
      <c r="J138" s="3">
        <v>0.93600000000000005</v>
      </c>
      <c r="K138" s="3">
        <v>0.44333814878087902</v>
      </c>
      <c r="L138" s="3">
        <v>2.4E-2</v>
      </c>
      <c r="M138" s="3">
        <v>0.04</v>
      </c>
      <c r="N138" s="3">
        <v>0.95199999999999996</v>
      </c>
      <c r="O138" s="3">
        <v>0.46786586796341101</v>
      </c>
      <c r="P138" s="3">
        <v>0.02</v>
      </c>
      <c r="Q138" s="3">
        <v>2.8000000000000001E-2</v>
      </c>
      <c r="R138" s="3">
        <v>0.97199999999999998</v>
      </c>
      <c r="S138" s="3">
        <v>0.50146416261483395</v>
      </c>
      <c r="T138" s="3">
        <v>8.0000000000000002E-3</v>
      </c>
      <c r="U138" s="3">
        <v>0.02</v>
      </c>
      <c r="V138" s="3">
        <v>0.95499999999999996</v>
      </c>
      <c r="W138" s="3">
        <v>0.53552411933925503</v>
      </c>
      <c r="X138" s="3">
        <v>3.4000000000000002E-2</v>
      </c>
      <c r="Y138" s="3">
        <v>1.0999999999999999E-2</v>
      </c>
      <c r="Z138" s="2">
        <v>138</v>
      </c>
    </row>
    <row r="139" spans="1:26" x14ac:dyDescent="0.2">
      <c r="A139" s="1">
        <v>50</v>
      </c>
      <c r="B139" s="3">
        <v>50</v>
      </c>
      <c r="C139" s="3">
        <v>0.1</v>
      </c>
      <c r="D139" s="3">
        <v>0.1</v>
      </c>
      <c r="E139" s="3">
        <v>1</v>
      </c>
      <c r="F139" s="3">
        <v>10</v>
      </c>
      <c r="G139" s="15"/>
      <c r="H139" s="15" t="str">
        <f t="shared" si="4"/>
        <v>0.1:0.1</v>
      </c>
      <c r="I139" s="15" t="str">
        <f t="shared" si="5"/>
        <v>1:10</v>
      </c>
      <c r="J139" s="3">
        <v>0.94299999999999995</v>
      </c>
      <c r="K139" s="3">
        <v>0.42206604712775703</v>
      </c>
      <c r="L139" s="3">
        <v>8.9999999999999993E-3</v>
      </c>
      <c r="M139" s="3">
        <v>4.8000000000000001E-2</v>
      </c>
      <c r="N139" s="3">
        <v>0.96599999999999997</v>
      </c>
      <c r="O139" s="3">
        <v>0.443633534273291</v>
      </c>
      <c r="P139" s="3">
        <v>6.0000000000000001E-3</v>
      </c>
      <c r="Q139" s="3">
        <v>2.8000000000000001E-2</v>
      </c>
      <c r="R139" s="3">
        <v>0.97299999999999998</v>
      </c>
      <c r="S139" s="3">
        <v>0.47507580310706599</v>
      </c>
      <c r="T139" s="3">
        <v>1E-3</v>
      </c>
      <c r="U139" s="3">
        <v>2.5999999999999999E-2</v>
      </c>
      <c r="V139" s="3">
        <v>0.96499999999999997</v>
      </c>
      <c r="W139" s="3">
        <v>0.51250630620636495</v>
      </c>
      <c r="X139" s="3">
        <v>1.9E-2</v>
      </c>
      <c r="Y139" s="3">
        <v>1.6E-2</v>
      </c>
      <c r="Z139" s="2">
        <v>139</v>
      </c>
    </row>
    <row r="140" spans="1:26" x14ac:dyDescent="0.2">
      <c r="A140" s="1">
        <v>50</v>
      </c>
      <c r="B140" s="3">
        <v>50</v>
      </c>
      <c r="C140" s="3">
        <v>0.1</v>
      </c>
      <c r="D140" s="3">
        <v>0.1</v>
      </c>
      <c r="E140" s="3">
        <v>1</v>
      </c>
      <c r="F140" s="3">
        <v>20</v>
      </c>
      <c r="G140" s="15"/>
      <c r="H140" s="15" t="str">
        <f t="shared" si="4"/>
        <v>0.1:0.1</v>
      </c>
      <c r="I140" s="15" t="str">
        <f t="shared" si="5"/>
        <v>1:20</v>
      </c>
      <c r="J140" s="3">
        <v>0.94</v>
      </c>
      <c r="K140" s="3">
        <v>0.40900788406263699</v>
      </c>
      <c r="L140" s="3">
        <v>8.9999999999999993E-3</v>
      </c>
      <c r="M140" s="3">
        <v>5.0999999999999997E-2</v>
      </c>
      <c r="N140" s="3">
        <v>0.96699999999999997</v>
      </c>
      <c r="O140" s="3">
        <v>0.429133548214368</v>
      </c>
      <c r="P140" s="3">
        <v>8.0000000000000002E-3</v>
      </c>
      <c r="Q140" s="3">
        <v>2.5000000000000001E-2</v>
      </c>
      <c r="R140" s="3">
        <v>0.97499999999999998</v>
      </c>
      <c r="S140" s="3">
        <v>0.46019981501193602</v>
      </c>
      <c r="T140" s="3">
        <v>3.0000000000000001E-3</v>
      </c>
      <c r="U140" s="3">
        <v>2.1999999999999999E-2</v>
      </c>
      <c r="V140" s="3">
        <v>0.96399999999999997</v>
      </c>
      <c r="W140" s="3">
        <v>0.49768178009657998</v>
      </c>
      <c r="X140" s="3">
        <v>1.7000000000000001E-2</v>
      </c>
      <c r="Y140" s="3">
        <v>1.9E-2</v>
      </c>
      <c r="Z140" s="2">
        <v>140</v>
      </c>
    </row>
    <row r="141" spans="1:26" x14ac:dyDescent="0.2">
      <c r="A141" s="1">
        <v>50</v>
      </c>
      <c r="B141" s="3">
        <v>50</v>
      </c>
      <c r="C141" s="3">
        <v>0.1</v>
      </c>
      <c r="D141" s="3">
        <v>0.1</v>
      </c>
      <c r="E141" s="3">
        <v>2</v>
      </c>
      <c r="F141" s="3">
        <v>2</v>
      </c>
      <c r="G141" s="15"/>
      <c r="H141" s="15" t="str">
        <f t="shared" si="4"/>
        <v>0.1:0.1</v>
      </c>
      <c r="I141" s="15" t="str">
        <f t="shared" si="5"/>
        <v>2:2</v>
      </c>
      <c r="J141" s="3">
        <v>0.94799999999999995</v>
      </c>
      <c r="K141" s="3">
        <v>0.41647721681903499</v>
      </c>
      <c r="L141" s="3">
        <v>2.9000000000000001E-2</v>
      </c>
      <c r="M141" s="3">
        <v>2.3E-2</v>
      </c>
      <c r="N141" s="3">
        <v>0.95599999999999996</v>
      </c>
      <c r="O141" s="3">
        <v>0.44835248096384001</v>
      </c>
      <c r="P141" s="3">
        <v>2.8000000000000001E-2</v>
      </c>
      <c r="Q141" s="3">
        <v>1.6E-2</v>
      </c>
      <c r="R141" s="3">
        <v>0.97</v>
      </c>
      <c r="S141" s="3">
        <v>0.48081435854283999</v>
      </c>
      <c r="T141" s="3">
        <v>2.1000000000000001E-2</v>
      </c>
      <c r="U141" s="3">
        <v>8.9999999999999993E-3</v>
      </c>
      <c r="V141" s="3">
        <v>0.96199999999999997</v>
      </c>
      <c r="W141" s="3">
        <v>0.476273935630808</v>
      </c>
      <c r="X141" s="3">
        <v>2.3E-2</v>
      </c>
      <c r="Y141" s="3">
        <v>1.4999999999999999E-2</v>
      </c>
      <c r="Z141" s="2">
        <v>141</v>
      </c>
    </row>
    <row r="142" spans="1:26" x14ac:dyDescent="0.2">
      <c r="A142" s="1">
        <v>50</v>
      </c>
      <c r="B142" s="3">
        <v>50</v>
      </c>
      <c r="C142" s="3">
        <v>0.1</v>
      </c>
      <c r="D142" s="3">
        <v>0.1</v>
      </c>
      <c r="E142" s="3">
        <v>2</v>
      </c>
      <c r="F142" s="3">
        <v>5</v>
      </c>
      <c r="G142" s="15"/>
      <c r="H142" s="15" t="str">
        <f t="shared" si="4"/>
        <v>0.1:0.1</v>
      </c>
      <c r="I142" s="15" t="str">
        <f t="shared" si="5"/>
        <v>2:5</v>
      </c>
      <c r="J142" s="3">
        <v>0.95399999999999996</v>
      </c>
      <c r="K142" s="3">
        <v>0.35208548099833897</v>
      </c>
      <c r="L142" s="3">
        <v>1.0999999999999999E-2</v>
      </c>
      <c r="M142" s="3">
        <v>3.5000000000000003E-2</v>
      </c>
      <c r="N142" s="3">
        <v>0.96799999999999997</v>
      </c>
      <c r="O142" s="3">
        <v>0.37894370670972599</v>
      </c>
      <c r="P142" s="3">
        <v>1.4999999999999999E-2</v>
      </c>
      <c r="Q142" s="3">
        <v>1.7000000000000001E-2</v>
      </c>
      <c r="R142" s="3">
        <v>0.97899999999999998</v>
      </c>
      <c r="S142" s="3">
        <v>0.40643706006629399</v>
      </c>
      <c r="T142" s="3">
        <v>7.0000000000000001E-3</v>
      </c>
      <c r="U142" s="3">
        <v>1.4E-2</v>
      </c>
      <c r="V142" s="3">
        <v>0.97199999999999998</v>
      </c>
      <c r="W142" s="3">
        <v>0.394884968317327</v>
      </c>
      <c r="X142" s="3">
        <v>0.01</v>
      </c>
      <c r="Y142" s="3">
        <v>1.7999999999999999E-2</v>
      </c>
      <c r="Z142" s="2">
        <v>142</v>
      </c>
    </row>
    <row r="143" spans="1:26" x14ac:dyDescent="0.2">
      <c r="A143" s="1">
        <v>50</v>
      </c>
      <c r="B143" s="3">
        <v>50</v>
      </c>
      <c r="C143" s="3">
        <v>0.1</v>
      </c>
      <c r="D143" s="3">
        <v>0.1</v>
      </c>
      <c r="E143" s="3">
        <v>2</v>
      </c>
      <c r="F143" s="3">
        <v>10</v>
      </c>
      <c r="G143" s="15"/>
      <c r="H143" s="15" t="str">
        <f t="shared" si="4"/>
        <v>0.1:0.1</v>
      </c>
      <c r="I143" s="15" t="str">
        <f t="shared" si="5"/>
        <v>2:10</v>
      </c>
      <c r="J143" s="3">
        <v>0.93200000000000005</v>
      </c>
      <c r="K143" s="3">
        <v>0.32510894065123602</v>
      </c>
      <c r="L143" s="3">
        <v>1.2E-2</v>
      </c>
      <c r="M143" s="3">
        <v>5.6000000000000001E-2</v>
      </c>
      <c r="N143" s="3">
        <v>0.95499999999999996</v>
      </c>
      <c r="O143" s="3">
        <v>0.34894670315968601</v>
      </c>
      <c r="P143" s="3">
        <v>1.4999999999999999E-2</v>
      </c>
      <c r="Q143" s="3">
        <v>0.03</v>
      </c>
      <c r="R143" s="3">
        <v>0.96899999999999997</v>
      </c>
      <c r="S143" s="3">
        <v>0.37340488650535603</v>
      </c>
      <c r="T143" s="3">
        <v>7.0000000000000001E-3</v>
      </c>
      <c r="U143" s="3">
        <v>2.4E-2</v>
      </c>
      <c r="V143" s="3">
        <v>0.95699999999999996</v>
      </c>
      <c r="W143" s="3">
        <v>0.36562794051497699</v>
      </c>
      <c r="X143" s="3">
        <v>0.01</v>
      </c>
      <c r="Y143" s="3">
        <v>3.3000000000000002E-2</v>
      </c>
      <c r="Z143" s="2">
        <v>143</v>
      </c>
    </row>
    <row r="144" spans="1:26" x14ac:dyDescent="0.2">
      <c r="A144" s="1">
        <v>50</v>
      </c>
      <c r="B144" s="3">
        <v>50</v>
      </c>
      <c r="C144" s="3">
        <v>0.1</v>
      </c>
      <c r="D144" s="3">
        <v>0.1</v>
      </c>
      <c r="E144" s="3">
        <v>2</v>
      </c>
      <c r="F144" s="3">
        <v>20</v>
      </c>
      <c r="G144" s="15"/>
      <c r="H144" s="15" t="str">
        <f t="shared" si="4"/>
        <v>0.1:0.1</v>
      </c>
      <c r="I144" s="15" t="str">
        <f t="shared" si="5"/>
        <v>2:20</v>
      </c>
      <c r="J144" s="3">
        <v>0.94699999999999995</v>
      </c>
      <c r="K144" s="3">
        <v>0.31095532792295999</v>
      </c>
      <c r="L144" s="3">
        <v>6.0000000000000001E-3</v>
      </c>
      <c r="M144" s="3">
        <v>4.7E-2</v>
      </c>
      <c r="N144" s="3">
        <v>0.96299999999999997</v>
      </c>
      <c r="O144" s="3">
        <v>0.33237355306871802</v>
      </c>
      <c r="P144" s="3">
        <v>1.4999999999999999E-2</v>
      </c>
      <c r="Q144" s="3">
        <v>2.1999999999999999E-2</v>
      </c>
      <c r="R144" s="3">
        <v>0.97899999999999998</v>
      </c>
      <c r="S144" s="3">
        <v>0.35634135377546799</v>
      </c>
      <c r="T144" s="3">
        <v>4.0000000000000001E-3</v>
      </c>
      <c r="U144" s="3">
        <v>1.7000000000000001E-2</v>
      </c>
      <c r="V144" s="3">
        <v>0.96699999999999997</v>
      </c>
      <c r="W144" s="3">
        <v>0.35092017607381598</v>
      </c>
      <c r="X144" s="3">
        <v>6.0000000000000001E-3</v>
      </c>
      <c r="Y144" s="3">
        <v>2.7E-2</v>
      </c>
      <c r="Z144" s="2">
        <v>144</v>
      </c>
    </row>
    <row r="145" spans="1:26" x14ac:dyDescent="0.2">
      <c r="A145" s="1">
        <v>50</v>
      </c>
      <c r="B145" s="3">
        <v>50</v>
      </c>
      <c r="C145" s="3">
        <v>0.1</v>
      </c>
      <c r="D145" s="3">
        <v>0.1</v>
      </c>
      <c r="E145" s="3">
        <v>5</v>
      </c>
      <c r="F145" s="3">
        <v>5</v>
      </c>
      <c r="G145" s="15"/>
      <c r="H145" s="15" t="str">
        <f t="shared" si="4"/>
        <v>0.1:0.1</v>
      </c>
      <c r="I145" s="15" t="str">
        <f t="shared" si="5"/>
        <v>5:5</v>
      </c>
      <c r="J145" s="3">
        <v>0.96099999999999997</v>
      </c>
      <c r="K145" s="3">
        <v>0.27423160204057101</v>
      </c>
      <c r="L145" s="3">
        <v>2.1000000000000001E-2</v>
      </c>
      <c r="M145" s="3">
        <v>1.7999999999999999E-2</v>
      </c>
      <c r="N145" s="3">
        <v>0.96599999999999997</v>
      </c>
      <c r="O145" s="3">
        <v>0.29687596340660399</v>
      </c>
      <c r="P145" s="3">
        <v>1.9E-2</v>
      </c>
      <c r="Q145" s="3">
        <v>1.4999999999999999E-2</v>
      </c>
      <c r="R145" s="3">
        <v>0.98399999999999999</v>
      </c>
      <c r="S145" s="3">
        <v>0.31789287509150199</v>
      </c>
      <c r="T145" s="3">
        <v>8.0000000000000002E-3</v>
      </c>
      <c r="U145" s="3">
        <v>8.0000000000000002E-3</v>
      </c>
      <c r="V145" s="3">
        <v>0.97699999999999998</v>
      </c>
      <c r="W145" s="3">
        <v>0.29561370310478202</v>
      </c>
      <c r="X145" s="3">
        <v>1.0999999999999999E-2</v>
      </c>
      <c r="Y145" s="3">
        <v>1.2E-2</v>
      </c>
      <c r="Z145" s="2">
        <v>145</v>
      </c>
    </row>
    <row r="146" spans="1:26" x14ac:dyDescent="0.2">
      <c r="A146" s="1">
        <v>50</v>
      </c>
      <c r="B146" s="3">
        <v>50</v>
      </c>
      <c r="C146" s="3">
        <v>0.1</v>
      </c>
      <c r="D146" s="3">
        <v>0.1</v>
      </c>
      <c r="E146" s="3">
        <v>5</v>
      </c>
      <c r="F146" s="3">
        <v>10</v>
      </c>
      <c r="G146" s="15"/>
      <c r="H146" s="15" t="str">
        <f t="shared" si="4"/>
        <v>0.1:0.1</v>
      </c>
      <c r="I146" s="15" t="str">
        <f t="shared" si="5"/>
        <v>5:10</v>
      </c>
      <c r="J146" s="3">
        <v>0.95099999999999996</v>
      </c>
      <c r="K146" s="3">
        <v>0.237686488752026</v>
      </c>
      <c r="L146" s="3">
        <v>2.3E-2</v>
      </c>
      <c r="M146" s="3">
        <v>2.5999999999999999E-2</v>
      </c>
      <c r="N146" s="3">
        <v>0.95599999999999996</v>
      </c>
      <c r="O146" s="3">
        <v>0.25608764529511802</v>
      </c>
      <c r="P146" s="3">
        <v>0.03</v>
      </c>
      <c r="Q146" s="3">
        <v>1.4E-2</v>
      </c>
      <c r="R146" s="3">
        <v>0.96899999999999997</v>
      </c>
      <c r="S146" s="3">
        <v>0.27458839091534898</v>
      </c>
      <c r="T146" s="3">
        <v>2.1999999999999999E-2</v>
      </c>
      <c r="U146" s="3">
        <v>8.9999999999999993E-3</v>
      </c>
      <c r="V146" s="3">
        <v>0.97199999999999998</v>
      </c>
      <c r="W146" s="3">
        <v>0.25342777160847502</v>
      </c>
      <c r="X146" s="3">
        <v>1.0999999999999999E-2</v>
      </c>
      <c r="Y146" s="3">
        <v>1.7000000000000001E-2</v>
      </c>
      <c r="Z146" s="2">
        <v>146</v>
      </c>
    </row>
    <row r="147" spans="1:26" x14ac:dyDescent="0.2">
      <c r="A147" s="1">
        <v>50</v>
      </c>
      <c r="B147" s="3">
        <v>50</v>
      </c>
      <c r="C147" s="3">
        <v>0.1</v>
      </c>
      <c r="D147" s="3">
        <v>0.1</v>
      </c>
      <c r="E147" s="3">
        <v>5</v>
      </c>
      <c r="F147" s="3">
        <v>20</v>
      </c>
      <c r="G147" s="15"/>
      <c r="H147" s="15" t="str">
        <f t="shared" si="4"/>
        <v>0.1:0.1</v>
      </c>
      <c r="I147" s="15" t="str">
        <f t="shared" si="5"/>
        <v>5:20</v>
      </c>
      <c r="J147" s="3">
        <v>0.94599999999999995</v>
      </c>
      <c r="K147" s="3">
        <v>0.216328371383641</v>
      </c>
      <c r="L147" s="3">
        <v>1.2999999999999999E-2</v>
      </c>
      <c r="M147" s="3">
        <v>4.1000000000000002E-2</v>
      </c>
      <c r="N147" s="3">
        <v>0.95199999999999996</v>
      </c>
      <c r="O147" s="3">
        <v>0.23341139614541001</v>
      </c>
      <c r="P147" s="3">
        <v>2.5999999999999999E-2</v>
      </c>
      <c r="Q147" s="3">
        <v>2.1999999999999999E-2</v>
      </c>
      <c r="R147" s="3">
        <v>0.96899999999999997</v>
      </c>
      <c r="S147" s="3">
        <v>0.24986965000501199</v>
      </c>
      <c r="T147" s="3">
        <v>1.2E-2</v>
      </c>
      <c r="U147" s="3">
        <v>1.9E-2</v>
      </c>
      <c r="V147" s="3">
        <v>0.95699999999999996</v>
      </c>
      <c r="W147" s="3">
        <v>0.23173115794629401</v>
      </c>
      <c r="X147" s="3">
        <v>8.0000000000000002E-3</v>
      </c>
      <c r="Y147" s="3">
        <v>3.5000000000000003E-2</v>
      </c>
      <c r="Z147" s="2">
        <v>147</v>
      </c>
    </row>
    <row r="148" spans="1:26" x14ac:dyDescent="0.2">
      <c r="A148" s="1">
        <v>50</v>
      </c>
      <c r="B148" s="3">
        <v>50</v>
      </c>
      <c r="C148" s="3">
        <v>0.1</v>
      </c>
      <c r="D148" s="3">
        <v>0.1</v>
      </c>
      <c r="E148" s="3">
        <v>10</v>
      </c>
      <c r="F148" s="3">
        <v>10</v>
      </c>
      <c r="G148" s="15"/>
      <c r="H148" s="15" t="str">
        <f t="shared" si="4"/>
        <v>0.1:0.1</v>
      </c>
      <c r="I148" s="15" t="str">
        <f t="shared" si="5"/>
        <v>10:10</v>
      </c>
      <c r="J148" s="3">
        <v>0.95699999999999996</v>
      </c>
      <c r="K148" s="3">
        <v>0.19633780656463001</v>
      </c>
      <c r="L148" s="3">
        <v>2.1999999999999999E-2</v>
      </c>
      <c r="M148" s="3">
        <v>2.1000000000000001E-2</v>
      </c>
      <c r="N148" s="3">
        <v>0.95699999999999996</v>
      </c>
      <c r="O148" s="3">
        <v>0.21187502649930701</v>
      </c>
      <c r="P148" s="3">
        <v>2.1999999999999999E-2</v>
      </c>
      <c r="Q148" s="3">
        <v>2.1000000000000001E-2</v>
      </c>
      <c r="R148" s="3">
        <v>0.97299999999999998</v>
      </c>
      <c r="S148" s="3">
        <v>0.22745684556881901</v>
      </c>
      <c r="T148" s="3">
        <v>1.4E-2</v>
      </c>
      <c r="U148" s="3">
        <v>1.2999999999999999E-2</v>
      </c>
      <c r="V148" s="3">
        <v>0.96799999999999997</v>
      </c>
      <c r="W148" s="3">
        <v>0.20655629945623699</v>
      </c>
      <c r="X148" s="3">
        <v>1.6E-2</v>
      </c>
      <c r="Y148" s="3">
        <v>1.6E-2</v>
      </c>
      <c r="Z148" s="2">
        <v>148</v>
      </c>
    </row>
    <row r="149" spans="1:26" x14ac:dyDescent="0.2">
      <c r="A149" s="1">
        <v>50</v>
      </c>
      <c r="B149" s="3">
        <v>50</v>
      </c>
      <c r="C149" s="3">
        <v>0.1</v>
      </c>
      <c r="D149" s="3">
        <v>0.1</v>
      </c>
      <c r="E149" s="3">
        <v>10</v>
      </c>
      <c r="F149" s="3">
        <v>20</v>
      </c>
      <c r="G149" s="15"/>
      <c r="H149" s="15" t="str">
        <f t="shared" si="4"/>
        <v>0.1:0.1</v>
      </c>
      <c r="I149" s="15" t="str">
        <f t="shared" si="5"/>
        <v>10:20</v>
      </c>
      <c r="J149" s="3">
        <v>0.94</v>
      </c>
      <c r="K149" s="3">
        <v>0.17004049526100001</v>
      </c>
      <c r="L149" s="3">
        <v>2.4E-2</v>
      </c>
      <c r="M149" s="3">
        <v>3.5999999999999997E-2</v>
      </c>
      <c r="N149" s="3">
        <v>0.94699999999999995</v>
      </c>
      <c r="O149" s="3">
        <v>0.18355114849836901</v>
      </c>
      <c r="P149" s="3">
        <v>2.8000000000000001E-2</v>
      </c>
      <c r="Q149" s="3">
        <v>2.5000000000000001E-2</v>
      </c>
      <c r="R149" s="3">
        <v>0.96</v>
      </c>
      <c r="S149" s="3">
        <v>0.197140252688465</v>
      </c>
      <c r="T149" s="3">
        <v>2.1999999999999999E-2</v>
      </c>
      <c r="U149" s="3">
        <v>1.7999999999999999E-2</v>
      </c>
      <c r="V149" s="3">
        <v>0.95299999999999996</v>
      </c>
      <c r="W149" s="3">
        <v>0.17860540347906201</v>
      </c>
      <c r="X149" s="3">
        <v>1.7000000000000001E-2</v>
      </c>
      <c r="Y149" s="3">
        <v>0.03</v>
      </c>
      <c r="Z149" s="2">
        <v>149</v>
      </c>
    </row>
    <row r="150" spans="1:26" x14ac:dyDescent="0.2">
      <c r="A150" s="7">
        <v>50</v>
      </c>
      <c r="B150" s="8">
        <v>50</v>
      </c>
      <c r="C150" s="8">
        <v>0.1</v>
      </c>
      <c r="D150" s="8">
        <v>0.1</v>
      </c>
      <c r="E150" s="8">
        <v>20</v>
      </c>
      <c r="F150" s="8">
        <v>20</v>
      </c>
      <c r="G150" s="17"/>
      <c r="H150" s="15" t="str">
        <f t="shared" si="4"/>
        <v>0.1:0.1</v>
      </c>
      <c r="I150" s="15" t="str">
        <f t="shared" si="5"/>
        <v>20:20</v>
      </c>
      <c r="J150" s="8">
        <v>0.95599999999999996</v>
      </c>
      <c r="K150" s="8">
        <v>0.13992712056536</v>
      </c>
      <c r="L150" s="8">
        <v>2.7E-2</v>
      </c>
      <c r="M150" s="8">
        <v>1.7000000000000001E-2</v>
      </c>
      <c r="N150" s="8">
        <v>0.95499999999999996</v>
      </c>
      <c r="O150" s="8">
        <v>0.15112390964604</v>
      </c>
      <c r="P150" s="8">
        <v>2.8000000000000001E-2</v>
      </c>
      <c r="Q150" s="8">
        <v>1.7000000000000001E-2</v>
      </c>
      <c r="R150" s="8">
        <v>0.96799999999999997</v>
      </c>
      <c r="S150" s="8">
        <v>0.162072433891922</v>
      </c>
      <c r="T150" s="8">
        <v>2.1000000000000001E-2</v>
      </c>
      <c r="U150" s="8">
        <v>1.0999999999999999E-2</v>
      </c>
      <c r="V150" s="8">
        <v>0.96499999999999997</v>
      </c>
      <c r="W150" s="8">
        <v>0.14596493485540499</v>
      </c>
      <c r="X150" s="8">
        <v>2.1999999999999999E-2</v>
      </c>
      <c r="Y150" s="8">
        <v>1.2999999999999999E-2</v>
      </c>
      <c r="Z150" s="2">
        <v>150</v>
      </c>
    </row>
    <row r="151" spans="1:26" x14ac:dyDescent="0.2">
      <c r="A151" s="1">
        <v>50</v>
      </c>
      <c r="B151" s="3">
        <v>50</v>
      </c>
      <c r="C151" s="3">
        <v>0.3</v>
      </c>
      <c r="D151" s="3">
        <v>0.3</v>
      </c>
      <c r="E151" s="3">
        <v>1</v>
      </c>
      <c r="F151" s="3">
        <v>1</v>
      </c>
      <c r="G151" s="15"/>
      <c r="H151" s="15" t="str">
        <f t="shared" si="4"/>
        <v>0.3:0.3</v>
      </c>
      <c r="I151" s="15" t="str">
        <f t="shared" si="5"/>
        <v>1:1</v>
      </c>
      <c r="J151" s="3">
        <v>0.94699999999999995</v>
      </c>
      <c r="K151" s="3">
        <v>0.76602348037800305</v>
      </c>
      <c r="L151" s="3">
        <v>2.4E-2</v>
      </c>
      <c r="M151" s="3">
        <v>2.9000000000000001E-2</v>
      </c>
      <c r="N151" s="3">
        <v>0.96599999999999997</v>
      </c>
      <c r="O151" s="3">
        <v>0.81739693122471802</v>
      </c>
      <c r="P151" s="3">
        <v>1.7000000000000001E-2</v>
      </c>
      <c r="Q151" s="3">
        <v>1.7000000000000001E-2</v>
      </c>
      <c r="R151" s="3">
        <v>0.995</v>
      </c>
      <c r="S151" s="3">
        <v>1.2072694840864999</v>
      </c>
      <c r="T151" s="3">
        <v>1E-3</v>
      </c>
      <c r="U151" s="3">
        <v>4.0000000000000001E-3</v>
      </c>
      <c r="V151" s="3">
        <v>0.96899999999999997</v>
      </c>
      <c r="W151" s="3">
        <v>0.950094164359786</v>
      </c>
      <c r="X151" s="3">
        <v>1.2E-2</v>
      </c>
      <c r="Y151" s="3">
        <v>1.9E-2</v>
      </c>
      <c r="Z151" s="2">
        <v>151</v>
      </c>
    </row>
    <row r="152" spans="1:26" x14ac:dyDescent="0.2">
      <c r="A152" s="1">
        <v>50</v>
      </c>
      <c r="B152" s="3">
        <v>50</v>
      </c>
      <c r="C152" s="3">
        <v>0.3</v>
      </c>
      <c r="D152" s="3">
        <v>0.3</v>
      </c>
      <c r="E152" s="3">
        <v>1</v>
      </c>
      <c r="F152" s="3">
        <v>2</v>
      </c>
      <c r="G152" s="15"/>
      <c r="H152" s="15" t="str">
        <f t="shared" si="4"/>
        <v>0.3:0.3</v>
      </c>
      <c r="I152" s="15" t="str">
        <f t="shared" si="5"/>
        <v>1:2</v>
      </c>
      <c r="J152" s="3">
        <v>0.96</v>
      </c>
      <c r="K152" s="3">
        <v>0.67982315199478105</v>
      </c>
      <c r="L152" s="3">
        <v>1.7999999999999999E-2</v>
      </c>
      <c r="M152" s="3">
        <v>2.1999999999999999E-2</v>
      </c>
      <c r="N152" s="3">
        <v>0.97199999999999998</v>
      </c>
      <c r="O152" s="3">
        <v>0.730105883550071</v>
      </c>
      <c r="P152" s="3">
        <v>1.2999999999999999E-2</v>
      </c>
      <c r="Q152" s="3">
        <v>1.4999999999999999E-2</v>
      </c>
      <c r="R152" s="3">
        <v>0.998</v>
      </c>
      <c r="S152" s="3">
        <v>1.0765890304965999</v>
      </c>
      <c r="T152" s="3">
        <v>0</v>
      </c>
      <c r="U152" s="3">
        <v>2E-3</v>
      </c>
      <c r="V152" s="3">
        <v>0.97699999999999998</v>
      </c>
      <c r="W152" s="3">
        <v>0.81643104837436098</v>
      </c>
      <c r="X152" s="3">
        <v>1.4999999999999999E-2</v>
      </c>
      <c r="Y152" s="3">
        <v>8.0000000000000002E-3</v>
      </c>
      <c r="Z152" s="2">
        <v>152</v>
      </c>
    </row>
    <row r="153" spans="1:26" x14ac:dyDescent="0.2">
      <c r="A153" s="1">
        <v>50</v>
      </c>
      <c r="B153" s="3">
        <v>50</v>
      </c>
      <c r="C153" s="3">
        <v>0.3</v>
      </c>
      <c r="D153" s="3">
        <v>0.3</v>
      </c>
      <c r="E153" s="3">
        <v>1</v>
      </c>
      <c r="F153" s="3">
        <v>5</v>
      </c>
      <c r="G153" s="15"/>
      <c r="H153" s="15" t="str">
        <f t="shared" si="4"/>
        <v>0.3:0.3</v>
      </c>
      <c r="I153" s="15" t="str">
        <f t="shared" si="5"/>
        <v>1:5</v>
      </c>
      <c r="J153" s="3">
        <v>0.95299999999999996</v>
      </c>
      <c r="K153" s="3">
        <v>0.60504155779178204</v>
      </c>
      <c r="L153" s="3">
        <v>8.9999999999999993E-3</v>
      </c>
      <c r="M153" s="3">
        <v>3.7999999999999999E-2</v>
      </c>
      <c r="N153" s="3">
        <v>0.96799999999999997</v>
      </c>
      <c r="O153" s="3">
        <v>0.646853426433182</v>
      </c>
      <c r="P153" s="3">
        <v>8.9999999999999993E-3</v>
      </c>
      <c r="Q153" s="3">
        <v>2.3E-2</v>
      </c>
      <c r="R153" s="3">
        <v>0.995</v>
      </c>
      <c r="S153" s="3">
        <v>0.95848294332870099</v>
      </c>
      <c r="T153" s="3">
        <v>0</v>
      </c>
      <c r="U153" s="3">
        <v>5.0000000000000001E-3</v>
      </c>
      <c r="V153" s="3">
        <v>0.97199999999999998</v>
      </c>
      <c r="W153" s="3">
        <v>0.72365549810213403</v>
      </c>
      <c r="X153" s="3">
        <v>1.4E-2</v>
      </c>
      <c r="Y153" s="3">
        <v>1.4E-2</v>
      </c>
      <c r="Z153" s="2">
        <v>153</v>
      </c>
    </row>
    <row r="154" spans="1:26" x14ac:dyDescent="0.2">
      <c r="A154" s="1">
        <v>50</v>
      </c>
      <c r="B154" s="3">
        <v>50</v>
      </c>
      <c r="C154" s="3">
        <v>0.3</v>
      </c>
      <c r="D154" s="3">
        <v>0.3</v>
      </c>
      <c r="E154" s="3">
        <v>1</v>
      </c>
      <c r="F154" s="3">
        <v>10</v>
      </c>
      <c r="G154" s="15"/>
      <c r="H154" s="15" t="str">
        <f t="shared" si="4"/>
        <v>0.3:0.3</v>
      </c>
      <c r="I154" s="15" t="str">
        <f t="shared" si="5"/>
        <v>1:10</v>
      </c>
      <c r="J154" s="3">
        <v>0.95699999999999996</v>
      </c>
      <c r="K154" s="3">
        <v>0.578047949616595</v>
      </c>
      <c r="L154" s="3">
        <v>6.0000000000000001E-3</v>
      </c>
      <c r="M154" s="3">
        <v>3.6999999999999998E-2</v>
      </c>
      <c r="N154" s="3">
        <v>0.97399999999999998</v>
      </c>
      <c r="O154" s="3">
        <v>0.61312671831108601</v>
      </c>
      <c r="P154" s="3">
        <v>8.0000000000000002E-3</v>
      </c>
      <c r="Q154" s="3">
        <v>1.7999999999999999E-2</v>
      </c>
      <c r="R154" s="3">
        <v>0.995</v>
      </c>
      <c r="S154" s="3">
        <v>0.90749788130571396</v>
      </c>
      <c r="T154" s="3">
        <v>0</v>
      </c>
      <c r="U154" s="3">
        <v>5.0000000000000001E-3</v>
      </c>
      <c r="V154" s="3">
        <v>0.97699999999999998</v>
      </c>
      <c r="W154" s="3">
        <v>0.69521159242407204</v>
      </c>
      <c r="X154" s="3">
        <v>1.0999999999999999E-2</v>
      </c>
      <c r="Y154" s="3">
        <v>1.2E-2</v>
      </c>
      <c r="Z154" s="2">
        <v>154</v>
      </c>
    </row>
    <row r="155" spans="1:26" x14ac:dyDescent="0.2">
      <c r="A155" s="1">
        <v>50</v>
      </c>
      <c r="B155" s="3">
        <v>50</v>
      </c>
      <c r="C155" s="3">
        <v>0.3</v>
      </c>
      <c r="D155" s="3">
        <v>0.3</v>
      </c>
      <c r="E155" s="3">
        <v>1</v>
      </c>
      <c r="F155" s="3">
        <v>20</v>
      </c>
      <c r="G155" s="15"/>
      <c r="H155" s="15" t="str">
        <f t="shared" si="4"/>
        <v>0.3:0.3</v>
      </c>
      <c r="I155" s="15" t="str">
        <f t="shared" si="5"/>
        <v>1:20</v>
      </c>
      <c r="J155" s="3">
        <v>0.92800000000000005</v>
      </c>
      <c r="K155" s="3">
        <v>0.55617012553789502</v>
      </c>
      <c r="L155" s="3">
        <v>5.0000000000000001E-3</v>
      </c>
      <c r="M155" s="3">
        <v>6.7000000000000004E-2</v>
      </c>
      <c r="N155" s="3">
        <v>0.95899999999999996</v>
      </c>
      <c r="O155" s="3">
        <v>0.58838248286506201</v>
      </c>
      <c r="P155" s="3">
        <v>7.0000000000000001E-3</v>
      </c>
      <c r="Q155" s="3">
        <v>3.4000000000000002E-2</v>
      </c>
      <c r="R155" s="3">
        <v>0.98299999999999998</v>
      </c>
      <c r="S155" s="3">
        <v>0.867980708055613</v>
      </c>
      <c r="T155" s="3">
        <v>0</v>
      </c>
      <c r="U155" s="3">
        <v>1.7000000000000001E-2</v>
      </c>
      <c r="V155" s="3">
        <v>0.96299999999999997</v>
      </c>
      <c r="W155" s="3">
        <v>0.67092916672817704</v>
      </c>
      <c r="X155" s="3">
        <v>8.0000000000000002E-3</v>
      </c>
      <c r="Y155" s="3">
        <v>2.9000000000000001E-2</v>
      </c>
      <c r="Z155" s="2">
        <v>155</v>
      </c>
    </row>
    <row r="156" spans="1:26" x14ac:dyDescent="0.2">
      <c r="A156" s="1">
        <v>50</v>
      </c>
      <c r="B156" s="3">
        <v>50</v>
      </c>
      <c r="C156" s="3">
        <v>0.3</v>
      </c>
      <c r="D156" s="3">
        <v>0.3</v>
      </c>
      <c r="E156" s="3">
        <v>2</v>
      </c>
      <c r="F156" s="3">
        <v>2</v>
      </c>
      <c r="G156" s="15"/>
      <c r="H156" s="15" t="str">
        <f t="shared" si="4"/>
        <v>0.3:0.3</v>
      </c>
      <c r="I156" s="15" t="str">
        <f t="shared" si="5"/>
        <v>2:2</v>
      </c>
      <c r="J156" s="3">
        <v>0.94699999999999995</v>
      </c>
      <c r="K156" s="3">
        <v>0.56546733962093398</v>
      </c>
      <c r="L156" s="3">
        <v>2.7E-2</v>
      </c>
      <c r="M156" s="3">
        <v>2.5999999999999999E-2</v>
      </c>
      <c r="N156" s="3">
        <v>0.95199999999999996</v>
      </c>
      <c r="O156" s="3">
        <v>0.61765145833139201</v>
      </c>
      <c r="P156" s="3">
        <v>2.8000000000000001E-2</v>
      </c>
      <c r="Q156" s="3">
        <v>0.02</v>
      </c>
      <c r="R156" s="3">
        <v>0.995</v>
      </c>
      <c r="S156" s="3">
        <v>0.89327130079566597</v>
      </c>
      <c r="T156" s="3">
        <v>2E-3</v>
      </c>
      <c r="U156" s="3">
        <v>3.0000000000000001E-3</v>
      </c>
      <c r="V156" s="3">
        <v>0.96</v>
      </c>
      <c r="W156" s="3">
        <v>0.64440698095354898</v>
      </c>
      <c r="X156" s="3">
        <v>2.1000000000000001E-2</v>
      </c>
      <c r="Y156" s="3">
        <v>1.9E-2</v>
      </c>
      <c r="Z156" s="2">
        <v>156</v>
      </c>
    </row>
    <row r="157" spans="1:26" x14ac:dyDescent="0.2">
      <c r="A157" s="1">
        <v>50</v>
      </c>
      <c r="B157" s="3">
        <v>50</v>
      </c>
      <c r="C157" s="3">
        <v>0.3</v>
      </c>
      <c r="D157" s="3">
        <v>0.3</v>
      </c>
      <c r="E157" s="3">
        <v>2</v>
      </c>
      <c r="F157" s="3">
        <v>5</v>
      </c>
      <c r="G157" s="15"/>
      <c r="H157" s="15" t="str">
        <f t="shared" si="4"/>
        <v>0.3:0.3</v>
      </c>
      <c r="I157" s="15" t="str">
        <f t="shared" si="5"/>
        <v>2:5</v>
      </c>
      <c r="J157" s="3">
        <v>0.94899999999999995</v>
      </c>
      <c r="K157" s="3">
        <v>0.47916529241334299</v>
      </c>
      <c r="L157" s="3">
        <v>0.01</v>
      </c>
      <c r="M157" s="3">
        <v>4.1000000000000002E-2</v>
      </c>
      <c r="N157" s="3">
        <v>0.96</v>
      </c>
      <c r="O157" s="3">
        <v>0.52366502235412904</v>
      </c>
      <c r="P157" s="3">
        <v>1.6E-2</v>
      </c>
      <c r="Q157" s="3">
        <v>2.4E-2</v>
      </c>
      <c r="R157" s="3">
        <v>0.99399999999999999</v>
      </c>
      <c r="S157" s="3">
        <v>0.75651150963811598</v>
      </c>
      <c r="T157" s="3">
        <v>0</v>
      </c>
      <c r="U157" s="3">
        <v>6.0000000000000001E-3</v>
      </c>
      <c r="V157" s="3">
        <v>0.96499999999999997</v>
      </c>
      <c r="W157" s="3">
        <v>0.53702245346406197</v>
      </c>
      <c r="X157" s="3">
        <v>8.0000000000000002E-3</v>
      </c>
      <c r="Y157" s="3">
        <v>2.7E-2</v>
      </c>
      <c r="Z157" s="2">
        <v>157</v>
      </c>
    </row>
    <row r="158" spans="1:26" x14ac:dyDescent="0.2">
      <c r="A158" s="1">
        <v>50</v>
      </c>
      <c r="B158" s="3">
        <v>50</v>
      </c>
      <c r="C158" s="3">
        <v>0.3</v>
      </c>
      <c r="D158" s="3">
        <v>0.3</v>
      </c>
      <c r="E158" s="3">
        <v>2</v>
      </c>
      <c r="F158" s="3">
        <v>10</v>
      </c>
      <c r="G158" s="15"/>
      <c r="H158" s="15" t="str">
        <f t="shared" si="4"/>
        <v>0.3:0.3</v>
      </c>
      <c r="I158" s="15" t="str">
        <f t="shared" si="5"/>
        <v>2:10</v>
      </c>
      <c r="J158" s="3">
        <v>0.94499999999999995</v>
      </c>
      <c r="K158" s="3">
        <v>0.44010804767735001</v>
      </c>
      <c r="L158" s="3">
        <v>1.0999999999999999E-2</v>
      </c>
      <c r="M158" s="3">
        <v>4.3999999999999997E-2</v>
      </c>
      <c r="N158" s="3">
        <v>0.95899999999999996</v>
      </c>
      <c r="O158" s="3">
        <v>0.47883434023966198</v>
      </c>
      <c r="P158" s="3">
        <v>0.02</v>
      </c>
      <c r="Q158" s="3">
        <v>2.1000000000000001E-2</v>
      </c>
      <c r="R158" s="3">
        <v>0.995</v>
      </c>
      <c r="S158" s="3">
        <v>0.69106386089304195</v>
      </c>
      <c r="T158" s="3">
        <v>0</v>
      </c>
      <c r="U158" s="3">
        <v>5.0000000000000001E-3</v>
      </c>
      <c r="V158" s="3">
        <v>0.96399999999999997</v>
      </c>
      <c r="W158" s="3">
        <v>0.49433012445699298</v>
      </c>
      <c r="X158" s="3">
        <v>1.0999999999999999E-2</v>
      </c>
      <c r="Y158" s="3">
        <v>2.5000000000000001E-2</v>
      </c>
      <c r="Z158" s="2">
        <v>158</v>
      </c>
    </row>
    <row r="159" spans="1:26" x14ac:dyDescent="0.2">
      <c r="A159" s="1">
        <v>50</v>
      </c>
      <c r="B159" s="3">
        <v>50</v>
      </c>
      <c r="C159" s="3">
        <v>0.3</v>
      </c>
      <c r="D159" s="3">
        <v>0.3</v>
      </c>
      <c r="E159" s="3">
        <v>2</v>
      </c>
      <c r="F159" s="3">
        <v>20</v>
      </c>
      <c r="G159" s="15"/>
      <c r="H159" s="15" t="str">
        <f t="shared" si="4"/>
        <v>0.3:0.3</v>
      </c>
      <c r="I159" s="15" t="str">
        <f t="shared" si="5"/>
        <v>2:20</v>
      </c>
      <c r="J159" s="3">
        <v>0.92700000000000005</v>
      </c>
      <c r="K159" s="3">
        <v>0.42299688105217298</v>
      </c>
      <c r="L159" s="3">
        <v>8.0000000000000002E-3</v>
      </c>
      <c r="M159" s="3">
        <v>6.5000000000000002E-2</v>
      </c>
      <c r="N159" s="3">
        <v>0.94499999999999995</v>
      </c>
      <c r="O159" s="3">
        <v>0.458397686393957</v>
      </c>
      <c r="P159" s="3">
        <v>0.02</v>
      </c>
      <c r="Q159" s="3">
        <v>3.5000000000000003E-2</v>
      </c>
      <c r="R159" s="3">
        <v>0.98899999999999999</v>
      </c>
      <c r="S159" s="3">
        <v>0.66345525582268605</v>
      </c>
      <c r="T159" s="3">
        <v>0</v>
      </c>
      <c r="U159" s="3">
        <v>1.0999999999999999E-2</v>
      </c>
      <c r="V159" s="3">
        <v>0.95199999999999996</v>
      </c>
      <c r="W159" s="3">
        <v>0.47687641305575501</v>
      </c>
      <c r="X159" s="3">
        <v>5.0000000000000001E-3</v>
      </c>
      <c r="Y159" s="3">
        <v>4.2999999999999997E-2</v>
      </c>
      <c r="Z159" s="2">
        <v>159</v>
      </c>
    </row>
    <row r="160" spans="1:26" x14ac:dyDescent="0.2">
      <c r="A160" s="1">
        <v>50</v>
      </c>
      <c r="B160" s="3">
        <v>50</v>
      </c>
      <c r="C160" s="3">
        <v>0.3</v>
      </c>
      <c r="D160" s="3">
        <v>0.3</v>
      </c>
      <c r="E160" s="3">
        <v>5</v>
      </c>
      <c r="F160" s="3">
        <v>5</v>
      </c>
      <c r="G160" s="15"/>
      <c r="H160" s="15" t="str">
        <f t="shared" si="4"/>
        <v>0.3:0.3</v>
      </c>
      <c r="I160" s="15" t="str">
        <f t="shared" si="5"/>
        <v>5:5</v>
      </c>
      <c r="J160" s="3">
        <v>0.95699999999999996</v>
      </c>
      <c r="K160" s="3">
        <v>0.371981536260656</v>
      </c>
      <c r="L160" s="3">
        <v>0.02</v>
      </c>
      <c r="M160" s="3">
        <v>2.3E-2</v>
      </c>
      <c r="N160" s="3">
        <v>0.96</v>
      </c>
      <c r="O160" s="3">
        <v>0.40910966506556901</v>
      </c>
      <c r="P160" s="3">
        <v>0.02</v>
      </c>
      <c r="Q160" s="3">
        <v>0.02</v>
      </c>
      <c r="R160" s="3">
        <v>0.996</v>
      </c>
      <c r="S160" s="3">
        <v>0.58557002254603396</v>
      </c>
      <c r="T160" s="3">
        <v>2E-3</v>
      </c>
      <c r="U160" s="3">
        <v>2E-3</v>
      </c>
      <c r="V160" s="3">
        <v>0.97</v>
      </c>
      <c r="W160" s="3">
        <v>0.40180313372801402</v>
      </c>
      <c r="X160" s="3">
        <v>1.4999999999999999E-2</v>
      </c>
      <c r="Y160" s="3">
        <v>1.4999999999999999E-2</v>
      </c>
      <c r="Z160" s="2">
        <v>160</v>
      </c>
    </row>
    <row r="161" spans="1:26" x14ac:dyDescent="0.2">
      <c r="A161" s="1">
        <v>50</v>
      </c>
      <c r="B161" s="3">
        <v>50</v>
      </c>
      <c r="C161" s="3">
        <v>0.3</v>
      </c>
      <c r="D161" s="3">
        <v>0.3</v>
      </c>
      <c r="E161" s="3">
        <v>5</v>
      </c>
      <c r="F161" s="3">
        <v>10</v>
      </c>
      <c r="G161" s="15"/>
      <c r="H161" s="15" t="str">
        <f t="shared" si="4"/>
        <v>0.3:0.3</v>
      </c>
      <c r="I161" s="15" t="str">
        <f t="shared" si="5"/>
        <v>5:10</v>
      </c>
      <c r="J161" s="3">
        <v>0.95099999999999996</v>
      </c>
      <c r="K161" s="3">
        <v>0.32117790395818302</v>
      </c>
      <c r="L161" s="3">
        <v>1.9E-2</v>
      </c>
      <c r="M161" s="3">
        <v>0.03</v>
      </c>
      <c r="N161" s="3">
        <v>0.95699999999999996</v>
      </c>
      <c r="O161" s="3">
        <v>0.35328722715136501</v>
      </c>
      <c r="P161" s="3">
        <v>2.3E-2</v>
      </c>
      <c r="Q161" s="3">
        <v>0.02</v>
      </c>
      <c r="R161" s="3">
        <v>0.997</v>
      </c>
      <c r="S161" s="3">
        <v>0.50244139975052204</v>
      </c>
      <c r="T161" s="3">
        <v>0</v>
      </c>
      <c r="U161" s="3">
        <v>3.0000000000000001E-3</v>
      </c>
      <c r="V161" s="3">
        <v>0.96799999999999997</v>
      </c>
      <c r="W161" s="3">
        <v>0.34501103855041398</v>
      </c>
      <c r="X161" s="3">
        <v>0.01</v>
      </c>
      <c r="Y161" s="3">
        <v>2.1999999999999999E-2</v>
      </c>
      <c r="Z161" s="2">
        <v>161</v>
      </c>
    </row>
    <row r="162" spans="1:26" x14ac:dyDescent="0.2">
      <c r="A162" s="1">
        <v>50</v>
      </c>
      <c r="B162" s="3">
        <v>50</v>
      </c>
      <c r="C162" s="3">
        <v>0.3</v>
      </c>
      <c r="D162" s="3">
        <v>0.3</v>
      </c>
      <c r="E162" s="3">
        <v>5</v>
      </c>
      <c r="F162" s="3">
        <v>20</v>
      </c>
      <c r="G162" s="15"/>
      <c r="H162" s="15" t="str">
        <f t="shared" si="4"/>
        <v>0.3:0.3</v>
      </c>
      <c r="I162" s="15" t="str">
        <f t="shared" si="5"/>
        <v>5:20</v>
      </c>
      <c r="J162" s="3">
        <v>0.94</v>
      </c>
      <c r="K162" s="3">
        <v>0.29259584039559899</v>
      </c>
      <c r="L162" s="3">
        <v>0.01</v>
      </c>
      <c r="M162" s="3">
        <v>0.05</v>
      </c>
      <c r="N162" s="3">
        <v>0.95199999999999996</v>
      </c>
      <c r="O162" s="3">
        <v>0.32047937030377999</v>
      </c>
      <c r="P162" s="3">
        <v>2.5999999999999999E-2</v>
      </c>
      <c r="Q162" s="3">
        <v>2.1999999999999999E-2</v>
      </c>
      <c r="R162" s="3">
        <v>0.99299999999999999</v>
      </c>
      <c r="S162" s="3">
        <v>0.45612441394543202</v>
      </c>
      <c r="T162" s="3">
        <v>0</v>
      </c>
      <c r="U162" s="3">
        <v>7.0000000000000001E-3</v>
      </c>
      <c r="V162" s="3">
        <v>0.95799999999999996</v>
      </c>
      <c r="W162" s="3">
        <v>0.31412196918033303</v>
      </c>
      <c r="X162" s="3">
        <v>7.0000000000000001E-3</v>
      </c>
      <c r="Y162" s="3">
        <v>3.5000000000000003E-2</v>
      </c>
      <c r="Z162" s="2">
        <v>162</v>
      </c>
    </row>
    <row r="163" spans="1:26" x14ac:dyDescent="0.2">
      <c r="A163" s="1">
        <v>50</v>
      </c>
      <c r="B163" s="3">
        <v>50</v>
      </c>
      <c r="C163" s="3">
        <v>0.3</v>
      </c>
      <c r="D163" s="3">
        <v>0.3</v>
      </c>
      <c r="E163" s="3">
        <v>10</v>
      </c>
      <c r="F163" s="3">
        <v>10</v>
      </c>
      <c r="G163" s="15"/>
      <c r="H163" s="15" t="str">
        <f t="shared" si="4"/>
        <v>0.3:0.3</v>
      </c>
      <c r="I163" s="15" t="str">
        <f t="shared" si="5"/>
        <v>10:10</v>
      </c>
      <c r="J163" s="3">
        <v>0.95599999999999996</v>
      </c>
      <c r="K163" s="3">
        <v>0.26551362248875698</v>
      </c>
      <c r="L163" s="3">
        <v>0.02</v>
      </c>
      <c r="M163" s="3">
        <v>2.4E-2</v>
      </c>
      <c r="N163" s="3">
        <v>0.95499999999999996</v>
      </c>
      <c r="O163" s="3">
        <v>0.29253411088352899</v>
      </c>
      <c r="P163" s="3">
        <v>0.02</v>
      </c>
      <c r="Q163" s="3">
        <v>2.5000000000000001E-2</v>
      </c>
      <c r="R163" s="3">
        <v>0.998</v>
      </c>
      <c r="S163" s="3">
        <v>0.41505005835602199</v>
      </c>
      <c r="T163" s="3">
        <v>0</v>
      </c>
      <c r="U163" s="3">
        <v>2E-3</v>
      </c>
      <c r="V163" s="3">
        <v>0.97499999999999998</v>
      </c>
      <c r="W163" s="3">
        <v>0.28133170299617999</v>
      </c>
      <c r="X163" s="3">
        <v>1.2E-2</v>
      </c>
      <c r="Y163" s="3">
        <v>1.2999999999999999E-2</v>
      </c>
      <c r="Z163" s="2">
        <v>163</v>
      </c>
    </row>
    <row r="164" spans="1:26" x14ac:dyDescent="0.2">
      <c r="A164" s="1">
        <v>50</v>
      </c>
      <c r="B164" s="3">
        <v>50</v>
      </c>
      <c r="C164" s="3">
        <v>0.3</v>
      </c>
      <c r="D164" s="3">
        <v>0.3</v>
      </c>
      <c r="E164" s="3">
        <v>10</v>
      </c>
      <c r="F164" s="3">
        <v>20</v>
      </c>
      <c r="G164" s="15"/>
      <c r="H164" s="15" t="str">
        <f t="shared" si="4"/>
        <v>0.3:0.3</v>
      </c>
      <c r="I164" s="15" t="str">
        <f t="shared" si="5"/>
        <v>10:20</v>
      </c>
      <c r="J164" s="3">
        <v>0.94099999999999995</v>
      </c>
      <c r="K164" s="3">
        <v>0.22997761098144401</v>
      </c>
      <c r="L164" s="3">
        <v>1.6E-2</v>
      </c>
      <c r="M164" s="3">
        <v>4.2999999999999997E-2</v>
      </c>
      <c r="N164" s="3">
        <v>0.94599999999999995</v>
      </c>
      <c r="O164" s="3">
        <v>0.25368744216981798</v>
      </c>
      <c r="P164" s="3">
        <v>2.4E-2</v>
      </c>
      <c r="Q164" s="3">
        <v>0.03</v>
      </c>
      <c r="R164" s="3">
        <v>0.997</v>
      </c>
      <c r="S164" s="3">
        <v>0.36112077049568297</v>
      </c>
      <c r="T164" s="3">
        <v>0</v>
      </c>
      <c r="U164" s="3">
        <v>3.0000000000000001E-3</v>
      </c>
      <c r="V164" s="3">
        <v>0.95699999999999996</v>
      </c>
      <c r="W164" s="3">
        <v>0.243650471723245</v>
      </c>
      <c r="X164" s="3">
        <v>8.0000000000000002E-3</v>
      </c>
      <c r="Y164" s="3">
        <v>3.5000000000000003E-2</v>
      </c>
      <c r="Z164" s="2">
        <v>164</v>
      </c>
    </row>
    <row r="165" spans="1:26" x14ac:dyDescent="0.2">
      <c r="A165" s="7">
        <v>50</v>
      </c>
      <c r="B165" s="8">
        <v>50</v>
      </c>
      <c r="C165" s="8">
        <v>0.3</v>
      </c>
      <c r="D165" s="8">
        <v>0.3</v>
      </c>
      <c r="E165" s="8">
        <v>20</v>
      </c>
      <c r="F165" s="8">
        <v>20</v>
      </c>
      <c r="G165" s="17"/>
      <c r="H165" s="15" t="str">
        <f t="shared" si="4"/>
        <v>0.3:0.3</v>
      </c>
      <c r="I165" s="15" t="str">
        <f t="shared" si="5"/>
        <v>20:20</v>
      </c>
      <c r="J165" s="8">
        <v>0.95</v>
      </c>
      <c r="K165" s="8">
        <v>0.18894779304831</v>
      </c>
      <c r="L165" s="8">
        <v>2.1999999999999999E-2</v>
      </c>
      <c r="M165" s="8">
        <v>2.8000000000000001E-2</v>
      </c>
      <c r="N165" s="8">
        <v>0.94599999999999995</v>
      </c>
      <c r="O165" s="8">
        <v>0.20829126900739001</v>
      </c>
      <c r="P165" s="8">
        <v>2.3E-2</v>
      </c>
      <c r="Q165" s="8">
        <v>3.1E-2</v>
      </c>
      <c r="R165" s="8">
        <v>0.995</v>
      </c>
      <c r="S165" s="8">
        <v>0.29552266851769199</v>
      </c>
      <c r="T165" s="8">
        <v>1E-3</v>
      </c>
      <c r="U165" s="8">
        <v>4.0000000000000001E-3</v>
      </c>
      <c r="V165" s="8">
        <v>0.96599999999999997</v>
      </c>
      <c r="W165" s="8">
        <v>0.19832493764916301</v>
      </c>
      <c r="X165" s="8">
        <v>1.4E-2</v>
      </c>
      <c r="Y165" s="8">
        <v>0.02</v>
      </c>
      <c r="Z165" s="2">
        <v>165</v>
      </c>
    </row>
    <row r="166" spans="1:26" x14ac:dyDescent="0.2">
      <c r="A166" s="1">
        <v>50</v>
      </c>
      <c r="B166" s="3">
        <v>50</v>
      </c>
      <c r="C166" s="3">
        <v>0.6</v>
      </c>
      <c r="D166" s="3">
        <v>0.6</v>
      </c>
      <c r="E166" s="3">
        <v>1</v>
      </c>
      <c r="F166" s="3">
        <v>1</v>
      </c>
      <c r="G166" s="15"/>
      <c r="H166" s="15" t="str">
        <f t="shared" si="4"/>
        <v>0.6:0.6</v>
      </c>
      <c r="I166" s="15" t="str">
        <f t="shared" si="5"/>
        <v>1:1</v>
      </c>
      <c r="J166" s="3">
        <v>0.96699999999999997</v>
      </c>
      <c r="K166" s="3">
        <v>1.4728707963563601</v>
      </c>
      <c r="L166" s="3">
        <v>1.4999999999999999E-2</v>
      </c>
      <c r="M166" s="3">
        <v>1.7999999999999999E-2</v>
      </c>
      <c r="N166" s="3">
        <v>0.96699999999999997</v>
      </c>
      <c r="O166" s="3">
        <v>1.6460892049003399</v>
      </c>
      <c r="P166" s="3">
        <v>1.7999999999999999E-2</v>
      </c>
      <c r="Q166" s="3">
        <v>1.4999999999999999E-2</v>
      </c>
      <c r="R166" s="3">
        <v>1</v>
      </c>
      <c r="S166" s="3">
        <v>3.7900134226027502</v>
      </c>
      <c r="T166" s="3">
        <v>0</v>
      </c>
      <c r="U166" s="3">
        <v>0</v>
      </c>
      <c r="V166" s="3">
        <v>0.98599999999999999</v>
      </c>
      <c r="W166" s="3">
        <v>1.81460573950328</v>
      </c>
      <c r="X166" s="3">
        <v>8.9999999999999993E-3</v>
      </c>
      <c r="Y166" s="3">
        <v>5.0000000000000001E-3</v>
      </c>
      <c r="Z166" s="2">
        <v>166</v>
      </c>
    </row>
    <row r="167" spans="1:26" x14ac:dyDescent="0.2">
      <c r="A167" s="1">
        <v>50</v>
      </c>
      <c r="B167" s="3">
        <v>50</v>
      </c>
      <c r="C167" s="3">
        <v>0.6</v>
      </c>
      <c r="D167" s="3">
        <v>0.6</v>
      </c>
      <c r="E167" s="3">
        <v>1</v>
      </c>
      <c r="F167" s="3">
        <v>2</v>
      </c>
      <c r="G167" s="15"/>
      <c r="H167" s="15" t="str">
        <f t="shared" si="4"/>
        <v>0.6:0.6</v>
      </c>
      <c r="I167" s="15" t="str">
        <f t="shared" si="5"/>
        <v>1:2</v>
      </c>
      <c r="J167" s="3">
        <v>0.95</v>
      </c>
      <c r="K167" s="3">
        <v>1.2970496930665001</v>
      </c>
      <c r="L167" s="3">
        <v>1.6E-2</v>
      </c>
      <c r="M167" s="3">
        <v>3.4000000000000002E-2</v>
      </c>
      <c r="N167" s="3">
        <v>0.94699999999999995</v>
      </c>
      <c r="O167" s="3">
        <v>1.4708087423879399</v>
      </c>
      <c r="P167" s="3">
        <v>2.1000000000000001E-2</v>
      </c>
      <c r="Q167" s="3">
        <v>3.2000000000000001E-2</v>
      </c>
      <c r="R167" s="3">
        <v>1</v>
      </c>
      <c r="S167" s="3">
        <v>3.3507581320076101</v>
      </c>
      <c r="T167" s="3">
        <v>0</v>
      </c>
      <c r="U167" s="3">
        <v>0</v>
      </c>
      <c r="V167" s="3">
        <v>0.97899999999999998</v>
      </c>
      <c r="W167" s="3">
        <v>1.5671223093001001</v>
      </c>
      <c r="X167" s="3">
        <v>5.0000000000000001E-3</v>
      </c>
      <c r="Y167" s="3">
        <v>1.6E-2</v>
      </c>
      <c r="Z167" s="2">
        <v>167</v>
      </c>
    </row>
    <row r="168" spans="1:26" x14ac:dyDescent="0.2">
      <c r="A168" s="1">
        <v>50</v>
      </c>
      <c r="B168" s="3">
        <v>50</v>
      </c>
      <c r="C168" s="3">
        <v>0.6</v>
      </c>
      <c r="D168" s="3">
        <v>0.6</v>
      </c>
      <c r="E168" s="3">
        <v>1</v>
      </c>
      <c r="F168" s="3">
        <v>5</v>
      </c>
      <c r="G168" s="15"/>
      <c r="H168" s="15" t="str">
        <f t="shared" si="4"/>
        <v>0.6:0.6</v>
      </c>
      <c r="I168" s="15" t="str">
        <f t="shared" si="5"/>
        <v>1:5</v>
      </c>
      <c r="J168" s="3">
        <v>0.94399999999999995</v>
      </c>
      <c r="K168" s="3">
        <v>1.1398332949976</v>
      </c>
      <c r="L168" s="3">
        <v>3.0000000000000001E-3</v>
      </c>
      <c r="M168" s="3">
        <v>5.2999999999999999E-2</v>
      </c>
      <c r="N168" s="3">
        <v>0.95799999999999996</v>
      </c>
      <c r="O168" s="3">
        <v>1.2823339281680599</v>
      </c>
      <c r="P168" s="3">
        <v>0.01</v>
      </c>
      <c r="Q168" s="3">
        <v>3.2000000000000001E-2</v>
      </c>
      <c r="R168" s="3">
        <v>1</v>
      </c>
      <c r="S168" s="3">
        <v>2.8874874235680701</v>
      </c>
      <c r="T168" s="3">
        <v>0</v>
      </c>
      <c r="U168" s="3">
        <v>0</v>
      </c>
      <c r="V168" s="3">
        <v>0.97199999999999998</v>
      </c>
      <c r="W168" s="3">
        <v>1.3739580586155999</v>
      </c>
      <c r="X168" s="3">
        <v>0</v>
      </c>
      <c r="Y168" s="3">
        <v>2.8000000000000001E-2</v>
      </c>
      <c r="Z168" s="2">
        <v>168</v>
      </c>
    </row>
    <row r="169" spans="1:26" x14ac:dyDescent="0.2">
      <c r="A169" s="1">
        <v>50</v>
      </c>
      <c r="B169" s="3">
        <v>50</v>
      </c>
      <c r="C169" s="3">
        <v>0.6</v>
      </c>
      <c r="D169" s="3">
        <v>0.6</v>
      </c>
      <c r="E169" s="3">
        <v>1</v>
      </c>
      <c r="F169" s="3">
        <v>10</v>
      </c>
      <c r="G169" s="15"/>
      <c r="H169" s="15" t="str">
        <f t="shared" si="4"/>
        <v>0.6:0.6</v>
      </c>
      <c r="I169" s="15" t="str">
        <f t="shared" si="5"/>
        <v>1:10</v>
      </c>
      <c r="J169" s="3">
        <v>0.92800000000000005</v>
      </c>
      <c r="K169" s="3">
        <v>1.0825118934984099</v>
      </c>
      <c r="L169" s="3">
        <v>3.0000000000000001E-3</v>
      </c>
      <c r="M169" s="3">
        <v>6.9000000000000006E-2</v>
      </c>
      <c r="N169" s="3">
        <v>0.95299999999999996</v>
      </c>
      <c r="O169" s="3">
        <v>1.20822737661779</v>
      </c>
      <c r="P169" s="3">
        <v>1.4E-2</v>
      </c>
      <c r="Q169" s="3">
        <v>3.3000000000000002E-2</v>
      </c>
      <c r="R169" s="3">
        <v>0.997</v>
      </c>
      <c r="S169" s="3">
        <v>2.7171757291796399</v>
      </c>
      <c r="T169" s="3">
        <v>0</v>
      </c>
      <c r="U169" s="3">
        <v>3.0000000000000001E-3</v>
      </c>
      <c r="V169" s="3">
        <v>0.95699999999999996</v>
      </c>
      <c r="W169" s="3">
        <v>1.3156604608040401</v>
      </c>
      <c r="X169" s="3">
        <v>1E-3</v>
      </c>
      <c r="Y169" s="3">
        <v>4.2000000000000003E-2</v>
      </c>
      <c r="Z169" s="2">
        <v>169</v>
      </c>
    </row>
    <row r="170" spans="1:26" x14ac:dyDescent="0.2">
      <c r="A170" s="1">
        <v>50</v>
      </c>
      <c r="B170" s="3">
        <v>50</v>
      </c>
      <c r="C170" s="3">
        <v>0.6</v>
      </c>
      <c r="D170" s="3">
        <v>0.6</v>
      </c>
      <c r="E170" s="3">
        <v>1</v>
      </c>
      <c r="F170" s="3">
        <v>20</v>
      </c>
      <c r="G170" s="15"/>
      <c r="H170" s="15" t="str">
        <f t="shared" si="4"/>
        <v>0.6:0.6</v>
      </c>
      <c r="I170" s="15" t="str">
        <f t="shared" si="5"/>
        <v>1:20</v>
      </c>
      <c r="J170" s="3">
        <v>0.93</v>
      </c>
      <c r="K170" s="3">
        <v>1.0550548356379099</v>
      </c>
      <c r="L170" s="3">
        <v>4.0000000000000001E-3</v>
      </c>
      <c r="M170" s="3">
        <v>6.6000000000000003E-2</v>
      </c>
      <c r="N170" s="3">
        <v>0.96899999999999997</v>
      </c>
      <c r="O170" s="3">
        <v>1.16739284105839</v>
      </c>
      <c r="P170" s="3">
        <v>8.0000000000000002E-3</v>
      </c>
      <c r="Q170" s="3">
        <v>2.3E-2</v>
      </c>
      <c r="R170" s="3">
        <v>0.999</v>
      </c>
      <c r="S170" s="3">
        <v>2.6195176145083501</v>
      </c>
      <c r="T170" s="3">
        <v>0</v>
      </c>
      <c r="U170" s="3">
        <v>1E-3</v>
      </c>
      <c r="V170" s="3">
        <v>0.97099999999999997</v>
      </c>
      <c r="W170" s="3">
        <v>1.29087181826172</v>
      </c>
      <c r="X170" s="3">
        <v>0</v>
      </c>
      <c r="Y170" s="3">
        <v>2.9000000000000001E-2</v>
      </c>
      <c r="Z170" s="2">
        <v>170</v>
      </c>
    </row>
    <row r="171" spans="1:26" x14ac:dyDescent="0.2">
      <c r="A171" s="1">
        <v>50</v>
      </c>
      <c r="B171" s="3">
        <v>50</v>
      </c>
      <c r="C171" s="3">
        <v>0.6</v>
      </c>
      <c r="D171" s="3">
        <v>0.6</v>
      </c>
      <c r="E171" s="3">
        <v>2</v>
      </c>
      <c r="F171" s="3">
        <v>2</v>
      </c>
      <c r="G171" s="15"/>
      <c r="H171" s="15" t="str">
        <f t="shared" si="4"/>
        <v>0.6:0.6</v>
      </c>
      <c r="I171" s="15" t="str">
        <f t="shared" si="5"/>
        <v>2:2</v>
      </c>
      <c r="J171" s="3">
        <v>0.95</v>
      </c>
      <c r="K171" s="3">
        <v>1.06573402242089</v>
      </c>
      <c r="L171" s="3">
        <v>2.5000000000000001E-2</v>
      </c>
      <c r="M171" s="3">
        <v>2.5000000000000001E-2</v>
      </c>
      <c r="N171" s="3">
        <v>0.94</v>
      </c>
      <c r="O171" s="3">
        <v>1.2366360338731801</v>
      </c>
      <c r="P171" s="3">
        <v>3.1E-2</v>
      </c>
      <c r="Q171" s="3">
        <v>2.9000000000000001E-2</v>
      </c>
      <c r="R171" s="3">
        <v>1</v>
      </c>
      <c r="S171" s="3">
        <v>2.7305141855494899</v>
      </c>
      <c r="T171" s="3">
        <v>0</v>
      </c>
      <c r="U171" s="3">
        <v>0</v>
      </c>
      <c r="V171" s="3">
        <v>0.97899999999999998</v>
      </c>
      <c r="W171" s="3">
        <v>1.2348708912278501</v>
      </c>
      <c r="X171" s="3">
        <v>1.2999999999999999E-2</v>
      </c>
      <c r="Y171" s="3">
        <v>8.0000000000000002E-3</v>
      </c>
      <c r="Z171" s="2">
        <v>171</v>
      </c>
    </row>
    <row r="172" spans="1:26" x14ac:dyDescent="0.2">
      <c r="A172" s="1">
        <v>50</v>
      </c>
      <c r="B172" s="3">
        <v>50</v>
      </c>
      <c r="C172" s="3">
        <v>0.6</v>
      </c>
      <c r="D172" s="3">
        <v>0.6</v>
      </c>
      <c r="E172" s="3">
        <v>2</v>
      </c>
      <c r="F172" s="3">
        <v>5</v>
      </c>
      <c r="G172" s="15"/>
      <c r="H172" s="15" t="str">
        <f t="shared" si="4"/>
        <v>0.6:0.6</v>
      </c>
      <c r="I172" s="15" t="str">
        <f t="shared" si="5"/>
        <v>2:5</v>
      </c>
      <c r="J172" s="3">
        <v>0.94799999999999995</v>
      </c>
      <c r="K172" s="3">
        <v>0.91099256084114399</v>
      </c>
      <c r="L172" s="3">
        <v>8.9999999999999993E-3</v>
      </c>
      <c r="M172" s="3">
        <v>4.2999999999999997E-2</v>
      </c>
      <c r="N172" s="3">
        <v>0.93600000000000005</v>
      </c>
      <c r="O172" s="3">
        <v>1.0623602417970199</v>
      </c>
      <c r="P172" s="3">
        <v>2.9000000000000001E-2</v>
      </c>
      <c r="Q172" s="3">
        <v>3.5000000000000003E-2</v>
      </c>
      <c r="R172" s="3">
        <v>1</v>
      </c>
      <c r="S172" s="3">
        <v>2.3290386021691298</v>
      </c>
      <c r="T172" s="3">
        <v>0</v>
      </c>
      <c r="U172" s="3">
        <v>0</v>
      </c>
      <c r="V172" s="3">
        <v>0.97</v>
      </c>
      <c r="W172" s="3">
        <v>1.0437879053293799</v>
      </c>
      <c r="X172" s="3">
        <v>2E-3</v>
      </c>
      <c r="Y172" s="3">
        <v>2.8000000000000001E-2</v>
      </c>
      <c r="Z172" s="2">
        <v>172</v>
      </c>
    </row>
    <row r="173" spans="1:26" x14ac:dyDescent="0.2">
      <c r="A173" s="1">
        <v>50</v>
      </c>
      <c r="B173" s="3">
        <v>50</v>
      </c>
      <c r="C173" s="3">
        <v>0.6</v>
      </c>
      <c r="D173" s="3">
        <v>0.6</v>
      </c>
      <c r="E173" s="3">
        <v>2</v>
      </c>
      <c r="F173" s="3">
        <v>10</v>
      </c>
      <c r="G173" s="15"/>
      <c r="H173" s="15" t="str">
        <f t="shared" si="4"/>
        <v>0.6:0.6</v>
      </c>
      <c r="I173" s="15" t="str">
        <f t="shared" si="5"/>
        <v>2:10</v>
      </c>
      <c r="J173" s="3">
        <v>0.94399999999999995</v>
      </c>
      <c r="K173" s="3">
        <v>0.82821980793754202</v>
      </c>
      <c r="L173" s="3">
        <v>4.0000000000000001E-3</v>
      </c>
      <c r="M173" s="3">
        <v>5.1999999999999998E-2</v>
      </c>
      <c r="N173" s="3">
        <v>0.95899999999999996</v>
      </c>
      <c r="O173" s="3">
        <v>0.956340619093075</v>
      </c>
      <c r="P173" s="3">
        <v>1.6E-2</v>
      </c>
      <c r="Q173" s="3">
        <v>2.5000000000000001E-2</v>
      </c>
      <c r="R173" s="3">
        <v>0.998</v>
      </c>
      <c r="S173" s="3">
        <v>2.0757613424275001</v>
      </c>
      <c r="T173" s="3">
        <v>0</v>
      </c>
      <c r="U173" s="3">
        <v>2E-3</v>
      </c>
      <c r="V173" s="3">
        <v>0.96899999999999997</v>
      </c>
      <c r="W173" s="3">
        <v>0.94799809146455505</v>
      </c>
      <c r="X173" s="3">
        <v>0</v>
      </c>
      <c r="Y173" s="3">
        <v>3.1E-2</v>
      </c>
      <c r="Z173" s="2">
        <v>173</v>
      </c>
    </row>
    <row r="174" spans="1:26" x14ac:dyDescent="0.2">
      <c r="A174" s="1">
        <v>50</v>
      </c>
      <c r="B174" s="3">
        <v>50</v>
      </c>
      <c r="C174" s="3">
        <v>0.6</v>
      </c>
      <c r="D174" s="3">
        <v>0.6</v>
      </c>
      <c r="E174" s="3">
        <v>2</v>
      </c>
      <c r="F174" s="3">
        <v>20</v>
      </c>
      <c r="G174" s="15"/>
      <c r="H174" s="15" t="str">
        <f t="shared" si="4"/>
        <v>0.6:0.6</v>
      </c>
      <c r="I174" s="15" t="str">
        <f t="shared" si="5"/>
        <v>2:20</v>
      </c>
      <c r="J174" s="3">
        <v>0.93300000000000005</v>
      </c>
      <c r="K174" s="3">
        <v>0.79085283713915999</v>
      </c>
      <c r="L174" s="3">
        <v>4.0000000000000001E-3</v>
      </c>
      <c r="M174" s="3">
        <v>6.3E-2</v>
      </c>
      <c r="N174" s="3">
        <v>0.95599999999999996</v>
      </c>
      <c r="O174" s="3">
        <v>0.90900218791409904</v>
      </c>
      <c r="P174" s="3">
        <v>1.6E-2</v>
      </c>
      <c r="Q174" s="3">
        <v>2.8000000000000001E-2</v>
      </c>
      <c r="R174" s="3">
        <v>0.999</v>
      </c>
      <c r="S174" s="3">
        <v>1.9726165553308901</v>
      </c>
      <c r="T174" s="3">
        <v>0</v>
      </c>
      <c r="U174" s="3">
        <v>1E-3</v>
      </c>
      <c r="V174" s="3">
        <v>0.95399999999999996</v>
      </c>
      <c r="W174" s="3">
        <v>0.90940623108366303</v>
      </c>
      <c r="X174" s="3">
        <v>0</v>
      </c>
      <c r="Y174" s="3">
        <v>4.5999999999999999E-2</v>
      </c>
      <c r="Z174" s="2">
        <v>174</v>
      </c>
    </row>
    <row r="175" spans="1:26" x14ac:dyDescent="0.2">
      <c r="A175" s="1">
        <v>50</v>
      </c>
      <c r="B175" s="3">
        <v>50</v>
      </c>
      <c r="C175" s="3">
        <v>0.6</v>
      </c>
      <c r="D175" s="3">
        <v>0.6</v>
      </c>
      <c r="E175" s="3">
        <v>5</v>
      </c>
      <c r="F175" s="3">
        <v>5</v>
      </c>
      <c r="G175" s="15"/>
      <c r="H175" s="15" t="str">
        <f t="shared" si="4"/>
        <v>0.6:0.6</v>
      </c>
      <c r="I175" s="15" t="str">
        <f t="shared" si="5"/>
        <v>5:5</v>
      </c>
      <c r="J175" s="3">
        <v>0.96499999999999997</v>
      </c>
      <c r="K175" s="3">
        <v>0.69955071508380895</v>
      </c>
      <c r="L175" s="3">
        <v>1.7999999999999999E-2</v>
      </c>
      <c r="M175" s="3">
        <v>1.7000000000000001E-2</v>
      </c>
      <c r="N175" s="3">
        <v>0.95199999999999996</v>
      </c>
      <c r="O175" s="3">
        <v>0.82607935250930098</v>
      </c>
      <c r="P175" s="3">
        <v>2.1999999999999999E-2</v>
      </c>
      <c r="Q175" s="3">
        <v>2.5999999999999999E-2</v>
      </c>
      <c r="R175" s="3">
        <v>1</v>
      </c>
      <c r="S175" s="3">
        <v>1.77405968684944</v>
      </c>
      <c r="T175" s="3">
        <v>0</v>
      </c>
      <c r="U175" s="3">
        <v>0</v>
      </c>
      <c r="V175" s="3">
        <v>0.98899999999999999</v>
      </c>
      <c r="W175" s="3">
        <v>0.77467337786289303</v>
      </c>
      <c r="X175" s="3">
        <v>6.0000000000000001E-3</v>
      </c>
      <c r="Y175" s="3">
        <v>5.0000000000000001E-3</v>
      </c>
      <c r="Z175" s="2">
        <v>175</v>
      </c>
    </row>
    <row r="176" spans="1:26" x14ac:dyDescent="0.2">
      <c r="A176" s="1">
        <v>50</v>
      </c>
      <c r="B176" s="3">
        <v>50</v>
      </c>
      <c r="C176" s="3">
        <v>0.6</v>
      </c>
      <c r="D176" s="3">
        <v>0.6</v>
      </c>
      <c r="E176" s="3">
        <v>5</v>
      </c>
      <c r="F176" s="3">
        <v>10</v>
      </c>
      <c r="G176" s="15"/>
      <c r="H176" s="15" t="str">
        <f t="shared" si="4"/>
        <v>0.6:0.6</v>
      </c>
      <c r="I176" s="15" t="str">
        <f t="shared" si="5"/>
        <v>5:10</v>
      </c>
      <c r="J176" s="3">
        <v>0.95199999999999996</v>
      </c>
      <c r="K176" s="3">
        <v>0.59613452369851305</v>
      </c>
      <c r="L176" s="3">
        <v>1.4E-2</v>
      </c>
      <c r="M176" s="3">
        <v>3.4000000000000002E-2</v>
      </c>
      <c r="N176" s="3">
        <v>0.94</v>
      </c>
      <c r="O176" s="3">
        <v>0.70481097036054996</v>
      </c>
      <c r="P176" s="3">
        <v>0.03</v>
      </c>
      <c r="Q176" s="3">
        <v>0.03</v>
      </c>
      <c r="R176" s="3">
        <v>1</v>
      </c>
      <c r="S176" s="3">
        <v>1.50260758047257</v>
      </c>
      <c r="T176" s="3">
        <v>0</v>
      </c>
      <c r="U176" s="3">
        <v>0</v>
      </c>
      <c r="V176" s="3">
        <v>0.97299999999999998</v>
      </c>
      <c r="W176" s="3">
        <v>0.65754664548838004</v>
      </c>
      <c r="X176" s="3">
        <v>4.0000000000000001E-3</v>
      </c>
      <c r="Y176" s="3">
        <v>2.3E-2</v>
      </c>
      <c r="Z176" s="2">
        <v>176</v>
      </c>
    </row>
    <row r="177" spans="1:26" x14ac:dyDescent="0.2">
      <c r="A177" s="1">
        <v>50</v>
      </c>
      <c r="B177" s="3">
        <v>50</v>
      </c>
      <c r="C177" s="3">
        <v>0.6</v>
      </c>
      <c r="D177" s="3">
        <v>0.6</v>
      </c>
      <c r="E177" s="3">
        <v>5</v>
      </c>
      <c r="F177" s="3">
        <v>20</v>
      </c>
      <c r="G177" s="15"/>
      <c r="H177" s="15" t="str">
        <f t="shared" si="4"/>
        <v>0.6:0.6</v>
      </c>
      <c r="I177" s="15" t="str">
        <f t="shared" si="5"/>
        <v>5:20</v>
      </c>
      <c r="J177" s="3">
        <v>0.94899999999999995</v>
      </c>
      <c r="K177" s="3">
        <v>0.55570266273681801</v>
      </c>
      <c r="L177" s="3">
        <v>4.0000000000000001E-3</v>
      </c>
      <c r="M177" s="3">
        <v>4.7E-2</v>
      </c>
      <c r="N177" s="3">
        <v>0.95299999999999996</v>
      </c>
      <c r="O177" s="3">
        <v>0.65268247333982998</v>
      </c>
      <c r="P177" s="3">
        <v>2.1999999999999999E-2</v>
      </c>
      <c r="Q177" s="3">
        <v>2.5000000000000001E-2</v>
      </c>
      <c r="R177" s="3">
        <v>1</v>
      </c>
      <c r="S177" s="3">
        <v>1.39401756612479</v>
      </c>
      <c r="T177" s="3">
        <v>0</v>
      </c>
      <c r="U177" s="3">
        <v>0</v>
      </c>
      <c r="V177" s="3">
        <v>0.95899999999999996</v>
      </c>
      <c r="W177" s="3">
        <v>0.61248760069039399</v>
      </c>
      <c r="X177" s="3">
        <v>1E-3</v>
      </c>
      <c r="Y177" s="3">
        <v>0.04</v>
      </c>
      <c r="Z177" s="2">
        <v>177</v>
      </c>
    </row>
    <row r="178" spans="1:26" x14ac:dyDescent="0.2">
      <c r="A178" s="1">
        <v>50</v>
      </c>
      <c r="B178" s="3">
        <v>50</v>
      </c>
      <c r="C178" s="3">
        <v>0.6</v>
      </c>
      <c r="D178" s="3">
        <v>0.6</v>
      </c>
      <c r="E178" s="3">
        <v>10</v>
      </c>
      <c r="F178" s="3">
        <v>10</v>
      </c>
      <c r="G178" s="15"/>
      <c r="H178" s="15" t="str">
        <f t="shared" si="4"/>
        <v>0.6:0.6</v>
      </c>
      <c r="I178" s="15" t="str">
        <f t="shared" si="5"/>
        <v>10:10</v>
      </c>
      <c r="J178" s="3">
        <v>0.97599999999999998</v>
      </c>
      <c r="K178" s="3">
        <v>0.49734502566666</v>
      </c>
      <c r="L178" s="3">
        <v>0.01</v>
      </c>
      <c r="M178" s="3">
        <v>1.4E-2</v>
      </c>
      <c r="N178" s="3">
        <v>0.96199999999999997</v>
      </c>
      <c r="O178" s="3">
        <v>0.59075705965776504</v>
      </c>
      <c r="P178" s="3">
        <v>0.02</v>
      </c>
      <c r="Q178" s="3">
        <v>1.7999999999999999E-2</v>
      </c>
      <c r="R178" s="3">
        <v>1</v>
      </c>
      <c r="S178" s="3">
        <v>1.25651912059989</v>
      </c>
      <c r="T178" s="3">
        <v>0</v>
      </c>
      <c r="U178" s="3">
        <v>0</v>
      </c>
      <c r="V178" s="3">
        <v>0.98799999999999999</v>
      </c>
      <c r="W178" s="3">
        <v>0.54233001066194397</v>
      </c>
      <c r="X178" s="3">
        <v>7.0000000000000001E-3</v>
      </c>
      <c r="Y178" s="3">
        <v>5.0000000000000001E-3</v>
      </c>
      <c r="Z178" s="2">
        <v>178</v>
      </c>
    </row>
    <row r="179" spans="1:26" x14ac:dyDescent="0.2">
      <c r="A179" s="1">
        <v>50</v>
      </c>
      <c r="B179" s="3">
        <v>50</v>
      </c>
      <c r="C179" s="3">
        <v>0.6</v>
      </c>
      <c r="D179" s="3">
        <v>0.6</v>
      </c>
      <c r="E179" s="3">
        <v>10</v>
      </c>
      <c r="F179" s="3">
        <v>20</v>
      </c>
      <c r="G179" s="15"/>
      <c r="H179" s="15" t="str">
        <f t="shared" si="4"/>
        <v>0.6:0.6</v>
      </c>
      <c r="I179" s="15" t="str">
        <f t="shared" si="5"/>
        <v>10:20</v>
      </c>
      <c r="J179" s="3">
        <v>0.95199999999999996</v>
      </c>
      <c r="K179" s="3">
        <v>0.42925487394866901</v>
      </c>
      <c r="L179" s="3">
        <v>1.7000000000000001E-2</v>
      </c>
      <c r="M179" s="3">
        <v>3.1E-2</v>
      </c>
      <c r="N179" s="3">
        <v>0.94399999999999995</v>
      </c>
      <c r="O179" s="3">
        <v>0.50753855432972705</v>
      </c>
      <c r="P179" s="3">
        <v>3.5000000000000003E-2</v>
      </c>
      <c r="Q179" s="3">
        <v>2.1000000000000001E-2</v>
      </c>
      <c r="R179" s="3">
        <v>1</v>
      </c>
      <c r="S179" s="3">
        <v>1.0737450998115601</v>
      </c>
      <c r="T179" s="3">
        <v>0</v>
      </c>
      <c r="U179" s="3">
        <v>0</v>
      </c>
      <c r="V179" s="3">
        <v>0.97899999999999998</v>
      </c>
      <c r="W179" s="3">
        <v>0.46565710884794598</v>
      </c>
      <c r="X179" s="3">
        <v>3.0000000000000001E-3</v>
      </c>
      <c r="Y179" s="3">
        <v>1.7999999999999999E-2</v>
      </c>
      <c r="Z179" s="2">
        <v>179</v>
      </c>
    </row>
    <row r="180" spans="1:26" x14ac:dyDescent="0.2">
      <c r="A180" s="7">
        <v>50</v>
      </c>
      <c r="B180" s="8">
        <v>50</v>
      </c>
      <c r="C180" s="8">
        <v>0.6</v>
      </c>
      <c r="D180" s="8">
        <v>0.6</v>
      </c>
      <c r="E180" s="8">
        <v>20</v>
      </c>
      <c r="F180" s="8">
        <v>20</v>
      </c>
      <c r="G180" s="17"/>
      <c r="H180" s="15" t="str">
        <f t="shared" si="4"/>
        <v>0.6:0.6</v>
      </c>
      <c r="I180" s="15" t="str">
        <f t="shared" si="5"/>
        <v>20:20</v>
      </c>
      <c r="J180" s="8">
        <v>0.96899999999999997</v>
      </c>
      <c r="K180" s="8">
        <v>0.35410560351932702</v>
      </c>
      <c r="L180" s="8">
        <v>1.2E-2</v>
      </c>
      <c r="M180" s="8">
        <v>1.9E-2</v>
      </c>
      <c r="N180" s="8">
        <v>0.95499999999999996</v>
      </c>
      <c r="O180" s="8">
        <v>0.42262407591899898</v>
      </c>
      <c r="P180" s="8">
        <v>0.02</v>
      </c>
      <c r="Q180" s="8">
        <v>2.5000000000000001E-2</v>
      </c>
      <c r="R180" s="8">
        <v>1</v>
      </c>
      <c r="S180" s="8">
        <v>0.89651279934412098</v>
      </c>
      <c r="T180" s="8">
        <v>0</v>
      </c>
      <c r="U180" s="8">
        <v>0</v>
      </c>
      <c r="V180" s="8">
        <v>0.98599999999999999</v>
      </c>
      <c r="W180" s="8">
        <v>0.38349473897111003</v>
      </c>
      <c r="X180" s="8">
        <v>6.0000000000000001E-3</v>
      </c>
      <c r="Y180" s="8">
        <v>8.0000000000000002E-3</v>
      </c>
      <c r="Z180" s="2">
        <v>180</v>
      </c>
    </row>
    <row r="181" spans="1:26" x14ac:dyDescent="0.2">
      <c r="A181" s="1">
        <v>50</v>
      </c>
      <c r="B181" s="3">
        <v>132</v>
      </c>
      <c r="C181" s="3">
        <v>0.1</v>
      </c>
      <c r="D181" s="3">
        <v>0.1</v>
      </c>
      <c r="E181" s="3">
        <v>1</v>
      </c>
      <c r="F181" s="3">
        <v>1</v>
      </c>
      <c r="G181" s="15"/>
      <c r="H181" s="15" t="str">
        <f t="shared" si="4"/>
        <v>0.1:0.1</v>
      </c>
      <c r="I181" s="15" t="str">
        <f t="shared" si="5"/>
        <v>1:1</v>
      </c>
      <c r="J181" s="3">
        <v>0.94699999999999995</v>
      </c>
      <c r="K181" s="3">
        <v>0.466318945729019</v>
      </c>
      <c r="L181" s="3">
        <v>1.4999999999999999E-2</v>
      </c>
      <c r="M181" s="3">
        <v>3.7999999999999999E-2</v>
      </c>
      <c r="N181" s="3">
        <v>0.96899999999999997</v>
      </c>
      <c r="O181" s="3">
        <v>0.48719582657376598</v>
      </c>
      <c r="P181" s="3">
        <v>1.7999999999999999E-2</v>
      </c>
      <c r="Q181" s="3">
        <v>1.2999999999999999E-2</v>
      </c>
      <c r="R181" s="3">
        <v>0.98099999999999998</v>
      </c>
      <c r="S181" s="3">
        <v>0.53697887539300204</v>
      </c>
      <c r="T181" s="3">
        <v>8.0000000000000002E-3</v>
      </c>
      <c r="U181" s="3">
        <v>1.0999999999999999E-2</v>
      </c>
      <c r="V181" s="3">
        <v>0.96699999999999997</v>
      </c>
      <c r="W181" s="3">
        <v>0.59904407834654705</v>
      </c>
      <c r="X181" s="3">
        <v>1.0999999999999999E-2</v>
      </c>
      <c r="Y181" s="3">
        <v>2.1999999999999999E-2</v>
      </c>
      <c r="Z181" s="2">
        <v>181</v>
      </c>
    </row>
    <row r="182" spans="1:26" x14ac:dyDescent="0.2">
      <c r="A182" s="1">
        <v>50</v>
      </c>
      <c r="B182" s="3">
        <v>132</v>
      </c>
      <c r="C182" s="3">
        <v>0.1</v>
      </c>
      <c r="D182" s="3">
        <v>0.1</v>
      </c>
      <c r="E182" s="3">
        <v>1</v>
      </c>
      <c r="F182" s="3">
        <v>2</v>
      </c>
      <c r="G182" s="15"/>
      <c r="H182" s="15" t="str">
        <f t="shared" si="4"/>
        <v>0.1:0.1</v>
      </c>
      <c r="I182" s="15" t="str">
        <f t="shared" si="5"/>
        <v>1:2</v>
      </c>
      <c r="J182" s="3">
        <v>0.93600000000000005</v>
      </c>
      <c r="K182" s="3">
        <v>0.43611447989691299</v>
      </c>
      <c r="L182" s="3">
        <v>1.2E-2</v>
      </c>
      <c r="M182" s="3">
        <v>5.1999999999999998E-2</v>
      </c>
      <c r="N182" s="3">
        <v>0.96399999999999997</v>
      </c>
      <c r="O182" s="3">
        <v>0.457334117145552</v>
      </c>
      <c r="P182" s="3">
        <v>1.0999999999999999E-2</v>
      </c>
      <c r="Q182" s="3">
        <v>2.5000000000000001E-2</v>
      </c>
      <c r="R182" s="3">
        <v>0.97499999999999998</v>
      </c>
      <c r="S182" s="3">
        <v>0.49889389206093498</v>
      </c>
      <c r="T182" s="3">
        <v>3.0000000000000001E-3</v>
      </c>
      <c r="U182" s="3">
        <v>2.1999999999999999E-2</v>
      </c>
      <c r="V182" s="3">
        <v>0.95799999999999996</v>
      </c>
      <c r="W182" s="3">
        <v>0.53585017876897301</v>
      </c>
      <c r="X182" s="3">
        <v>0.02</v>
      </c>
      <c r="Y182" s="3">
        <v>2.1999999999999999E-2</v>
      </c>
      <c r="Z182" s="2">
        <v>182</v>
      </c>
    </row>
    <row r="183" spans="1:26" x14ac:dyDescent="0.2">
      <c r="A183" s="1">
        <v>50</v>
      </c>
      <c r="B183" s="3">
        <v>132</v>
      </c>
      <c r="C183" s="3">
        <v>0.1</v>
      </c>
      <c r="D183" s="3">
        <v>0.1</v>
      </c>
      <c r="E183" s="3">
        <v>1</v>
      </c>
      <c r="F183" s="3">
        <v>5</v>
      </c>
      <c r="G183" s="15"/>
      <c r="H183" s="15" t="str">
        <f t="shared" si="4"/>
        <v>0.1:0.1</v>
      </c>
      <c r="I183" s="15" t="str">
        <f t="shared" si="5"/>
        <v>1:5</v>
      </c>
      <c r="J183" s="3">
        <v>0.94499999999999995</v>
      </c>
      <c r="K183" s="3">
        <v>0.41420014106292602</v>
      </c>
      <c r="L183" s="3">
        <v>8.0000000000000002E-3</v>
      </c>
      <c r="M183" s="3">
        <v>4.7E-2</v>
      </c>
      <c r="N183" s="3">
        <v>0.97099999999999997</v>
      </c>
      <c r="O183" s="3">
        <v>0.43341658192054699</v>
      </c>
      <c r="P183" s="3">
        <v>0.01</v>
      </c>
      <c r="Q183" s="3">
        <v>1.9E-2</v>
      </c>
      <c r="R183" s="3">
        <v>0.98299999999999998</v>
      </c>
      <c r="S183" s="3">
        <v>0.46776798711378498</v>
      </c>
      <c r="T183" s="3">
        <v>1E-3</v>
      </c>
      <c r="U183" s="3">
        <v>1.6E-2</v>
      </c>
      <c r="V183" s="3">
        <v>0.97099999999999997</v>
      </c>
      <c r="W183" s="3">
        <v>0.504343262293241</v>
      </c>
      <c r="X183" s="3">
        <v>1.7000000000000001E-2</v>
      </c>
      <c r="Y183" s="3">
        <v>1.2E-2</v>
      </c>
      <c r="Z183" s="2">
        <v>183</v>
      </c>
    </row>
    <row r="184" spans="1:26" x14ac:dyDescent="0.2">
      <c r="A184" s="1">
        <v>50</v>
      </c>
      <c r="B184" s="3">
        <v>132</v>
      </c>
      <c r="C184" s="3">
        <v>0.1</v>
      </c>
      <c r="D184" s="3">
        <v>0.1</v>
      </c>
      <c r="E184" s="3">
        <v>1</v>
      </c>
      <c r="F184" s="3">
        <v>10</v>
      </c>
      <c r="G184" s="15"/>
      <c r="H184" s="15" t="str">
        <f t="shared" si="4"/>
        <v>0.1:0.1</v>
      </c>
      <c r="I184" s="15" t="str">
        <f t="shared" si="5"/>
        <v>1:10</v>
      </c>
      <c r="J184" s="3">
        <v>0.93600000000000005</v>
      </c>
      <c r="K184" s="3">
        <v>0.404928370627128</v>
      </c>
      <c r="L184" s="3">
        <v>8.0000000000000002E-3</v>
      </c>
      <c r="M184" s="3">
        <v>5.6000000000000001E-2</v>
      </c>
      <c r="N184" s="3">
        <v>0.97199999999999998</v>
      </c>
      <c r="O184" s="3">
        <v>0.42399961636556899</v>
      </c>
      <c r="P184" s="3">
        <v>8.0000000000000002E-3</v>
      </c>
      <c r="Q184" s="3">
        <v>0.02</v>
      </c>
      <c r="R184" s="3">
        <v>0.98099999999999998</v>
      </c>
      <c r="S184" s="3">
        <v>0.45603152918440798</v>
      </c>
      <c r="T184" s="3">
        <v>2E-3</v>
      </c>
      <c r="U184" s="3">
        <v>1.7000000000000001E-2</v>
      </c>
      <c r="V184" s="3">
        <v>0.96799999999999997</v>
      </c>
      <c r="W184" s="3">
        <v>0.49437745840745601</v>
      </c>
      <c r="X184" s="3">
        <v>1.9E-2</v>
      </c>
      <c r="Y184" s="3">
        <v>1.2999999999999999E-2</v>
      </c>
      <c r="Z184" s="2">
        <v>184</v>
      </c>
    </row>
    <row r="185" spans="1:26" x14ac:dyDescent="0.2">
      <c r="A185" s="1">
        <v>50</v>
      </c>
      <c r="B185" s="3">
        <v>132</v>
      </c>
      <c r="C185" s="3">
        <v>0.1</v>
      </c>
      <c r="D185" s="3">
        <v>0.1</v>
      </c>
      <c r="E185" s="3">
        <v>1</v>
      </c>
      <c r="F185" s="3">
        <v>20</v>
      </c>
      <c r="G185" s="15"/>
      <c r="H185" s="15" t="str">
        <f t="shared" si="4"/>
        <v>0.1:0.1</v>
      </c>
      <c r="I185" s="15" t="str">
        <f t="shared" si="5"/>
        <v>1:20</v>
      </c>
      <c r="J185" s="3">
        <v>0.94099999999999995</v>
      </c>
      <c r="K185" s="3">
        <v>0.40366205116014497</v>
      </c>
      <c r="L185" s="3">
        <v>6.0000000000000001E-3</v>
      </c>
      <c r="M185" s="3">
        <v>5.2999999999999999E-2</v>
      </c>
      <c r="N185" s="3">
        <v>0.96699999999999997</v>
      </c>
      <c r="O185" s="3">
        <v>0.42215109995176803</v>
      </c>
      <c r="P185" s="3">
        <v>8.0000000000000002E-3</v>
      </c>
      <c r="Q185" s="3">
        <v>2.5000000000000001E-2</v>
      </c>
      <c r="R185" s="3">
        <v>0.97299999999999998</v>
      </c>
      <c r="S185" s="3">
        <v>0.454357255395135</v>
      </c>
      <c r="T185" s="3">
        <v>2E-3</v>
      </c>
      <c r="U185" s="3">
        <v>2.5000000000000001E-2</v>
      </c>
      <c r="V185" s="3">
        <v>0.96599999999999997</v>
      </c>
      <c r="W185" s="3">
        <v>0.494120078522927</v>
      </c>
      <c r="X185" s="3">
        <v>1.4999999999999999E-2</v>
      </c>
      <c r="Y185" s="3">
        <v>1.9E-2</v>
      </c>
      <c r="Z185" s="2">
        <v>185</v>
      </c>
    </row>
    <row r="186" spans="1:26" x14ac:dyDescent="0.2">
      <c r="A186" s="1">
        <v>50</v>
      </c>
      <c r="B186" s="3">
        <v>132</v>
      </c>
      <c r="C186" s="3">
        <v>0.1</v>
      </c>
      <c r="D186" s="3">
        <v>0.1</v>
      </c>
      <c r="E186" s="3">
        <v>2</v>
      </c>
      <c r="F186" s="3">
        <v>2</v>
      </c>
      <c r="G186" s="15"/>
      <c r="H186" s="15" t="str">
        <f t="shared" si="4"/>
        <v>0.1:0.1</v>
      </c>
      <c r="I186" s="15" t="str">
        <f t="shared" si="5"/>
        <v>2:2</v>
      </c>
      <c r="J186" s="3">
        <v>0.95699999999999996</v>
      </c>
      <c r="K186" s="3">
        <v>0.34478672155593998</v>
      </c>
      <c r="L186" s="3">
        <v>1.4E-2</v>
      </c>
      <c r="M186" s="3">
        <v>2.9000000000000001E-2</v>
      </c>
      <c r="N186" s="3">
        <v>0.96599999999999997</v>
      </c>
      <c r="O186" s="3">
        <v>0.36669771268287898</v>
      </c>
      <c r="P186" s="3">
        <v>0.02</v>
      </c>
      <c r="Q186" s="3">
        <v>1.4E-2</v>
      </c>
      <c r="R186" s="3">
        <v>0.98199999999999998</v>
      </c>
      <c r="S186" s="3">
        <v>0.40214480871409602</v>
      </c>
      <c r="T186" s="3">
        <v>8.0000000000000002E-3</v>
      </c>
      <c r="U186" s="3">
        <v>0.01</v>
      </c>
      <c r="V186" s="3">
        <v>0.96299999999999997</v>
      </c>
      <c r="W186" s="3">
        <v>0.395896689890884</v>
      </c>
      <c r="X186" s="3">
        <v>1.0999999999999999E-2</v>
      </c>
      <c r="Y186" s="3">
        <v>2.5999999999999999E-2</v>
      </c>
      <c r="Z186" s="2">
        <v>186</v>
      </c>
    </row>
    <row r="187" spans="1:26" x14ac:dyDescent="0.2">
      <c r="A187" s="1">
        <v>50</v>
      </c>
      <c r="B187" s="3">
        <v>132</v>
      </c>
      <c r="C187" s="3">
        <v>0.1</v>
      </c>
      <c r="D187" s="3">
        <v>0.1</v>
      </c>
      <c r="E187" s="3">
        <v>2</v>
      </c>
      <c r="F187" s="3">
        <v>5</v>
      </c>
      <c r="G187" s="15"/>
      <c r="H187" s="15" t="str">
        <f t="shared" si="4"/>
        <v>0.1:0.1</v>
      </c>
      <c r="I187" s="15" t="str">
        <f t="shared" si="5"/>
        <v>2:5</v>
      </c>
      <c r="J187" s="3">
        <v>0.93700000000000006</v>
      </c>
      <c r="K187" s="3">
        <v>0.31601568047894701</v>
      </c>
      <c r="L187" s="3">
        <v>2E-3</v>
      </c>
      <c r="M187" s="3">
        <v>6.0999999999999999E-2</v>
      </c>
      <c r="N187" s="3">
        <v>0.96599999999999997</v>
      </c>
      <c r="O187" s="3">
        <v>0.33673472319414899</v>
      </c>
      <c r="P187" s="3">
        <v>1.2999999999999999E-2</v>
      </c>
      <c r="Q187" s="3">
        <v>2.1000000000000001E-2</v>
      </c>
      <c r="R187" s="3">
        <v>0.98</v>
      </c>
      <c r="S187" s="3">
        <v>0.364259673615977</v>
      </c>
      <c r="T187" s="3">
        <v>2E-3</v>
      </c>
      <c r="U187" s="3">
        <v>1.7999999999999999E-2</v>
      </c>
      <c r="V187" s="3">
        <v>0.96099999999999997</v>
      </c>
      <c r="W187" s="3">
        <v>0.35723827263465402</v>
      </c>
      <c r="X187" s="3">
        <v>4.0000000000000001E-3</v>
      </c>
      <c r="Y187" s="3">
        <v>3.5000000000000003E-2</v>
      </c>
      <c r="Z187" s="2">
        <v>187</v>
      </c>
    </row>
    <row r="188" spans="1:26" x14ac:dyDescent="0.2">
      <c r="A188" s="1">
        <v>50</v>
      </c>
      <c r="B188" s="3">
        <v>132</v>
      </c>
      <c r="C188" s="3">
        <v>0.1</v>
      </c>
      <c r="D188" s="3">
        <v>0.1</v>
      </c>
      <c r="E188" s="3">
        <v>2</v>
      </c>
      <c r="F188" s="3">
        <v>10</v>
      </c>
      <c r="G188" s="15"/>
      <c r="H188" s="15" t="str">
        <f t="shared" si="4"/>
        <v>0.1:0.1</v>
      </c>
      <c r="I188" s="15" t="str">
        <f t="shared" si="5"/>
        <v>2:10</v>
      </c>
      <c r="J188" s="3">
        <v>0.94099999999999995</v>
      </c>
      <c r="K188" s="3">
        <v>0.30613738846682598</v>
      </c>
      <c r="L188" s="3">
        <v>4.0000000000000001E-3</v>
      </c>
      <c r="M188" s="3">
        <v>5.5E-2</v>
      </c>
      <c r="N188" s="3">
        <v>0.96299999999999997</v>
      </c>
      <c r="O188" s="3">
        <v>0.326465151536663</v>
      </c>
      <c r="P188" s="3">
        <v>1.2E-2</v>
      </c>
      <c r="Q188" s="3">
        <v>2.5000000000000001E-2</v>
      </c>
      <c r="R188" s="3">
        <v>0.97399999999999998</v>
      </c>
      <c r="S188" s="3">
        <v>0.35158205790078001</v>
      </c>
      <c r="T188" s="3">
        <v>3.0000000000000001E-3</v>
      </c>
      <c r="U188" s="3">
        <v>2.3E-2</v>
      </c>
      <c r="V188" s="3">
        <v>0.96</v>
      </c>
      <c r="W188" s="3">
        <v>0.34687438267068399</v>
      </c>
      <c r="X188" s="3">
        <v>6.0000000000000001E-3</v>
      </c>
      <c r="Y188" s="3">
        <v>3.4000000000000002E-2</v>
      </c>
      <c r="Z188" s="2">
        <v>188</v>
      </c>
    </row>
    <row r="189" spans="1:26" x14ac:dyDescent="0.2">
      <c r="A189" s="1">
        <v>50</v>
      </c>
      <c r="B189" s="3">
        <v>132</v>
      </c>
      <c r="C189" s="3">
        <v>0.1</v>
      </c>
      <c r="D189" s="3">
        <v>0.1</v>
      </c>
      <c r="E189" s="3">
        <v>2</v>
      </c>
      <c r="F189" s="3">
        <v>20</v>
      </c>
      <c r="G189" s="15"/>
      <c r="H189" s="15" t="str">
        <f t="shared" si="4"/>
        <v>0.1:0.1</v>
      </c>
      <c r="I189" s="15" t="str">
        <f t="shared" si="5"/>
        <v>2:20</v>
      </c>
      <c r="J189" s="3">
        <v>0.92200000000000004</v>
      </c>
      <c r="K189" s="3">
        <v>0.301808132094458</v>
      </c>
      <c r="L189" s="3">
        <v>0.01</v>
      </c>
      <c r="M189" s="3">
        <v>6.8000000000000005E-2</v>
      </c>
      <c r="N189" s="3">
        <v>0.95</v>
      </c>
      <c r="O189" s="3">
        <v>0.32103582423490701</v>
      </c>
      <c r="P189" s="3">
        <v>2.5999999999999999E-2</v>
      </c>
      <c r="Q189" s="3">
        <v>2.4E-2</v>
      </c>
      <c r="R189" s="3">
        <v>0.97199999999999998</v>
      </c>
      <c r="S189" s="3">
        <v>0.345073304182545</v>
      </c>
      <c r="T189" s="3">
        <v>5.0000000000000001E-3</v>
      </c>
      <c r="U189" s="3">
        <v>2.3E-2</v>
      </c>
      <c r="V189" s="3">
        <v>0.94899999999999995</v>
      </c>
      <c r="W189" s="3">
        <v>0.34188563168929598</v>
      </c>
      <c r="X189" s="3">
        <v>1.2999999999999999E-2</v>
      </c>
      <c r="Y189" s="3">
        <v>3.7999999999999999E-2</v>
      </c>
      <c r="Z189" s="2">
        <v>189</v>
      </c>
    </row>
    <row r="190" spans="1:26" x14ac:dyDescent="0.2">
      <c r="A190" s="1">
        <v>50</v>
      </c>
      <c r="B190" s="3">
        <v>132</v>
      </c>
      <c r="C190" s="3">
        <v>0.1</v>
      </c>
      <c r="D190" s="3">
        <v>0.1</v>
      </c>
      <c r="E190" s="3">
        <v>5</v>
      </c>
      <c r="F190" s="3">
        <v>5</v>
      </c>
      <c r="G190" s="15"/>
      <c r="H190" s="15" t="str">
        <f t="shared" si="4"/>
        <v>0.1:0.1</v>
      </c>
      <c r="I190" s="15" t="str">
        <f t="shared" si="5"/>
        <v>5:5</v>
      </c>
      <c r="J190" s="3">
        <v>0.92800000000000005</v>
      </c>
      <c r="K190" s="3">
        <v>0.22540275044882299</v>
      </c>
      <c r="L190" s="3">
        <v>1.4999999999999999E-2</v>
      </c>
      <c r="M190" s="3">
        <v>5.7000000000000002E-2</v>
      </c>
      <c r="N190" s="3">
        <v>0.94099999999999995</v>
      </c>
      <c r="O190" s="3">
        <v>0.240302768348052</v>
      </c>
      <c r="P190" s="3">
        <v>2.5999999999999999E-2</v>
      </c>
      <c r="Q190" s="3">
        <v>3.3000000000000002E-2</v>
      </c>
      <c r="R190" s="3">
        <v>0.95699999999999996</v>
      </c>
      <c r="S190" s="3">
        <v>0.26328837367645203</v>
      </c>
      <c r="T190" s="3">
        <v>1.6E-2</v>
      </c>
      <c r="U190" s="3">
        <v>2.7E-2</v>
      </c>
      <c r="V190" s="3">
        <v>0.93200000000000005</v>
      </c>
      <c r="W190" s="3">
        <v>0.24151057597599701</v>
      </c>
      <c r="X190" s="3">
        <v>1.4E-2</v>
      </c>
      <c r="Y190" s="3">
        <v>5.3999999999999999E-2</v>
      </c>
      <c r="Z190" s="2">
        <v>190</v>
      </c>
    </row>
    <row r="191" spans="1:26" x14ac:dyDescent="0.2">
      <c r="A191" s="1">
        <v>50</v>
      </c>
      <c r="B191" s="3">
        <v>132</v>
      </c>
      <c r="C191" s="3">
        <v>0.1</v>
      </c>
      <c r="D191" s="3">
        <v>0.1</v>
      </c>
      <c r="E191" s="3">
        <v>5</v>
      </c>
      <c r="F191" s="3">
        <v>10</v>
      </c>
      <c r="G191" s="15"/>
      <c r="H191" s="15" t="str">
        <f t="shared" si="4"/>
        <v>0.1:0.1</v>
      </c>
      <c r="I191" s="15" t="str">
        <f t="shared" si="5"/>
        <v>5:10</v>
      </c>
      <c r="J191" s="3">
        <v>0.93500000000000005</v>
      </c>
      <c r="K191" s="3">
        <v>0.210828839004438</v>
      </c>
      <c r="L191" s="3">
        <v>8.0000000000000002E-3</v>
      </c>
      <c r="M191" s="3">
        <v>5.7000000000000002E-2</v>
      </c>
      <c r="N191" s="3">
        <v>0.94599999999999995</v>
      </c>
      <c r="O191" s="3">
        <v>0.22489138114413901</v>
      </c>
      <c r="P191" s="3">
        <v>2.7E-2</v>
      </c>
      <c r="Q191" s="3">
        <v>2.7E-2</v>
      </c>
      <c r="R191" s="3">
        <v>0.96599999999999997</v>
      </c>
      <c r="S191" s="3">
        <v>0.24362912631334499</v>
      </c>
      <c r="T191" s="3">
        <v>1.0999999999999999E-2</v>
      </c>
      <c r="U191" s="3">
        <v>2.3E-2</v>
      </c>
      <c r="V191" s="3">
        <v>0.94699999999999995</v>
      </c>
      <c r="W191" s="3">
        <v>0.22531997402395201</v>
      </c>
      <c r="X191" s="3">
        <v>6.0000000000000001E-3</v>
      </c>
      <c r="Y191" s="3">
        <v>4.7E-2</v>
      </c>
      <c r="Z191" s="2">
        <v>191</v>
      </c>
    </row>
    <row r="192" spans="1:26" x14ac:dyDescent="0.2">
      <c r="A192" s="1">
        <v>50</v>
      </c>
      <c r="B192" s="3">
        <v>132</v>
      </c>
      <c r="C192" s="3">
        <v>0.1</v>
      </c>
      <c r="D192" s="3">
        <v>0.1</v>
      </c>
      <c r="E192" s="3">
        <v>5</v>
      </c>
      <c r="F192" s="3">
        <v>20</v>
      </c>
      <c r="G192" s="15"/>
      <c r="H192" s="15" t="str">
        <f t="shared" si="4"/>
        <v>0.1:0.1</v>
      </c>
      <c r="I192" s="15" t="str">
        <f t="shared" si="5"/>
        <v>5:20</v>
      </c>
      <c r="J192" s="3">
        <v>0.93500000000000005</v>
      </c>
      <c r="K192" s="3">
        <v>0.201868108362521</v>
      </c>
      <c r="L192" s="3">
        <v>3.0000000000000001E-3</v>
      </c>
      <c r="M192" s="3">
        <v>6.2E-2</v>
      </c>
      <c r="N192" s="3">
        <v>0.94899999999999995</v>
      </c>
      <c r="O192" s="3">
        <v>0.21560434489630001</v>
      </c>
      <c r="P192" s="3">
        <v>1.9E-2</v>
      </c>
      <c r="Q192" s="3">
        <v>3.2000000000000001E-2</v>
      </c>
      <c r="R192" s="3">
        <v>0.96599999999999997</v>
      </c>
      <c r="S192" s="3">
        <v>0.23177325914055899</v>
      </c>
      <c r="T192" s="3">
        <v>7.0000000000000001E-3</v>
      </c>
      <c r="U192" s="3">
        <v>2.7E-2</v>
      </c>
      <c r="V192" s="3">
        <v>0.94099999999999995</v>
      </c>
      <c r="W192" s="3">
        <v>0.21617767099198501</v>
      </c>
      <c r="X192" s="3">
        <v>2E-3</v>
      </c>
      <c r="Y192" s="3">
        <v>5.7000000000000002E-2</v>
      </c>
      <c r="Z192" s="2">
        <v>192</v>
      </c>
    </row>
    <row r="193" spans="1:26" x14ac:dyDescent="0.2">
      <c r="A193" s="1">
        <v>50</v>
      </c>
      <c r="B193" s="3">
        <v>132</v>
      </c>
      <c r="C193" s="3">
        <v>0.1</v>
      </c>
      <c r="D193" s="3">
        <v>0.1</v>
      </c>
      <c r="E193" s="3">
        <v>10</v>
      </c>
      <c r="F193" s="3">
        <v>10</v>
      </c>
      <c r="G193" s="15"/>
      <c r="H193" s="15" t="str">
        <f t="shared" ref="H193:H256" si="6">_xlfn.CONCAT(C193, ":", D193)</f>
        <v>0.1:0.1</v>
      </c>
      <c r="I193" s="15" t="str">
        <f t="shared" ref="I193:I256" si="7">_xlfn.CONCAT( E193,":",F193)</f>
        <v>10:10</v>
      </c>
      <c r="J193" s="3">
        <v>0.95</v>
      </c>
      <c r="K193" s="3">
        <v>0.162373263076387</v>
      </c>
      <c r="L193" s="3">
        <v>7.0000000000000001E-3</v>
      </c>
      <c r="M193" s="3">
        <v>4.2999999999999997E-2</v>
      </c>
      <c r="N193" s="3">
        <v>0.95799999999999996</v>
      </c>
      <c r="O193" s="3">
        <v>0.17263759908226201</v>
      </c>
      <c r="P193" s="3">
        <v>2.1999999999999999E-2</v>
      </c>
      <c r="Q193" s="3">
        <v>0.02</v>
      </c>
      <c r="R193" s="3">
        <v>0.97799999999999998</v>
      </c>
      <c r="S193" s="3">
        <v>0.188852037338825</v>
      </c>
      <c r="T193" s="3">
        <v>8.9999999999999993E-3</v>
      </c>
      <c r="U193" s="3">
        <v>1.2999999999999999E-2</v>
      </c>
      <c r="V193" s="3">
        <v>0.95499999999999996</v>
      </c>
      <c r="W193" s="3">
        <v>0.17007099339786899</v>
      </c>
      <c r="X193" s="3">
        <v>6.0000000000000001E-3</v>
      </c>
      <c r="Y193" s="3">
        <v>3.9E-2</v>
      </c>
      <c r="Z193" s="2">
        <v>193</v>
      </c>
    </row>
    <row r="194" spans="1:26" x14ac:dyDescent="0.2">
      <c r="A194" s="1">
        <v>50</v>
      </c>
      <c r="B194" s="3">
        <v>132</v>
      </c>
      <c r="C194" s="3">
        <v>0.1</v>
      </c>
      <c r="D194" s="3">
        <v>0.1</v>
      </c>
      <c r="E194" s="3">
        <v>10</v>
      </c>
      <c r="F194" s="3">
        <v>20</v>
      </c>
      <c r="G194" s="15"/>
      <c r="H194" s="15" t="str">
        <f t="shared" si="6"/>
        <v>0.1:0.1</v>
      </c>
      <c r="I194" s="15" t="str">
        <f t="shared" si="7"/>
        <v>10:20</v>
      </c>
      <c r="J194" s="3">
        <v>0.93799999999999994</v>
      </c>
      <c r="K194" s="3">
        <v>0.15056384348749</v>
      </c>
      <c r="L194" s="3">
        <v>7.0000000000000001E-3</v>
      </c>
      <c r="M194" s="3">
        <v>5.5E-2</v>
      </c>
      <c r="N194" s="3">
        <v>0.95299999999999996</v>
      </c>
      <c r="O194" s="3">
        <v>0.16062007478554399</v>
      </c>
      <c r="P194" s="3">
        <v>2.5999999999999999E-2</v>
      </c>
      <c r="Q194" s="3">
        <v>2.1000000000000001E-2</v>
      </c>
      <c r="R194" s="3">
        <v>0.96899999999999997</v>
      </c>
      <c r="S194" s="3">
        <v>0.17374761452489301</v>
      </c>
      <c r="T194" s="3">
        <v>1.2999999999999999E-2</v>
      </c>
      <c r="U194" s="3">
        <v>1.7999999999999999E-2</v>
      </c>
      <c r="V194" s="3">
        <v>0.94599999999999995</v>
      </c>
      <c r="W194" s="3">
        <v>0.15787896182699199</v>
      </c>
      <c r="X194" s="3">
        <v>6.0000000000000001E-3</v>
      </c>
      <c r="Y194" s="3">
        <v>4.8000000000000001E-2</v>
      </c>
      <c r="Z194" s="2">
        <v>194</v>
      </c>
    </row>
    <row r="195" spans="1:26" x14ac:dyDescent="0.2">
      <c r="A195" s="10">
        <v>50</v>
      </c>
      <c r="B195" s="11">
        <v>132</v>
      </c>
      <c r="C195" s="11">
        <v>0.1</v>
      </c>
      <c r="D195" s="11">
        <v>0.1</v>
      </c>
      <c r="E195" s="11">
        <v>20</v>
      </c>
      <c r="F195" s="11">
        <v>20</v>
      </c>
      <c r="G195" s="18"/>
      <c r="H195" s="15" t="str">
        <f t="shared" si="6"/>
        <v>0.1:0.1</v>
      </c>
      <c r="I195" s="15" t="str">
        <f t="shared" si="7"/>
        <v>20:20</v>
      </c>
      <c r="J195" s="11">
        <v>0.95299999999999996</v>
      </c>
      <c r="K195" s="11">
        <v>0.116183912398603</v>
      </c>
      <c r="L195" s="11">
        <v>1.2E-2</v>
      </c>
      <c r="M195" s="11">
        <v>3.5000000000000003E-2</v>
      </c>
      <c r="N195" s="11">
        <v>0.95199999999999996</v>
      </c>
      <c r="O195" s="11">
        <v>0.12349127149317</v>
      </c>
      <c r="P195" s="11">
        <v>3.5000000000000003E-2</v>
      </c>
      <c r="Q195" s="11">
        <v>1.2999999999999999E-2</v>
      </c>
      <c r="R195" s="11">
        <v>0.97399999999999998</v>
      </c>
      <c r="S195" s="11">
        <v>0.13525214304702199</v>
      </c>
      <c r="T195" s="11">
        <v>1.7000000000000001E-2</v>
      </c>
      <c r="U195" s="11">
        <v>8.9999999999999993E-3</v>
      </c>
      <c r="V195" s="11">
        <v>0.95399999999999996</v>
      </c>
      <c r="W195" s="11">
        <v>0.120429018590008</v>
      </c>
      <c r="X195" s="11">
        <v>0.01</v>
      </c>
      <c r="Y195" s="11">
        <v>3.5999999999999997E-2</v>
      </c>
      <c r="Z195" s="2">
        <v>195</v>
      </c>
    </row>
    <row r="196" spans="1:26" x14ac:dyDescent="0.2">
      <c r="A196" s="1">
        <v>50</v>
      </c>
      <c r="B196" s="3">
        <v>132</v>
      </c>
      <c r="C196" s="3">
        <v>0.3</v>
      </c>
      <c r="D196" s="3">
        <v>0.3</v>
      </c>
      <c r="E196" s="3">
        <v>1</v>
      </c>
      <c r="F196" s="3">
        <v>1</v>
      </c>
      <c r="G196" s="15"/>
      <c r="H196" s="15" t="str">
        <f t="shared" si="6"/>
        <v>0.3:0.3</v>
      </c>
      <c r="I196" s="15" t="str">
        <f t="shared" si="7"/>
        <v>1:1</v>
      </c>
      <c r="J196" s="3">
        <v>0.93899999999999995</v>
      </c>
      <c r="K196" s="3">
        <v>0.63748868759496902</v>
      </c>
      <c r="L196" s="3">
        <v>0.01</v>
      </c>
      <c r="M196" s="3">
        <v>5.0999999999999997E-2</v>
      </c>
      <c r="N196" s="3">
        <v>0.96499999999999997</v>
      </c>
      <c r="O196" s="3">
        <v>0.66980307236953995</v>
      </c>
      <c r="P196" s="3">
        <v>0.02</v>
      </c>
      <c r="Q196" s="3">
        <v>1.4999999999999999E-2</v>
      </c>
      <c r="R196" s="3">
        <v>1</v>
      </c>
      <c r="S196" s="3">
        <v>1.1189394177554901</v>
      </c>
      <c r="T196" s="3">
        <v>0</v>
      </c>
      <c r="U196" s="3">
        <v>0</v>
      </c>
      <c r="V196" s="3">
        <v>0.96499999999999997</v>
      </c>
      <c r="W196" s="3">
        <v>0.79590231688727597</v>
      </c>
      <c r="X196" s="3">
        <v>5.0000000000000001E-3</v>
      </c>
      <c r="Y196" s="3">
        <v>0.03</v>
      </c>
      <c r="Z196" s="2">
        <v>196</v>
      </c>
    </row>
    <row r="197" spans="1:26" x14ac:dyDescent="0.2">
      <c r="A197" s="1">
        <v>50</v>
      </c>
      <c r="B197" s="3">
        <v>132</v>
      </c>
      <c r="C197" s="3">
        <v>0.3</v>
      </c>
      <c r="D197" s="3">
        <v>0.3</v>
      </c>
      <c r="E197" s="3">
        <v>1</v>
      </c>
      <c r="F197" s="3">
        <v>2</v>
      </c>
      <c r="G197" s="15"/>
      <c r="H197" s="15" t="str">
        <f t="shared" si="6"/>
        <v>0.3:0.3</v>
      </c>
      <c r="I197" s="15" t="str">
        <f t="shared" si="7"/>
        <v>1:2</v>
      </c>
      <c r="J197" s="3">
        <v>0.94299999999999995</v>
      </c>
      <c r="K197" s="3">
        <v>0.59924298420863198</v>
      </c>
      <c r="L197" s="3">
        <v>1.2E-2</v>
      </c>
      <c r="M197" s="3">
        <v>4.4999999999999998E-2</v>
      </c>
      <c r="N197" s="3">
        <v>0.96299999999999997</v>
      </c>
      <c r="O197" s="3">
        <v>0.63229940245638505</v>
      </c>
      <c r="P197" s="3">
        <v>1.4E-2</v>
      </c>
      <c r="Q197" s="3">
        <v>2.3E-2</v>
      </c>
      <c r="R197" s="3">
        <v>0.997</v>
      </c>
      <c r="S197" s="3">
        <v>1.0076962281261701</v>
      </c>
      <c r="T197" s="3">
        <v>0</v>
      </c>
      <c r="U197" s="3">
        <v>3.0000000000000001E-3</v>
      </c>
      <c r="V197" s="3">
        <v>0.96499999999999997</v>
      </c>
      <c r="W197" s="3">
        <v>0.726348968587471</v>
      </c>
      <c r="X197" s="3">
        <v>1.2E-2</v>
      </c>
      <c r="Y197" s="3">
        <v>2.3E-2</v>
      </c>
      <c r="Z197" s="2">
        <v>197</v>
      </c>
    </row>
    <row r="198" spans="1:26" x14ac:dyDescent="0.2">
      <c r="A198" s="1">
        <v>50</v>
      </c>
      <c r="B198" s="3">
        <v>132</v>
      </c>
      <c r="C198" s="3">
        <v>0.3</v>
      </c>
      <c r="D198" s="3">
        <v>0.3</v>
      </c>
      <c r="E198" s="3">
        <v>1</v>
      </c>
      <c r="F198" s="3">
        <v>5</v>
      </c>
      <c r="G198" s="15"/>
      <c r="H198" s="15" t="str">
        <f t="shared" si="6"/>
        <v>0.3:0.3</v>
      </c>
      <c r="I198" s="15" t="str">
        <f t="shared" si="7"/>
        <v>1:5</v>
      </c>
      <c r="J198" s="3">
        <v>0.92100000000000004</v>
      </c>
      <c r="K198" s="3">
        <v>0.56213109439702602</v>
      </c>
      <c r="L198" s="3">
        <v>7.0000000000000001E-3</v>
      </c>
      <c r="M198" s="3">
        <v>7.1999999999999995E-2</v>
      </c>
      <c r="N198" s="3">
        <v>0.96099999999999997</v>
      </c>
      <c r="O198" s="3">
        <v>0.59316448392635701</v>
      </c>
      <c r="P198" s="3">
        <v>8.9999999999999993E-3</v>
      </c>
      <c r="Q198" s="3">
        <v>0.03</v>
      </c>
      <c r="R198" s="3">
        <v>0.99099999999999999</v>
      </c>
      <c r="S198" s="3">
        <v>0.90656601810248705</v>
      </c>
      <c r="T198" s="3">
        <v>0</v>
      </c>
      <c r="U198" s="3">
        <v>8.9999999999999993E-3</v>
      </c>
      <c r="V198" s="3">
        <v>0.96599999999999997</v>
      </c>
      <c r="W198" s="3">
        <v>0.67709559216591897</v>
      </c>
      <c r="X198" s="3">
        <v>0.01</v>
      </c>
      <c r="Y198" s="3">
        <v>2.4E-2</v>
      </c>
      <c r="Z198" s="2">
        <v>198</v>
      </c>
    </row>
    <row r="199" spans="1:26" x14ac:dyDescent="0.2">
      <c r="A199" s="1">
        <v>50</v>
      </c>
      <c r="B199" s="3">
        <v>132</v>
      </c>
      <c r="C199" s="3">
        <v>0.3</v>
      </c>
      <c r="D199" s="3">
        <v>0.3</v>
      </c>
      <c r="E199" s="3">
        <v>1</v>
      </c>
      <c r="F199" s="3">
        <v>10</v>
      </c>
      <c r="G199" s="15"/>
      <c r="H199" s="15" t="str">
        <f t="shared" si="6"/>
        <v>0.3:0.3</v>
      </c>
      <c r="I199" s="15" t="str">
        <f t="shared" si="7"/>
        <v>1:10</v>
      </c>
      <c r="J199" s="3">
        <v>0.91800000000000004</v>
      </c>
      <c r="K199" s="3">
        <v>0.55184041656626504</v>
      </c>
      <c r="L199" s="3">
        <v>4.0000000000000001E-3</v>
      </c>
      <c r="M199" s="3">
        <v>7.8E-2</v>
      </c>
      <c r="N199" s="3">
        <v>0.95699999999999996</v>
      </c>
      <c r="O199" s="3">
        <v>0.58158118328852504</v>
      </c>
      <c r="P199" s="3">
        <v>8.9999999999999993E-3</v>
      </c>
      <c r="Q199" s="3">
        <v>3.4000000000000002E-2</v>
      </c>
      <c r="R199" s="3">
        <v>0.98799999999999999</v>
      </c>
      <c r="S199" s="3">
        <v>0.87346239175384899</v>
      </c>
      <c r="T199" s="3">
        <v>0</v>
      </c>
      <c r="U199" s="3">
        <v>1.2E-2</v>
      </c>
      <c r="V199" s="3">
        <v>0.96099999999999997</v>
      </c>
      <c r="W199" s="3">
        <v>0.66779313621332903</v>
      </c>
      <c r="X199" s="3">
        <v>7.0000000000000001E-3</v>
      </c>
      <c r="Y199" s="3">
        <v>3.2000000000000001E-2</v>
      </c>
      <c r="Z199" s="2">
        <v>199</v>
      </c>
    </row>
    <row r="200" spans="1:26" x14ac:dyDescent="0.2">
      <c r="A200" s="1">
        <v>50</v>
      </c>
      <c r="B200" s="3">
        <v>132</v>
      </c>
      <c r="C200" s="3">
        <v>0.3</v>
      </c>
      <c r="D200" s="3">
        <v>0.3</v>
      </c>
      <c r="E200" s="3">
        <v>1</v>
      </c>
      <c r="F200" s="3">
        <v>20</v>
      </c>
      <c r="G200" s="15"/>
      <c r="H200" s="15" t="str">
        <f t="shared" si="6"/>
        <v>0.3:0.3</v>
      </c>
      <c r="I200" s="15" t="str">
        <f t="shared" si="7"/>
        <v>1:20</v>
      </c>
      <c r="J200" s="3">
        <v>0.92</v>
      </c>
      <c r="K200" s="3">
        <v>0.54583530733452901</v>
      </c>
      <c r="L200" s="3">
        <v>8.9999999999999993E-3</v>
      </c>
      <c r="M200" s="3">
        <v>7.0999999999999994E-2</v>
      </c>
      <c r="N200" s="3">
        <v>0.96399999999999997</v>
      </c>
      <c r="O200" s="3">
        <v>0.576296129702352</v>
      </c>
      <c r="P200" s="3">
        <v>0.01</v>
      </c>
      <c r="Q200" s="3">
        <v>2.5999999999999999E-2</v>
      </c>
      <c r="R200" s="3">
        <v>0.99199999999999999</v>
      </c>
      <c r="S200" s="3">
        <v>0.85911989643636799</v>
      </c>
      <c r="T200" s="3">
        <v>0</v>
      </c>
      <c r="U200" s="3">
        <v>8.0000000000000002E-3</v>
      </c>
      <c r="V200" s="3">
        <v>0.96499999999999997</v>
      </c>
      <c r="W200" s="3">
        <v>0.66326889144447898</v>
      </c>
      <c r="X200" s="3">
        <v>8.9999999999999993E-3</v>
      </c>
      <c r="Y200" s="3">
        <v>2.5999999999999999E-2</v>
      </c>
      <c r="Z200" s="2">
        <v>200</v>
      </c>
    </row>
    <row r="201" spans="1:26" x14ac:dyDescent="0.2">
      <c r="A201" s="1">
        <v>50</v>
      </c>
      <c r="B201" s="3">
        <v>132</v>
      </c>
      <c r="C201" s="3">
        <v>0.3</v>
      </c>
      <c r="D201" s="3">
        <v>0.3</v>
      </c>
      <c r="E201" s="3">
        <v>2</v>
      </c>
      <c r="F201" s="3">
        <v>2</v>
      </c>
      <c r="G201" s="15"/>
      <c r="H201" s="15" t="str">
        <f t="shared" si="6"/>
        <v>0.3:0.3</v>
      </c>
      <c r="I201" s="15" t="str">
        <f t="shared" si="7"/>
        <v>2:2</v>
      </c>
      <c r="J201" s="3">
        <v>0.94499999999999995</v>
      </c>
      <c r="K201" s="3">
        <v>0.469500138980874</v>
      </c>
      <c r="L201" s="3">
        <v>0.01</v>
      </c>
      <c r="M201" s="3">
        <v>4.4999999999999998E-2</v>
      </c>
      <c r="N201" s="3">
        <v>0.96099999999999997</v>
      </c>
      <c r="O201" s="3">
        <v>0.50475540511035499</v>
      </c>
      <c r="P201" s="3">
        <v>2.1000000000000001E-2</v>
      </c>
      <c r="Q201" s="3">
        <v>1.7999999999999999E-2</v>
      </c>
      <c r="R201" s="3">
        <v>0.998</v>
      </c>
      <c r="S201" s="3">
        <v>0.81883852701951299</v>
      </c>
      <c r="T201" s="3">
        <v>0</v>
      </c>
      <c r="U201" s="3">
        <v>2E-3</v>
      </c>
      <c r="V201" s="3">
        <v>0.96299999999999997</v>
      </c>
      <c r="W201" s="3">
        <v>0.53494976824974405</v>
      </c>
      <c r="X201" s="3">
        <v>4.0000000000000001E-3</v>
      </c>
      <c r="Y201" s="3">
        <v>3.3000000000000002E-2</v>
      </c>
      <c r="Z201" s="2">
        <v>201</v>
      </c>
    </row>
    <row r="202" spans="1:26" x14ac:dyDescent="0.2">
      <c r="A202" s="1">
        <v>50</v>
      </c>
      <c r="B202" s="3">
        <v>132</v>
      </c>
      <c r="C202" s="3">
        <v>0.3</v>
      </c>
      <c r="D202" s="3">
        <v>0.3</v>
      </c>
      <c r="E202" s="3">
        <v>2</v>
      </c>
      <c r="F202" s="3">
        <v>5</v>
      </c>
      <c r="G202" s="15"/>
      <c r="H202" s="15" t="str">
        <f t="shared" si="6"/>
        <v>0.3:0.3</v>
      </c>
      <c r="I202" s="15" t="str">
        <f t="shared" si="7"/>
        <v>2:5</v>
      </c>
      <c r="J202" s="3">
        <v>0.93799999999999994</v>
      </c>
      <c r="K202" s="3">
        <v>0.42914177328194603</v>
      </c>
      <c r="L202" s="3">
        <v>5.0000000000000001E-3</v>
      </c>
      <c r="M202" s="3">
        <v>5.7000000000000002E-2</v>
      </c>
      <c r="N202" s="3">
        <v>0.95399999999999996</v>
      </c>
      <c r="O202" s="3">
        <v>0.46274500463381602</v>
      </c>
      <c r="P202" s="3">
        <v>1.7999999999999999E-2</v>
      </c>
      <c r="Q202" s="3">
        <v>2.8000000000000001E-2</v>
      </c>
      <c r="R202" s="3">
        <v>0.995</v>
      </c>
      <c r="S202" s="3">
        <v>0.71068140652911205</v>
      </c>
      <c r="T202" s="3">
        <v>0</v>
      </c>
      <c r="U202" s="3">
        <v>5.0000000000000001E-3</v>
      </c>
      <c r="V202" s="3">
        <v>0.95899999999999996</v>
      </c>
      <c r="W202" s="3">
        <v>0.48382436735642398</v>
      </c>
      <c r="X202" s="3">
        <v>5.0000000000000001E-3</v>
      </c>
      <c r="Y202" s="3">
        <v>3.5999999999999997E-2</v>
      </c>
      <c r="Z202" s="2">
        <v>202</v>
      </c>
    </row>
    <row r="203" spans="1:26" x14ac:dyDescent="0.2">
      <c r="A203" s="1">
        <v>50</v>
      </c>
      <c r="B203" s="3">
        <v>132</v>
      </c>
      <c r="C203" s="3">
        <v>0.3</v>
      </c>
      <c r="D203" s="3">
        <v>0.3</v>
      </c>
      <c r="E203" s="3">
        <v>2</v>
      </c>
      <c r="F203" s="3">
        <v>10</v>
      </c>
      <c r="G203" s="15"/>
      <c r="H203" s="15" t="str">
        <f t="shared" si="6"/>
        <v>0.3:0.3</v>
      </c>
      <c r="I203" s="15" t="str">
        <f t="shared" si="7"/>
        <v>2:10</v>
      </c>
      <c r="J203" s="3">
        <v>0.93</v>
      </c>
      <c r="K203" s="3">
        <v>0.41338581592806301</v>
      </c>
      <c r="L203" s="3">
        <v>8.0000000000000002E-3</v>
      </c>
      <c r="M203" s="3">
        <v>6.2E-2</v>
      </c>
      <c r="N203" s="3">
        <v>0.96499999999999997</v>
      </c>
      <c r="O203" s="3">
        <v>0.44563652828261602</v>
      </c>
      <c r="P203" s="3">
        <v>1.7000000000000001E-2</v>
      </c>
      <c r="Q203" s="3">
        <v>1.7999999999999999E-2</v>
      </c>
      <c r="R203" s="3">
        <v>0.996</v>
      </c>
      <c r="S203" s="3">
        <v>0.66160682066503596</v>
      </c>
      <c r="T203" s="3">
        <v>0</v>
      </c>
      <c r="U203" s="3">
        <v>4.0000000000000001E-3</v>
      </c>
      <c r="V203" s="3">
        <v>0.95499999999999996</v>
      </c>
      <c r="W203" s="3">
        <v>0.467479018281652</v>
      </c>
      <c r="X203" s="3">
        <v>8.0000000000000002E-3</v>
      </c>
      <c r="Y203" s="3">
        <v>3.6999999999999998E-2</v>
      </c>
      <c r="Z203" s="2">
        <v>203</v>
      </c>
    </row>
    <row r="204" spans="1:26" x14ac:dyDescent="0.2">
      <c r="A204" s="1">
        <v>50</v>
      </c>
      <c r="B204" s="3">
        <v>132</v>
      </c>
      <c r="C204" s="3">
        <v>0.3</v>
      </c>
      <c r="D204" s="3">
        <v>0.3</v>
      </c>
      <c r="E204" s="3">
        <v>2</v>
      </c>
      <c r="F204" s="3">
        <v>20</v>
      </c>
      <c r="G204" s="15"/>
      <c r="H204" s="15" t="str">
        <f t="shared" si="6"/>
        <v>0.3:0.3</v>
      </c>
      <c r="I204" s="15" t="str">
        <f t="shared" si="7"/>
        <v>2:20</v>
      </c>
      <c r="J204" s="3">
        <v>0.93</v>
      </c>
      <c r="K204" s="3">
        <v>0.40773381142870302</v>
      </c>
      <c r="L204" s="3">
        <v>6.0000000000000001E-3</v>
      </c>
      <c r="M204" s="3">
        <v>6.4000000000000001E-2</v>
      </c>
      <c r="N204" s="3">
        <v>0.95699999999999996</v>
      </c>
      <c r="O204" s="3">
        <v>0.440009007490057</v>
      </c>
      <c r="P204" s="3">
        <v>2.1000000000000001E-2</v>
      </c>
      <c r="Q204" s="3">
        <v>2.1999999999999999E-2</v>
      </c>
      <c r="R204" s="3">
        <v>0.99099999999999999</v>
      </c>
      <c r="S204" s="3">
        <v>0.64777289081506095</v>
      </c>
      <c r="T204" s="3">
        <v>0</v>
      </c>
      <c r="U204" s="3">
        <v>8.9999999999999993E-3</v>
      </c>
      <c r="V204" s="3">
        <v>0.95199999999999996</v>
      </c>
      <c r="W204" s="3">
        <v>0.46223581603278002</v>
      </c>
      <c r="X204" s="3">
        <v>7.0000000000000001E-3</v>
      </c>
      <c r="Y204" s="3">
        <v>4.1000000000000002E-2</v>
      </c>
      <c r="Z204" s="2">
        <v>204</v>
      </c>
    </row>
    <row r="205" spans="1:26" x14ac:dyDescent="0.2">
      <c r="A205" s="1">
        <v>50</v>
      </c>
      <c r="B205" s="3">
        <v>132</v>
      </c>
      <c r="C205" s="3">
        <v>0.3</v>
      </c>
      <c r="D205" s="3">
        <v>0.3</v>
      </c>
      <c r="E205" s="3">
        <v>5</v>
      </c>
      <c r="F205" s="3">
        <v>5</v>
      </c>
      <c r="G205" s="15"/>
      <c r="H205" s="15" t="str">
        <f t="shared" si="6"/>
        <v>0.3:0.3</v>
      </c>
      <c r="I205" s="15" t="str">
        <f t="shared" si="7"/>
        <v>5:5</v>
      </c>
      <c r="J205" s="3">
        <v>0.94199999999999995</v>
      </c>
      <c r="K205" s="3">
        <v>0.30609358950100601</v>
      </c>
      <c r="L205" s="3">
        <v>7.0000000000000001E-3</v>
      </c>
      <c r="M205" s="3">
        <v>5.0999999999999997E-2</v>
      </c>
      <c r="N205" s="3">
        <v>0.95599999999999996</v>
      </c>
      <c r="O205" s="3">
        <v>0.33088432419834801</v>
      </c>
      <c r="P205" s="3">
        <v>1.9E-2</v>
      </c>
      <c r="Q205" s="3">
        <v>2.5000000000000001E-2</v>
      </c>
      <c r="R205" s="3">
        <v>0.999</v>
      </c>
      <c r="S205" s="3">
        <v>0.52824452667855704</v>
      </c>
      <c r="T205" s="3">
        <v>0</v>
      </c>
      <c r="U205" s="3">
        <v>1E-3</v>
      </c>
      <c r="V205" s="3">
        <v>0.95</v>
      </c>
      <c r="W205" s="3">
        <v>0.32886398704886699</v>
      </c>
      <c r="X205" s="3">
        <v>3.0000000000000001E-3</v>
      </c>
      <c r="Y205" s="3">
        <v>4.7E-2</v>
      </c>
      <c r="Z205" s="2">
        <v>205</v>
      </c>
    </row>
    <row r="206" spans="1:26" x14ac:dyDescent="0.2">
      <c r="A206" s="1">
        <v>50</v>
      </c>
      <c r="B206" s="3">
        <v>132</v>
      </c>
      <c r="C206" s="3">
        <v>0.3</v>
      </c>
      <c r="D206" s="3">
        <v>0.3</v>
      </c>
      <c r="E206" s="3">
        <v>5</v>
      </c>
      <c r="F206" s="3">
        <v>10</v>
      </c>
      <c r="G206" s="15"/>
      <c r="H206" s="15" t="str">
        <f t="shared" si="6"/>
        <v>0.3:0.3</v>
      </c>
      <c r="I206" s="15" t="str">
        <f t="shared" si="7"/>
        <v>5:10</v>
      </c>
      <c r="J206" s="3">
        <v>0.93899999999999995</v>
      </c>
      <c r="K206" s="3">
        <v>0.284292143977317</v>
      </c>
      <c r="L206" s="3">
        <v>7.0000000000000001E-3</v>
      </c>
      <c r="M206" s="3">
        <v>5.3999999999999999E-2</v>
      </c>
      <c r="N206" s="3">
        <v>0.95399999999999996</v>
      </c>
      <c r="O206" s="3">
        <v>0.30797357045002699</v>
      </c>
      <c r="P206" s="3">
        <v>2.1999999999999999E-2</v>
      </c>
      <c r="Q206" s="3">
        <v>2.4E-2</v>
      </c>
      <c r="R206" s="3">
        <v>0.99399999999999999</v>
      </c>
      <c r="S206" s="3">
        <v>0.47077352509947401</v>
      </c>
      <c r="T206" s="3">
        <v>0</v>
      </c>
      <c r="U206" s="3">
        <v>6.0000000000000001E-3</v>
      </c>
      <c r="V206" s="3">
        <v>0.95</v>
      </c>
      <c r="W206" s="3">
        <v>0.30488922435747301</v>
      </c>
      <c r="X206" s="3">
        <v>4.0000000000000001E-3</v>
      </c>
      <c r="Y206" s="3">
        <v>4.5999999999999999E-2</v>
      </c>
      <c r="Z206" s="2">
        <v>206</v>
      </c>
    </row>
    <row r="207" spans="1:26" x14ac:dyDescent="0.2">
      <c r="A207" s="1">
        <v>50</v>
      </c>
      <c r="B207" s="3">
        <v>132</v>
      </c>
      <c r="C207" s="3">
        <v>0.3</v>
      </c>
      <c r="D207" s="3">
        <v>0.3</v>
      </c>
      <c r="E207" s="3">
        <v>5</v>
      </c>
      <c r="F207" s="3">
        <v>20</v>
      </c>
      <c r="G207" s="15"/>
      <c r="H207" s="15" t="str">
        <f t="shared" si="6"/>
        <v>0.3:0.3</v>
      </c>
      <c r="I207" s="15" t="str">
        <f t="shared" si="7"/>
        <v>5:20</v>
      </c>
      <c r="J207" s="3">
        <v>0.92900000000000005</v>
      </c>
      <c r="K207" s="3">
        <v>0.271602919251348</v>
      </c>
      <c r="L207" s="3">
        <v>6.0000000000000001E-3</v>
      </c>
      <c r="M207" s="3">
        <v>6.5000000000000002E-2</v>
      </c>
      <c r="N207" s="3">
        <v>0.95099999999999996</v>
      </c>
      <c r="O207" s="3">
        <v>0.29464369086764702</v>
      </c>
      <c r="P207" s="3">
        <v>0.03</v>
      </c>
      <c r="Q207" s="3">
        <v>1.9E-2</v>
      </c>
      <c r="R207" s="3">
        <v>0.99399999999999999</v>
      </c>
      <c r="S207" s="3">
        <v>0.43561280265761898</v>
      </c>
      <c r="T207" s="3">
        <v>0</v>
      </c>
      <c r="U207" s="3">
        <v>6.0000000000000001E-3</v>
      </c>
      <c r="V207" s="3">
        <v>0.94</v>
      </c>
      <c r="W207" s="3">
        <v>0.29206061630918201</v>
      </c>
      <c r="X207" s="3">
        <v>2E-3</v>
      </c>
      <c r="Y207" s="3">
        <v>5.8000000000000003E-2</v>
      </c>
      <c r="Z207" s="2">
        <v>207</v>
      </c>
    </row>
    <row r="208" spans="1:26" x14ac:dyDescent="0.2">
      <c r="A208" s="1">
        <v>50</v>
      </c>
      <c r="B208" s="3">
        <v>132</v>
      </c>
      <c r="C208" s="3">
        <v>0.3</v>
      </c>
      <c r="D208" s="3">
        <v>0.3</v>
      </c>
      <c r="E208" s="3">
        <v>10</v>
      </c>
      <c r="F208" s="3">
        <v>10</v>
      </c>
      <c r="G208" s="15"/>
      <c r="H208" s="15" t="str">
        <f t="shared" si="6"/>
        <v>0.3:0.3</v>
      </c>
      <c r="I208" s="15" t="str">
        <f t="shared" si="7"/>
        <v>10:10</v>
      </c>
      <c r="J208" s="3">
        <v>0.93500000000000005</v>
      </c>
      <c r="K208" s="3">
        <v>0.21820285764290501</v>
      </c>
      <c r="L208" s="3">
        <v>1.0999999999999999E-2</v>
      </c>
      <c r="M208" s="3">
        <v>5.3999999999999999E-2</v>
      </c>
      <c r="N208" s="3">
        <v>0.95399999999999996</v>
      </c>
      <c r="O208" s="3">
        <v>0.235997786132394</v>
      </c>
      <c r="P208" s="3">
        <v>2.1000000000000001E-2</v>
      </c>
      <c r="Q208" s="3">
        <v>2.5000000000000001E-2</v>
      </c>
      <c r="R208" s="3">
        <v>0.999</v>
      </c>
      <c r="S208" s="3">
        <v>0.37350633738368799</v>
      </c>
      <c r="T208" s="3">
        <v>0</v>
      </c>
      <c r="U208" s="3">
        <v>1E-3</v>
      </c>
      <c r="V208" s="3">
        <v>0.94699999999999995</v>
      </c>
      <c r="W208" s="3">
        <v>0.230002462883311</v>
      </c>
      <c r="X208" s="3">
        <v>7.0000000000000001E-3</v>
      </c>
      <c r="Y208" s="3">
        <v>4.5999999999999999E-2</v>
      </c>
      <c r="Z208" s="2">
        <v>208</v>
      </c>
    </row>
    <row r="209" spans="1:26" x14ac:dyDescent="0.2">
      <c r="A209" s="1">
        <v>50</v>
      </c>
      <c r="B209" s="3">
        <v>132</v>
      </c>
      <c r="C209" s="3">
        <v>0.3</v>
      </c>
      <c r="D209" s="3">
        <v>0.3</v>
      </c>
      <c r="E209" s="3">
        <v>10</v>
      </c>
      <c r="F209" s="3">
        <v>20</v>
      </c>
      <c r="G209" s="15"/>
      <c r="H209" s="15" t="str">
        <f t="shared" si="6"/>
        <v>0.3:0.3</v>
      </c>
      <c r="I209" s="15" t="str">
        <f t="shared" si="7"/>
        <v>10:20</v>
      </c>
      <c r="J209" s="3">
        <v>0.94</v>
      </c>
      <c r="K209" s="3">
        <v>0.202323097404843</v>
      </c>
      <c r="L209" s="3">
        <v>7.0000000000000001E-3</v>
      </c>
      <c r="M209" s="3">
        <v>5.2999999999999999E-2</v>
      </c>
      <c r="N209" s="3">
        <v>0.94799999999999995</v>
      </c>
      <c r="O209" s="3">
        <v>0.219346368913929</v>
      </c>
      <c r="P209" s="3">
        <v>0.03</v>
      </c>
      <c r="Q209" s="3">
        <v>2.1999999999999999E-2</v>
      </c>
      <c r="R209" s="3">
        <v>0.99399999999999999</v>
      </c>
      <c r="S209" s="3">
        <v>0.33144642811167802</v>
      </c>
      <c r="T209" s="3">
        <v>1E-3</v>
      </c>
      <c r="U209" s="3">
        <v>5.0000000000000001E-3</v>
      </c>
      <c r="V209" s="3">
        <v>0.94899999999999995</v>
      </c>
      <c r="W209" s="3">
        <v>0.213519208383283</v>
      </c>
      <c r="X209" s="3">
        <v>2E-3</v>
      </c>
      <c r="Y209" s="3">
        <v>4.9000000000000002E-2</v>
      </c>
      <c r="Z209" s="2">
        <v>209</v>
      </c>
    </row>
    <row r="210" spans="1:26" x14ac:dyDescent="0.2">
      <c r="A210" s="10">
        <v>50</v>
      </c>
      <c r="B210" s="11">
        <v>132</v>
      </c>
      <c r="C210" s="11">
        <v>0.3</v>
      </c>
      <c r="D210" s="11">
        <v>0.3</v>
      </c>
      <c r="E210" s="11">
        <v>20</v>
      </c>
      <c r="F210" s="11">
        <v>20</v>
      </c>
      <c r="G210" s="18"/>
      <c r="H210" s="15" t="str">
        <f t="shared" si="6"/>
        <v>0.3:0.3</v>
      </c>
      <c r="I210" s="15" t="str">
        <f t="shared" si="7"/>
        <v>20:20</v>
      </c>
      <c r="J210" s="11">
        <v>0.95499999999999996</v>
      </c>
      <c r="K210" s="11">
        <v>0.156034155268932</v>
      </c>
      <c r="L210" s="11">
        <v>7.0000000000000001E-3</v>
      </c>
      <c r="M210" s="11">
        <v>3.7999999999999999E-2</v>
      </c>
      <c r="N210" s="11">
        <v>0.95799999999999996</v>
      </c>
      <c r="O210" s="11">
        <v>0.168757672079866</v>
      </c>
      <c r="P210" s="11">
        <v>2.1999999999999999E-2</v>
      </c>
      <c r="Q210" s="11">
        <v>0.02</v>
      </c>
      <c r="R210" s="11">
        <v>0.997</v>
      </c>
      <c r="S210" s="11">
        <v>0.26586648249257699</v>
      </c>
      <c r="T210" s="11">
        <v>0</v>
      </c>
      <c r="U210" s="11">
        <v>3.0000000000000001E-3</v>
      </c>
      <c r="V210" s="11">
        <v>0.96099999999999997</v>
      </c>
      <c r="W210" s="11">
        <v>0.162914958892657</v>
      </c>
      <c r="X210" s="11">
        <v>4.0000000000000001E-3</v>
      </c>
      <c r="Y210" s="11">
        <v>3.5000000000000003E-2</v>
      </c>
      <c r="Z210" s="2">
        <v>210</v>
      </c>
    </row>
    <row r="211" spans="1:26" x14ac:dyDescent="0.2">
      <c r="A211" s="1">
        <v>50</v>
      </c>
      <c r="B211" s="3">
        <v>132</v>
      </c>
      <c r="C211" s="3">
        <v>0.6</v>
      </c>
      <c r="D211" s="3">
        <v>0.6</v>
      </c>
      <c r="E211" s="3">
        <v>1</v>
      </c>
      <c r="F211" s="3">
        <v>1</v>
      </c>
      <c r="G211" s="15"/>
      <c r="H211" s="15" t="str">
        <f t="shared" si="6"/>
        <v>0.6:0.6</v>
      </c>
      <c r="I211" s="15" t="str">
        <f t="shared" si="7"/>
        <v>1:1</v>
      </c>
      <c r="J211" s="3">
        <v>0.94099999999999995</v>
      </c>
      <c r="K211" s="3">
        <v>1.2251261469907899</v>
      </c>
      <c r="L211" s="3">
        <v>4.0000000000000001E-3</v>
      </c>
      <c r="M211" s="3">
        <v>5.5E-2</v>
      </c>
      <c r="N211" s="3">
        <v>0.96099999999999997</v>
      </c>
      <c r="O211" s="3">
        <v>1.33653074866914</v>
      </c>
      <c r="P211" s="3">
        <v>1.7999999999999999E-2</v>
      </c>
      <c r="Q211" s="3">
        <v>2.1000000000000001E-2</v>
      </c>
      <c r="R211" s="3">
        <v>1</v>
      </c>
      <c r="S211" s="3">
        <v>3.6753698466718201</v>
      </c>
      <c r="T211" s="3">
        <v>0</v>
      </c>
      <c r="U211" s="3">
        <v>0</v>
      </c>
      <c r="V211" s="3">
        <v>0.95899999999999996</v>
      </c>
      <c r="W211" s="3">
        <v>1.5064474485180299</v>
      </c>
      <c r="X211" s="3">
        <v>1E-3</v>
      </c>
      <c r="Y211" s="3">
        <v>0.04</v>
      </c>
      <c r="Z211" s="2">
        <v>211</v>
      </c>
    </row>
    <row r="212" spans="1:26" x14ac:dyDescent="0.2">
      <c r="A212" s="1">
        <v>50</v>
      </c>
      <c r="B212" s="3">
        <v>132</v>
      </c>
      <c r="C212" s="3">
        <v>0.6</v>
      </c>
      <c r="D212" s="3">
        <v>0.6</v>
      </c>
      <c r="E212" s="3">
        <v>1</v>
      </c>
      <c r="F212" s="3">
        <v>2</v>
      </c>
      <c r="G212" s="15"/>
      <c r="H212" s="15" t="str">
        <f t="shared" si="6"/>
        <v>0.6:0.6</v>
      </c>
      <c r="I212" s="15" t="str">
        <f t="shared" si="7"/>
        <v>1:2</v>
      </c>
      <c r="J212" s="3">
        <v>0.94</v>
      </c>
      <c r="K212" s="3">
        <v>1.1202575017363801</v>
      </c>
      <c r="L212" s="3">
        <v>3.0000000000000001E-3</v>
      </c>
      <c r="M212" s="3">
        <v>5.7000000000000002E-2</v>
      </c>
      <c r="N212" s="3">
        <v>0.96799999999999997</v>
      </c>
      <c r="O212" s="3">
        <v>1.2286435334300301</v>
      </c>
      <c r="P212" s="3">
        <v>8.0000000000000002E-3</v>
      </c>
      <c r="Q212" s="3">
        <v>2.4E-2</v>
      </c>
      <c r="R212" s="3">
        <v>1</v>
      </c>
      <c r="S212" s="3">
        <v>3.1382376843961599</v>
      </c>
      <c r="T212" s="3">
        <v>0</v>
      </c>
      <c r="U212" s="3">
        <v>0</v>
      </c>
      <c r="V212" s="3">
        <v>0.96699999999999997</v>
      </c>
      <c r="W212" s="3">
        <v>1.3566747538522199</v>
      </c>
      <c r="X212" s="3">
        <v>0</v>
      </c>
      <c r="Y212" s="3">
        <v>3.3000000000000002E-2</v>
      </c>
      <c r="Z212" s="2">
        <v>212</v>
      </c>
    </row>
    <row r="213" spans="1:26" x14ac:dyDescent="0.2">
      <c r="A213" s="1">
        <v>50</v>
      </c>
      <c r="B213" s="3">
        <v>132</v>
      </c>
      <c r="C213" s="3">
        <v>0.6</v>
      </c>
      <c r="D213" s="3">
        <v>0.6</v>
      </c>
      <c r="E213" s="3">
        <v>1</v>
      </c>
      <c r="F213" s="3">
        <v>5</v>
      </c>
      <c r="G213" s="15"/>
      <c r="H213" s="15" t="str">
        <f t="shared" si="6"/>
        <v>0.6:0.6</v>
      </c>
      <c r="I213" s="15" t="str">
        <f t="shared" si="7"/>
        <v>1:5</v>
      </c>
      <c r="J213" s="3">
        <v>0.91900000000000004</v>
      </c>
      <c r="K213" s="3">
        <v>1.0684852353437899</v>
      </c>
      <c r="L213" s="3">
        <v>2E-3</v>
      </c>
      <c r="M213" s="3">
        <v>7.9000000000000001E-2</v>
      </c>
      <c r="N213" s="3">
        <v>0.96499999999999997</v>
      </c>
      <c r="O213" s="3">
        <v>1.17665273148134</v>
      </c>
      <c r="P213" s="3">
        <v>1.2E-2</v>
      </c>
      <c r="Q213" s="3">
        <v>2.3E-2</v>
      </c>
      <c r="R213" s="3">
        <v>1</v>
      </c>
      <c r="S213" s="3">
        <v>2.8153200738305602</v>
      </c>
      <c r="T213" s="3">
        <v>0</v>
      </c>
      <c r="U213" s="3">
        <v>0</v>
      </c>
      <c r="V213" s="3">
        <v>0.96499999999999997</v>
      </c>
      <c r="W213" s="3">
        <v>1.29934973916273</v>
      </c>
      <c r="X213" s="3">
        <v>0</v>
      </c>
      <c r="Y213" s="3">
        <v>3.5000000000000003E-2</v>
      </c>
      <c r="Z213" s="2">
        <v>213</v>
      </c>
    </row>
    <row r="214" spans="1:26" x14ac:dyDescent="0.2">
      <c r="A214" s="1">
        <v>50</v>
      </c>
      <c r="B214" s="3">
        <v>132</v>
      </c>
      <c r="C214" s="3">
        <v>0.6</v>
      </c>
      <c r="D214" s="3">
        <v>0.6</v>
      </c>
      <c r="E214" s="3">
        <v>1</v>
      </c>
      <c r="F214" s="3">
        <v>10</v>
      </c>
      <c r="G214" s="15"/>
      <c r="H214" s="15" t="str">
        <f t="shared" si="6"/>
        <v>0.6:0.6</v>
      </c>
      <c r="I214" s="15" t="str">
        <f t="shared" si="7"/>
        <v>1:10</v>
      </c>
      <c r="J214" s="3">
        <v>0.91900000000000004</v>
      </c>
      <c r="K214" s="3">
        <v>1.03621258036917</v>
      </c>
      <c r="L214" s="3">
        <v>0</v>
      </c>
      <c r="M214" s="3">
        <v>8.1000000000000003E-2</v>
      </c>
      <c r="N214" s="3">
        <v>0.95499999999999996</v>
      </c>
      <c r="O214" s="3">
        <v>1.13735663904007</v>
      </c>
      <c r="P214" s="3">
        <v>8.9999999999999993E-3</v>
      </c>
      <c r="Q214" s="3">
        <v>3.5999999999999997E-2</v>
      </c>
      <c r="R214" s="3">
        <v>0.999</v>
      </c>
      <c r="S214" s="3">
        <v>2.6388350852178499</v>
      </c>
      <c r="T214" s="3">
        <v>0</v>
      </c>
      <c r="U214" s="3">
        <v>1E-3</v>
      </c>
      <c r="V214" s="3">
        <v>0.94899999999999995</v>
      </c>
      <c r="W214" s="3">
        <v>1.2626235589168799</v>
      </c>
      <c r="X214" s="3">
        <v>0</v>
      </c>
      <c r="Y214" s="3">
        <v>5.0999999999999997E-2</v>
      </c>
      <c r="Z214" s="2">
        <v>214</v>
      </c>
    </row>
    <row r="215" spans="1:26" x14ac:dyDescent="0.2">
      <c r="A215" s="1">
        <v>50</v>
      </c>
      <c r="B215" s="3">
        <v>132</v>
      </c>
      <c r="C215" s="3">
        <v>0.6</v>
      </c>
      <c r="D215" s="3">
        <v>0.6</v>
      </c>
      <c r="E215" s="3">
        <v>1</v>
      </c>
      <c r="F215" s="3">
        <v>20</v>
      </c>
      <c r="G215" s="15"/>
      <c r="H215" s="15" t="str">
        <f t="shared" si="6"/>
        <v>0.6:0.6</v>
      </c>
      <c r="I215" s="15" t="str">
        <f t="shared" si="7"/>
        <v>1:20</v>
      </c>
      <c r="J215" s="3">
        <v>0.91800000000000004</v>
      </c>
      <c r="K215" s="3">
        <v>1.0357567955784099</v>
      </c>
      <c r="L215" s="3">
        <v>1E-3</v>
      </c>
      <c r="M215" s="3">
        <v>8.1000000000000003E-2</v>
      </c>
      <c r="N215" s="3">
        <v>0.96499999999999997</v>
      </c>
      <c r="O215" s="3">
        <v>1.1401952314096999</v>
      </c>
      <c r="P215" s="3">
        <v>8.0000000000000002E-3</v>
      </c>
      <c r="Q215" s="3">
        <v>2.7E-2</v>
      </c>
      <c r="R215" s="3">
        <v>1</v>
      </c>
      <c r="S215" s="3">
        <v>2.6082516050628599</v>
      </c>
      <c r="T215" s="3">
        <v>0</v>
      </c>
      <c r="U215" s="3">
        <v>0</v>
      </c>
      <c r="V215" s="3">
        <v>0.95</v>
      </c>
      <c r="W215" s="3">
        <v>1.2661867920388701</v>
      </c>
      <c r="X215" s="3">
        <v>0</v>
      </c>
      <c r="Y215" s="3">
        <v>0.05</v>
      </c>
      <c r="Z215" s="2">
        <v>215</v>
      </c>
    </row>
    <row r="216" spans="1:26" x14ac:dyDescent="0.2">
      <c r="A216" s="1">
        <v>50</v>
      </c>
      <c r="B216" s="3">
        <v>132</v>
      </c>
      <c r="C216" s="3">
        <v>0.6</v>
      </c>
      <c r="D216" s="3">
        <v>0.6</v>
      </c>
      <c r="E216" s="3">
        <v>2</v>
      </c>
      <c r="F216" s="3">
        <v>2</v>
      </c>
      <c r="G216" s="15"/>
      <c r="H216" s="15" t="str">
        <f t="shared" si="6"/>
        <v>0.6:0.6</v>
      </c>
      <c r="I216" s="15" t="str">
        <f t="shared" si="7"/>
        <v>2:2</v>
      </c>
      <c r="J216" s="3">
        <v>0.93700000000000006</v>
      </c>
      <c r="K216" s="3">
        <v>0.88227809730934204</v>
      </c>
      <c r="L216" s="3">
        <v>1.2E-2</v>
      </c>
      <c r="M216" s="3">
        <v>5.0999999999999997E-2</v>
      </c>
      <c r="N216" s="3">
        <v>0.94699999999999995</v>
      </c>
      <c r="O216" s="3">
        <v>0.99075222582293299</v>
      </c>
      <c r="P216" s="3">
        <v>2.7E-2</v>
      </c>
      <c r="Q216" s="3">
        <v>2.5999999999999999E-2</v>
      </c>
      <c r="R216" s="3">
        <v>1</v>
      </c>
      <c r="S216" s="3">
        <v>2.6034635840376699</v>
      </c>
      <c r="T216" s="3">
        <v>0</v>
      </c>
      <c r="U216" s="3">
        <v>0</v>
      </c>
      <c r="V216" s="3">
        <v>0.95599999999999996</v>
      </c>
      <c r="W216" s="3">
        <v>1.01062662050478</v>
      </c>
      <c r="X216" s="3">
        <v>1E-3</v>
      </c>
      <c r="Y216" s="3">
        <v>4.2999999999999997E-2</v>
      </c>
      <c r="Z216" s="2">
        <v>216</v>
      </c>
    </row>
    <row r="217" spans="1:26" x14ac:dyDescent="0.2">
      <c r="A217" s="1">
        <v>50</v>
      </c>
      <c r="B217" s="3">
        <v>132</v>
      </c>
      <c r="C217" s="3">
        <v>0.6</v>
      </c>
      <c r="D217" s="3">
        <v>0.6</v>
      </c>
      <c r="E217" s="3">
        <v>2</v>
      </c>
      <c r="F217" s="3">
        <v>5</v>
      </c>
      <c r="G217" s="15"/>
      <c r="H217" s="15" t="str">
        <f t="shared" si="6"/>
        <v>0.6:0.6</v>
      </c>
      <c r="I217" s="15" t="str">
        <f t="shared" si="7"/>
        <v>2:5</v>
      </c>
      <c r="J217" s="3">
        <v>0.93700000000000006</v>
      </c>
      <c r="K217" s="3">
        <v>0.81719675670376302</v>
      </c>
      <c r="L217" s="3">
        <v>4.0000000000000001E-3</v>
      </c>
      <c r="M217" s="3">
        <v>5.8999999999999997E-2</v>
      </c>
      <c r="N217" s="3">
        <v>0.95499999999999996</v>
      </c>
      <c r="O217" s="3">
        <v>0.92870241904348505</v>
      </c>
      <c r="P217" s="3">
        <v>2.1000000000000001E-2</v>
      </c>
      <c r="Q217" s="3">
        <v>2.4E-2</v>
      </c>
      <c r="R217" s="3">
        <v>1</v>
      </c>
      <c r="S217" s="3">
        <v>2.2312403342346201</v>
      </c>
      <c r="T217" s="3">
        <v>0</v>
      </c>
      <c r="U217" s="3">
        <v>0</v>
      </c>
      <c r="V217" s="3">
        <v>0.95399999999999996</v>
      </c>
      <c r="W217" s="3">
        <v>0.93801217219821698</v>
      </c>
      <c r="X217" s="3">
        <v>0</v>
      </c>
      <c r="Y217" s="3">
        <v>4.5999999999999999E-2</v>
      </c>
      <c r="Z217" s="2">
        <v>217</v>
      </c>
    </row>
    <row r="218" spans="1:26" x14ac:dyDescent="0.2">
      <c r="A218" s="1">
        <v>50</v>
      </c>
      <c r="B218" s="3">
        <v>132</v>
      </c>
      <c r="C218" s="3">
        <v>0.6</v>
      </c>
      <c r="D218" s="3">
        <v>0.6</v>
      </c>
      <c r="E218" s="3">
        <v>2</v>
      </c>
      <c r="F218" s="3">
        <v>10</v>
      </c>
      <c r="G218" s="15"/>
      <c r="H218" s="15" t="str">
        <f t="shared" si="6"/>
        <v>0.6:0.6</v>
      </c>
      <c r="I218" s="15" t="str">
        <f t="shared" si="7"/>
        <v>2:10</v>
      </c>
      <c r="J218" s="3">
        <v>0.91800000000000004</v>
      </c>
      <c r="K218" s="3">
        <v>0.77680722395138602</v>
      </c>
      <c r="L218" s="3">
        <v>4.0000000000000001E-3</v>
      </c>
      <c r="M218" s="3">
        <v>7.8E-2</v>
      </c>
      <c r="N218" s="3">
        <v>0.96199999999999997</v>
      </c>
      <c r="O218" s="3">
        <v>0.88505615266322002</v>
      </c>
      <c r="P218" s="3">
        <v>1.6E-2</v>
      </c>
      <c r="Q218" s="3">
        <v>2.1999999999999999E-2</v>
      </c>
      <c r="R218" s="3">
        <v>1</v>
      </c>
      <c r="S218" s="3">
        <v>2.03540882177579</v>
      </c>
      <c r="T218" s="3">
        <v>0</v>
      </c>
      <c r="U218" s="3">
        <v>0</v>
      </c>
      <c r="V218" s="3">
        <v>0.93899999999999995</v>
      </c>
      <c r="W218" s="3">
        <v>0.89548087660001097</v>
      </c>
      <c r="X218" s="3">
        <v>0</v>
      </c>
      <c r="Y218" s="3">
        <v>6.0999999999999999E-2</v>
      </c>
      <c r="Z218" s="2">
        <v>218</v>
      </c>
    </row>
    <row r="219" spans="1:26" x14ac:dyDescent="0.2">
      <c r="A219" s="1">
        <v>50</v>
      </c>
      <c r="B219" s="3">
        <v>132</v>
      </c>
      <c r="C219" s="3">
        <v>0.6</v>
      </c>
      <c r="D219" s="3">
        <v>0.6</v>
      </c>
      <c r="E219" s="3">
        <v>2</v>
      </c>
      <c r="F219" s="3">
        <v>20</v>
      </c>
      <c r="G219" s="15"/>
      <c r="H219" s="15" t="str">
        <f t="shared" si="6"/>
        <v>0.6:0.6</v>
      </c>
      <c r="I219" s="15" t="str">
        <f t="shared" si="7"/>
        <v>2:20</v>
      </c>
      <c r="J219" s="3">
        <v>0.91700000000000004</v>
      </c>
      <c r="K219" s="3">
        <v>0.76339737611451197</v>
      </c>
      <c r="L219" s="3">
        <v>1E-3</v>
      </c>
      <c r="M219" s="3">
        <v>8.2000000000000003E-2</v>
      </c>
      <c r="N219" s="3">
        <v>0.95199999999999996</v>
      </c>
      <c r="O219" s="3">
        <v>0.86828293566719505</v>
      </c>
      <c r="P219" s="3">
        <v>2.1999999999999999E-2</v>
      </c>
      <c r="Q219" s="3">
        <v>2.5999999999999999E-2</v>
      </c>
      <c r="R219" s="3">
        <v>0.999</v>
      </c>
      <c r="S219" s="3">
        <v>1.93963318802683</v>
      </c>
      <c r="T219" s="3">
        <v>0</v>
      </c>
      <c r="U219" s="3">
        <v>1E-3</v>
      </c>
      <c r="V219" s="3">
        <v>0.94199999999999995</v>
      </c>
      <c r="W219" s="3">
        <v>0.88184651825223603</v>
      </c>
      <c r="X219" s="3">
        <v>0</v>
      </c>
      <c r="Y219" s="3">
        <v>5.8000000000000003E-2</v>
      </c>
      <c r="Z219" s="2">
        <v>219</v>
      </c>
    </row>
    <row r="220" spans="1:26" x14ac:dyDescent="0.2">
      <c r="A220" s="1">
        <v>50</v>
      </c>
      <c r="B220" s="3">
        <v>132</v>
      </c>
      <c r="C220" s="3">
        <v>0.6</v>
      </c>
      <c r="D220" s="3">
        <v>0.6</v>
      </c>
      <c r="E220" s="3">
        <v>5</v>
      </c>
      <c r="F220" s="3">
        <v>5</v>
      </c>
      <c r="G220" s="15"/>
      <c r="H220" s="15" t="str">
        <f t="shared" si="6"/>
        <v>0.6:0.6</v>
      </c>
      <c r="I220" s="15" t="str">
        <f t="shared" si="7"/>
        <v>5:5</v>
      </c>
      <c r="J220" s="3">
        <v>0.93400000000000005</v>
      </c>
      <c r="K220" s="3">
        <v>0.57622691951070903</v>
      </c>
      <c r="L220" s="3">
        <v>5.0000000000000001E-3</v>
      </c>
      <c r="M220" s="3">
        <v>6.0999999999999999E-2</v>
      </c>
      <c r="N220" s="3">
        <v>0.94</v>
      </c>
      <c r="O220" s="3">
        <v>0.65912438886652003</v>
      </c>
      <c r="P220" s="3">
        <v>3.3000000000000002E-2</v>
      </c>
      <c r="Q220" s="3">
        <v>2.7E-2</v>
      </c>
      <c r="R220" s="3">
        <v>1</v>
      </c>
      <c r="S220" s="3">
        <v>1.68488901609905</v>
      </c>
      <c r="T220" s="3">
        <v>0</v>
      </c>
      <c r="U220" s="3">
        <v>0</v>
      </c>
      <c r="V220" s="3">
        <v>0.95299999999999996</v>
      </c>
      <c r="W220" s="3">
        <v>0.63148796059300405</v>
      </c>
      <c r="X220" s="3">
        <v>1E-3</v>
      </c>
      <c r="Y220" s="3">
        <v>4.5999999999999999E-2</v>
      </c>
      <c r="Z220" s="2">
        <v>220</v>
      </c>
    </row>
    <row r="221" spans="1:26" x14ac:dyDescent="0.2">
      <c r="A221" s="1">
        <v>50</v>
      </c>
      <c r="B221" s="3">
        <v>132</v>
      </c>
      <c r="C221" s="3">
        <v>0.6</v>
      </c>
      <c r="D221" s="3">
        <v>0.6</v>
      </c>
      <c r="E221" s="3">
        <v>5</v>
      </c>
      <c r="F221" s="3">
        <v>10</v>
      </c>
      <c r="G221" s="15"/>
      <c r="H221" s="15" t="str">
        <f t="shared" si="6"/>
        <v>0.6:0.6</v>
      </c>
      <c r="I221" s="15" t="str">
        <f t="shared" si="7"/>
        <v>5:10</v>
      </c>
      <c r="J221" s="3">
        <v>0.92100000000000004</v>
      </c>
      <c r="K221" s="3">
        <v>0.53217588260593296</v>
      </c>
      <c r="L221" s="3">
        <v>2E-3</v>
      </c>
      <c r="M221" s="3">
        <v>7.6999999999999999E-2</v>
      </c>
      <c r="N221" s="3">
        <v>0.94799999999999995</v>
      </c>
      <c r="O221" s="3">
        <v>0.61271636409939401</v>
      </c>
      <c r="P221" s="3">
        <v>2.3E-2</v>
      </c>
      <c r="Q221" s="3">
        <v>2.9000000000000001E-2</v>
      </c>
      <c r="R221" s="3">
        <v>1</v>
      </c>
      <c r="S221" s="3">
        <v>1.46436898319579</v>
      </c>
      <c r="T221" s="3">
        <v>0</v>
      </c>
      <c r="U221" s="3">
        <v>0</v>
      </c>
      <c r="V221" s="3">
        <v>0.93500000000000005</v>
      </c>
      <c r="W221" s="3">
        <v>0.58454136213901697</v>
      </c>
      <c r="X221" s="3">
        <v>1E-3</v>
      </c>
      <c r="Y221" s="3">
        <v>6.4000000000000001E-2</v>
      </c>
      <c r="Z221" s="2">
        <v>221</v>
      </c>
    </row>
    <row r="222" spans="1:26" x14ac:dyDescent="0.2">
      <c r="A222" s="1">
        <v>50</v>
      </c>
      <c r="B222" s="3">
        <v>132</v>
      </c>
      <c r="C222" s="3">
        <v>0.6</v>
      </c>
      <c r="D222" s="3">
        <v>0.6</v>
      </c>
      <c r="E222" s="3">
        <v>5</v>
      </c>
      <c r="F222" s="3">
        <v>20</v>
      </c>
      <c r="G222" s="15"/>
      <c r="H222" s="15" t="str">
        <f t="shared" si="6"/>
        <v>0.6:0.6</v>
      </c>
      <c r="I222" s="15" t="str">
        <f t="shared" si="7"/>
        <v>5:20</v>
      </c>
      <c r="J222" s="3">
        <v>0.92100000000000004</v>
      </c>
      <c r="K222" s="3">
        <v>0.50581927772288904</v>
      </c>
      <c r="L222" s="3">
        <v>1E-3</v>
      </c>
      <c r="M222" s="3">
        <v>7.8E-2</v>
      </c>
      <c r="N222" s="3">
        <v>0.95</v>
      </c>
      <c r="O222" s="3">
        <v>0.58374163403566104</v>
      </c>
      <c r="P222" s="3">
        <v>0.02</v>
      </c>
      <c r="Q222" s="3">
        <v>0.03</v>
      </c>
      <c r="R222" s="3">
        <v>0.998</v>
      </c>
      <c r="S222" s="3">
        <v>1.3248419061480301</v>
      </c>
      <c r="T222" s="3">
        <v>0</v>
      </c>
      <c r="U222" s="3">
        <v>2E-3</v>
      </c>
      <c r="V222" s="3">
        <v>0.93200000000000005</v>
      </c>
      <c r="W222" s="3">
        <v>0.55765692431233005</v>
      </c>
      <c r="X222" s="3">
        <v>0</v>
      </c>
      <c r="Y222" s="3">
        <v>6.8000000000000005E-2</v>
      </c>
      <c r="Z222" s="2">
        <v>222</v>
      </c>
    </row>
    <row r="223" spans="1:26" x14ac:dyDescent="0.2">
      <c r="A223" s="1">
        <v>50</v>
      </c>
      <c r="B223" s="3">
        <v>132</v>
      </c>
      <c r="C223" s="3">
        <v>0.6</v>
      </c>
      <c r="D223" s="3">
        <v>0.6</v>
      </c>
      <c r="E223" s="3">
        <v>10</v>
      </c>
      <c r="F223" s="3">
        <v>10</v>
      </c>
      <c r="G223" s="15"/>
      <c r="H223" s="15" t="str">
        <f t="shared" si="6"/>
        <v>0.6:0.6</v>
      </c>
      <c r="I223" s="15" t="str">
        <f t="shared" si="7"/>
        <v>10:10</v>
      </c>
      <c r="J223" s="3">
        <v>0.94699999999999995</v>
      </c>
      <c r="K223" s="3">
        <v>0.40831704109920502</v>
      </c>
      <c r="L223" s="3">
        <v>3.0000000000000001E-3</v>
      </c>
      <c r="M223" s="3">
        <v>0.05</v>
      </c>
      <c r="N223" s="3">
        <v>0.95199999999999996</v>
      </c>
      <c r="O223" s="3">
        <v>0.46760505763160298</v>
      </c>
      <c r="P223" s="3">
        <v>2.5000000000000001E-2</v>
      </c>
      <c r="Q223" s="3">
        <v>2.3E-2</v>
      </c>
      <c r="R223" s="3">
        <v>1</v>
      </c>
      <c r="S223" s="3">
        <v>1.17921823082729</v>
      </c>
      <c r="T223" s="3">
        <v>0</v>
      </c>
      <c r="U223" s="3">
        <v>0</v>
      </c>
      <c r="V223" s="3">
        <v>0.95799999999999996</v>
      </c>
      <c r="W223" s="3">
        <v>0.43926586083587499</v>
      </c>
      <c r="X223" s="3">
        <v>0</v>
      </c>
      <c r="Y223" s="3">
        <v>4.2000000000000003E-2</v>
      </c>
      <c r="Z223" s="2">
        <v>223</v>
      </c>
    </row>
    <row r="224" spans="1:26" x14ac:dyDescent="0.2">
      <c r="A224" s="1">
        <v>50</v>
      </c>
      <c r="B224" s="3">
        <v>132</v>
      </c>
      <c r="C224" s="3">
        <v>0.6</v>
      </c>
      <c r="D224" s="3">
        <v>0.6</v>
      </c>
      <c r="E224" s="3">
        <v>10</v>
      </c>
      <c r="F224" s="3">
        <v>20</v>
      </c>
      <c r="G224" s="15"/>
      <c r="H224" s="15" t="str">
        <f t="shared" si="6"/>
        <v>0.6:0.6</v>
      </c>
      <c r="I224" s="15" t="str">
        <f t="shared" si="7"/>
        <v>10:20</v>
      </c>
      <c r="J224" s="3">
        <v>0.93300000000000005</v>
      </c>
      <c r="K224" s="3">
        <v>0.37945901536952598</v>
      </c>
      <c r="L224" s="3">
        <v>2E-3</v>
      </c>
      <c r="M224" s="3">
        <v>6.5000000000000002E-2</v>
      </c>
      <c r="N224" s="3">
        <v>0.95499999999999996</v>
      </c>
      <c r="O224" s="3">
        <v>0.43800272823561898</v>
      </c>
      <c r="P224" s="3">
        <v>2.4E-2</v>
      </c>
      <c r="Q224" s="3">
        <v>2.1000000000000001E-2</v>
      </c>
      <c r="R224" s="3">
        <v>1</v>
      </c>
      <c r="S224" s="3">
        <v>1.0354959662876799</v>
      </c>
      <c r="T224" s="3">
        <v>0</v>
      </c>
      <c r="U224" s="3">
        <v>0</v>
      </c>
      <c r="V224" s="3">
        <v>0.94499999999999995</v>
      </c>
      <c r="W224" s="3">
        <v>0.41057311169545602</v>
      </c>
      <c r="X224" s="3">
        <v>0</v>
      </c>
      <c r="Y224" s="3">
        <v>5.5E-2</v>
      </c>
      <c r="Z224" s="2">
        <v>224</v>
      </c>
    </row>
    <row r="225" spans="1:26" x14ac:dyDescent="0.2">
      <c r="A225" s="10">
        <v>50</v>
      </c>
      <c r="B225" s="11">
        <v>132</v>
      </c>
      <c r="C225" s="11">
        <v>0.6</v>
      </c>
      <c r="D225" s="11">
        <v>0.6</v>
      </c>
      <c r="E225" s="11">
        <v>20</v>
      </c>
      <c r="F225" s="11">
        <v>20</v>
      </c>
      <c r="G225" s="18"/>
      <c r="H225" s="15" t="str">
        <f t="shared" si="6"/>
        <v>0.6:0.6</v>
      </c>
      <c r="I225" s="15" t="str">
        <f t="shared" si="7"/>
        <v>20:20</v>
      </c>
      <c r="J225" s="11">
        <v>0.93899999999999995</v>
      </c>
      <c r="K225" s="11">
        <v>0.29204024060529399</v>
      </c>
      <c r="L225" s="11">
        <v>4.0000000000000001E-3</v>
      </c>
      <c r="M225" s="11">
        <v>5.7000000000000002E-2</v>
      </c>
      <c r="N225" s="11">
        <v>0.94699999999999995</v>
      </c>
      <c r="O225" s="11">
        <v>0.33576789999814499</v>
      </c>
      <c r="P225" s="11">
        <v>2.7E-2</v>
      </c>
      <c r="Q225" s="11">
        <v>2.5999999999999999E-2</v>
      </c>
      <c r="R225" s="11">
        <v>1</v>
      </c>
      <c r="S225" s="11">
        <v>0.84427086648810401</v>
      </c>
      <c r="T225" s="11">
        <v>0</v>
      </c>
      <c r="U225" s="11">
        <v>0</v>
      </c>
      <c r="V225" s="11">
        <v>0.95399999999999996</v>
      </c>
      <c r="W225" s="11">
        <v>0.31193954553961001</v>
      </c>
      <c r="X225" s="11">
        <v>0</v>
      </c>
      <c r="Y225" s="11">
        <v>4.5999999999999999E-2</v>
      </c>
      <c r="Z225" s="2">
        <v>225</v>
      </c>
    </row>
    <row r="226" spans="1:26" x14ac:dyDescent="0.2">
      <c r="A226" s="1">
        <v>132</v>
      </c>
      <c r="B226" s="3">
        <v>132</v>
      </c>
      <c r="C226" s="3">
        <v>0.1</v>
      </c>
      <c r="D226" s="3">
        <v>0.1</v>
      </c>
      <c r="E226" s="3">
        <v>1</v>
      </c>
      <c r="F226" s="3">
        <v>1</v>
      </c>
      <c r="G226" s="15"/>
      <c r="H226" s="15" t="str">
        <f t="shared" si="6"/>
        <v>0.1:0.1</v>
      </c>
      <c r="I226" s="15" t="str">
        <f t="shared" si="7"/>
        <v>1:1</v>
      </c>
      <c r="J226" s="3">
        <v>0.94799999999999995</v>
      </c>
      <c r="K226" s="3">
        <v>0.34516700126968503</v>
      </c>
      <c r="L226" s="3">
        <v>2.5000000000000001E-2</v>
      </c>
      <c r="M226" s="3">
        <v>2.7E-2</v>
      </c>
      <c r="N226" s="3">
        <v>0.97099999999999997</v>
      </c>
      <c r="O226" s="3">
        <v>0.35335364423308502</v>
      </c>
      <c r="P226" s="3">
        <v>1.6E-2</v>
      </c>
      <c r="Q226" s="3">
        <v>1.2999999999999999E-2</v>
      </c>
      <c r="R226" s="3">
        <v>0.98599999999999999</v>
      </c>
      <c r="S226" s="3">
        <v>0.42258877441703901</v>
      </c>
      <c r="T226" s="3">
        <v>7.0000000000000001E-3</v>
      </c>
      <c r="U226" s="3">
        <v>7.0000000000000001E-3</v>
      </c>
      <c r="V226" s="3">
        <v>0.97499999999999998</v>
      </c>
      <c r="W226" s="3">
        <v>0.46405686225717302</v>
      </c>
      <c r="X226" s="3">
        <v>1.2999999999999999E-2</v>
      </c>
      <c r="Y226" s="3">
        <v>1.2E-2</v>
      </c>
      <c r="Z226" s="2">
        <v>226</v>
      </c>
    </row>
    <row r="227" spans="1:26" x14ac:dyDescent="0.2">
      <c r="A227" s="1">
        <v>132</v>
      </c>
      <c r="B227" s="3">
        <v>132</v>
      </c>
      <c r="C227" s="3">
        <v>0.1</v>
      </c>
      <c r="D227" s="3">
        <v>0.1</v>
      </c>
      <c r="E227" s="3">
        <v>1</v>
      </c>
      <c r="F227" s="3">
        <v>2</v>
      </c>
      <c r="G227" s="15"/>
      <c r="H227" s="15" t="str">
        <f t="shared" si="6"/>
        <v>0.1:0.1</v>
      </c>
      <c r="I227" s="15" t="str">
        <f t="shared" si="7"/>
        <v>1:2</v>
      </c>
      <c r="J227" s="3">
        <v>0.93799999999999994</v>
      </c>
      <c r="K227" s="3">
        <v>0.303072747539049</v>
      </c>
      <c r="L227" s="3">
        <v>2.4E-2</v>
      </c>
      <c r="M227" s="3">
        <v>3.7999999999999999E-2</v>
      </c>
      <c r="N227" s="3">
        <v>0.94799999999999995</v>
      </c>
      <c r="O227" s="3">
        <v>0.31205600536012101</v>
      </c>
      <c r="P227" s="3">
        <v>0.01</v>
      </c>
      <c r="Q227" s="3">
        <v>4.2000000000000003E-2</v>
      </c>
      <c r="R227" s="3">
        <v>0.97599999999999998</v>
      </c>
      <c r="S227" s="3">
        <v>0.37030513340344701</v>
      </c>
      <c r="T227" s="3">
        <v>3.0000000000000001E-3</v>
      </c>
      <c r="U227" s="3">
        <v>2.1000000000000001E-2</v>
      </c>
      <c r="V227" s="3">
        <v>0.94899999999999995</v>
      </c>
      <c r="W227" s="3">
        <v>0.379184007675331</v>
      </c>
      <c r="X227" s="3">
        <v>4.2000000000000003E-2</v>
      </c>
      <c r="Y227" s="3">
        <v>8.9999999999999993E-3</v>
      </c>
      <c r="Z227" s="2">
        <v>227</v>
      </c>
    </row>
    <row r="228" spans="1:26" x14ac:dyDescent="0.2">
      <c r="A228" s="1">
        <v>132</v>
      </c>
      <c r="B228" s="3">
        <v>132</v>
      </c>
      <c r="C228" s="3">
        <v>0.1</v>
      </c>
      <c r="D228" s="3">
        <v>0.1</v>
      </c>
      <c r="E228" s="3">
        <v>1</v>
      </c>
      <c r="F228" s="3">
        <v>5</v>
      </c>
      <c r="G228" s="15"/>
      <c r="H228" s="15" t="str">
        <f t="shared" si="6"/>
        <v>0.1:0.1</v>
      </c>
      <c r="I228" s="15" t="str">
        <f t="shared" si="7"/>
        <v>1:5</v>
      </c>
      <c r="J228" s="3">
        <v>0.94699999999999995</v>
      </c>
      <c r="K228" s="3">
        <v>0.27065589529568601</v>
      </c>
      <c r="L228" s="3">
        <v>0.02</v>
      </c>
      <c r="M228" s="3">
        <v>3.3000000000000002E-2</v>
      </c>
      <c r="N228" s="3">
        <v>0.96199999999999997</v>
      </c>
      <c r="O228" s="3">
        <v>0.277580578898178</v>
      </c>
      <c r="P228" s="3">
        <v>4.0000000000000001E-3</v>
      </c>
      <c r="Q228" s="3">
        <v>3.4000000000000002E-2</v>
      </c>
      <c r="R228" s="3">
        <v>0.98499999999999999</v>
      </c>
      <c r="S228" s="3">
        <v>0.32893805935975301</v>
      </c>
      <c r="T228" s="3">
        <v>1E-3</v>
      </c>
      <c r="U228" s="3">
        <v>1.4E-2</v>
      </c>
      <c r="V228" s="3">
        <v>0.93500000000000005</v>
      </c>
      <c r="W228" s="3">
        <v>0.328776675759057</v>
      </c>
      <c r="X228" s="3">
        <v>6.0999999999999999E-2</v>
      </c>
      <c r="Y228" s="3">
        <v>4.0000000000000001E-3</v>
      </c>
      <c r="Z228" s="2">
        <v>228</v>
      </c>
    </row>
    <row r="229" spans="1:26" x14ac:dyDescent="0.2">
      <c r="A229" s="1">
        <v>132</v>
      </c>
      <c r="B229" s="3">
        <v>132</v>
      </c>
      <c r="C229" s="3">
        <v>0.1</v>
      </c>
      <c r="D229" s="3">
        <v>0.1</v>
      </c>
      <c r="E229" s="3">
        <v>1</v>
      </c>
      <c r="F229" s="3">
        <v>10</v>
      </c>
      <c r="G229" s="15"/>
      <c r="H229" s="15" t="str">
        <f t="shared" si="6"/>
        <v>0.1:0.1</v>
      </c>
      <c r="I229" s="15" t="str">
        <f t="shared" si="7"/>
        <v>1:10</v>
      </c>
      <c r="J229" s="3">
        <v>0.95499999999999996</v>
      </c>
      <c r="K229" s="3">
        <v>0.257738596159994</v>
      </c>
      <c r="L229" s="3">
        <v>1.0999999999999999E-2</v>
      </c>
      <c r="M229" s="3">
        <v>3.4000000000000002E-2</v>
      </c>
      <c r="N229" s="3">
        <v>0.95899999999999996</v>
      </c>
      <c r="O229" s="3">
        <v>0.26397635041941597</v>
      </c>
      <c r="P229" s="3">
        <v>3.0000000000000001E-3</v>
      </c>
      <c r="Q229" s="3">
        <v>3.7999999999999999E-2</v>
      </c>
      <c r="R229" s="3">
        <v>0.97899999999999998</v>
      </c>
      <c r="S229" s="3">
        <v>0.313494787702435</v>
      </c>
      <c r="T229" s="3">
        <v>0</v>
      </c>
      <c r="U229" s="3">
        <v>2.1000000000000001E-2</v>
      </c>
      <c r="V229" s="3">
        <v>0.93500000000000005</v>
      </c>
      <c r="W229" s="3">
        <v>0.31248811477759603</v>
      </c>
      <c r="X229" s="3">
        <v>6.3E-2</v>
      </c>
      <c r="Y229" s="3">
        <v>2E-3</v>
      </c>
      <c r="Z229" s="2">
        <v>229</v>
      </c>
    </row>
    <row r="230" spans="1:26" x14ac:dyDescent="0.2">
      <c r="A230" s="1">
        <v>132</v>
      </c>
      <c r="B230" s="3">
        <v>132</v>
      </c>
      <c r="C230" s="3">
        <v>0.1</v>
      </c>
      <c r="D230" s="3">
        <v>0.1</v>
      </c>
      <c r="E230" s="3">
        <v>1</v>
      </c>
      <c r="F230" s="3">
        <v>20</v>
      </c>
      <c r="G230" s="15"/>
      <c r="H230" s="15" t="str">
        <f t="shared" si="6"/>
        <v>0.1:0.1</v>
      </c>
      <c r="I230" s="15" t="str">
        <f t="shared" si="7"/>
        <v>1:20</v>
      </c>
      <c r="J230" s="3">
        <v>0.94099999999999995</v>
      </c>
      <c r="K230" s="3">
        <v>0.25218756499866002</v>
      </c>
      <c r="L230" s="3">
        <v>1.6E-2</v>
      </c>
      <c r="M230" s="3">
        <v>4.2999999999999997E-2</v>
      </c>
      <c r="N230" s="3">
        <v>0.95</v>
      </c>
      <c r="O230" s="3">
        <v>0.25744748843813697</v>
      </c>
      <c r="P230" s="3">
        <v>6.0000000000000001E-3</v>
      </c>
      <c r="Q230" s="3">
        <v>4.3999999999999997E-2</v>
      </c>
      <c r="R230" s="3">
        <v>0.97</v>
      </c>
      <c r="S230" s="3">
        <v>0.308400070710804</v>
      </c>
      <c r="T230" s="3">
        <v>1E-3</v>
      </c>
      <c r="U230" s="3">
        <v>2.9000000000000001E-2</v>
      </c>
      <c r="V230" s="3">
        <v>0.89800000000000002</v>
      </c>
      <c r="W230" s="3">
        <v>0.30587540019725401</v>
      </c>
      <c r="X230" s="3">
        <v>9.7000000000000003E-2</v>
      </c>
      <c r="Y230" s="3">
        <v>5.0000000000000001E-3</v>
      </c>
      <c r="Z230" s="2">
        <v>230</v>
      </c>
    </row>
    <row r="231" spans="1:26" x14ac:dyDescent="0.2">
      <c r="A231" s="1">
        <v>132</v>
      </c>
      <c r="B231" s="3">
        <v>132</v>
      </c>
      <c r="C231" s="3">
        <v>0.1</v>
      </c>
      <c r="D231" s="3">
        <v>0.1</v>
      </c>
      <c r="E231" s="3">
        <v>2</v>
      </c>
      <c r="F231" s="3">
        <v>2</v>
      </c>
      <c r="G231" s="15"/>
      <c r="H231" s="15" t="str">
        <f t="shared" si="6"/>
        <v>0.1:0.1</v>
      </c>
      <c r="I231" s="15" t="str">
        <f t="shared" si="7"/>
        <v>2:2</v>
      </c>
      <c r="J231" s="3">
        <v>0.94899999999999995</v>
      </c>
      <c r="K231" s="3">
        <v>0.255403672151232</v>
      </c>
      <c r="L231" s="3">
        <v>2.7E-2</v>
      </c>
      <c r="M231" s="3">
        <v>2.4E-2</v>
      </c>
      <c r="N231" s="3">
        <v>0.96199999999999997</v>
      </c>
      <c r="O231" s="3">
        <v>0.265236242820233</v>
      </c>
      <c r="P231" s="3">
        <v>1.9E-2</v>
      </c>
      <c r="Q231" s="3">
        <v>1.9E-2</v>
      </c>
      <c r="R231" s="3">
        <v>0.99099999999999999</v>
      </c>
      <c r="S231" s="3">
        <v>0.31215702931029699</v>
      </c>
      <c r="T231" s="3">
        <v>3.0000000000000001E-3</v>
      </c>
      <c r="U231" s="3">
        <v>6.0000000000000001E-3</v>
      </c>
      <c r="V231" s="3">
        <v>0.96599999999999997</v>
      </c>
      <c r="W231" s="3">
        <v>0.29480752596403598</v>
      </c>
      <c r="X231" s="3">
        <v>0.02</v>
      </c>
      <c r="Y231" s="3">
        <v>1.4E-2</v>
      </c>
      <c r="Z231" s="2">
        <v>231</v>
      </c>
    </row>
    <row r="232" spans="1:26" x14ac:dyDescent="0.2">
      <c r="A232" s="1">
        <v>132</v>
      </c>
      <c r="B232" s="3">
        <v>132</v>
      </c>
      <c r="C232" s="3">
        <v>0.1</v>
      </c>
      <c r="D232" s="3">
        <v>0.1</v>
      </c>
      <c r="E232" s="3">
        <v>2</v>
      </c>
      <c r="F232" s="3">
        <v>5</v>
      </c>
      <c r="G232" s="15"/>
      <c r="H232" s="15" t="str">
        <f t="shared" si="6"/>
        <v>0.1:0.1</v>
      </c>
      <c r="I232" s="15" t="str">
        <f t="shared" si="7"/>
        <v>2:5</v>
      </c>
      <c r="J232" s="3">
        <v>0.94499999999999995</v>
      </c>
      <c r="K232" s="3">
        <v>0.21602170292025899</v>
      </c>
      <c r="L232" s="3">
        <v>1.7999999999999999E-2</v>
      </c>
      <c r="M232" s="3">
        <v>3.6999999999999998E-2</v>
      </c>
      <c r="N232" s="3">
        <v>0.95499999999999996</v>
      </c>
      <c r="O232" s="3">
        <v>0.22377208817054001</v>
      </c>
      <c r="P232" s="3">
        <v>1.7000000000000001E-2</v>
      </c>
      <c r="Q232" s="3">
        <v>2.8000000000000001E-2</v>
      </c>
      <c r="R232" s="3">
        <v>0.98299999999999998</v>
      </c>
      <c r="S232" s="3">
        <v>0.26339915645101603</v>
      </c>
      <c r="T232" s="3">
        <v>5.0000000000000001E-3</v>
      </c>
      <c r="U232" s="3">
        <v>1.2E-2</v>
      </c>
      <c r="V232" s="3">
        <v>0.95799999999999996</v>
      </c>
      <c r="W232" s="3">
        <v>0.24021047081216701</v>
      </c>
      <c r="X232" s="3">
        <v>2.8000000000000001E-2</v>
      </c>
      <c r="Y232" s="3">
        <v>1.4E-2</v>
      </c>
      <c r="Z232" s="2">
        <v>232</v>
      </c>
    </row>
    <row r="233" spans="1:26" x14ac:dyDescent="0.2">
      <c r="A233" s="1">
        <v>132</v>
      </c>
      <c r="B233" s="3">
        <v>132</v>
      </c>
      <c r="C233" s="3">
        <v>0.1</v>
      </c>
      <c r="D233" s="3">
        <v>0.1</v>
      </c>
      <c r="E233" s="3">
        <v>2</v>
      </c>
      <c r="F233" s="3">
        <v>10</v>
      </c>
      <c r="G233" s="15"/>
      <c r="H233" s="15" t="str">
        <f t="shared" si="6"/>
        <v>0.1:0.1</v>
      </c>
      <c r="I233" s="15" t="str">
        <f t="shared" si="7"/>
        <v>2:10</v>
      </c>
      <c r="J233" s="3">
        <v>0.94299999999999995</v>
      </c>
      <c r="K233" s="3">
        <v>0.20004262646281101</v>
      </c>
      <c r="L233" s="3">
        <v>1.7999999999999999E-2</v>
      </c>
      <c r="M233" s="3">
        <v>3.9E-2</v>
      </c>
      <c r="N233" s="3">
        <v>0.95499999999999996</v>
      </c>
      <c r="O233" s="3">
        <v>0.20734031979825099</v>
      </c>
      <c r="P233" s="3">
        <v>1.7999999999999999E-2</v>
      </c>
      <c r="Q233" s="3">
        <v>2.7E-2</v>
      </c>
      <c r="R233" s="3">
        <v>0.98</v>
      </c>
      <c r="S233" s="3">
        <v>0.244639006137882</v>
      </c>
      <c r="T233" s="3">
        <v>4.0000000000000001E-3</v>
      </c>
      <c r="U233" s="3">
        <v>1.6E-2</v>
      </c>
      <c r="V233" s="3">
        <v>0.94699999999999995</v>
      </c>
      <c r="W233" s="3">
        <v>0.22268071024609701</v>
      </c>
      <c r="X233" s="3">
        <v>3.6999999999999998E-2</v>
      </c>
      <c r="Y233" s="3">
        <v>1.6E-2</v>
      </c>
      <c r="Z233" s="2">
        <v>233</v>
      </c>
    </row>
    <row r="234" spans="1:26" x14ac:dyDescent="0.2">
      <c r="A234" s="1">
        <v>132</v>
      </c>
      <c r="B234" s="3">
        <v>132</v>
      </c>
      <c r="C234" s="3">
        <v>0.1</v>
      </c>
      <c r="D234" s="3">
        <v>0.1</v>
      </c>
      <c r="E234" s="3">
        <v>2</v>
      </c>
      <c r="F234" s="3">
        <v>20</v>
      </c>
      <c r="G234" s="15"/>
      <c r="H234" s="15" t="str">
        <f t="shared" si="6"/>
        <v>0.1:0.1</v>
      </c>
      <c r="I234" s="15" t="str">
        <f t="shared" si="7"/>
        <v>2:20</v>
      </c>
      <c r="J234" s="3">
        <v>0.95099999999999996</v>
      </c>
      <c r="K234" s="3">
        <v>0.19101488395202301</v>
      </c>
      <c r="L234" s="3">
        <v>1.2E-2</v>
      </c>
      <c r="M234" s="3">
        <v>3.6999999999999998E-2</v>
      </c>
      <c r="N234" s="3">
        <v>0.95599999999999996</v>
      </c>
      <c r="O234" s="3">
        <v>0.19751384685982001</v>
      </c>
      <c r="P234" s="3">
        <v>1.7000000000000001E-2</v>
      </c>
      <c r="Q234" s="3">
        <v>2.7E-2</v>
      </c>
      <c r="R234" s="3">
        <v>0.97699999999999998</v>
      </c>
      <c r="S234" s="3">
        <v>0.233470860806231</v>
      </c>
      <c r="T234" s="3">
        <v>2E-3</v>
      </c>
      <c r="U234" s="3">
        <v>2.1000000000000001E-2</v>
      </c>
      <c r="V234" s="3">
        <v>0.94699999999999995</v>
      </c>
      <c r="W234" s="3">
        <v>0.21287218452498499</v>
      </c>
      <c r="X234" s="3">
        <v>3.5999999999999997E-2</v>
      </c>
      <c r="Y234" s="3">
        <v>1.7000000000000001E-2</v>
      </c>
      <c r="Z234" s="2">
        <v>234</v>
      </c>
    </row>
    <row r="235" spans="1:26" x14ac:dyDescent="0.2">
      <c r="A235" s="1">
        <v>132</v>
      </c>
      <c r="B235" s="3">
        <v>132</v>
      </c>
      <c r="C235" s="3">
        <v>0.1</v>
      </c>
      <c r="D235" s="3">
        <v>0.1</v>
      </c>
      <c r="E235" s="3">
        <v>5</v>
      </c>
      <c r="F235" s="3">
        <v>5</v>
      </c>
      <c r="G235" s="15"/>
      <c r="H235" s="15" t="str">
        <f t="shared" si="6"/>
        <v>0.1:0.1</v>
      </c>
      <c r="I235" s="15" t="str">
        <f t="shared" si="7"/>
        <v>5:5</v>
      </c>
      <c r="J235" s="3">
        <v>0.94899999999999995</v>
      </c>
      <c r="K235" s="3">
        <v>0.168510516545721</v>
      </c>
      <c r="L235" s="3">
        <v>2.3E-2</v>
      </c>
      <c r="M235" s="3">
        <v>2.8000000000000001E-2</v>
      </c>
      <c r="N235" s="3">
        <v>0.95399999999999996</v>
      </c>
      <c r="O235" s="3">
        <v>0.17451683095392601</v>
      </c>
      <c r="P235" s="3">
        <v>1.9E-2</v>
      </c>
      <c r="Q235" s="3">
        <v>2.7E-2</v>
      </c>
      <c r="R235" s="3">
        <v>0.98199999999999998</v>
      </c>
      <c r="S235" s="3">
        <v>0.20458966560433001</v>
      </c>
      <c r="T235" s="3">
        <v>8.0000000000000002E-3</v>
      </c>
      <c r="U235" s="3">
        <v>0.01</v>
      </c>
      <c r="V235" s="3">
        <v>0.95399999999999996</v>
      </c>
      <c r="W235" s="3">
        <v>0.17847401942305499</v>
      </c>
      <c r="X235" s="3">
        <v>0.02</v>
      </c>
      <c r="Y235" s="3">
        <v>2.5999999999999999E-2</v>
      </c>
      <c r="Z235" s="2">
        <v>235</v>
      </c>
    </row>
    <row r="236" spans="1:26" x14ac:dyDescent="0.2">
      <c r="A236" s="1">
        <v>132</v>
      </c>
      <c r="B236" s="3">
        <v>132</v>
      </c>
      <c r="C236" s="3">
        <v>0.1</v>
      </c>
      <c r="D236" s="3">
        <v>0.1</v>
      </c>
      <c r="E236" s="3">
        <v>5</v>
      </c>
      <c r="F236" s="3">
        <v>10</v>
      </c>
      <c r="G236" s="15"/>
      <c r="H236" s="15" t="str">
        <f t="shared" si="6"/>
        <v>0.1:0.1</v>
      </c>
      <c r="I236" s="15" t="str">
        <f t="shared" si="7"/>
        <v>5:10</v>
      </c>
      <c r="J236" s="3">
        <v>0.94299999999999995</v>
      </c>
      <c r="K236" s="3">
        <v>0.14634026120545299</v>
      </c>
      <c r="L236" s="3">
        <v>2.4E-2</v>
      </c>
      <c r="M236" s="3">
        <v>3.3000000000000002E-2</v>
      </c>
      <c r="N236" s="3">
        <v>0.94399999999999995</v>
      </c>
      <c r="O236" s="3">
        <v>0.151273909858433</v>
      </c>
      <c r="P236" s="3">
        <v>0.03</v>
      </c>
      <c r="Q236" s="3">
        <v>2.5999999999999999E-2</v>
      </c>
      <c r="R236" s="3">
        <v>0.97499999999999998</v>
      </c>
      <c r="S236" s="3">
        <v>0.177449335626119</v>
      </c>
      <c r="T236" s="3">
        <v>1.4E-2</v>
      </c>
      <c r="U236" s="3">
        <v>1.0999999999999999E-2</v>
      </c>
      <c r="V236" s="3">
        <v>0.94599999999999995</v>
      </c>
      <c r="W236" s="3">
        <v>0.153708747525756</v>
      </c>
      <c r="X236" s="3">
        <v>2.9000000000000001E-2</v>
      </c>
      <c r="Y236" s="3">
        <v>2.5000000000000001E-2</v>
      </c>
      <c r="Z236" s="2">
        <v>236</v>
      </c>
    </row>
    <row r="237" spans="1:26" x14ac:dyDescent="0.2">
      <c r="A237" s="1">
        <v>132</v>
      </c>
      <c r="B237" s="3">
        <v>132</v>
      </c>
      <c r="C237" s="3">
        <v>0.1</v>
      </c>
      <c r="D237" s="3">
        <v>0.1</v>
      </c>
      <c r="E237" s="3">
        <v>5</v>
      </c>
      <c r="F237" s="3">
        <v>20</v>
      </c>
      <c r="G237" s="15"/>
      <c r="H237" s="15" t="str">
        <f t="shared" si="6"/>
        <v>0.1:0.1</v>
      </c>
      <c r="I237" s="15" t="str">
        <f t="shared" si="7"/>
        <v>5:20</v>
      </c>
      <c r="J237" s="3">
        <v>0.95299999999999996</v>
      </c>
      <c r="K237" s="3">
        <v>0.133590533353658</v>
      </c>
      <c r="L237" s="3">
        <v>1.4E-2</v>
      </c>
      <c r="M237" s="3">
        <v>3.3000000000000002E-2</v>
      </c>
      <c r="N237" s="3">
        <v>0.96</v>
      </c>
      <c r="O237" s="3">
        <v>0.137959116034643</v>
      </c>
      <c r="P237" s="3">
        <v>2.1000000000000001E-2</v>
      </c>
      <c r="Q237" s="3">
        <v>1.9E-2</v>
      </c>
      <c r="R237" s="3">
        <v>0.98099999999999998</v>
      </c>
      <c r="S237" s="3">
        <v>0.161472838841136</v>
      </c>
      <c r="T237" s="3">
        <v>7.0000000000000001E-3</v>
      </c>
      <c r="U237" s="3">
        <v>1.2E-2</v>
      </c>
      <c r="V237" s="3">
        <v>0.95699999999999996</v>
      </c>
      <c r="W237" s="3">
        <v>0.140315980849609</v>
      </c>
      <c r="X237" s="3">
        <v>1.9E-2</v>
      </c>
      <c r="Y237" s="3">
        <v>2.4E-2</v>
      </c>
      <c r="Z237" s="2">
        <v>237</v>
      </c>
    </row>
    <row r="238" spans="1:26" x14ac:dyDescent="0.2">
      <c r="A238" s="1">
        <v>132</v>
      </c>
      <c r="B238" s="3">
        <v>132</v>
      </c>
      <c r="C238" s="3">
        <v>0.1</v>
      </c>
      <c r="D238" s="3">
        <v>0.1</v>
      </c>
      <c r="E238" s="3">
        <v>10</v>
      </c>
      <c r="F238" s="3">
        <v>10</v>
      </c>
      <c r="G238" s="15"/>
      <c r="H238" s="15" t="str">
        <f t="shared" si="6"/>
        <v>0.1:0.1</v>
      </c>
      <c r="I238" s="15" t="str">
        <f t="shared" si="7"/>
        <v>10:10</v>
      </c>
      <c r="J238" s="3">
        <v>0.95</v>
      </c>
      <c r="K238" s="3">
        <v>0.120309265360802</v>
      </c>
      <c r="L238" s="3">
        <v>2.5000000000000001E-2</v>
      </c>
      <c r="M238" s="3">
        <v>2.5000000000000001E-2</v>
      </c>
      <c r="N238" s="3">
        <v>0.95499999999999996</v>
      </c>
      <c r="O238" s="3">
        <v>0.124261485821353</v>
      </c>
      <c r="P238" s="3">
        <v>0.02</v>
      </c>
      <c r="Q238" s="3">
        <v>2.5000000000000001E-2</v>
      </c>
      <c r="R238" s="3">
        <v>0.98199999999999998</v>
      </c>
      <c r="S238" s="3">
        <v>0.14524572337879699</v>
      </c>
      <c r="T238" s="3">
        <v>8.9999999999999993E-3</v>
      </c>
      <c r="U238" s="3">
        <v>8.9999999999999993E-3</v>
      </c>
      <c r="V238" s="3">
        <v>0.95799999999999996</v>
      </c>
      <c r="W238" s="3">
        <v>0.124423811754565</v>
      </c>
      <c r="X238" s="3">
        <v>0.02</v>
      </c>
      <c r="Y238" s="3">
        <v>2.1999999999999999E-2</v>
      </c>
      <c r="Z238" s="2">
        <v>238</v>
      </c>
    </row>
    <row r="239" spans="1:26" x14ac:dyDescent="0.2">
      <c r="A239" s="1">
        <v>132</v>
      </c>
      <c r="B239" s="3">
        <v>132</v>
      </c>
      <c r="C239" s="3">
        <v>0.1</v>
      </c>
      <c r="D239" s="3">
        <v>0.1</v>
      </c>
      <c r="E239" s="3">
        <v>10</v>
      </c>
      <c r="F239" s="3">
        <v>20</v>
      </c>
      <c r="G239" s="15"/>
      <c r="H239" s="15" t="str">
        <f t="shared" si="6"/>
        <v>0.1:0.1</v>
      </c>
      <c r="I239" s="15" t="str">
        <f t="shared" si="7"/>
        <v>10:20</v>
      </c>
      <c r="J239" s="3">
        <v>0.94199999999999995</v>
      </c>
      <c r="K239" s="3">
        <v>0.10459285433785501</v>
      </c>
      <c r="L239" s="3">
        <v>2.1999999999999999E-2</v>
      </c>
      <c r="M239" s="3">
        <v>3.5999999999999997E-2</v>
      </c>
      <c r="N239" s="3">
        <v>0.94899999999999995</v>
      </c>
      <c r="O239" s="3">
        <v>0.108121000342321</v>
      </c>
      <c r="P239" s="3">
        <v>2.5999999999999999E-2</v>
      </c>
      <c r="Q239" s="3">
        <v>2.5000000000000001E-2</v>
      </c>
      <c r="R239" s="3">
        <v>0.98</v>
      </c>
      <c r="S239" s="3">
        <v>0.126527844760639</v>
      </c>
      <c r="T239" s="3">
        <v>5.0000000000000001E-3</v>
      </c>
      <c r="U239" s="3">
        <v>1.4999999999999999E-2</v>
      </c>
      <c r="V239" s="3">
        <v>0.95099999999999996</v>
      </c>
      <c r="W239" s="3">
        <v>0.107993834885491</v>
      </c>
      <c r="X239" s="3">
        <v>2.1000000000000001E-2</v>
      </c>
      <c r="Y239" s="3">
        <v>2.8000000000000001E-2</v>
      </c>
      <c r="Z239" s="2">
        <v>239</v>
      </c>
    </row>
    <row r="240" spans="1:26" x14ac:dyDescent="0.2">
      <c r="A240" s="13">
        <v>132</v>
      </c>
      <c r="B240" s="14">
        <v>132</v>
      </c>
      <c r="C240" s="14">
        <v>0.1</v>
      </c>
      <c r="D240" s="14">
        <v>0.1</v>
      </c>
      <c r="E240" s="14">
        <v>20</v>
      </c>
      <c r="F240" s="14">
        <v>20</v>
      </c>
      <c r="G240" s="19"/>
      <c r="H240" s="15" t="str">
        <f t="shared" si="6"/>
        <v>0.1:0.1</v>
      </c>
      <c r="I240" s="15" t="str">
        <f t="shared" si="7"/>
        <v>20:20</v>
      </c>
      <c r="J240" s="14">
        <v>0.95399999999999996</v>
      </c>
      <c r="K240" s="14">
        <v>8.5812203069432394E-2</v>
      </c>
      <c r="L240" s="14">
        <v>2.3E-2</v>
      </c>
      <c r="M240" s="14">
        <v>2.3E-2</v>
      </c>
      <c r="N240" s="14">
        <v>0.95299999999999996</v>
      </c>
      <c r="O240" s="14">
        <v>8.84803558802712E-2</v>
      </c>
      <c r="P240" s="14">
        <v>2.5999999999999999E-2</v>
      </c>
      <c r="Q240" s="14">
        <v>2.1000000000000001E-2</v>
      </c>
      <c r="R240" s="14">
        <v>0.97799999999999998</v>
      </c>
      <c r="S240" s="14">
        <v>0.10343878972566301</v>
      </c>
      <c r="T240" s="14">
        <v>1.2E-2</v>
      </c>
      <c r="U240" s="14">
        <v>0.01</v>
      </c>
      <c r="V240" s="14">
        <v>0.95499999999999996</v>
      </c>
      <c r="W240" s="14">
        <v>8.7782139768885006E-2</v>
      </c>
      <c r="X240" s="14">
        <v>2.4E-2</v>
      </c>
      <c r="Y240" s="14">
        <v>2.1000000000000001E-2</v>
      </c>
      <c r="Z240" s="2">
        <v>240</v>
      </c>
    </row>
    <row r="241" spans="1:26" x14ac:dyDescent="0.2">
      <c r="A241" s="1">
        <v>132</v>
      </c>
      <c r="B241" s="3">
        <v>132</v>
      </c>
      <c r="C241" s="3">
        <v>0.3</v>
      </c>
      <c r="D241" s="3">
        <v>0.3</v>
      </c>
      <c r="E241" s="3">
        <v>1</v>
      </c>
      <c r="F241" s="3">
        <v>1</v>
      </c>
      <c r="G241" s="15"/>
      <c r="H241" s="15" t="str">
        <f t="shared" si="6"/>
        <v>0.3:0.3</v>
      </c>
      <c r="I241" s="15" t="str">
        <f t="shared" si="7"/>
        <v>1:1</v>
      </c>
      <c r="J241" s="3">
        <v>0.94699999999999995</v>
      </c>
      <c r="K241" s="3">
        <v>0.47025694917879401</v>
      </c>
      <c r="L241" s="3">
        <v>2.8000000000000001E-2</v>
      </c>
      <c r="M241" s="3">
        <v>2.5000000000000001E-2</v>
      </c>
      <c r="N241" s="3">
        <v>0.96299999999999997</v>
      </c>
      <c r="O241" s="3">
        <v>0.48238554697866098</v>
      </c>
      <c r="P241" s="3">
        <v>2.1000000000000001E-2</v>
      </c>
      <c r="Q241" s="3">
        <v>1.6E-2</v>
      </c>
      <c r="R241" s="3">
        <v>1</v>
      </c>
      <c r="S241" s="3">
        <v>1.0140550360657601</v>
      </c>
      <c r="T241" s="3">
        <v>0</v>
      </c>
      <c r="U241" s="3">
        <v>0</v>
      </c>
      <c r="V241" s="3">
        <v>0.96699999999999997</v>
      </c>
      <c r="W241" s="3">
        <v>0.60469490192753805</v>
      </c>
      <c r="X241" s="3">
        <v>1.7000000000000001E-2</v>
      </c>
      <c r="Y241" s="3">
        <v>1.6E-2</v>
      </c>
      <c r="Z241" s="2">
        <v>241</v>
      </c>
    </row>
    <row r="242" spans="1:26" x14ac:dyDescent="0.2">
      <c r="A242" s="1">
        <v>132</v>
      </c>
      <c r="B242" s="3">
        <v>132</v>
      </c>
      <c r="C242" s="3">
        <v>0.3</v>
      </c>
      <c r="D242" s="3">
        <v>0.3</v>
      </c>
      <c r="E242" s="3">
        <v>1</v>
      </c>
      <c r="F242" s="3">
        <v>2</v>
      </c>
      <c r="G242" s="15"/>
      <c r="H242" s="15" t="str">
        <f t="shared" si="6"/>
        <v>0.3:0.3</v>
      </c>
      <c r="I242" s="15" t="str">
        <f t="shared" si="7"/>
        <v>1:2</v>
      </c>
      <c r="J242" s="3">
        <v>0.94399999999999995</v>
      </c>
      <c r="K242" s="3">
        <v>0.41430396449796297</v>
      </c>
      <c r="L242" s="3">
        <v>0.02</v>
      </c>
      <c r="M242" s="3">
        <v>3.5999999999999997E-2</v>
      </c>
      <c r="N242" s="3">
        <v>0.96099999999999997</v>
      </c>
      <c r="O242" s="3">
        <v>0.42708345071049503</v>
      </c>
      <c r="P242" s="3">
        <v>7.0000000000000001E-3</v>
      </c>
      <c r="Q242" s="3">
        <v>3.2000000000000001E-2</v>
      </c>
      <c r="R242" s="3">
        <v>1</v>
      </c>
      <c r="S242" s="3">
        <v>0.89040821435616802</v>
      </c>
      <c r="T242" s="3">
        <v>0</v>
      </c>
      <c r="U242" s="3">
        <v>0</v>
      </c>
      <c r="V242" s="3">
        <v>0.96399999999999997</v>
      </c>
      <c r="W242" s="3">
        <v>0.50311804392307602</v>
      </c>
      <c r="X242" s="3">
        <v>0.03</v>
      </c>
      <c r="Y242" s="3">
        <v>6.0000000000000001E-3</v>
      </c>
      <c r="Z242" s="2">
        <v>242</v>
      </c>
    </row>
    <row r="243" spans="1:26" x14ac:dyDescent="0.2">
      <c r="A243" s="1">
        <v>132</v>
      </c>
      <c r="B243" s="3">
        <v>132</v>
      </c>
      <c r="C243" s="3">
        <v>0.3</v>
      </c>
      <c r="D243" s="3">
        <v>0.3</v>
      </c>
      <c r="E243" s="3">
        <v>1</v>
      </c>
      <c r="F243" s="3">
        <v>5</v>
      </c>
      <c r="G243" s="15"/>
      <c r="H243" s="15" t="str">
        <f t="shared" si="6"/>
        <v>0.3:0.3</v>
      </c>
      <c r="I243" s="15" t="str">
        <f t="shared" si="7"/>
        <v>1:5</v>
      </c>
      <c r="J243" s="3">
        <v>0.96</v>
      </c>
      <c r="K243" s="3">
        <v>0.370540153196938</v>
      </c>
      <c r="L243" s="3">
        <v>1.6E-2</v>
      </c>
      <c r="M243" s="3">
        <v>2.4E-2</v>
      </c>
      <c r="N243" s="3">
        <v>0.96899999999999997</v>
      </c>
      <c r="O243" s="3">
        <v>0.38052388665285097</v>
      </c>
      <c r="P243" s="3">
        <v>5.0000000000000001E-3</v>
      </c>
      <c r="Q243" s="3">
        <v>2.5999999999999999E-2</v>
      </c>
      <c r="R243" s="3">
        <v>0.999</v>
      </c>
      <c r="S243" s="3">
        <v>0.79502684322984096</v>
      </c>
      <c r="T243" s="3">
        <v>0</v>
      </c>
      <c r="U243" s="3">
        <v>1E-3</v>
      </c>
      <c r="V243" s="3">
        <v>0.93600000000000005</v>
      </c>
      <c r="W243" s="3">
        <v>0.44229128718678401</v>
      </c>
      <c r="X243" s="3">
        <v>5.5E-2</v>
      </c>
      <c r="Y243" s="3">
        <v>8.9999999999999993E-3</v>
      </c>
      <c r="Z243" s="2">
        <v>243</v>
      </c>
    </row>
    <row r="244" spans="1:26" x14ac:dyDescent="0.2">
      <c r="A244" s="1">
        <v>132</v>
      </c>
      <c r="B244" s="3">
        <v>132</v>
      </c>
      <c r="C244" s="3">
        <v>0.3</v>
      </c>
      <c r="D244" s="3">
        <v>0.3</v>
      </c>
      <c r="E244" s="3">
        <v>1</v>
      </c>
      <c r="F244" s="3">
        <v>10</v>
      </c>
      <c r="G244" s="15"/>
      <c r="H244" s="15" t="str">
        <f t="shared" si="6"/>
        <v>0.3:0.3</v>
      </c>
      <c r="I244" s="15" t="str">
        <f t="shared" si="7"/>
        <v>1:10</v>
      </c>
      <c r="J244" s="3">
        <v>0.93899999999999995</v>
      </c>
      <c r="K244" s="3">
        <v>0.35141077270742699</v>
      </c>
      <c r="L244" s="3">
        <v>1.4E-2</v>
      </c>
      <c r="M244" s="3">
        <v>4.7E-2</v>
      </c>
      <c r="N244" s="3">
        <v>0.95299999999999996</v>
      </c>
      <c r="O244" s="3">
        <v>0.36015581869527802</v>
      </c>
      <c r="P244" s="3">
        <v>5.0000000000000001E-3</v>
      </c>
      <c r="Q244" s="3">
        <v>4.2000000000000003E-2</v>
      </c>
      <c r="R244" s="3">
        <v>0.999</v>
      </c>
      <c r="S244" s="3">
        <v>0.75291073354891502</v>
      </c>
      <c r="T244" s="3">
        <v>0</v>
      </c>
      <c r="U244" s="3">
        <v>1E-3</v>
      </c>
      <c r="V244" s="3">
        <v>0.94899999999999995</v>
      </c>
      <c r="W244" s="3">
        <v>0.42023675306411901</v>
      </c>
      <c r="X244" s="3">
        <v>4.3999999999999997E-2</v>
      </c>
      <c r="Y244" s="3">
        <v>7.0000000000000001E-3</v>
      </c>
      <c r="Z244" s="2">
        <v>244</v>
      </c>
    </row>
    <row r="245" spans="1:26" x14ac:dyDescent="0.2">
      <c r="A245" s="1">
        <v>132</v>
      </c>
      <c r="B245" s="3">
        <v>132</v>
      </c>
      <c r="C245" s="3">
        <v>0.3</v>
      </c>
      <c r="D245" s="3">
        <v>0.3</v>
      </c>
      <c r="E245" s="3">
        <v>1</v>
      </c>
      <c r="F245" s="3">
        <v>20</v>
      </c>
      <c r="G245" s="15"/>
      <c r="H245" s="15" t="str">
        <f t="shared" si="6"/>
        <v>0.3:0.3</v>
      </c>
      <c r="I245" s="15" t="str">
        <f t="shared" si="7"/>
        <v>1:20</v>
      </c>
      <c r="J245" s="3">
        <v>0.94499999999999995</v>
      </c>
      <c r="K245" s="3">
        <v>0.34173230798305998</v>
      </c>
      <c r="L245" s="3">
        <v>1.2999999999999999E-2</v>
      </c>
      <c r="M245" s="3">
        <v>4.2000000000000003E-2</v>
      </c>
      <c r="N245" s="3">
        <v>0.96</v>
      </c>
      <c r="O245" s="3">
        <v>0.350280859202103</v>
      </c>
      <c r="P245" s="3">
        <v>7.0000000000000001E-3</v>
      </c>
      <c r="Q245" s="3">
        <v>3.3000000000000002E-2</v>
      </c>
      <c r="R245" s="3">
        <v>1</v>
      </c>
      <c r="S245" s="3">
        <v>0.73442227956443296</v>
      </c>
      <c r="T245" s="3">
        <v>0</v>
      </c>
      <c r="U245" s="3">
        <v>0</v>
      </c>
      <c r="V245" s="3">
        <v>0.93200000000000005</v>
      </c>
      <c r="W245" s="3">
        <v>0.41020226867451698</v>
      </c>
      <c r="X245" s="3">
        <v>6.2E-2</v>
      </c>
      <c r="Y245" s="3">
        <v>6.0000000000000001E-3</v>
      </c>
      <c r="Z245" s="2">
        <v>245</v>
      </c>
    </row>
    <row r="246" spans="1:26" x14ac:dyDescent="0.2">
      <c r="A246" s="1">
        <v>132</v>
      </c>
      <c r="B246" s="3">
        <v>132</v>
      </c>
      <c r="C246" s="3">
        <v>0.3</v>
      </c>
      <c r="D246" s="3">
        <v>0.3</v>
      </c>
      <c r="E246" s="3">
        <v>2</v>
      </c>
      <c r="F246" s="3">
        <v>2</v>
      </c>
      <c r="G246" s="15"/>
      <c r="H246" s="15" t="str">
        <f t="shared" si="6"/>
        <v>0.3:0.3</v>
      </c>
      <c r="I246" s="15" t="str">
        <f t="shared" si="7"/>
        <v>2:2</v>
      </c>
      <c r="J246" s="3">
        <v>0.94399999999999995</v>
      </c>
      <c r="K246" s="3">
        <v>0.34663107900334</v>
      </c>
      <c r="L246" s="3">
        <v>2.1999999999999999E-2</v>
      </c>
      <c r="M246" s="3">
        <v>3.4000000000000002E-2</v>
      </c>
      <c r="N246" s="3">
        <v>0.95599999999999996</v>
      </c>
      <c r="O246" s="3">
        <v>0.36106694309782</v>
      </c>
      <c r="P246" s="3">
        <v>1.9E-2</v>
      </c>
      <c r="Q246" s="3">
        <v>2.5000000000000001E-2</v>
      </c>
      <c r="R246" s="3">
        <v>1</v>
      </c>
      <c r="S246" s="3">
        <v>0.73294479225873599</v>
      </c>
      <c r="T246" s="3">
        <v>0</v>
      </c>
      <c r="U246" s="3">
        <v>0</v>
      </c>
      <c r="V246" s="3">
        <v>0.95299999999999996</v>
      </c>
      <c r="W246" s="3">
        <v>0.39388025267791998</v>
      </c>
      <c r="X246" s="3">
        <v>1.7999999999999999E-2</v>
      </c>
      <c r="Y246" s="3">
        <v>2.9000000000000001E-2</v>
      </c>
      <c r="Z246" s="2">
        <v>246</v>
      </c>
    </row>
    <row r="247" spans="1:26" x14ac:dyDescent="0.2">
      <c r="A247" s="1">
        <v>132</v>
      </c>
      <c r="B247" s="3">
        <v>132</v>
      </c>
      <c r="C247" s="3">
        <v>0.3</v>
      </c>
      <c r="D247" s="3">
        <v>0.3</v>
      </c>
      <c r="E247" s="3">
        <v>2</v>
      </c>
      <c r="F247" s="3">
        <v>5</v>
      </c>
      <c r="G247" s="15"/>
      <c r="H247" s="15" t="str">
        <f t="shared" si="6"/>
        <v>0.3:0.3</v>
      </c>
      <c r="I247" s="15" t="str">
        <f t="shared" si="7"/>
        <v>2:5</v>
      </c>
      <c r="J247" s="3">
        <v>0.95</v>
      </c>
      <c r="K247" s="3">
        <v>0.294013704079783</v>
      </c>
      <c r="L247" s="3">
        <v>1.0999999999999999E-2</v>
      </c>
      <c r="M247" s="3">
        <v>3.9E-2</v>
      </c>
      <c r="N247" s="3">
        <v>0.95499999999999996</v>
      </c>
      <c r="O247" s="3">
        <v>0.30600456466569098</v>
      </c>
      <c r="P247" s="3">
        <v>1.2E-2</v>
      </c>
      <c r="Q247" s="3">
        <v>3.3000000000000002E-2</v>
      </c>
      <c r="R247" s="3">
        <v>1</v>
      </c>
      <c r="S247" s="3">
        <v>0.61871670391852196</v>
      </c>
      <c r="T247" s="3">
        <v>0</v>
      </c>
      <c r="U247" s="3">
        <v>0</v>
      </c>
      <c r="V247" s="3">
        <v>0.95699999999999996</v>
      </c>
      <c r="W247" s="3">
        <v>0.324673356405623</v>
      </c>
      <c r="X247" s="3">
        <v>2.3E-2</v>
      </c>
      <c r="Y247" s="3">
        <v>0.02</v>
      </c>
      <c r="Z247" s="2">
        <v>247</v>
      </c>
    </row>
    <row r="248" spans="1:26" x14ac:dyDescent="0.2">
      <c r="A248" s="1">
        <v>132</v>
      </c>
      <c r="B248" s="3">
        <v>132</v>
      </c>
      <c r="C248" s="3">
        <v>0.3</v>
      </c>
      <c r="D248" s="3">
        <v>0.3</v>
      </c>
      <c r="E248" s="3">
        <v>2</v>
      </c>
      <c r="F248" s="3">
        <v>10</v>
      </c>
      <c r="G248" s="15"/>
      <c r="H248" s="15" t="str">
        <f t="shared" si="6"/>
        <v>0.3:0.3</v>
      </c>
      <c r="I248" s="15" t="str">
        <f t="shared" si="7"/>
        <v>2:10</v>
      </c>
      <c r="J248" s="3">
        <v>0.94099999999999995</v>
      </c>
      <c r="K248" s="3">
        <v>0.27135024349964898</v>
      </c>
      <c r="L248" s="3">
        <v>1.7999999999999999E-2</v>
      </c>
      <c r="M248" s="3">
        <v>4.1000000000000002E-2</v>
      </c>
      <c r="N248" s="3">
        <v>0.95199999999999996</v>
      </c>
      <c r="O248" s="3">
        <v>0.28194444770921301</v>
      </c>
      <c r="P248" s="3">
        <v>2.1000000000000001E-2</v>
      </c>
      <c r="Q248" s="3">
        <v>2.7E-2</v>
      </c>
      <c r="R248" s="3">
        <v>1</v>
      </c>
      <c r="S248" s="3">
        <v>0.57017072664955204</v>
      </c>
      <c r="T248" s="3">
        <v>0</v>
      </c>
      <c r="U248" s="3">
        <v>0</v>
      </c>
      <c r="V248" s="3">
        <v>0.95199999999999996</v>
      </c>
      <c r="W248" s="3">
        <v>0.29970379324944602</v>
      </c>
      <c r="X248" s="3">
        <v>3.2000000000000001E-2</v>
      </c>
      <c r="Y248" s="3">
        <v>1.6E-2</v>
      </c>
      <c r="Z248" s="2">
        <v>248</v>
      </c>
    </row>
    <row r="249" spans="1:26" x14ac:dyDescent="0.2">
      <c r="A249" s="1">
        <v>132</v>
      </c>
      <c r="B249" s="3">
        <v>132</v>
      </c>
      <c r="C249" s="3">
        <v>0.3</v>
      </c>
      <c r="D249" s="3">
        <v>0.3</v>
      </c>
      <c r="E249" s="3">
        <v>2</v>
      </c>
      <c r="F249" s="3">
        <v>20</v>
      </c>
      <c r="G249" s="15"/>
      <c r="H249" s="15" t="str">
        <f t="shared" si="6"/>
        <v>0.3:0.3</v>
      </c>
      <c r="I249" s="15" t="str">
        <f t="shared" si="7"/>
        <v>2:20</v>
      </c>
      <c r="J249" s="3">
        <v>0.94</v>
      </c>
      <c r="K249" s="3">
        <v>0.258812141994962</v>
      </c>
      <c r="L249" s="3">
        <v>1.4E-2</v>
      </c>
      <c r="M249" s="3">
        <v>4.5999999999999999E-2</v>
      </c>
      <c r="N249" s="3">
        <v>0.94899999999999995</v>
      </c>
      <c r="O249" s="3">
        <v>0.26902063166877499</v>
      </c>
      <c r="P249" s="3">
        <v>2.3E-2</v>
      </c>
      <c r="Q249" s="3">
        <v>2.8000000000000001E-2</v>
      </c>
      <c r="R249" s="3">
        <v>0.999</v>
      </c>
      <c r="S249" s="3">
        <v>0.54364874230725002</v>
      </c>
      <c r="T249" s="3">
        <v>0</v>
      </c>
      <c r="U249" s="3">
        <v>1E-3</v>
      </c>
      <c r="V249" s="3">
        <v>0.95299999999999996</v>
      </c>
      <c r="W249" s="3">
        <v>0.28735156183247201</v>
      </c>
      <c r="X249" s="3">
        <v>2.9000000000000001E-2</v>
      </c>
      <c r="Y249" s="3">
        <v>1.7999999999999999E-2</v>
      </c>
      <c r="Z249" s="2">
        <v>249</v>
      </c>
    </row>
    <row r="250" spans="1:26" x14ac:dyDescent="0.2">
      <c r="A250" s="1">
        <v>132</v>
      </c>
      <c r="B250" s="3">
        <v>132</v>
      </c>
      <c r="C250" s="3">
        <v>0.3</v>
      </c>
      <c r="D250" s="3">
        <v>0.3</v>
      </c>
      <c r="E250" s="3">
        <v>5</v>
      </c>
      <c r="F250" s="3">
        <v>5</v>
      </c>
      <c r="G250" s="15"/>
      <c r="H250" s="15" t="str">
        <f t="shared" si="6"/>
        <v>0.3:0.3</v>
      </c>
      <c r="I250" s="15" t="str">
        <f t="shared" si="7"/>
        <v>5:5</v>
      </c>
      <c r="J250" s="3">
        <v>0.95399999999999996</v>
      </c>
      <c r="K250" s="3">
        <v>0.227767304720363</v>
      </c>
      <c r="L250" s="3">
        <v>1.7999999999999999E-2</v>
      </c>
      <c r="M250" s="3">
        <v>2.8000000000000001E-2</v>
      </c>
      <c r="N250" s="3">
        <v>0.95799999999999996</v>
      </c>
      <c r="O250" s="3">
        <v>0.23740072338798399</v>
      </c>
      <c r="P250" s="3">
        <v>1.6E-2</v>
      </c>
      <c r="Q250" s="3">
        <v>2.5999999999999999E-2</v>
      </c>
      <c r="R250" s="3">
        <v>1</v>
      </c>
      <c r="S250" s="3">
        <v>0.47116013418067298</v>
      </c>
      <c r="T250" s="3">
        <v>0</v>
      </c>
      <c r="U250" s="3">
        <v>0</v>
      </c>
      <c r="V250" s="3">
        <v>0.95799999999999996</v>
      </c>
      <c r="W250" s="3">
        <v>0.24121911929543499</v>
      </c>
      <c r="X250" s="3">
        <v>1.6E-2</v>
      </c>
      <c r="Y250" s="3">
        <v>2.5999999999999999E-2</v>
      </c>
      <c r="Z250" s="2">
        <v>250</v>
      </c>
    </row>
    <row r="251" spans="1:26" x14ac:dyDescent="0.2">
      <c r="A251" s="1">
        <v>132</v>
      </c>
      <c r="B251" s="3">
        <v>132</v>
      </c>
      <c r="C251" s="3">
        <v>0.3</v>
      </c>
      <c r="D251" s="3">
        <v>0.3</v>
      </c>
      <c r="E251" s="3">
        <v>5</v>
      </c>
      <c r="F251" s="3">
        <v>10</v>
      </c>
      <c r="G251" s="15"/>
      <c r="H251" s="15" t="str">
        <f t="shared" si="6"/>
        <v>0.3:0.3</v>
      </c>
      <c r="I251" s="15" t="str">
        <f t="shared" si="7"/>
        <v>5:10</v>
      </c>
      <c r="J251" s="3">
        <v>0.95699999999999996</v>
      </c>
      <c r="K251" s="3">
        <v>0.19782775989002299</v>
      </c>
      <c r="L251" s="3">
        <v>1.4999999999999999E-2</v>
      </c>
      <c r="M251" s="3">
        <v>2.8000000000000001E-2</v>
      </c>
      <c r="N251" s="3">
        <v>0.95899999999999996</v>
      </c>
      <c r="O251" s="3">
        <v>0.20559147113176099</v>
      </c>
      <c r="P251" s="3">
        <v>1.7999999999999999E-2</v>
      </c>
      <c r="Q251" s="3">
        <v>2.3E-2</v>
      </c>
      <c r="R251" s="3">
        <v>1</v>
      </c>
      <c r="S251" s="3">
        <v>0.40644031625309102</v>
      </c>
      <c r="T251" s="3">
        <v>0</v>
      </c>
      <c r="U251" s="3">
        <v>0</v>
      </c>
      <c r="V251" s="3">
        <v>0.96199999999999997</v>
      </c>
      <c r="W251" s="3">
        <v>0.207431777573691</v>
      </c>
      <c r="X251" s="3">
        <v>1.7000000000000001E-2</v>
      </c>
      <c r="Y251" s="3">
        <v>2.1000000000000001E-2</v>
      </c>
      <c r="Z251" s="2">
        <v>251</v>
      </c>
    </row>
    <row r="252" spans="1:26" x14ac:dyDescent="0.2">
      <c r="A252" s="1">
        <v>132</v>
      </c>
      <c r="B252" s="3">
        <v>132</v>
      </c>
      <c r="C252" s="3">
        <v>0.3</v>
      </c>
      <c r="D252" s="3">
        <v>0.3</v>
      </c>
      <c r="E252" s="3">
        <v>5</v>
      </c>
      <c r="F252" s="3">
        <v>20</v>
      </c>
      <c r="G252" s="15"/>
      <c r="H252" s="15" t="str">
        <f t="shared" si="6"/>
        <v>0.3:0.3</v>
      </c>
      <c r="I252" s="15" t="str">
        <f t="shared" si="7"/>
        <v>5:20</v>
      </c>
      <c r="J252" s="3">
        <v>0.94199999999999995</v>
      </c>
      <c r="K252" s="3">
        <v>0.180555845770665</v>
      </c>
      <c r="L252" s="3">
        <v>1.9E-2</v>
      </c>
      <c r="M252" s="3">
        <v>3.9E-2</v>
      </c>
      <c r="N252" s="3">
        <v>0.94699999999999995</v>
      </c>
      <c r="O252" s="3">
        <v>0.18753200690827501</v>
      </c>
      <c r="P252" s="3">
        <v>2.7E-2</v>
      </c>
      <c r="Q252" s="3">
        <v>2.5999999999999999E-2</v>
      </c>
      <c r="R252" s="3">
        <v>1</v>
      </c>
      <c r="S252" s="3">
        <v>0.37192185585718202</v>
      </c>
      <c r="T252" s="3">
        <v>0</v>
      </c>
      <c r="U252" s="3">
        <v>0</v>
      </c>
      <c r="V252" s="3">
        <v>0.94899999999999995</v>
      </c>
      <c r="W252" s="3">
        <v>0.18948961624426899</v>
      </c>
      <c r="X252" s="3">
        <v>0.02</v>
      </c>
      <c r="Y252" s="3">
        <v>3.1E-2</v>
      </c>
      <c r="Z252" s="2">
        <v>252</v>
      </c>
    </row>
    <row r="253" spans="1:26" x14ac:dyDescent="0.2">
      <c r="A253" s="1">
        <v>132</v>
      </c>
      <c r="B253" s="3">
        <v>132</v>
      </c>
      <c r="C253" s="3">
        <v>0.3</v>
      </c>
      <c r="D253" s="3">
        <v>0.3</v>
      </c>
      <c r="E253" s="3">
        <v>10</v>
      </c>
      <c r="F253" s="3">
        <v>10</v>
      </c>
      <c r="G253" s="15"/>
      <c r="H253" s="15" t="str">
        <f t="shared" si="6"/>
        <v>0.3:0.3</v>
      </c>
      <c r="I253" s="15" t="str">
        <f t="shared" si="7"/>
        <v>10:10</v>
      </c>
      <c r="J253" s="3">
        <v>0.95599999999999996</v>
      </c>
      <c r="K253" s="3">
        <v>0.16302556145450001</v>
      </c>
      <c r="L253" s="3">
        <v>2.1999999999999999E-2</v>
      </c>
      <c r="M253" s="3">
        <v>2.1999999999999999E-2</v>
      </c>
      <c r="N253" s="3">
        <v>0.95599999999999996</v>
      </c>
      <c r="O253" s="3">
        <v>0.16956342821109199</v>
      </c>
      <c r="P253" s="3">
        <v>2.1999999999999999E-2</v>
      </c>
      <c r="Q253" s="3">
        <v>2.1999999999999999E-2</v>
      </c>
      <c r="R253" s="3">
        <v>1</v>
      </c>
      <c r="S253" s="3">
        <v>0.33416591877583002</v>
      </c>
      <c r="T253" s="3">
        <v>0</v>
      </c>
      <c r="U253" s="3">
        <v>0</v>
      </c>
      <c r="V253" s="3">
        <v>0.96299999999999997</v>
      </c>
      <c r="W253" s="3">
        <v>0.168759627630476</v>
      </c>
      <c r="X253" s="3">
        <v>1.7999999999999999E-2</v>
      </c>
      <c r="Y253" s="3">
        <v>1.9E-2</v>
      </c>
      <c r="Z253" s="2">
        <v>253</v>
      </c>
    </row>
    <row r="254" spans="1:26" x14ac:dyDescent="0.2">
      <c r="A254" s="1">
        <v>132</v>
      </c>
      <c r="B254" s="3">
        <v>132</v>
      </c>
      <c r="C254" s="3">
        <v>0.3</v>
      </c>
      <c r="D254" s="3">
        <v>0.3</v>
      </c>
      <c r="E254" s="3">
        <v>10</v>
      </c>
      <c r="F254" s="3">
        <v>20</v>
      </c>
      <c r="G254" s="15"/>
      <c r="H254" s="15" t="str">
        <f t="shared" si="6"/>
        <v>0.3:0.3</v>
      </c>
      <c r="I254" s="15" t="str">
        <f t="shared" si="7"/>
        <v>10:20</v>
      </c>
      <c r="J254" s="3">
        <v>0.96399999999999997</v>
      </c>
      <c r="K254" s="3">
        <v>0.14133356744264999</v>
      </c>
      <c r="L254" s="3">
        <v>1.2E-2</v>
      </c>
      <c r="M254" s="3">
        <v>2.4E-2</v>
      </c>
      <c r="N254" s="3">
        <v>0.96199999999999997</v>
      </c>
      <c r="O254" s="3">
        <v>0.14699169021452799</v>
      </c>
      <c r="P254" s="3">
        <v>1.7999999999999999E-2</v>
      </c>
      <c r="Q254" s="3">
        <v>0.02</v>
      </c>
      <c r="R254" s="3">
        <v>1</v>
      </c>
      <c r="S254" s="3">
        <v>0.28973915567471398</v>
      </c>
      <c r="T254" s="3">
        <v>0</v>
      </c>
      <c r="U254" s="3">
        <v>0</v>
      </c>
      <c r="V254" s="3">
        <v>0.96899999999999997</v>
      </c>
      <c r="W254" s="3">
        <v>0.145882675308281</v>
      </c>
      <c r="X254" s="3">
        <v>8.9999999999999993E-3</v>
      </c>
      <c r="Y254" s="3">
        <v>2.1999999999999999E-2</v>
      </c>
      <c r="Z254" s="2">
        <v>254</v>
      </c>
    </row>
    <row r="255" spans="1:26" x14ac:dyDescent="0.2">
      <c r="A255" s="13">
        <v>132</v>
      </c>
      <c r="B255" s="14">
        <v>132</v>
      </c>
      <c r="C255" s="14">
        <v>0.3</v>
      </c>
      <c r="D255" s="14">
        <v>0.3</v>
      </c>
      <c r="E255" s="14">
        <v>20</v>
      </c>
      <c r="F255" s="14">
        <v>20</v>
      </c>
      <c r="G255" s="19"/>
      <c r="H255" s="15" t="str">
        <f t="shared" si="6"/>
        <v>0.3:0.3</v>
      </c>
      <c r="I255" s="15" t="str">
        <f t="shared" si="7"/>
        <v>20:20</v>
      </c>
      <c r="J255" s="14">
        <v>0.94699999999999995</v>
      </c>
      <c r="K255" s="14">
        <v>0.11593397565829</v>
      </c>
      <c r="L255" s="14">
        <v>2.5999999999999999E-2</v>
      </c>
      <c r="M255" s="14">
        <v>2.7E-2</v>
      </c>
      <c r="N255" s="14">
        <v>0.94899999999999995</v>
      </c>
      <c r="O255" s="14">
        <v>0.120384374642983</v>
      </c>
      <c r="P255" s="14">
        <v>2.5999999999999999E-2</v>
      </c>
      <c r="Q255" s="14">
        <v>2.5000000000000001E-2</v>
      </c>
      <c r="R255" s="14">
        <v>0.999</v>
      </c>
      <c r="S255" s="14">
        <v>0.23696450279245199</v>
      </c>
      <c r="T255" s="14">
        <v>0</v>
      </c>
      <c r="U255" s="14">
        <v>1E-3</v>
      </c>
      <c r="V255" s="14">
        <v>0.95399999999999996</v>
      </c>
      <c r="W255" s="14">
        <v>0.118845872217183</v>
      </c>
      <c r="X255" s="14">
        <v>2.4E-2</v>
      </c>
      <c r="Y255" s="14">
        <v>2.1999999999999999E-2</v>
      </c>
      <c r="Z255" s="2">
        <v>255</v>
      </c>
    </row>
    <row r="256" spans="1:26" x14ac:dyDescent="0.2">
      <c r="A256" s="1">
        <v>132</v>
      </c>
      <c r="B256" s="3">
        <v>132</v>
      </c>
      <c r="C256" s="3">
        <v>0.6</v>
      </c>
      <c r="D256" s="3">
        <v>0.6</v>
      </c>
      <c r="E256" s="3">
        <v>1</v>
      </c>
      <c r="F256" s="3">
        <v>1</v>
      </c>
      <c r="G256" s="15"/>
      <c r="H256" s="15" t="str">
        <f t="shared" si="6"/>
        <v>0.6:0.6</v>
      </c>
      <c r="I256" s="15" t="str">
        <f t="shared" si="7"/>
        <v>1:1</v>
      </c>
      <c r="J256" s="3">
        <v>0.94499999999999995</v>
      </c>
      <c r="K256" s="3">
        <v>0.89462727847498902</v>
      </c>
      <c r="L256" s="3">
        <v>3.2000000000000001E-2</v>
      </c>
      <c r="M256" s="3">
        <v>2.3E-2</v>
      </c>
      <c r="N256" s="3">
        <v>0.96699999999999997</v>
      </c>
      <c r="O256" s="3">
        <v>0.93092860394469801</v>
      </c>
      <c r="P256" s="3">
        <v>1.9E-2</v>
      </c>
      <c r="Q256" s="3">
        <v>1.4E-2</v>
      </c>
      <c r="R256" s="3">
        <v>1</v>
      </c>
      <c r="S256" s="3">
        <v>3.4880531376986901</v>
      </c>
      <c r="T256" s="3">
        <v>0</v>
      </c>
      <c r="U256" s="3">
        <v>0</v>
      </c>
      <c r="V256" s="3">
        <v>0.97399999999999998</v>
      </c>
      <c r="W256" s="3">
        <v>1.0942307222884899</v>
      </c>
      <c r="X256" s="3">
        <v>1.4999999999999999E-2</v>
      </c>
      <c r="Y256" s="3">
        <v>1.0999999999999999E-2</v>
      </c>
      <c r="Z256" s="2">
        <v>256</v>
      </c>
    </row>
    <row r="257" spans="1:26" x14ac:dyDescent="0.2">
      <c r="A257" s="1">
        <v>132</v>
      </c>
      <c r="B257" s="3">
        <v>132</v>
      </c>
      <c r="C257" s="3">
        <v>0.6</v>
      </c>
      <c r="D257" s="3">
        <v>0.6</v>
      </c>
      <c r="E257" s="3">
        <v>1</v>
      </c>
      <c r="F257" s="3">
        <v>2</v>
      </c>
      <c r="G257" s="15"/>
      <c r="H257" s="15" t="str">
        <f t="shared" ref="H257:H270" si="8">_xlfn.CONCAT(C257, ":", D257)</f>
        <v>0.6:0.6</v>
      </c>
      <c r="I257" s="15" t="str">
        <f t="shared" ref="I257:I270" si="9">_xlfn.CONCAT( E257,":",F257)</f>
        <v>1:2</v>
      </c>
      <c r="J257" s="3">
        <v>0.95899999999999996</v>
      </c>
      <c r="K257" s="3">
        <v>0.78051421085664097</v>
      </c>
      <c r="L257" s="3">
        <v>1.6E-2</v>
      </c>
      <c r="M257" s="3">
        <v>2.5000000000000001E-2</v>
      </c>
      <c r="N257" s="3">
        <v>0.96099999999999997</v>
      </c>
      <c r="O257" s="3">
        <v>0.81824262868857101</v>
      </c>
      <c r="P257" s="3">
        <v>1.2999999999999999E-2</v>
      </c>
      <c r="Q257" s="3">
        <v>2.5999999999999999E-2</v>
      </c>
      <c r="R257" s="3">
        <v>1</v>
      </c>
      <c r="S257" s="3">
        <v>3.0061561402587502</v>
      </c>
      <c r="T257" s="3">
        <v>0</v>
      </c>
      <c r="U257" s="3">
        <v>0</v>
      </c>
      <c r="V257" s="3">
        <v>0.97299999999999998</v>
      </c>
      <c r="W257" s="3">
        <v>0.92104980798723102</v>
      </c>
      <c r="X257" s="3">
        <v>1.4999999999999999E-2</v>
      </c>
      <c r="Y257" s="3">
        <v>1.2E-2</v>
      </c>
      <c r="Z257" s="2">
        <v>257</v>
      </c>
    </row>
    <row r="258" spans="1:26" x14ac:dyDescent="0.2">
      <c r="A258" s="1">
        <v>132</v>
      </c>
      <c r="B258" s="3">
        <v>132</v>
      </c>
      <c r="C258" s="3">
        <v>0.6</v>
      </c>
      <c r="D258" s="3">
        <v>0.6</v>
      </c>
      <c r="E258" s="3">
        <v>1</v>
      </c>
      <c r="F258" s="3">
        <v>5</v>
      </c>
      <c r="G258" s="15"/>
      <c r="H258" s="15" t="str">
        <f t="shared" si="8"/>
        <v>0.6:0.6</v>
      </c>
      <c r="I258" s="15" t="str">
        <f t="shared" si="9"/>
        <v>1:5</v>
      </c>
      <c r="J258" s="3">
        <v>0.95399999999999996</v>
      </c>
      <c r="K258" s="3">
        <v>0.69691673497564699</v>
      </c>
      <c r="L258" s="3">
        <v>8.9999999999999993E-3</v>
      </c>
      <c r="M258" s="3">
        <v>3.6999999999999998E-2</v>
      </c>
      <c r="N258" s="3">
        <v>0.95899999999999996</v>
      </c>
      <c r="O258" s="3">
        <v>0.72715839807944604</v>
      </c>
      <c r="P258" s="3">
        <v>8.9999999999999993E-3</v>
      </c>
      <c r="Q258" s="3">
        <v>3.2000000000000001E-2</v>
      </c>
      <c r="R258" s="3">
        <v>1</v>
      </c>
      <c r="S258" s="3">
        <v>2.6495515836768999</v>
      </c>
      <c r="T258" s="3">
        <v>0</v>
      </c>
      <c r="U258" s="3">
        <v>0</v>
      </c>
      <c r="V258" s="3">
        <v>0.96499999999999997</v>
      </c>
      <c r="W258" s="3">
        <v>0.81661268810958498</v>
      </c>
      <c r="X258" s="3">
        <v>1.7999999999999999E-2</v>
      </c>
      <c r="Y258" s="3">
        <v>1.7000000000000001E-2</v>
      </c>
      <c r="Z258" s="2">
        <v>258</v>
      </c>
    </row>
    <row r="259" spans="1:26" x14ac:dyDescent="0.2">
      <c r="A259" s="1">
        <v>132</v>
      </c>
      <c r="B259" s="3">
        <v>132</v>
      </c>
      <c r="C259" s="3">
        <v>0.6</v>
      </c>
      <c r="D259" s="3">
        <v>0.6</v>
      </c>
      <c r="E259" s="3">
        <v>1</v>
      </c>
      <c r="F259" s="3">
        <v>10</v>
      </c>
      <c r="G259" s="15"/>
      <c r="H259" s="15" t="str">
        <f t="shared" si="8"/>
        <v>0.6:0.6</v>
      </c>
      <c r="I259" s="15" t="str">
        <f t="shared" si="9"/>
        <v>1:10</v>
      </c>
      <c r="J259" s="3">
        <v>0.92800000000000005</v>
      </c>
      <c r="K259" s="3">
        <v>0.66161309368352605</v>
      </c>
      <c r="L259" s="3">
        <v>1.0999999999999999E-2</v>
      </c>
      <c r="M259" s="3">
        <v>6.0999999999999999E-2</v>
      </c>
      <c r="N259" s="3">
        <v>0.94599999999999995</v>
      </c>
      <c r="O259" s="3">
        <v>0.687953820390937</v>
      </c>
      <c r="P259" s="3">
        <v>7.0000000000000001E-3</v>
      </c>
      <c r="Q259" s="3">
        <v>4.7E-2</v>
      </c>
      <c r="R259" s="3">
        <v>1</v>
      </c>
      <c r="S259" s="3">
        <v>2.5012661510136298</v>
      </c>
      <c r="T259" s="3">
        <v>0</v>
      </c>
      <c r="U259" s="3">
        <v>0</v>
      </c>
      <c r="V259" s="3">
        <v>0.96099999999999997</v>
      </c>
      <c r="W259" s="3">
        <v>0.777327103463193</v>
      </c>
      <c r="X259" s="3">
        <v>2.1000000000000001E-2</v>
      </c>
      <c r="Y259" s="3">
        <v>1.7999999999999999E-2</v>
      </c>
      <c r="Z259" s="2">
        <v>259</v>
      </c>
    </row>
    <row r="260" spans="1:26" x14ac:dyDescent="0.2">
      <c r="A260" s="1">
        <v>132</v>
      </c>
      <c r="B260" s="3">
        <v>132</v>
      </c>
      <c r="C260" s="3">
        <v>0.6</v>
      </c>
      <c r="D260" s="3">
        <v>0.6</v>
      </c>
      <c r="E260" s="3">
        <v>1</v>
      </c>
      <c r="F260" s="3">
        <v>20</v>
      </c>
      <c r="G260" s="15"/>
      <c r="H260" s="15" t="str">
        <f t="shared" si="8"/>
        <v>0.6:0.6</v>
      </c>
      <c r="I260" s="15" t="str">
        <f t="shared" si="9"/>
        <v>1:20</v>
      </c>
      <c r="J260" s="3">
        <v>0.94399999999999995</v>
      </c>
      <c r="K260" s="3">
        <v>0.64150188676529196</v>
      </c>
      <c r="L260" s="3">
        <v>6.0000000000000001E-3</v>
      </c>
      <c r="M260" s="3">
        <v>0.05</v>
      </c>
      <c r="N260" s="3">
        <v>0.96199999999999997</v>
      </c>
      <c r="O260" s="3">
        <v>0.66513090702637001</v>
      </c>
      <c r="P260" s="3">
        <v>7.0000000000000001E-3</v>
      </c>
      <c r="Q260" s="3">
        <v>3.1E-2</v>
      </c>
      <c r="R260" s="3">
        <v>1</v>
      </c>
      <c r="S260" s="3">
        <v>2.4063734168612099</v>
      </c>
      <c r="T260" s="3">
        <v>0</v>
      </c>
      <c r="U260" s="3">
        <v>0</v>
      </c>
      <c r="V260" s="3">
        <v>0.97399999999999998</v>
      </c>
      <c r="W260" s="3">
        <v>0.75809626798780905</v>
      </c>
      <c r="X260" s="3">
        <v>1.2999999999999999E-2</v>
      </c>
      <c r="Y260" s="3">
        <v>1.2999999999999999E-2</v>
      </c>
      <c r="Z260" s="2">
        <v>260</v>
      </c>
    </row>
    <row r="261" spans="1:26" x14ac:dyDescent="0.2">
      <c r="A261" s="1">
        <v>132</v>
      </c>
      <c r="B261" s="3">
        <v>132</v>
      </c>
      <c r="C261" s="3">
        <v>0.6</v>
      </c>
      <c r="D261" s="3">
        <v>0.6</v>
      </c>
      <c r="E261" s="3">
        <v>2</v>
      </c>
      <c r="F261" s="3">
        <v>2</v>
      </c>
      <c r="G261" s="15"/>
      <c r="H261" s="15" t="str">
        <f t="shared" si="8"/>
        <v>0.6:0.6</v>
      </c>
      <c r="I261" s="15" t="str">
        <f t="shared" si="9"/>
        <v>2:2</v>
      </c>
      <c r="J261" s="3">
        <v>0.95499999999999996</v>
      </c>
      <c r="K261" s="3">
        <v>0.65289616091099201</v>
      </c>
      <c r="L261" s="3">
        <v>2.5999999999999999E-2</v>
      </c>
      <c r="M261" s="3">
        <v>1.9E-2</v>
      </c>
      <c r="N261" s="3">
        <v>0.95799999999999996</v>
      </c>
      <c r="O261" s="3">
        <v>0.69268913465119897</v>
      </c>
      <c r="P261" s="3">
        <v>2.5999999999999999E-2</v>
      </c>
      <c r="Q261" s="3">
        <v>1.6E-2</v>
      </c>
      <c r="R261" s="3">
        <v>1</v>
      </c>
      <c r="S261" s="3">
        <v>2.4733207415163201</v>
      </c>
      <c r="T261" s="3">
        <v>0</v>
      </c>
      <c r="U261" s="3">
        <v>0</v>
      </c>
      <c r="V261" s="3">
        <v>0.96499999999999997</v>
      </c>
      <c r="W261" s="3">
        <v>0.73089465519817998</v>
      </c>
      <c r="X261" s="3">
        <v>2.1999999999999999E-2</v>
      </c>
      <c r="Y261" s="3">
        <v>1.2999999999999999E-2</v>
      </c>
      <c r="Z261" s="2">
        <v>261</v>
      </c>
    </row>
    <row r="262" spans="1:26" x14ac:dyDescent="0.2">
      <c r="A262" s="1">
        <v>132</v>
      </c>
      <c r="B262" s="3">
        <v>132</v>
      </c>
      <c r="C262" s="3">
        <v>0.6</v>
      </c>
      <c r="D262" s="3">
        <v>0.6</v>
      </c>
      <c r="E262" s="3">
        <v>2</v>
      </c>
      <c r="F262" s="3">
        <v>5</v>
      </c>
      <c r="G262" s="15"/>
      <c r="H262" s="15" t="str">
        <f t="shared" si="8"/>
        <v>0.6:0.6</v>
      </c>
      <c r="I262" s="15" t="str">
        <f t="shared" si="9"/>
        <v>2:5</v>
      </c>
      <c r="J262" s="3">
        <v>0.94499999999999995</v>
      </c>
      <c r="K262" s="3">
        <v>0.55346048889657695</v>
      </c>
      <c r="L262" s="3">
        <v>0.02</v>
      </c>
      <c r="M262" s="3">
        <v>3.5000000000000003E-2</v>
      </c>
      <c r="N262" s="3">
        <v>0.94399999999999995</v>
      </c>
      <c r="O262" s="3">
        <v>0.58655083054637402</v>
      </c>
      <c r="P262" s="3">
        <v>2.5999999999999999E-2</v>
      </c>
      <c r="Q262" s="3">
        <v>0.03</v>
      </c>
      <c r="R262" s="3">
        <v>1</v>
      </c>
      <c r="S262" s="3">
        <v>2.0757070893831902</v>
      </c>
      <c r="T262" s="3">
        <v>0</v>
      </c>
      <c r="U262" s="3">
        <v>0</v>
      </c>
      <c r="V262" s="3">
        <v>0.95899999999999996</v>
      </c>
      <c r="W262" s="3">
        <v>0.60870475523228296</v>
      </c>
      <c r="X262" s="3">
        <v>0.02</v>
      </c>
      <c r="Y262" s="3">
        <v>2.1000000000000001E-2</v>
      </c>
      <c r="Z262" s="2">
        <v>262</v>
      </c>
    </row>
    <row r="263" spans="1:26" x14ac:dyDescent="0.2">
      <c r="A263" s="1">
        <v>132</v>
      </c>
      <c r="B263" s="3">
        <v>132</v>
      </c>
      <c r="C263" s="3">
        <v>0.6</v>
      </c>
      <c r="D263" s="3">
        <v>0.6</v>
      </c>
      <c r="E263" s="3">
        <v>2</v>
      </c>
      <c r="F263" s="3">
        <v>10</v>
      </c>
      <c r="G263" s="15"/>
      <c r="H263" s="15" t="str">
        <f t="shared" si="8"/>
        <v>0.6:0.6</v>
      </c>
      <c r="I263" s="15" t="str">
        <f t="shared" si="9"/>
        <v>2:10</v>
      </c>
      <c r="J263" s="3">
        <v>0.93799999999999994</v>
      </c>
      <c r="K263" s="3">
        <v>0.50779328683874103</v>
      </c>
      <c r="L263" s="3">
        <v>1.4999999999999999E-2</v>
      </c>
      <c r="M263" s="3">
        <v>4.7E-2</v>
      </c>
      <c r="N263" s="3">
        <v>0.95099999999999996</v>
      </c>
      <c r="O263" s="3">
        <v>0.537425246458483</v>
      </c>
      <c r="P263" s="3">
        <v>1.9E-2</v>
      </c>
      <c r="Q263" s="3">
        <v>0.03</v>
      </c>
      <c r="R263" s="3">
        <v>1</v>
      </c>
      <c r="S263" s="3">
        <v>1.88573395653715</v>
      </c>
      <c r="T263" s="3">
        <v>0</v>
      </c>
      <c r="U263" s="3">
        <v>0</v>
      </c>
      <c r="V263" s="3">
        <v>0.95699999999999996</v>
      </c>
      <c r="W263" s="3">
        <v>0.55783609314682503</v>
      </c>
      <c r="X263" s="3">
        <v>1.4E-2</v>
      </c>
      <c r="Y263" s="3">
        <v>2.9000000000000001E-2</v>
      </c>
      <c r="Z263" s="2">
        <v>263</v>
      </c>
    </row>
    <row r="264" spans="1:26" x14ac:dyDescent="0.2">
      <c r="A264" s="1">
        <v>132</v>
      </c>
      <c r="B264" s="3">
        <v>132</v>
      </c>
      <c r="C264" s="3">
        <v>0.6</v>
      </c>
      <c r="D264" s="3">
        <v>0.6</v>
      </c>
      <c r="E264" s="3">
        <v>2</v>
      </c>
      <c r="F264" s="3">
        <v>20</v>
      </c>
      <c r="G264" s="15"/>
      <c r="H264" s="15" t="str">
        <f t="shared" si="8"/>
        <v>0.6:0.6</v>
      </c>
      <c r="I264" s="15" t="str">
        <f t="shared" si="9"/>
        <v>2:20</v>
      </c>
      <c r="J264" s="3">
        <v>0.94099999999999995</v>
      </c>
      <c r="K264" s="3">
        <v>0.48398390921102602</v>
      </c>
      <c r="L264" s="3">
        <v>0.01</v>
      </c>
      <c r="M264" s="3">
        <v>4.9000000000000002E-2</v>
      </c>
      <c r="N264" s="3">
        <v>0.95099999999999996</v>
      </c>
      <c r="O264" s="3">
        <v>0.51142290894435005</v>
      </c>
      <c r="P264" s="3">
        <v>1.7000000000000001E-2</v>
      </c>
      <c r="Q264" s="3">
        <v>3.2000000000000001E-2</v>
      </c>
      <c r="R264" s="3">
        <v>1</v>
      </c>
      <c r="S264" s="3">
        <v>1.7817703821928099</v>
      </c>
      <c r="T264" s="3">
        <v>0</v>
      </c>
      <c r="U264" s="3">
        <v>0</v>
      </c>
      <c r="V264" s="3">
        <v>0.95299999999999996</v>
      </c>
      <c r="W264" s="3">
        <v>0.53468324630047004</v>
      </c>
      <c r="X264" s="3">
        <v>1.2E-2</v>
      </c>
      <c r="Y264" s="3">
        <v>3.5000000000000003E-2</v>
      </c>
      <c r="Z264" s="2">
        <v>264</v>
      </c>
    </row>
    <row r="265" spans="1:26" x14ac:dyDescent="0.2">
      <c r="A265" s="1">
        <v>132</v>
      </c>
      <c r="B265" s="3">
        <v>132</v>
      </c>
      <c r="C265" s="3">
        <v>0.6</v>
      </c>
      <c r="D265" s="3">
        <v>0.6</v>
      </c>
      <c r="E265" s="3">
        <v>5</v>
      </c>
      <c r="F265" s="3">
        <v>5</v>
      </c>
      <c r="G265" s="15"/>
      <c r="H265" s="15" t="str">
        <f t="shared" si="8"/>
        <v>0.6:0.6</v>
      </c>
      <c r="I265" s="15" t="str">
        <f t="shared" si="9"/>
        <v>5:5</v>
      </c>
      <c r="J265" s="3">
        <v>0.95399999999999996</v>
      </c>
      <c r="K265" s="3">
        <v>0.42736323440026502</v>
      </c>
      <c r="L265" s="3">
        <v>2.4E-2</v>
      </c>
      <c r="M265" s="3">
        <v>2.1999999999999999E-2</v>
      </c>
      <c r="N265" s="3">
        <v>0.95099999999999996</v>
      </c>
      <c r="O265" s="3">
        <v>0.454811080560164</v>
      </c>
      <c r="P265" s="3">
        <v>2.7E-2</v>
      </c>
      <c r="Q265" s="3">
        <v>2.1999999999999999E-2</v>
      </c>
      <c r="R265" s="3">
        <v>1</v>
      </c>
      <c r="S265" s="3">
        <v>1.5812675535374501</v>
      </c>
      <c r="T265" s="3">
        <v>0</v>
      </c>
      <c r="U265" s="3">
        <v>0</v>
      </c>
      <c r="V265" s="3">
        <v>0.96</v>
      </c>
      <c r="W265" s="3">
        <v>0.45235086351458698</v>
      </c>
      <c r="X265" s="3">
        <v>0.02</v>
      </c>
      <c r="Y265" s="3">
        <v>0.02</v>
      </c>
      <c r="Z265" s="2">
        <v>265</v>
      </c>
    </row>
    <row r="266" spans="1:26" x14ac:dyDescent="0.2">
      <c r="A266" s="1">
        <v>132</v>
      </c>
      <c r="B266" s="3">
        <v>132</v>
      </c>
      <c r="C266" s="3">
        <v>0.6</v>
      </c>
      <c r="D266" s="3">
        <v>0.6</v>
      </c>
      <c r="E266" s="3">
        <v>5</v>
      </c>
      <c r="F266" s="3">
        <v>10</v>
      </c>
      <c r="G266" s="15"/>
      <c r="H266" s="15" t="str">
        <f t="shared" si="8"/>
        <v>0.6:0.6</v>
      </c>
      <c r="I266" s="15" t="str">
        <f t="shared" si="9"/>
        <v>5:10</v>
      </c>
      <c r="J266" s="3">
        <v>0.95199999999999996</v>
      </c>
      <c r="K266" s="3">
        <v>0.36890794720977599</v>
      </c>
      <c r="L266" s="3">
        <v>1.7000000000000001E-2</v>
      </c>
      <c r="M266" s="3">
        <v>3.1E-2</v>
      </c>
      <c r="N266" s="3">
        <v>0.95399999999999996</v>
      </c>
      <c r="O266" s="3">
        <v>0.39179476002034203</v>
      </c>
      <c r="P266" s="3">
        <v>2.3E-2</v>
      </c>
      <c r="Q266" s="3">
        <v>2.3E-2</v>
      </c>
      <c r="R266" s="3">
        <v>1</v>
      </c>
      <c r="S266" s="3">
        <v>1.35077631807645</v>
      </c>
      <c r="T266" s="3">
        <v>0</v>
      </c>
      <c r="U266" s="3">
        <v>0</v>
      </c>
      <c r="V266" s="3">
        <v>0.96099999999999997</v>
      </c>
      <c r="W266" s="3">
        <v>0.38787691905265698</v>
      </c>
      <c r="X266" s="3">
        <v>1.4999999999999999E-2</v>
      </c>
      <c r="Y266" s="3">
        <v>2.4E-2</v>
      </c>
      <c r="Z266" s="2">
        <v>266</v>
      </c>
    </row>
    <row r="267" spans="1:26" x14ac:dyDescent="0.2">
      <c r="A267" s="1">
        <v>132</v>
      </c>
      <c r="B267" s="3">
        <v>132</v>
      </c>
      <c r="C267" s="3">
        <v>0.6</v>
      </c>
      <c r="D267" s="3">
        <v>0.6</v>
      </c>
      <c r="E267" s="3">
        <v>5</v>
      </c>
      <c r="F267" s="3">
        <v>20</v>
      </c>
      <c r="G267" s="15"/>
      <c r="H267" s="15" t="str">
        <f t="shared" si="8"/>
        <v>0.6:0.6</v>
      </c>
      <c r="I267" s="15" t="str">
        <f t="shared" si="9"/>
        <v>5:20</v>
      </c>
      <c r="J267" s="3">
        <v>0.94599999999999995</v>
      </c>
      <c r="K267" s="3">
        <v>0.339494673976595</v>
      </c>
      <c r="L267" s="3">
        <v>0.01</v>
      </c>
      <c r="M267" s="3">
        <v>4.3999999999999997E-2</v>
      </c>
      <c r="N267" s="3">
        <v>0.95299999999999996</v>
      </c>
      <c r="O267" s="3">
        <v>0.36029735063860902</v>
      </c>
      <c r="P267" s="3">
        <v>1.6E-2</v>
      </c>
      <c r="Q267" s="3">
        <v>3.1E-2</v>
      </c>
      <c r="R267" s="3">
        <v>1</v>
      </c>
      <c r="S267" s="3">
        <v>1.24016395936949</v>
      </c>
      <c r="T267" s="3">
        <v>0</v>
      </c>
      <c r="U267" s="3">
        <v>0</v>
      </c>
      <c r="V267" s="3">
        <v>0.95499999999999996</v>
      </c>
      <c r="W267" s="3">
        <v>0.357464934871912</v>
      </c>
      <c r="X267" s="3">
        <v>8.9999999999999993E-3</v>
      </c>
      <c r="Y267" s="3">
        <v>3.5999999999999997E-2</v>
      </c>
      <c r="Z267" s="2">
        <v>267</v>
      </c>
    </row>
    <row r="268" spans="1:26" x14ac:dyDescent="0.2">
      <c r="A268" s="1">
        <v>132</v>
      </c>
      <c r="B268" s="3">
        <v>132</v>
      </c>
      <c r="C268" s="3">
        <v>0.6</v>
      </c>
      <c r="D268" s="3">
        <v>0.6</v>
      </c>
      <c r="E268" s="3">
        <v>10</v>
      </c>
      <c r="F268" s="3">
        <v>10</v>
      </c>
      <c r="G268" s="15"/>
      <c r="H268" s="15" t="str">
        <f t="shared" si="8"/>
        <v>0.6:0.6</v>
      </c>
      <c r="I268" s="15" t="str">
        <f t="shared" si="9"/>
        <v>10:10</v>
      </c>
      <c r="J268" s="3">
        <v>0.95</v>
      </c>
      <c r="K268" s="3">
        <v>0.30398875518712498</v>
      </c>
      <c r="L268" s="3">
        <v>2.5000000000000001E-2</v>
      </c>
      <c r="M268" s="3">
        <v>2.5000000000000001E-2</v>
      </c>
      <c r="N268" s="3">
        <v>0.94699999999999995</v>
      </c>
      <c r="O268" s="3">
        <v>0.32366579012889402</v>
      </c>
      <c r="P268" s="3">
        <v>2.5999999999999999E-2</v>
      </c>
      <c r="Q268" s="3">
        <v>2.7E-2</v>
      </c>
      <c r="R268" s="3">
        <v>1</v>
      </c>
      <c r="S268" s="3">
        <v>1.11447379816818</v>
      </c>
      <c r="T268" s="3">
        <v>0</v>
      </c>
      <c r="U268" s="3">
        <v>0</v>
      </c>
      <c r="V268" s="3">
        <v>0.95</v>
      </c>
      <c r="W268" s="3">
        <v>0.31620512010872798</v>
      </c>
      <c r="X268" s="3">
        <v>2.3E-2</v>
      </c>
      <c r="Y268" s="3">
        <v>2.7E-2</v>
      </c>
      <c r="Z268" s="2">
        <v>268</v>
      </c>
    </row>
    <row r="269" spans="1:26" x14ac:dyDescent="0.2">
      <c r="A269" s="1">
        <v>132</v>
      </c>
      <c r="B269" s="3">
        <v>132</v>
      </c>
      <c r="C269" s="3">
        <v>0.6</v>
      </c>
      <c r="D269" s="3">
        <v>0.6</v>
      </c>
      <c r="E269" s="3">
        <v>10</v>
      </c>
      <c r="F269" s="3">
        <v>20</v>
      </c>
      <c r="G269" s="15"/>
      <c r="H269" s="15" t="str">
        <f t="shared" si="8"/>
        <v>0.6:0.6</v>
      </c>
      <c r="I269" s="15" t="str">
        <f t="shared" si="9"/>
        <v>10:20</v>
      </c>
      <c r="J269" s="3">
        <v>0.95299999999999996</v>
      </c>
      <c r="K269" s="3">
        <v>0.26370188073337503</v>
      </c>
      <c r="L269" s="3">
        <v>1.4E-2</v>
      </c>
      <c r="M269" s="3">
        <v>3.3000000000000002E-2</v>
      </c>
      <c r="N269" s="3">
        <v>0.95399999999999996</v>
      </c>
      <c r="O269" s="3">
        <v>0.28039664521825602</v>
      </c>
      <c r="P269" s="3">
        <v>2.1999999999999999E-2</v>
      </c>
      <c r="Q269" s="3">
        <v>2.4E-2</v>
      </c>
      <c r="R269" s="3">
        <v>1</v>
      </c>
      <c r="S269" s="3">
        <v>0.961719305567867</v>
      </c>
      <c r="T269" s="3">
        <v>0</v>
      </c>
      <c r="U269" s="3">
        <v>0</v>
      </c>
      <c r="V269" s="3">
        <v>0.95899999999999996</v>
      </c>
      <c r="W269" s="3">
        <v>0.27337521160787998</v>
      </c>
      <c r="X269" s="3">
        <v>1.2E-2</v>
      </c>
      <c r="Y269" s="3">
        <v>2.9000000000000001E-2</v>
      </c>
      <c r="Z269" s="2">
        <v>269</v>
      </c>
    </row>
    <row r="270" spans="1:26" x14ac:dyDescent="0.2">
      <c r="A270" s="13">
        <v>132</v>
      </c>
      <c r="B270" s="14">
        <v>132</v>
      </c>
      <c r="C270" s="14">
        <v>0.6</v>
      </c>
      <c r="D270" s="14">
        <v>0.6</v>
      </c>
      <c r="E270" s="14">
        <v>20</v>
      </c>
      <c r="F270" s="14">
        <v>20</v>
      </c>
      <c r="G270" s="19"/>
      <c r="H270" s="15" t="str">
        <f t="shared" si="8"/>
        <v>0.6:0.6</v>
      </c>
      <c r="I270" s="15" t="str">
        <f t="shared" si="9"/>
        <v>20:20</v>
      </c>
      <c r="J270" s="14">
        <v>0.95699999999999996</v>
      </c>
      <c r="K270" s="14">
        <v>0.21621986570725399</v>
      </c>
      <c r="L270" s="14">
        <v>2.1999999999999999E-2</v>
      </c>
      <c r="M270" s="14">
        <v>2.1000000000000001E-2</v>
      </c>
      <c r="N270" s="14">
        <v>0.95099999999999996</v>
      </c>
      <c r="O270" s="14">
        <v>0.229894038157336</v>
      </c>
      <c r="P270" s="14">
        <v>2.7E-2</v>
      </c>
      <c r="Q270" s="14">
        <v>2.1999999999999999E-2</v>
      </c>
      <c r="R270" s="14">
        <v>1</v>
      </c>
      <c r="S270" s="14">
        <v>0.78667806549623798</v>
      </c>
      <c r="T270" s="14">
        <v>0</v>
      </c>
      <c r="U270" s="14">
        <v>0</v>
      </c>
      <c r="V270" s="14">
        <v>0.96699999999999997</v>
      </c>
      <c r="W270" s="14">
        <v>0.222724401971373</v>
      </c>
      <c r="X270" s="14">
        <v>1.6E-2</v>
      </c>
      <c r="Y270" s="14">
        <v>1.7000000000000001E-2</v>
      </c>
      <c r="Z270" s="2">
        <v>270</v>
      </c>
    </row>
    <row r="271" spans="1:26" x14ac:dyDescent="0.2">
      <c r="G271" s="20"/>
      <c r="H271" s="20"/>
      <c r="I271" s="20"/>
      <c r="Z271" s="2">
        <v>1</v>
      </c>
    </row>
    <row r="272" spans="1:26" x14ac:dyDescent="0.2">
      <c r="G272" s="20"/>
      <c r="H272" s="20"/>
      <c r="I272" s="20"/>
      <c r="Z272" s="2">
        <v>2</v>
      </c>
    </row>
    <row r="273" spans="7:26" x14ac:dyDescent="0.2">
      <c r="G273" s="20"/>
      <c r="H273" s="20"/>
      <c r="I273" s="20"/>
      <c r="Z273" s="2">
        <v>3</v>
      </c>
    </row>
    <row r="274" spans="7:26" x14ac:dyDescent="0.2">
      <c r="G274" s="20"/>
      <c r="H274" s="20"/>
      <c r="I274" s="20"/>
      <c r="Z274" s="2">
        <v>4</v>
      </c>
    </row>
    <row r="275" spans="7:26" x14ac:dyDescent="0.2">
      <c r="G275" s="20"/>
      <c r="H275" s="20"/>
      <c r="I275" s="20"/>
      <c r="Z275" s="2">
        <v>5</v>
      </c>
    </row>
    <row r="276" spans="7:26" x14ac:dyDescent="0.2">
      <c r="G276" s="20"/>
      <c r="H276" s="20"/>
      <c r="I276" s="20"/>
      <c r="Z276" s="2">
        <v>6</v>
      </c>
    </row>
    <row r="277" spans="7:26" x14ac:dyDescent="0.2">
      <c r="G277" s="20"/>
      <c r="H277" s="20"/>
      <c r="I277" s="20"/>
      <c r="Z277" s="2">
        <v>7</v>
      </c>
    </row>
    <row r="278" spans="7:26" x14ac:dyDescent="0.2">
      <c r="G278" s="20"/>
      <c r="H278" s="20"/>
      <c r="I278" s="20"/>
      <c r="Z278" s="2">
        <v>8</v>
      </c>
    </row>
    <row r="279" spans="7:26" x14ac:dyDescent="0.2">
      <c r="G279" s="20"/>
      <c r="H279" s="20"/>
      <c r="I279" s="20"/>
      <c r="Z279" s="2">
        <v>9</v>
      </c>
    </row>
    <row r="280" spans="7:26" x14ac:dyDescent="0.2">
      <c r="G280" s="20"/>
      <c r="H280" s="20"/>
      <c r="I280" s="20"/>
      <c r="Z280" s="2">
        <v>10</v>
      </c>
    </row>
    <row r="281" spans="7:26" x14ac:dyDescent="0.2">
      <c r="G281" s="20"/>
      <c r="H281" s="20"/>
      <c r="I281" s="20"/>
      <c r="Z281" s="2">
        <v>11</v>
      </c>
    </row>
    <row r="282" spans="7:26" x14ac:dyDescent="0.2">
      <c r="G282" s="20"/>
      <c r="H282" s="20"/>
      <c r="I282" s="20"/>
      <c r="Z282" s="2">
        <v>12</v>
      </c>
    </row>
    <row r="283" spans="7:26" x14ac:dyDescent="0.2">
      <c r="G283" s="20"/>
      <c r="H283" s="20"/>
      <c r="I283" s="20"/>
      <c r="Z283" s="2">
        <v>13</v>
      </c>
    </row>
    <row r="284" spans="7:26" x14ac:dyDescent="0.2">
      <c r="G284" s="20"/>
      <c r="H284" s="20"/>
      <c r="I284" s="20"/>
      <c r="Z284" s="2">
        <v>14</v>
      </c>
    </row>
    <row r="285" spans="7:26" x14ac:dyDescent="0.2">
      <c r="G285" s="20"/>
      <c r="H285" s="20"/>
      <c r="I285" s="20"/>
      <c r="Z285" s="2">
        <v>15</v>
      </c>
    </row>
    <row r="286" spans="7:26" x14ac:dyDescent="0.2">
      <c r="G286" s="20"/>
      <c r="H286" s="20"/>
      <c r="I286" s="20"/>
      <c r="Z286" s="2">
        <v>16</v>
      </c>
    </row>
    <row r="287" spans="7:26" x14ac:dyDescent="0.2">
      <c r="G287" s="20"/>
      <c r="H287" s="20"/>
      <c r="I287" s="20"/>
      <c r="Z287" s="2">
        <v>17</v>
      </c>
    </row>
    <row r="288" spans="7:26" x14ac:dyDescent="0.2">
      <c r="G288" s="20"/>
      <c r="H288" s="20"/>
      <c r="I288" s="20"/>
      <c r="Z288" s="2">
        <v>18</v>
      </c>
    </row>
    <row r="289" spans="7:26" x14ac:dyDescent="0.2">
      <c r="G289" s="20"/>
      <c r="H289" s="20"/>
      <c r="I289" s="20"/>
      <c r="Z289" s="2">
        <v>19</v>
      </c>
    </row>
    <row r="290" spans="7:26" x14ac:dyDescent="0.2">
      <c r="G290" s="20"/>
      <c r="H290" s="20"/>
      <c r="I290" s="20"/>
      <c r="Z290" s="2">
        <v>20</v>
      </c>
    </row>
    <row r="291" spans="7:26" x14ac:dyDescent="0.2">
      <c r="G291" s="20"/>
      <c r="H291" s="20"/>
      <c r="I291" s="20"/>
      <c r="Z291" s="2">
        <v>21</v>
      </c>
    </row>
    <row r="292" spans="7:26" x14ac:dyDescent="0.2">
      <c r="G292" s="20"/>
      <c r="H292" s="20"/>
      <c r="I292" s="20"/>
      <c r="Z292" s="2">
        <v>22</v>
      </c>
    </row>
    <row r="293" spans="7:26" x14ac:dyDescent="0.2">
      <c r="G293" s="20"/>
      <c r="H293" s="20"/>
      <c r="I293" s="20"/>
      <c r="Z293" s="2">
        <v>23</v>
      </c>
    </row>
    <row r="294" spans="7:26" x14ac:dyDescent="0.2">
      <c r="G294" s="20"/>
      <c r="H294" s="20"/>
      <c r="I294" s="20"/>
      <c r="Z294" s="2">
        <v>24</v>
      </c>
    </row>
    <row r="295" spans="7:26" x14ac:dyDescent="0.2">
      <c r="G295" s="20"/>
      <c r="H295" s="20"/>
      <c r="I295" s="20"/>
      <c r="Z295" s="2">
        <v>25</v>
      </c>
    </row>
    <row r="296" spans="7:26" x14ac:dyDescent="0.2">
      <c r="G296" s="20"/>
      <c r="H296" s="20"/>
      <c r="I296" s="20"/>
      <c r="Z296" s="2">
        <v>26</v>
      </c>
    </row>
    <row r="297" spans="7:26" x14ac:dyDescent="0.2">
      <c r="G297" s="20"/>
      <c r="H297" s="20"/>
      <c r="I297" s="20"/>
      <c r="Z297" s="2">
        <v>27</v>
      </c>
    </row>
    <row r="298" spans="7:26" x14ac:dyDescent="0.2">
      <c r="G298" s="20"/>
      <c r="H298" s="20"/>
      <c r="I298" s="20"/>
      <c r="Z298" s="2">
        <v>28</v>
      </c>
    </row>
    <row r="299" spans="7:26" x14ac:dyDescent="0.2">
      <c r="G299" s="20"/>
      <c r="H299" s="20"/>
      <c r="I299" s="20"/>
      <c r="Z299" s="2">
        <v>29</v>
      </c>
    </row>
    <row r="300" spans="7:26" x14ac:dyDescent="0.2">
      <c r="G300" s="20"/>
      <c r="H300" s="20"/>
      <c r="I300" s="20"/>
      <c r="Z300" s="2">
        <v>30</v>
      </c>
    </row>
    <row r="301" spans="7:26" x14ac:dyDescent="0.2">
      <c r="G301" s="20"/>
      <c r="H301" s="20"/>
      <c r="I301" s="20"/>
      <c r="Z301" s="2">
        <v>31</v>
      </c>
    </row>
    <row r="302" spans="7:26" x14ac:dyDescent="0.2">
      <c r="G302" s="20"/>
      <c r="H302" s="20"/>
      <c r="I302" s="20"/>
      <c r="Z302" s="2">
        <v>32</v>
      </c>
    </row>
    <row r="303" spans="7:26" x14ac:dyDescent="0.2">
      <c r="G303" s="20"/>
      <c r="H303" s="20"/>
      <c r="I303" s="20"/>
      <c r="Z303" s="2">
        <v>33</v>
      </c>
    </row>
    <row r="304" spans="7:26" x14ac:dyDescent="0.2">
      <c r="G304" s="20"/>
      <c r="H304" s="20"/>
      <c r="I304" s="20"/>
      <c r="Z304" s="2">
        <v>34</v>
      </c>
    </row>
    <row r="305" spans="7:26" x14ac:dyDescent="0.2">
      <c r="G305" s="20"/>
      <c r="H305" s="20"/>
      <c r="I305" s="20"/>
      <c r="Z305" s="2">
        <v>35</v>
      </c>
    </row>
    <row r="306" spans="7:26" x14ac:dyDescent="0.2">
      <c r="G306" s="20"/>
      <c r="H306" s="20"/>
      <c r="I306" s="20"/>
      <c r="Z306" s="2">
        <v>36</v>
      </c>
    </row>
    <row r="307" spans="7:26" x14ac:dyDescent="0.2">
      <c r="G307" s="20"/>
      <c r="H307" s="20"/>
      <c r="I307" s="20"/>
      <c r="Z307" s="2">
        <v>37</v>
      </c>
    </row>
    <row r="308" spans="7:26" x14ac:dyDescent="0.2">
      <c r="G308" s="20"/>
      <c r="H308" s="20"/>
      <c r="I308" s="20"/>
      <c r="Z308" s="2">
        <v>38</v>
      </c>
    </row>
    <row r="309" spans="7:26" x14ac:dyDescent="0.2">
      <c r="G309" s="20"/>
      <c r="H309" s="20"/>
      <c r="I309" s="20"/>
      <c r="Z309" s="2">
        <v>39</v>
      </c>
    </row>
    <row r="310" spans="7:26" x14ac:dyDescent="0.2">
      <c r="G310" s="20"/>
      <c r="H310" s="20"/>
      <c r="I310" s="20"/>
      <c r="Z310" s="2">
        <v>40</v>
      </c>
    </row>
    <row r="311" spans="7:26" x14ac:dyDescent="0.2">
      <c r="G311" s="20"/>
      <c r="H311" s="20"/>
      <c r="I311" s="20"/>
      <c r="Z311" s="2">
        <v>41</v>
      </c>
    </row>
    <row r="312" spans="7:26" x14ac:dyDescent="0.2">
      <c r="G312" s="20"/>
      <c r="H312" s="20"/>
      <c r="I312" s="20"/>
      <c r="Z312" s="2">
        <v>42</v>
      </c>
    </row>
    <row r="313" spans="7:26" x14ac:dyDescent="0.2">
      <c r="G313" s="20"/>
      <c r="H313" s="20"/>
      <c r="I313" s="20"/>
      <c r="Z313" s="2">
        <v>43</v>
      </c>
    </row>
    <row r="314" spans="7:26" x14ac:dyDescent="0.2">
      <c r="G314" s="20"/>
      <c r="H314" s="20"/>
      <c r="I314" s="20"/>
      <c r="Z314" s="2">
        <v>44</v>
      </c>
    </row>
    <row r="315" spans="7:26" x14ac:dyDescent="0.2">
      <c r="G315" s="20"/>
      <c r="H315" s="20"/>
      <c r="I315" s="20"/>
      <c r="Z315" s="2">
        <v>45</v>
      </c>
    </row>
    <row r="316" spans="7:26" x14ac:dyDescent="0.2">
      <c r="G316" s="20"/>
      <c r="H316" s="20"/>
      <c r="I316" s="20"/>
      <c r="Z316" s="2">
        <v>46</v>
      </c>
    </row>
    <row r="317" spans="7:26" x14ac:dyDescent="0.2">
      <c r="G317" s="20"/>
      <c r="H317" s="20"/>
      <c r="I317" s="20"/>
      <c r="Z317" s="2">
        <v>47</v>
      </c>
    </row>
    <row r="318" spans="7:26" x14ac:dyDescent="0.2">
      <c r="G318" s="20"/>
      <c r="H318" s="20"/>
      <c r="I318" s="20"/>
      <c r="Z318" s="2">
        <v>48</v>
      </c>
    </row>
    <row r="319" spans="7:26" x14ac:dyDescent="0.2">
      <c r="G319" s="20"/>
      <c r="H319" s="20"/>
      <c r="I319" s="20"/>
      <c r="Z319" s="2">
        <v>49</v>
      </c>
    </row>
    <row r="320" spans="7:26" x14ac:dyDescent="0.2">
      <c r="G320" s="20"/>
      <c r="H320" s="20"/>
      <c r="I320" s="20"/>
      <c r="Z320" s="2">
        <v>50</v>
      </c>
    </row>
    <row r="321" spans="7:26" x14ac:dyDescent="0.2">
      <c r="G321" s="20"/>
      <c r="H321" s="20"/>
      <c r="I321" s="20"/>
      <c r="Z321" s="2">
        <v>51</v>
      </c>
    </row>
    <row r="322" spans="7:26" x14ac:dyDescent="0.2">
      <c r="G322" s="20"/>
      <c r="H322" s="20"/>
      <c r="I322" s="20"/>
      <c r="Z322" s="2">
        <v>52</v>
      </c>
    </row>
    <row r="323" spans="7:26" x14ac:dyDescent="0.2">
      <c r="G323" s="20"/>
      <c r="H323" s="20"/>
      <c r="I323" s="20"/>
      <c r="Z323" s="2">
        <v>53</v>
      </c>
    </row>
    <row r="324" spans="7:26" x14ac:dyDescent="0.2">
      <c r="G324" s="20"/>
      <c r="H324" s="20"/>
      <c r="I324" s="20"/>
      <c r="Z324" s="2">
        <v>54</v>
      </c>
    </row>
    <row r="325" spans="7:26" x14ac:dyDescent="0.2">
      <c r="G325" s="20"/>
      <c r="H325" s="20"/>
      <c r="I325" s="20"/>
      <c r="Z325" s="2">
        <v>55</v>
      </c>
    </row>
    <row r="326" spans="7:26" x14ac:dyDescent="0.2">
      <c r="G326" s="20"/>
      <c r="H326" s="20"/>
      <c r="I326" s="20"/>
      <c r="Z326" s="2">
        <v>56</v>
      </c>
    </row>
    <row r="327" spans="7:26" x14ac:dyDescent="0.2">
      <c r="G327" s="20"/>
      <c r="H327" s="20"/>
      <c r="I327" s="20"/>
      <c r="Z327" s="2">
        <v>57</v>
      </c>
    </row>
    <row r="328" spans="7:26" x14ac:dyDescent="0.2">
      <c r="G328" s="20"/>
      <c r="H328" s="20"/>
      <c r="I328" s="20"/>
      <c r="Z328" s="2">
        <v>58</v>
      </c>
    </row>
    <row r="329" spans="7:26" x14ac:dyDescent="0.2">
      <c r="G329" s="20"/>
      <c r="H329" s="20"/>
      <c r="I329" s="20"/>
      <c r="Z329" s="2">
        <v>59</v>
      </c>
    </row>
    <row r="330" spans="7:26" x14ac:dyDescent="0.2">
      <c r="G330" s="20"/>
      <c r="H330" s="20"/>
      <c r="I330" s="20"/>
      <c r="Z330" s="2">
        <v>60</v>
      </c>
    </row>
    <row r="331" spans="7:26" x14ac:dyDescent="0.2">
      <c r="G331" s="20"/>
      <c r="H331" s="20"/>
      <c r="I331" s="20"/>
      <c r="Z331" s="2">
        <v>61</v>
      </c>
    </row>
    <row r="332" spans="7:26" x14ac:dyDescent="0.2">
      <c r="G332" s="20"/>
      <c r="H332" s="20"/>
      <c r="I332" s="20"/>
      <c r="Z332" s="2">
        <v>62</v>
      </c>
    </row>
    <row r="333" spans="7:26" x14ac:dyDescent="0.2">
      <c r="G333" s="20"/>
      <c r="H333" s="20"/>
      <c r="I333" s="20"/>
      <c r="Z333" s="2">
        <v>63</v>
      </c>
    </row>
    <row r="334" spans="7:26" x14ac:dyDescent="0.2">
      <c r="G334" s="20"/>
      <c r="H334" s="20"/>
      <c r="I334" s="20"/>
      <c r="Z334" s="2">
        <v>64</v>
      </c>
    </row>
    <row r="335" spans="7:26" x14ac:dyDescent="0.2">
      <c r="G335" s="20"/>
      <c r="H335" s="20"/>
      <c r="I335" s="20"/>
      <c r="Z335" s="2">
        <v>65</v>
      </c>
    </row>
    <row r="336" spans="7:26" x14ac:dyDescent="0.2">
      <c r="G336" s="20"/>
      <c r="H336" s="20"/>
      <c r="I336" s="20"/>
      <c r="Z336" s="2">
        <v>66</v>
      </c>
    </row>
    <row r="337" spans="7:26" x14ac:dyDescent="0.2">
      <c r="G337" s="20"/>
      <c r="H337" s="20"/>
      <c r="I337" s="20"/>
      <c r="Z337" s="2">
        <v>67</v>
      </c>
    </row>
    <row r="338" spans="7:26" x14ac:dyDescent="0.2">
      <c r="G338" s="20"/>
      <c r="H338" s="20"/>
      <c r="I338" s="20"/>
      <c r="Z338" s="2">
        <v>68</v>
      </c>
    </row>
    <row r="339" spans="7:26" x14ac:dyDescent="0.2">
      <c r="G339" s="20"/>
      <c r="H339" s="20"/>
      <c r="I339" s="20"/>
      <c r="Z339" s="2">
        <v>69</v>
      </c>
    </row>
    <row r="340" spans="7:26" x14ac:dyDescent="0.2">
      <c r="G340" s="20"/>
      <c r="H340" s="20"/>
      <c r="I340" s="20"/>
      <c r="Z340" s="2">
        <v>70</v>
      </c>
    </row>
    <row r="341" spans="7:26" x14ac:dyDescent="0.2">
      <c r="G341" s="20"/>
      <c r="H341" s="20"/>
      <c r="I341" s="20"/>
      <c r="Z341" s="2">
        <v>71</v>
      </c>
    </row>
    <row r="342" spans="7:26" x14ac:dyDescent="0.2">
      <c r="G342" s="20"/>
      <c r="H342" s="20"/>
      <c r="I342" s="20"/>
      <c r="Z342" s="2">
        <v>72</v>
      </c>
    </row>
    <row r="343" spans="7:26" x14ac:dyDescent="0.2">
      <c r="G343" s="20"/>
      <c r="H343" s="20"/>
      <c r="I343" s="20"/>
      <c r="Z343" s="2">
        <v>73</v>
      </c>
    </row>
    <row r="344" spans="7:26" x14ac:dyDescent="0.2">
      <c r="G344" s="20"/>
      <c r="H344" s="20"/>
      <c r="I344" s="20"/>
      <c r="Z344" s="2">
        <v>74</v>
      </c>
    </row>
    <row r="345" spans="7:26" x14ac:dyDescent="0.2">
      <c r="G345" s="20"/>
      <c r="H345" s="20"/>
      <c r="I345" s="20"/>
      <c r="Z345" s="2">
        <v>75</v>
      </c>
    </row>
    <row r="346" spans="7:26" x14ac:dyDescent="0.2">
      <c r="G346" s="20"/>
      <c r="H346" s="20"/>
      <c r="I346" s="20"/>
      <c r="Z346" s="2">
        <v>76</v>
      </c>
    </row>
    <row r="347" spans="7:26" x14ac:dyDescent="0.2">
      <c r="G347" s="20"/>
      <c r="H347" s="20"/>
      <c r="I347" s="20"/>
      <c r="Z347" s="2">
        <v>77</v>
      </c>
    </row>
    <row r="348" spans="7:26" x14ac:dyDescent="0.2">
      <c r="G348" s="20"/>
      <c r="H348" s="20"/>
      <c r="I348" s="20"/>
      <c r="Z348" s="2">
        <v>78</v>
      </c>
    </row>
    <row r="349" spans="7:26" x14ac:dyDescent="0.2">
      <c r="G349" s="20"/>
      <c r="H349" s="20"/>
      <c r="I349" s="20"/>
      <c r="Z349" s="2">
        <v>79</v>
      </c>
    </row>
    <row r="350" spans="7:26" x14ac:dyDescent="0.2">
      <c r="G350" s="20"/>
      <c r="H350" s="20"/>
      <c r="I350" s="20"/>
      <c r="Z350" s="2">
        <v>80</v>
      </c>
    </row>
    <row r="351" spans="7:26" x14ac:dyDescent="0.2">
      <c r="G351" s="20"/>
      <c r="H351" s="20"/>
      <c r="I351" s="20"/>
      <c r="Z351" s="2">
        <v>81</v>
      </c>
    </row>
    <row r="352" spans="7:26" x14ac:dyDescent="0.2">
      <c r="G352" s="20"/>
      <c r="H352" s="20"/>
      <c r="I352" s="20"/>
      <c r="Z352" s="2">
        <v>82</v>
      </c>
    </row>
    <row r="353" spans="7:26" x14ac:dyDescent="0.2">
      <c r="G353" s="20"/>
      <c r="H353" s="20"/>
      <c r="I353" s="20"/>
      <c r="Z353" s="2">
        <v>83</v>
      </c>
    </row>
    <row r="354" spans="7:26" x14ac:dyDescent="0.2">
      <c r="G354" s="20"/>
      <c r="H354" s="20"/>
      <c r="I354" s="20"/>
      <c r="Z354" s="2">
        <v>84</v>
      </c>
    </row>
    <row r="355" spans="7:26" x14ac:dyDescent="0.2">
      <c r="G355" s="20"/>
      <c r="H355" s="20"/>
      <c r="I355" s="20"/>
      <c r="Z355" s="2">
        <v>85</v>
      </c>
    </row>
    <row r="356" spans="7:26" x14ac:dyDescent="0.2">
      <c r="G356" s="20"/>
      <c r="H356" s="20"/>
      <c r="I356" s="20"/>
      <c r="Z356" s="2">
        <v>86</v>
      </c>
    </row>
    <row r="357" spans="7:26" x14ac:dyDescent="0.2">
      <c r="G357" s="20"/>
      <c r="H357" s="20"/>
      <c r="I357" s="20"/>
      <c r="Z357" s="2">
        <v>87</v>
      </c>
    </row>
    <row r="358" spans="7:26" x14ac:dyDescent="0.2">
      <c r="G358" s="20"/>
      <c r="H358" s="20"/>
      <c r="I358" s="20"/>
      <c r="Z358" s="2">
        <v>88</v>
      </c>
    </row>
    <row r="359" spans="7:26" x14ac:dyDescent="0.2">
      <c r="G359" s="20"/>
      <c r="H359" s="20"/>
      <c r="I359" s="20"/>
      <c r="Z359" s="2">
        <v>89</v>
      </c>
    </row>
    <row r="360" spans="7:26" x14ac:dyDescent="0.2">
      <c r="G360" s="20"/>
      <c r="H360" s="20"/>
      <c r="I360" s="20"/>
      <c r="Z360" s="2">
        <v>90</v>
      </c>
    </row>
    <row r="361" spans="7:26" x14ac:dyDescent="0.2">
      <c r="G361" s="20"/>
      <c r="H361" s="20"/>
      <c r="I361" s="20"/>
      <c r="Z361" s="2">
        <v>91</v>
      </c>
    </row>
    <row r="362" spans="7:26" x14ac:dyDescent="0.2">
      <c r="G362" s="20"/>
      <c r="H362" s="20"/>
      <c r="I362" s="20"/>
      <c r="Z362" s="2">
        <v>92</v>
      </c>
    </row>
    <row r="363" spans="7:26" x14ac:dyDescent="0.2">
      <c r="G363" s="20"/>
      <c r="H363" s="20"/>
      <c r="I363" s="20"/>
      <c r="Z363" s="2">
        <v>93</v>
      </c>
    </row>
    <row r="364" spans="7:26" x14ac:dyDescent="0.2">
      <c r="G364" s="20"/>
      <c r="H364" s="20"/>
      <c r="I364" s="20"/>
      <c r="Z364" s="2">
        <v>94</v>
      </c>
    </row>
    <row r="365" spans="7:26" x14ac:dyDescent="0.2">
      <c r="G365" s="20"/>
      <c r="H365" s="20"/>
      <c r="I365" s="20"/>
      <c r="Z365" s="2">
        <v>95</v>
      </c>
    </row>
    <row r="366" spans="7:26" x14ac:dyDescent="0.2">
      <c r="G366" s="20"/>
      <c r="H366" s="20"/>
      <c r="I366" s="20"/>
      <c r="Z366" s="2">
        <v>96</v>
      </c>
    </row>
    <row r="367" spans="7:26" x14ac:dyDescent="0.2">
      <c r="G367" s="20"/>
      <c r="H367" s="20"/>
      <c r="I367" s="20"/>
      <c r="Z367" s="2">
        <v>97</v>
      </c>
    </row>
    <row r="368" spans="7:26" x14ac:dyDescent="0.2">
      <c r="G368" s="20"/>
      <c r="H368" s="20"/>
      <c r="I368" s="20"/>
      <c r="Z368" s="2">
        <v>98</v>
      </c>
    </row>
    <row r="369" spans="7:26" x14ac:dyDescent="0.2">
      <c r="G369" s="20"/>
      <c r="H369" s="20"/>
      <c r="I369" s="20"/>
      <c r="Z369" s="2">
        <v>99</v>
      </c>
    </row>
    <row r="370" spans="7:26" x14ac:dyDescent="0.2">
      <c r="G370" s="20"/>
      <c r="H370" s="20"/>
      <c r="I370" s="20"/>
      <c r="Z370" s="2">
        <v>100</v>
      </c>
    </row>
    <row r="371" spans="7:26" x14ac:dyDescent="0.2">
      <c r="G371" s="20"/>
      <c r="H371" s="20"/>
      <c r="I371" s="20"/>
      <c r="Z371" s="2">
        <v>101</v>
      </c>
    </row>
    <row r="372" spans="7:26" x14ac:dyDescent="0.2">
      <c r="G372" s="20"/>
      <c r="H372" s="20"/>
      <c r="I372" s="20"/>
      <c r="Z372" s="2">
        <v>102</v>
      </c>
    </row>
    <row r="373" spans="7:26" x14ac:dyDescent="0.2">
      <c r="G373" s="20"/>
      <c r="H373" s="20"/>
      <c r="I373" s="20"/>
      <c r="Z373" s="2">
        <v>103</v>
      </c>
    </row>
    <row r="374" spans="7:26" x14ac:dyDescent="0.2">
      <c r="G374" s="20"/>
      <c r="H374" s="20"/>
      <c r="I374" s="20"/>
      <c r="Z374" s="2">
        <v>104</v>
      </c>
    </row>
    <row r="375" spans="7:26" x14ac:dyDescent="0.2">
      <c r="G375" s="20"/>
      <c r="H375" s="20"/>
      <c r="I375" s="20"/>
      <c r="Z375" s="2">
        <v>105</v>
      </c>
    </row>
    <row r="376" spans="7:26" x14ac:dyDescent="0.2">
      <c r="G376" s="20"/>
      <c r="H376" s="20"/>
      <c r="I376" s="20"/>
      <c r="Z376" s="2">
        <v>106</v>
      </c>
    </row>
    <row r="377" spans="7:26" x14ac:dyDescent="0.2">
      <c r="G377" s="20"/>
      <c r="H377" s="20"/>
      <c r="I377" s="20"/>
      <c r="Z377" s="2">
        <v>107</v>
      </c>
    </row>
    <row r="378" spans="7:26" x14ac:dyDescent="0.2">
      <c r="G378" s="20"/>
      <c r="H378" s="20"/>
      <c r="I378" s="20"/>
      <c r="Z378" s="2">
        <v>108</v>
      </c>
    </row>
    <row r="379" spans="7:26" x14ac:dyDescent="0.2">
      <c r="G379" s="20"/>
      <c r="H379" s="20"/>
      <c r="I379" s="20"/>
      <c r="Z379" s="2">
        <v>109</v>
      </c>
    </row>
    <row r="380" spans="7:26" x14ac:dyDescent="0.2">
      <c r="G380" s="20"/>
      <c r="H380" s="20"/>
      <c r="I380" s="20"/>
      <c r="Z380" s="2">
        <v>110</v>
      </c>
    </row>
    <row r="381" spans="7:26" x14ac:dyDescent="0.2">
      <c r="G381" s="20"/>
      <c r="H381" s="20"/>
      <c r="I381" s="20"/>
      <c r="Z381" s="2">
        <v>111</v>
      </c>
    </row>
    <row r="382" spans="7:26" x14ac:dyDescent="0.2">
      <c r="G382" s="20"/>
      <c r="H382" s="20"/>
      <c r="I382" s="20"/>
      <c r="Z382" s="2">
        <v>112</v>
      </c>
    </row>
    <row r="383" spans="7:26" x14ac:dyDescent="0.2">
      <c r="G383" s="20"/>
      <c r="H383" s="20"/>
      <c r="I383" s="20"/>
      <c r="Z383" s="2">
        <v>113</v>
      </c>
    </row>
    <row r="384" spans="7:26" x14ac:dyDescent="0.2">
      <c r="G384" s="20"/>
      <c r="H384" s="20"/>
      <c r="I384" s="20"/>
      <c r="Z384" s="2">
        <v>114</v>
      </c>
    </row>
    <row r="385" spans="7:26" x14ac:dyDescent="0.2">
      <c r="G385" s="20"/>
      <c r="H385" s="20"/>
      <c r="I385" s="20"/>
      <c r="Z385" s="2">
        <v>115</v>
      </c>
    </row>
    <row r="386" spans="7:26" x14ac:dyDescent="0.2">
      <c r="G386" s="20"/>
      <c r="H386" s="20"/>
      <c r="I386" s="20"/>
      <c r="Z386" s="2">
        <v>116</v>
      </c>
    </row>
    <row r="387" spans="7:26" x14ac:dyDescent="0.2">
      <c r="G387" s="20"/>
      <c r="H387" s="20"/>
      <c r="I387" s="20"/>
      <c r="Z387" s="2">
        <v>117</v>
      </c>
    </row>
    <row r="388" spans="7:26" x14ac:dyDescent="0.2">
      <c r="G388" s="20"/>
      <c r="H388" s="20"/>
      <c r="I388" s="20"/>
      <c r="Z388" s="2">
        <v>118</v>
      </c>
    </row>
    <row r="389" spans="7:26" x14ac:dyDescent="0.2">
      <c r="G389" s="20"/>
      <c r="H389" s="20"/>
      <c r="I389" s="20"/>
      <c r="Z389" s="2">
        <v>119</v>
      </c>
    </row>
    <row r="390" spans="7:26" x14ac:dyDescent="0.2">
      <c r="G390" s="20"/>
      <c r="H390" s="20"/>
      <c r="I390" s="20"/>
      <c r="Z390" s="2">
        <v>120</v>
      </c>
    </row>
    <row r="391" spans="7:26" x14ac:dyDescent="0.2">
      <c r="G391" s="20"/>
      <c r="H391" s="20"/>
      <c r="I391" s="20"/>
      <c r="Z391" s="2">
        <v>121</v>
      </c>
    </row>
    <row r="392" spans="7:26" x14ac:dyDescent="0.2">
      <c r="G392" s="20"/>
      <c r="H392" s="20"/>
      <c r="I392" s="20"/>
      <c r="Z392" s="2">
        <v>122</v>
      </c>
    </row>
    <row r="393" spans="7:26" x14ac:dyDescent="0.2">
      <c r="G393" s="20"/>
      <c r="H393" s="20"/>
      <c r="I393" s="20"/>
      <c r="Z393" s="2">
        <v>123</v>
      </c>
    </row>
    <row r="394" spans="7:26" x14ac:dyDescent="0.2">
      <c r="G394" s="20"/>
      <c r="H394" s="20"/>
      <c r="I394" s="20"/>
      <c r="Z394" s="2">
        <v>124</v>
      </c>
    </row>
    <row r="395" spans="7:26" x14ac:dyDescent="0.2">
      <c r="G395" s="20"/>
      <c r="H395" s="20"/>
      <c r="I395" s="20"/>
      <c r="Z395" s="2">
        <v>125</v>
      </c>
    </row>
    <row r="396" spans="7:26" x14ac:dyDescent="0.2">
      <c r="G396" s="20"/>
      <c r="H396" s="20"/>
      <c r="I396" s="20"/>
      <c r="Z396" s="2">
        <v>126</v>
      </c>
    </row>
    <row r="397" spans="7:26" x14ac:dyDescent="0.2">
      <c r="G397" s="20"/>
      <c r="H397" s="20"/>
      <c r="I397" s="20"/>
      <c r="Z397" s="2">
        <v>127</v>
      </c>
    </row>
    <row r="398" spans="7:26" x14ac:dyDescent="0.2">
      <c r="G398" s="20"/>
      <c r="H398" s="20"/>
      <c r="I398" s="20"/>
      <c r="Z398" s="2">
        <v>128</v>
      </c>
    </row>
    <row r="399" spans="7:26" x14ac:dyDescent="0.2">
      <c r="G399" s="20"/>
      <c r="H399" s="20"/>
      <c r="I399" s="20"/>
      <c r="Z399" s="2">
        <v>129</v>
      </c>
    </row>
    <row r="400" spans="7:26" x14ac:dyDescent="0.2">
      <c r="G400" s="20"/>
      <c r="H400" s="20"/>
      <c r="I400" s="20"/>
      <c r="Z400" s="2">
        <v>130</v>
      </c>
    </row>
    <row r="401" spans="7:26" x14ac:dyDescent="0.2">
      <c r="G401" s="20"/>
      <c r="H401" s="20"/>
      <c r="I401" s="20"/>
      <c r="Z401" s="2">
        <v>131</v>
      </c>
    </row>
    <row r="402" spans="7:26" x14ac:dyDescent="0.2">
      <c r="G402" s="20"/>
      <c r="H402" s="20"/>
      <c r="I402" s="20"/>
      <c r="Z402" s="2">
        <v>132</v>
      </c>
    </row>
    <row r="403" spans="7:26" x14ac:dyDescent="0.2">
      <c r="G403" s="20"/>
      <c r="H403" s="20"/>
      <c r="I403" s="20"/>
      <c r="Z403" s="2">
        <v>133</v>
      </c>
    </row>
    <row r="404" spans="7:26" x14ac:dyDescent="0.2">
      <c r="G404" s="20"/>
      <c r="H404" s="20"/>
      <c r="I404" s="20"/>
      <c r="Z404" s="2">
        <v>134</v>
      </c>
    </row>
    <row r="405" spans="7:26" x14ac:dyDescent="0.2">
      <c r="G405" s="20"/>
      <c r="H405" s="20"/>
      <c r="I405" s="20"/>
      <c r="Z405" s="2">
        <v>135</v>
      </c>
    </row>
    <row r="406" spans="7:26" x14ac:dyDescent="0.2">
      <c r="G406" s="20"/>
      <c r="H406" s="20"/>
      <c r="I406" s="20"/>
      <c r="Z406" s="2">
        <v>136</v>
      </c>
    </row>
    <row r="407" spans="7:26" x14ac:dyDescent="0.2">
      <c r="G407" s="20"/>
      <c r="H407" s="20"/>
      <c r="I407" s="20"/>
      <c r="Z407" s="2">
        <v>137</v>
      </c>
    </row>
    <row r="408" spans="7:26" x14ac:dyDescent="0.2">
      <c r="G408" s="20"/>
      <c r="H408" s="20"/>
      <c r="I408" s="20"/>
      <c r="Z408" s="2">
        <v>138</v>
      </c>
    </row>
    <row r="409" spans="7:26" x14ac:dyDescent="0.2">
      <c r="G409" s="20"/>
      <c r="H409" s="20"/>
      <c r="I409" s="20"/>
      <c r="Z409" s="2">
        <v>139</v>
      </c>
    </row>
    <row r="410" spans="7:26" x14ac:dyDescent="0.2">
      <c r="G410" s="20"/>
      <c r="H410" s="20"/>
      <c r="I410" s="20"/>
      <c r="Z410" s="2">
        <v>140</v>
      </c>
    </row>
    <row r="411" spans="7:26" x14ac:dyDescent="0.2">
      <c r="G411" s="20"/>
      <c r="H411" s="20"/>
      <c r="I411" s="20"/>
      <c r="Z411" s="2">
        <v>141</v>
      </c>
    </row>
    <row r="412" spans="7:26" x14ac:dyDescent="0.2">
      <c r="G412" s="20"/>
      <c r="H412" s="20"/>
      <c r="I412" s="20"/>
      <c r="Z412" s="2">
        <v>142</v>
      </c>
    </row>
    <row r="413" spans="7:26" x14ac:dyDescent="0.2">
      <c r="G413" s="20"/>
      <c r="H413" s="20"/>
      <c r="I413" s="20"/>
      <c r="Z413" s="2">
        <v>143</v>
      </c>
    </row>
    <row r="414" spans="7:26" x14ac:dyDescent="0.2">
      <c r="G414" s="20"/>
      <c r="H414" s="20"/>
      <c r="I414" s="20"/>
      <c r="Z414" s="2">
        <v>144</v>
      </c>
    </row>
    <row r="415" spans="7:26" x14ac:dyDescent="0.2">
      <c r="G415" s="20"/>
      <c r="H415" s="20"/>
      <c r="I415" s="20"/>
      <c r="Z415" s="2">
        <v>145</v>
      </c>
    </row>
    <row r="416" spans="7:26" x14ac:dyDescent="0.2">
      <c r="G416" s="20"/>
      <c r="H416" s="20"/>
      <c r="I416" s="20"/>
      <c r="Z416" s="2">
        <v>146</v>
      </c>
    </row>
    <row r="417" spans="7:26" x14ac:dyDescent="0.2">
      <c r="G417" s="20"/>
      <c r="H417" s="20"/>
      <c r="I417" s="20"/>
      <c r="Z417" s="2">
        <v>147</v>
      </c>
    </row>
    <row r="418" spans="7:26" x14ac:dyDescent="0.2">
      <c r="G418" s="20"/>
      <c r="H418" s="20"/>
      <c r="I418" s="20"/>
      <c r="Z418" s="2">
        <v>148</v>
      </c>
    </row>
    <row r="419" spans="7:26" x14ac:dyDescent="0.2">
      <c r="G419" s="20"/>
      <c r="H419" s="20"/>
      <c r="I419" s="20"/>
      <c r="Z419" s="2">
        <v>149</v>
      </c>
    </row>
    <row r="420" spans="7:26" x14ac:dyDescent="0.2">
      <c r="G420" s="20"/>
      <c r="H420" s="20"/>
      <c r="I420" s="20"/>
      <c r="Z420" s="2">
        <v>150</v>
      </c>
    </row>
    <row r="421" spans="7:26" x14ac:dyDescent="0.2">
      <c r="G421" s="20"/>
      <c r="H421" s="20"/>
      <c r="I421" s="20"/>
      <c r="Z421" s="2">
        <v>151</v>
      </c>
    </row>
    <row r="422" spans="7:26" x14ac:dyDescent="0.2">
      <c r="G422" s="20"/>
      <c r="H422" s="20"/>
      <c r="I422" s="20"/>
      <c r="Z422" s="2">
        <v>152</v>
      </c>
    </row>
    <row r="423" spans="7:26" x14ac:dyDescent="0.2">
      <c r="G423" s="20"/>
      <c r="H423" s="20"/>
      <c r="I423" s="20"/>
      <c r="Z423" s="2">
        <v>153</v>
      </c>
    </row>
    <row r="424" spans="7:26" x14ac:dyDescent="0.2">
      <c r="G424" s="20"/>
      <c r="H424" s="20"/>
      <c r="I424" s="20"/>
      <c r="Z424" s="2">
        <v>154</v>
      </c>
    </row>
    <row r="425" spans="7:26" x14ac:dyDescent="0.2">
      <c r="G425" s="20"/>
      <c r="H425" s="20"/>
      <c r="I425" s="20"/>
      <c r="Z425" s="2">
        <v>155</v>
      </c>
    </row>
    <row r="426" spans="7:26" x14ac:dyDescent="0.2">
      <c r="G426" s="20"/>
      <c r="H426" s="20"/>
      <c r="I426" s="20"/>
      <c r="Z426" s="2">
        <v>156</v>
      </c>
    </row>
    <row r="427" spans="7:26" x14ac:dyDescent="0.2">
      <c r="G427" s="20"/>
      <c r="H427" s="20"/>
      <c r="I427" s="20"/>
      <c r="Z427" s="2">
        <v>157</v>
      </c>
    </row>
    <row r="428" spans="7:26" x14ac:dyDescent="0.2">
      <c r="G428" s="20"/>
      <c r="H428" s="20"/>
      <c r="I428" s="20"/>
      <c r="Z428" s="2">
        <v>158</v>
      </c>
    </row>
    <row r="429" spans="7:26" x14ac:dyDescent="0.2">
      <c r="G429" s="20"/>
      <c r="H429" s="20"/>
      <c r="I429" s="20"/>
      <c r="Z429" s="2">
        <v>159</v>
      </c>
    </row>
    <row r="430" spans="7:26" x14ac:dyDescent="0.2">
      <c r="G430" s="20"/>
      <c r="H430" s="20"/>
      <c r="I430" s="20"/>
      <c r="Z430" s="2">
        <v>160</v>
      </c>
    </row>
    <row r="431" spans="7:26" x14ac:dyDescent="0.2">
      <c r="G431" s="20"/>
      <c r="H431" s="20"/>
      <c r="I431" s="20"/>
      <c r="Z431" s="2">
        <v>161</v>
      </c>
    </row>
    <row r="432" spans="7:26" x14ac:dyDescent="0.2">
      <c r="G432" s="20"/>
      <c r="H432" s="20"/>
      <c r="I432" s="20"/>
      <c r="Z432" s="2">
        <v>162</v>
      </c>
    </row>
    <row r="433" spans="7:26" x14ac:dyDescent="0.2">
      <c r="G433" s="20"/>
      <c r="H433" s="20"/>
      <c r="I433" s="20"/>
      <c r="Z433" s="2">
        <v>163</v>
      </c>
    </row>
    <row r="434" spans="7:26" x14ac:dyDescent="0.2">
      <c r="G434" s="20"/>
      <c r="H434" s="20"/>
      <c r="I434" s="20"/>
      <c r="Z434" s="2">
        <v>164</v>
      </c>
    </row>
    <row r="435" spans="7:26" x14ac:dyDescent="0.2">
      <c r="G435" s="20"/>
      <c r="H435" s="20"/>
      <c r="I435" s="20"/>
      <c r="Z435" s="2">
        <v>165</v>
      </c>
    </row>
    <row r="436" spans="7:26" x14ac:dyDescent="0.2">
      <c r="G436" s="20"/>
      <c r="H436" s="20"/>
      <c r="I436" s="20"/>
      <c r="Z436" s="2">
        <v>166</v>
      </c>
    </row>
    <row r="437" spans="7:26" x14ac:dyDescent="0.2">
      <c r="G437" s="20"/>
      <c r="H437" s="20"/>
      <c r="I437" s="20"/>
      <c r="Z437" s="2">
        <v>167</v>
      </c>
    </row>
    <row r="438" spans="7:26" x14ac:dyDescent="0.2">
      <c r="G438" s="20"/>
      <c r="H438" s="20"/>
      <c r="I438" s="20"/>
      <c r="Z438" s="2">
        <v>168</v>
      </c>
    </row>
    <row r="439" spans="7:26" x14ac:dyDescent="0.2">
      <c r="G439" s="20"/>
      <c r="H439" s="20"/>
      <c r="I439" s="20"/>
      <c r="Z439" s="2">
        <v>169</v>
      </c>
    </row>
    <row r="440" spans="7:26" x14ac:dyDescent="0.2">
      <c r="G440" s="20"/>
      <c r="H440" s="20"/>
      <c r="I440" s="20"/>
      <c r="Z440" s="2">
        <v>170</v>
      </c>
    </row>
    <row r="441" spans="7:26" x14ac:dyDescent="0.2">
      <c r="G441" s="20"/>
      <c r="H441" s="20"/>
      <c r="I441" s="20"/>
      <c r="Z441" s="2">
        <v>171</v>
      </c>
    </row>
    <row r="442" spans="7:26" x14ac:dyDescent="0.2">
      <c r="G442" s="20"/>
      <c r="H442" s="20"/>
      <c r="I442" s="20"/>
      <c r="Z442" s="2">
        <v>172</v>
      </c>
    </row>
    <row r="443" spans="7:26" x14ac:dyDescent="0.2">
      <c r="G443" s="20"/>
      <c r="H443" s="20"/>
      <c r="I443" s="20"/>
      <c r="Z443" s="2">
        <v>173</v>
      </c>
    </row>
    <row r="444" spans="7:26" x14ac:dyDescent="0.2">
      <c r="G444" s="20"/>
      <c r="H444" s="20"/>
      <c r="I444" s="20"/>
      <c r="Z444" s="2">
        <v>174</v>
      </c>
    </row>
    <row r="445" spans="7:26" x14ac:dyDescent="0.2">
      <c r="G445" s="20"/>
      <c r="H445" s="20"/>
      <c r="I445" s="20"/>
      <c r="Z445" s="2">
        <v>175</v>
      </c>
    </row>
    <row r="446" spans="7:26" x14ac:dyDescent="0.2">
      <c r="G446" s="20"/>
      <c r="H446" s="20"/>
      <c r="I446" s="20"/>
      <c r="Z446" s="2">
        <v>176</v>
      </c>
    </row>
    <row r="447" spans="7:26" x14ac:dyDescent="0.2">
      <c r="G447" s="20"/>
      <c r="H447" s="20"/>
      <c r="I447" s="20"/>
      <c r="Z447" s="2">
        <v>177</v>
      </c>
    </row>
    <row r="448" spans="7:26" x14ac:dyDescent="0.2">
      <c r="G448" s="20"/>
      <c r="H448" s="20"/>
      <c r="I448" s="20"/>
      <c r="Z448" s="2">
        <v>178</v>
      </c>
    </row>
    <row r="449" spans="7:26" x14ac:dyDescent="0.2">
      <c r="G449" s="20"/>
      <c r="H449" s="20"/>
      <c r="I449" s="20"/>
      <c r="Z449" s="2">
        <v>179</v>
      </c>
    </row>
    <row r="450" spans="7:26" x14ac:dyDescent="0.2">
      <c r="G450" s="20"/>
      <c r="H450" s="20"/>
      <c r="I450" s="20"/>
      <c r="Z450" s="2">
        <v>180</v>
      </c>
    </row>
    <row r="451" spans="7:26" x14ac:dyDescent="0.2">
      <c r="G451" s="20"/>
      <c r="H451" s="20"/>
      <c r="I451" s="20"/>
      <c r="Z451" s="2">
        <v>181</v>
      </c>
    </row>
    <row r="452" spans="7:26" x14ac:dyDescent="0.2">
      <c r="G452" s="20"/>
      <c r="H452" s="20"/>
      <c r="I452" s="20"/>
      <c r="Z452" s="2">
        <v>182</v>
      </c>
    </row>
    <row r="453" spans="7:26" x14ac:dyDescent="0.2">
      <c r="G453" s="20"/>
      <c r="H453" s="20"/>
      <c r="I453" s="20"/>
      <c r="Z453" s="2">
        <v>183</v>
      </c>
    </row>
    <row r="454" spans="7:26" x14ac:dyDescent="0.2">
      <c r="G454" s="20"/>
      <c r="H454" s="20"/>
      <c r="I454" s="20"/>
      <c r="Z454" s="2">
        <v>184</v>
      </c>
    </row>
    <row r="455" spans="7:26" x14ac:dyDescent="0.2">
      <c r="G455" s="20"/>
      <c r="H455" s="20"/>
      <c r="I455" s="20"/>
      <c r="Z455" s="2">
        <v>185</v>
      </c>
    </row>
    <row r="456" spans="7:26" x14ac:dyDescent="0.2">
      <c r="G456" s="20"/>
      <c r="H456" s="20"/>
      <c r="I456" s="20"/>
      <c r="Z456" s="2">
        <v>186</v>
      </c>
    </row>
    <row r="457" spans="7:26" x14ac:dyDescent="0.2">
      <c r="G457" s="20"/>
      <c r="H457" s="20"/>
      <c r="I457" s="20"/>
      <c r="Z457" s="2">
        <v>187</v>
      </c>
    </row>
    <row r="458" spans="7:26" x14ac:dyDescent="0.2">
      <c r="G458" s="20"/>
      <c r="H458" s="20"/>
      <c r="I458" s="20"/>
      <c r="Z458" s="2">
        <v>188</v>
      </c>
    </row>
    <row r="459" spans="7:26" x14ac:dyDescent="0.2">
      <c r="G459" s="20"/>
      <c r="H459" s="20"/>
      <c r="I459" s="20"/>
      <c r="Z459" s="2">
        <v>189</v>
      </c>
    </row>
    <row r="460" spans="7:26" x14ac:dyDescent="0.2">
      <c r="G460" s="20"/>
      <c r="H460" s="20"/>
      <c r="I460" s="20"/>
      <c r="Z460" s="2">
        <v>190</v>
      </c>
    </row>
    <row r="461" spans="7:26" x14ac:dyDescent="0.2">
      <c r="G461" s="20"/>
      <c r="H461" s="20"/>
      <c r="I461" s="20"/>
      <c r="Z461" s="2">
        <v>191</v>
      </c>
    </row>
    <row r="462" spans="7:26" x14ac:dyDescent="0.2">
      <c r="G462" s="20"/>
      <c r="H462" s="20"/>
      <c r="I462" s="20"/>
      <c r="Z462" s="2">
        <v>192</v>
      </c>
    </row>
    <row r="463" spans="7:26" x14ac:dyDescent="0.2">
      <c r="G463" s="20"/>
      <c r="H463" s="20"/>
      <c r="I463" s="20"/>
      <c r="Z463" s="2">
        <v>193</v>
      </c>
    </row>
    <row r="464" spans="7:26" x14ac:dyDescent="0.2">
      <c r="G464" s="20"/>
      <c r="H464" s="20"/>
      <c r="I464" s="20"/>
      <c r="Z464" s="2">
        <v>194</v>
      </c>
    </row>
    <row r="465" spans="7:26" x14ac:dyDescent="0.2">
      <c r="G465" s="20"/>
      <c r="H465" s="20"/>
      <c r="I465" s="20"/>
      <c r="Z465" s="2">
        <v>195</v>
      </c>
    </row>
    <row r="466" spans="7:26" x14ac:dyDescent="0.2">
      <c r="G466" s="20"/>
      <c r="H466" s="20"/>
      <c r="I466" s="20"/>
      <c r="Z466" s="2">
        <v>196</v>
      </c>
    </row>
    <row r="467" spans="7:26" x14ac:dyDescent="0.2">
      <c r="G467" s="20"/>
      <c r="H467" s="20"/>
      <c r="I467" s="20"/>
      <c r="Z467" s="2">
        <v>197</v>
      </c>
    </row>
    <row r="468" spans="7:26" x14ac:dyDescent="0.2">
      <c r="G468" s="20"/>
      <c r="H468" s="20"/>
      <c r="I468" s="20"/>
      <c r="Z468" s="2">
        <v>198</v>
      </c>
    </row>
    <row r="469" spans="7:26" x14ac:dyDescent="0.2">
      <c r="G469" s="20"/>
      <c r="H469" s="20"/>
      <c r="I469" s="20"/>
      <c r="Z469" s="2">
        <v>199</v>
      </c>
    </row>
    <row r="470" spans="7:26" x14ac:dyDescent="0.2">
      <c r="G470" s="20"/>
      <c r="H470" s="20"/>
      <c r="I470" s="20"/>
      <c r="Z470" s="2">
        <v>200</v>
      </c>
    </row>
    <row r="471" spans="7:26" x14ac:dyDescent="0.2">
      <c r="G471" s="20"/>
      <c r="H471" s="20"/>
      <c r="I471" s="20"/>
      <c r="Z471" s="2">
        <v>201</v>
      </c>
    </row>
    <row r="472" spans="7:26" x14ac:dyDescent="0.2">
      <c r="G472" s="20"/>
      <c r="H472" s="20"/>
      <c r="I472" s="20"/>
      <c r="Z472" s="2">
        <v>202</v>
      </c>
    </row>
    <row r="473" spans="7:26" x14ac:dyDescent="0.2">
      <c r="G473" s="20"/>
      <c r="H473" s="20"/>
      <c r="I473" s="20"/>
      <c r="Z473" s="2">
        <v>203</v>
      </c>
    </row>
    <row r="474" spans="7:26" x14ac:dyDescent="0.2">
      <c r="G474" s="20"/>
      <c r="H474" s="20"/>
      <c r="I474" s="20"/>
      <c r="Z474" s="2">
        <v>204</v>
      </c>
    </row>
    <row r="475" spans="7:26" x14ac:dyDescent="0.2">
      <c r="G475" s="20"/>
      <c r="H475" s="20"/>
      <c r="I475" s="20"/>
      <c r="Z475" s="2">
        <v>205</v>
      </c>
    </row>
    <row r="476" spans="7:26" x14ac:dyDescent="0.2">
      <c r="G476" s="20"/>
      <c r="H476" s="20"/>
      <c r="I476" s="20"/>
      <c r="Z476" s="2">
        <v>206</v>
      </c>
    </row>
    <row r="477" spans="7:26" x14ac:dyDescent="0.2">
      <c r="G477" s="20"/>
      <c r="H477" s="20"/>
      <c r="I477" s="20"/>
      <c r="Z477" s="2">
        <v>207</v>
      </c>
    </row>
    <row r="478" spans="7:26" x14ac:dyDescent="0.2">
      <c r="G478" s="20"/>
      <c r="H478" s="20"/>
      <c r="I478" s="20"/>
      <c r="Z478" s="2">
        <v>208</v>
      </c>
    </row>
    <row r="479" spans="7:26" x14ac:dyDescent="0.2">
      <c r="G479" s="20"/>
      <c r="H479" s="20"/>
      <c r="I479" s="20"/>
      <c r="Z479" s="2">
        <v>209</v>
      </c>
    </row>
    <row r="480" spans="7:26" x14ac:dyDescent="0.2">
      <c r="G480" s="20"/>
      <c r="H480" s="20"/>
      <c r="I480" s="20"/>
      <c r="Z480" s="2">
        <v>210</v>
      </c>
    </row>
    <row r="481" spans="7:26" x14ac:dyDescent="0.2">
      <c r="G481" s="20"/>
      <c r="H481" s="20"/>
      <c r="I481" s="20"/>
      <c r="Z481" s="2">
        <v>211</v>
      </c>
    </row>
    <row r="482" spans="7:26" x14ac:dyDescent="0.2">
      <c r="G482" s="20"/>
      <c r="H482" s="20"/>
      <c r="I482" s="20"/>
      <c r="Z482" s="2">
        <v>212</v>
      </c>
    </row>
    <row r="483" spans="7:26" x14ac:dyDescent="0.2">
      <c r="G483" s="20"/>
      <c r="H483" s="20"/>
      <c r="I483" s="20"/>
      <c r="Z483" s="2">
        <v>213</v>
      </c>
    </row>
    <row r="484" spans="7:26" x14ac:dyDescent="0.2">
      <c r="G484" s="20"/>
      <c r="H484" s="20"/>
      <c r="I484" s="20"/>
      <c r="Z484" s="2">
        <v>214</v>
      </c>
    </row>
    <row r="485" spans="7:26" x14ac:dyDescent="0.2">
      <c r="G485" s="20"/>
      <c r="H485" s="20"/>
      <c r="I485" s="20"/>
      <c r="Z485" s="2">
        <v>215</v>
      </c>
    </row>
    <row r="486" spans="7:26" x14ac:dyDescent="0.2">
      <c r="G486" s="20"/>
      <c r="H486" s="20"/>
      <c r="I486" s="20"/>
      <c r="Z486" s="2">
        <v>216</v>
      </c>
    </row>
    <row r="487" spans="7:26" x14ac:dyDescent="0.2">
      <c r="G487" s="20"/>
      <c r="H487" s="20"/>
      <c r="I487" s="20"/>
      <c r="Z487" s="2">
        <v>217</v>
      </c>
    </row>
    <row r="488" spans="7:26" x14ac:dyDescent="0.2">
      <c r="G488" s="20"/>
      <c r="H488" s="20"/>
      <c r="I488" s="20"/>
      <c r="Z488" s="2">
        <v>218</v>
      </c>
    </row>
    <row r="489" spans="7:26" x14ac:dyDescent="0.2">
      <c r="G489" s="20"/>
      <c r="H489" s="20"/>
      <c r="I489" s="20"/>
      <c r="Z489" s="2">
        <v>219</v>
      </c>
    </row>
    <row r="490" spans="7:26" x14ac:dyDescent="0.2">
      <c r="G490" s="20"/>
      <c r="H490" s="20"/>
      <c r="I490" s="20"/>
      <c r="Z490" s="2">
        <v>220</v>
      </c>
    </row>
    <row r="491" spans="7:26" x14ac:dyDescent="0.2">
      <c r="G491" s="20"/>
      <c r="H491" s="20"/>
      <c r="I491" s="20"/>
      <c r="Z491" s="2">
        <v>221</v>
      </c>
    </row>
    <row r="492" spans="7:26" x14ac:dyDescent="0.2">
      <c r="G492" s="20"/>
      <c r="H492" s="20"/>
      <c r="I492" s="20"/>
      <c r="Z492" s="2">
        <v>222</v>
      </c>
    </row>
    <row r="493" spans="7:26" x14ac:dyDescent="0.2">
      <c r="G493" s="20"/>
      <c r="H493" s="20"/>
      <c r="I493" s="20"/>
      <c r="Z493" s="2">
        <v>223</v>
      </c>
    </row>
    <row r="494" spans="7:26" x14ac:dyDescent="0.2">
      <c r="G494" s="20"/>
      <c r="H494" s="20"/>
      <c r="I494" s="20"/>
      <c r="Z494" s="2">
        <v>224</v>
      </c>
    </row>
    <row r="495" spans="7:26" x14ac:dyDescent="0.2">
      <c r="G495" s="20"/>
      <c r="H495" s="20"/>
      <c r="I495" s="20"/>
      <c r="Z495" s="2">
        <v>225</v>
      </c>
    </row>
    <row r="496" spans="7:26" x14ac:dyDescent="0.2">
      <c r="G496" s="20"/>
      <c r="H496" s="20"/>
      <c r="I496" s="20"/>
      <c r="Z496" s="2">
        <v>226</v>
      </c>
    </row>
    <row r="497" spans="7:26" x14ac:dyDescent="0.2">
      <c r="G497" s="20"/>
      <c r="H497" s="20"/>
      <c r="I497" s="20"/>
      <c r="Z497" s="2">
        <v>227</v>
      </c>
    </row>
    <row r="498" spans="7:26" x14ac:dyDescent="0.2">
      <c r="G498" s="20"/>
      <c r="H498" s="20"/>
      <c r="I498" s="20"/>
      <c r="Z498" s="2">
        <v>228</v>
      </c>
    </row>
    <row r="499" spans="7:26" x14ac:dyDescent="0.2">
      <c r="G499" s="20"/>
      <c r="H499" s="20"/>
      <c r="I499" s="20"/>
      <c r="Z499" s="2">
        <v>229</v>
      </c>
    </row>
    <row r="500" spans="7:26" x14ac:dyDescent="0.2">
      <c r="G500" s="20"/>
      <c r="H500" s="20"/>
      <c r="I500" s="20"/>
      <c r="Z500" s="2">
        <v>230</v>
      </c>
    </row>
    <row r="501" spans="7:26" x14ac:dyDescent="0.2">
      <c r="G501" s="20"/>
      <c r="H501" s="20"/>
      <c r="I501" s="20"/>
      <c r="Z501" s="2">
        <v>231</v>
      </c>
    </row>
    <row r="502" spans="7:26" x14ac:dyDescent="0.2">
      <c r="G502" s="20"/>
      <c r="H502" s="20"/>
      <c r="I502" s="20"/>
      <c r="Z502" s="2">
        <v>232</v>
      </c>
    </row>
    <row r="503" spans="7:26" x14ac:dyDescent="0.2">
      <c r="G503" s="20"/>
      <c r="H503" s="20"/>
      <c r="I503" s="20"/>
      <c r="Z503" s="2">
        <v>233</v>
      </c>
    </row>
    <row r="504" spans="7:26" x14ac:dyDescent="0.2">
      <c r="G504" s="20"/>
      <c r="H504" s="20"/>
      <c r="I504" s="20"/>
      <c r="Z504" s="2">
        <v>234</v>
      </c>
    </row>
    <row r="505" spans="7:26" x14ac:dyDescent="0.2">
      <c r="G505" s="20"/>
      <c r="H505" s="20"/>
      <c r="I505" s="20"/>
      <c r="Z505" s="2">
        <v>235</v>
      </c>
    </row>
    <row r="506" spans="7:26" x14ac:dyDescent="0.2">
      <c r="G506" s="20"/>
      <c r="H506" s="20"/>
      <c r="I506" s="20"/>
      <c r="Z506" s="2">
        <v>236</v>
      </c>
    </row>
    <row r="507" spans="7:26" x14ac:dyDescent="0.2">
      <c r="G507" s="20"/>
      <c r="H507" s="20"/>
      <c r="I507" s="20"/>
      <c r="Z507" s="2">
        <v>237</v>
      </c>
    </row>
    <row r="508" spans="7:26" x14ac:dyDescent="0.2">
      <c r="G508" s="20"/>
      <c r="H508" s="20"/>
      <c r="I508" s="20"/>
      <c r="Z508" s="2">
        <v>238</v>
      </c>
    </row>
    <row r="509" spans="7:26" x14ac:dyDescent="0.2">
      <c r="G509" s="20"/>
      <c r="H509" s="20"/>
      <c r="I509" s="20"/>
      <c r="Z509" s="2">
        <v>239</v>
      </c>
    </row>
    <row r="510" spans="7:26" x14ac:dyDescent="0.2">
      <c r="G510" s="20"/>
      <c r="H510" s="20"/>
      <c r="I510" s="20"/>
      <c r="Z510" s="2">
        <v>240</v>
      </c>
    </row>
    <row r="511" spans="7:26" x14ac:dyDescent="0.2">
      <c r="G511" s="20"/>
      <c r="H511" s="20"/>
      <c r="I511" s="20"/>
      <c r="Z511" s="2">
        <v>241</v>
      </c>
    </row>
    <row r="512" spans="7:26" x14ac:dyDescent="0.2">
      <c r="G512" s="20"/>
      <c r="H512" s="20"/>
      <c r="I512" s="20"/>
      <c r="Z512" s="2">
        <v>242</v>
      </c>
    </row>
    <row r="513" spans="7:26" x14ac:dyDescent="0.2">
      <c r="G513" s="20"/>
      <c r="H513" s="20"/>
      <c r="I513" s="20"/>
      <c r="Z513" s="2">
        <v>243</v>
      </c>
    </row>
    <row r="514" spans="7:26" x14ac:dyDescent="0.2">
      <c r="G514" s="20"/>
      <c r="H514" s="20"/>
      <c r="I514" s="20"/>
      <c r="Z514" s="2">
        <v>244</v>
      </c>
    </row>
    <row r="515" spans="7:26" x14ac:dyDescent="0.2">
      <c r="G515" s="20"/>
      <c r="H515" s="20"/>
      <c r="I515" s="20"/>
      <c r="Z515" s="2">
        <v>245</v>
      </c>
    </row>
    <row r="516" spans="7:26" x14ac:dyDescent="0.2">
      <c r="G516" s="20"/>
      <c r="H516" s="20"/>
      <c r="I516" s="20"/>
      <c r="Z516" s="2">
        <v>246</v>
      </c>
    </row>
    <row r="517" spans="7:26" x14ac:dyDescent="0.2">
      <c r="G517" s="20"/>
      <c r="H517" s="20"/>
      <c r="I517" s="20"/>
      <c r="Z517" s="2">
        <v>247</v>
      </c>
    </row>
    <row r="518" spans="7:26" x14ac:dyDescent="0.2">
      <c r="G518" s="20"/>
      <c r="H518" s="20"/>
      <c r="I518" s="20"/>
      <c r="Z518" s="2">
        <v>248</v>
      </c>
    </row>
    <row r="519" spans="7:26" x14ac:dyDescent="0.2">
      <c r="G519" s="20"/>
      <c r="H519" s="20"/>
      <c r="I519" s="20"/>
      <c r="Z519" s="2">
        <v>249</v>
      </c>
    </row>
    <row r="520" spans="7:26" x14ac:dyDescent="0.2">
      <c r="G520" s="20"/>
      <c r="H520" s="20"/>
      <c r="I520" s="20"/>
      <c r="Z520" s="2">
        <v>250</v>
      </c>
    </row>
    <row r="521" spans="7:26" x14ac:dyDescent="0.2">
      <c r="G521" s="20"/>
      <c r="H521" s="20"/>
      <c r="I521" s="20"/>
      <c r="Z521" s="2">
        <v>251</v>
      </c>
    </row>
    <row r="522" spans="7:26" x14ac:dyDescent="0.2">
      <c r="G522" s="20"/>
      <c r="H522" s="20"/>
      <c r="I522" s="20"/>
      <c r="Z522" s="2">
        <v>252</v>
      </c>
    </row>
    <row r="523" spans="7:26" x14ac:dyDescent="0.2">
      <c r="G523" s="20"/>
      <c r="H523" s="20"/>
      <c r="I523" s="20"/>
      <c r="Z523" s="2">
        <v>253</v>
      </c>
    </row>
    <row r="524" spans="7:26" x14ac:dyDescent="0.2">
      <c r="G524" s="20"/>
      <c r="H524" s="20"/>
      <c r="I524" s="20"/>
      <c r="Z524" s="2">
        <v>254</v>
      </c>
    </row>
    <row r="525" spans="7:26" x14ac:dyDescent="0.2">
      <c r="G525" s="20"/>
      <c r="H525" s="20"/>
      <c r="I525" s="20"/>
      <c r="Z525" s="2">
        <v>255</v>
      </c>
    </row>
    <row r="526" spans="7:26" x14ac:dyDescent="0.2">
      <c r="G526" s="20"/>
      <c r="H526" s="20"/>
      <c r="I526" s="20"/>
      <c r="Z526" s="2">
        <v>256</v>
      </c>
    </row>
    <row r="527" spans="7:26" x14ac:dyDescent="0.2">
      <c r="G527" s="20"/>
      <c r="H527" s="20"/>
      <c r="I527" s="20"/>
      <c r="Z527" s="2">
        <v>257</v>
      </c>
    </row>
    <row r="528" spans="7:26" x14ac:dyDescent="0.2">
      <c r="G528" s="20"/>
      <c r="H528" s="20"/>
      <c r="I528" s="20"/>
      <c r="Z528" s="2">
        <v>258</v>
      </c>
    </row>
    <row r="529" spans="7:26" x14ac:dyDescent="0.2">
      <c r="G529" s="20"/>
      <c r="H529" s="20"/>
      <c r="I529" s="20"/>
      <c r="Z529" s="2">
        <v>259</v>
      </c>
    </row>
    <row r="530" spans="7:26" x14ac:dyDescent="0.2">
      <c r="G530" s="20"/>
      <c r="H530" s="20"/>
      <c r="I530" s="20"/>
      <c r="Z530" s="2">
        <v>260</v>
      </c>
    </row>
    <row r="531" spans="7:26" x14ac:dyDescent="0.2">
      <c r="G531" s="20"/>
      <c r="H531" s="20"/>
      <c r="I531" s="20"/>
      <c r="Z531" s="2">
        <v>261</v>
      </c>
    </row>
    <row r="532" spans="7:26" x14ac:dyDescent="0.2">
      <c r="G532" s="20"/>
      <c r="H532" s="20"/>
      <c r="I532" s="20"/>
      <c r="Z532" s="2">
        <v>262</v>
      </c>
    </row>
    <row r="533" spans="7:26" x14ac:dyDescent="0.2">
      <c r="G533" s="20"/>
      <c r="H533" s="20"/>
      <c r="I533" s="20"/>
      <c r="Z533" s="2">
        <v>263</v>
      </c>
    </row>
    <row r="534" spans="7:26" x14ac:dyDescent="0.2">
      <c r="G534" s="20"/>
      <c r="H534" s="20"/>
      <c r="I534" s="20"/>
      <c r="Z534" s="2">
        <v>264</v>
      </c>
    </row>
    <row r="535" spans="7:26" x14ac:dyDescent="0.2">
      <c r="G535" s="20"/>
      <c r="H535" s="20"/>
      <c r="I535" s="20"/>
      <c r="Z535" s="2">
        <v>265</v>
      </c>
    </row>
    <row r="536" spans="7:26" x14ac:dyDescent="0.2">
      <c r="G536" s="20"/>
      <c r="H536" s="20"/>
      <c r="I536" s="20"/>
      <c r="Z536" s="2">
        <v>266</v>
      </c>
    </row>
    <row r="537" spans="7:26" x14ac:dyDescent="0.2">
      <c r="G537" s="20"/>
      <c r="H537" s="20"/>
      <c r="I537" s="20"/>
      <c r="Z537" s="2">
        <v>267</v>
      </c>
    </row>
    <row r="538" spans="7:26" x14ac:dyDescent="0.2">
      <c r="G538" s="20"/>
      <c r="H538" s="20"/>
      <c r="I538" s="20"/>
      <c r="Z538" s="2">
        <v>268</v>
      </c>
    </row>
    <row r="539" spans="7:26" x14ac:dyDescent="0.2">
      <c r="G539" s="20"/>
      <c r="H539" s="20"/>
      <c r="I539" s="20"/>
      <c r="Z539" s="2">
        <v>269</v>
      </c>
    </row>
    <row r="540" spans="7:26" x14ac:dyDescent="0.2">
      <c r="G540" s="20"/>
      <c r="H540" s="20"/>
      <c r="I540" s="20"/>
      <c r="Z540" s="2">
        <v>270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A4BB1-7991-5F40-A523-46B29F557C1F}">
  <dimension ref="A1:AF542"/>
  <sheetViews>
    <sheetView zoomScale="140" zoomScaleNormal="140" workbookViewId="0">
      <selection activeCell="H1" sqref="H1:Q1"/>
    </sheetView>
  </sheetViews>
  <sheetFormatPr baseColWidth="10" defaultRowHeight="16" x14ac:dyDescent="0.2"/>
  <cols>
    <col min="7" max="7" width="12.1640625" style="42" bestFit="1" customWidth="1"/>
    <col min="8" max="9" width="10.83203125" style="42"/>
    <col min="10" max="10" width="10.83203125" style="24"/>
    <col min="11" max="11" width="10.83203125" style="33"/>
    <col min="12" max="12" width="10.83203125" style="24"/>
    <col min="13" max="13" width="10.83203125" style="33"/>
    <col min="14" max="14" width="10.83203125" style="24"/>
    <col min="15" max="15" width="10.83203125" style="33"/>
    <col min="16" max="16" width="10.6640625" style="24" customWidth="1"/>
    <col min="17" max="17" width="10.83203125" style="33"/>
    <col min="27" max="27" width="10.6640625" customWidth="1"/>
  </cols>
  <sheetData>
    <row r="1" spans="1:32" x14ac:dyDescent="0.2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1" t="s">
        <v>14</v>
      </c>
      <c r="H1" s="41" t="s">
        <v>15</v>
      </c>
      <c r="I1" s="41" t="s">
        <v>16</v>
      </c>
      <c r="J1" s="22" t="s">
        <v>6</v>
      </c>
      <c r="K1" s="31" t="s">
        <v>7</v>
      </c>
      <c r="L1" s="22" t="s">
        <v>8</v>
      </c>
      <c r="M1" s="31" t="s">
        <v>9</v>
      </c>
      <c r="N1" s="22" t="s">
        <v>10</v>
      </c>
      <c r="O1" s="31" t="s">
        <v>11</v>
      </c>
      <c r="P1" s="22" t="s">
        <v>12</v>
      </c>
      <c r="Q1" s="31" t="s">
        <v>13</v>
      </c>
      <c r="S1" s="39"/>
      <c r="T1" s="39"/>
      <c r="V1" s="1"/>
      <c r="W1" s="1"/>
      <c r="Z1" s="1"/>
      <c r="AA1" s="1"/>
      <c r="AD1" s="1"/>
      <c r="AE1" s="1"/>
      <c r="AF1" s="1"/>
    </row>
    <row r="2" spans="1:32" x14ac:dyDescent="0.2">
      <c r="A2" s="3">
        <v>25</v>
      </c>
      <c r="B2" s="3">
        <v>25</v>
      </c>
      <c r="C2" s="3">
        <v>0.1</v>
      </c>
      <c r="D2" s="3">
        <v>0.1</v>
      </c>
      <c r="E2" s="3">
        <v>1</v>
      </c>
      <c r="F2" s="3">
        <v>1</v>
      </c>
      <c r="G2" s="48" t="str">
        <f>_xlfn.CONCAT(A2,":",B2)</f>
        <v>25:25</v>
      </c>
      <c r="H2" s="21" t="str">
        <f>_xlfn.CONCAT(C2, ":", D2)</f>
        <v>0.1:0.1</v>
      </c>
      <c r="I2" s="21" t="str">
        <f>_xlfn.CONCAT( E2,":",F2)</f>
        <v>1:1</v>
      </c>
      <c r="J2" s="23">
        <v>0.94899999999999995</v>
      </c>
      <c r="K2" s="32">
        <v>0.79618585799999997</v>
      </c>
      <c r="L2" s="23">
        <v>0.97299999999999998</v>
      </c>
      <c r="M2" s="32">
        <v>0.88226310799999996</v>
      </c>
      <c r="N2" s="23">
        <v>0.97699999999999998</v>
      </c>
      <c r="O2" s="32">
        <v>0.90552515200000006</v>
      </c>
      <c r="P2" s="23">
        <v>0.97399999999999998</v>
      </c>
      <c r="Q2" s="32">
        <v>1.009779406</v>
      </c>
      <c r="Z2" s="3"/>
      <c r="AA2" s="3"/>
      <c r="AD2" s="3"/>
      <c r="AE2" s="3"/>
      <c r="AF2" s="3"/>
    </row>
    <row r="3" spans="1:32" x14ac:dyDescent="0.2">
      <c r="H3" s="21"/>
      <c r="J3" s="23" t="s">
        <v>17</v>
      </c>
      <c r="L3" s="23" t="s">
        <v>257</v>
      </c>
      <c r="N3" s="23" t="s">
        <v>437</v>
      </c>
      <c r="P3" s="23" t="s">
        <v>547</v>
      </c>
      <c r="S3" s="40"/>
      <c r="T3" s="40"/>
      <c r="V3" s="3"/>
      <c r="W3" s="3"/>
    </row>
    <row r="4" spans="1:32" x14ac:dyDescent="0.2">
      <c r="A4" s="3">
        <v>25</v>
      </c>
      <c r="B4" s="3">
        <v>25</v>
      </c>
      <c r="C4" s="3">
        <v>0.1</v>
      </c>
      <c r="D4" s="3">
        <v>0.1</v>
      </c>
      <c r="E4" s="3">
        <v>1</v>
      </c>
      <c r="F4" s="3">
        <v>2</v>
      </c>
      <c r="G4" s="21"/>
      <c r="H4" s="21"/>
      <c r="I4" s="21" t="str">
        <f>_xlfn.CONCAT( E4,":",F4)</f>
        <v>1:2</v>
      </c>
      <c r="J4" s="23">
        <v>0.95</v>
      </c>
      <c r="K4" s="32">
        <v>0.70207549899999999</v>
      </c>
      <c r="L4" s="23">
        <v>0.96199999999999997</v>
      </c>
      <c r="M4" s="32">
        <v>0.78407657799999997</v>
      </c>
      <c r="N4" s="23">
        <v>0.96899999999999997</v>
      </c>
      <c r="O4" s="32">
        <v>0.81116065800000003</v>
      </c>
      <c r="P4" s="23">
        <v>0.97599999999999998</v>
      </c>
      <c r="Q4" s="32">
        <v>0.86335319899999996</v>
      </c>
      <c r="Z4" s="3"/>
      <c r="AA4" s="3"/>
      <c r="AD4" s="3"/>
      <c r="AE4" s="3"/>
      <c r="AF4" s="3"/>
    </row>
    <row r="5" spans="1:32" x14ac:dyDescent="0.2">
      <c r="H5" s="21"/>
      <c r="J5" s="23" t="s">
        <v>19</v>
      </c>
      <c r="L5" s="23" t="s">
        <v>258</v>
      </c>
      <c r="N5" s="23" t="s">
        <v>353</v>
      </c>
      <c r="P5" s="23" t="s">
        <v>548</v>
      </c>
      <c r="S5" s="40"/>
      <c r="T5" s="40"/>
      <c r="V5" s="3"/>
      <c r="W5" s="3"/>
    </row>
    <row r="6" spans="1:32" x14ac:dyDescent="0.2">
      <c r="A6" s="3">
        <v>25</v>
      </c>
      <c r="B6" s="3">
        <v>25</v>
      </c>
      <c r="C6" s="3">
        <v>0.1</v>
      </c>
      <c r="D6" s="3">
        <v>0.1</v>
      </c>
      <c r="E6" s="3">
        <v>1</v>
      </c>
      <c r="F6" s="3">
        <v>5</v>
      </c>
      <c r="G6" s="21"/>
      <c r="H6" s="21"/>
      <c r="I6" s="21" t="str">
        <f>_xlfn.CONCAT( E6,":",F6)</f>
        <v>1:5</v>
      </c>
      <c r="J6" s="23">
        <v>0.93100000000000005</v>
      </c>
      <c r="K6" s="32">
        <v>0.62484747200000001</v>
      </c>
      <c r="L6" s="23">
        <v>0.96399999999999997</v>
      </c>
      <c r="M6" s="32">
        <v>0.69414401400000003</v>
      </c>
      <c r="N6" s="23">
        <v>0.97499999999999998</v>
      </c>
      <c r="O6" s="32">
        <v>0.71807951599999997</v>
      </c>
      <c r="P6" s="23">
        <v>0.97</v>
      </c>
      <c r="Q6" s="32">
        <v>0.77064042300000002</v>
      </c>
      <c r="Z6" s="3"/>
      <c r="AA6" s="3"/>
      <c r="AD6" s="3"/>
      <c r="AE6" s="3"/>
      <c r="AF6" s="3"/>
    </row>
    <row r="7" spans="1:32" x14ac:dyDescent="0.2">
      <c r="H7" s="21"/>
      <c r="J7" s="23" t="s">
        <v>20</v>
      </c>
      <c r="L7" s="23" t="s">
        <v>259</v>
      </c>
      <c r="N7" s="23" t="s">
        <v>438</v>
      </c>
      <c r="P7" s="23" t="s">
        <v>470</v>
      </c>
      <c r="S7" s="40"/>
      <c r="T7" s="40"/>
      <c r="V7" s="3"/>
      <c r="W7" s="3"/>
    </row>
    <row r="8" spans="1:32" x14ac:dyDescent="0.2">
      <c r="A8" s="3">
        <v>25</v>
      </c>
      <c r="B8" s="3">
        <v>25</v>
      </c>
      <c r="C8" s="3">
        <v>0.1</v>
      </c>
      <c r="D8" s="3">
        <v>0.1</v>
      </c>
      <c r="E8" s="3">
        <v>1</v>
      </c>
      <c r="F8" s="3">
        <v>10</v>
      </c>
      <c r="G8" s="21"/>
      <c r="H8" s="21"/>
      <c r="I8" s="21" t="str">
        <f>_xlfn.CONCAT( E8,":",F8)</f>
        <v>1:10</v>
      </c>
      <c r="J8" s="23">
        <v>0.93600000000000005</v>
      </c>
      <c r="K8" s="32">
        <v>0.59824101799999996</v>
      </c>
      <c r="L8" s="23">
        <v>0.96399999999999997</v>
      </c>
      <c r="M8" s="32">
        <v>0.659140485</v>
      </c>
      <c r="N8" s="23">
        <v>0.97199999999999998</v>
      </c>
      <c r="O8" s="32">
        <v>0.680331617</v>
      </c>
      <c r="P8" s="23">
        <v>0.96599999999999997</v>
      </c>
      <c r="Q8" s="32">
        <v>0.74313263699999998</v>
      </c>
      <c r="Z8" s="3"/>
      <c r="AA8" s="3"/>
      <c r="AD8" s="3"/>
      <c r="AE8" s="3"/>
      <c r="AF8" s="3"/>
    </row>
    <row r="9" spans="1:32" x14ac:dyDescent="0.2">
      <c r="H9" s="21"/>
      <c r="J9" s="23" t="s">
        <v>21</v>
      </c>
      <c r="L9" s="23" t="s">
        <v>260</v>
      </c>
      <c r="N9" s="23" t="s">
        <v>439</v>
      </c>
      <c r="P9" s="23" t="s">
        <v>549</v>
      </c>
      <c r="S9" s="40"/>
      <c r="T9" s="40"/>
      <c r="V9" s="3"/>
      <c r="W9" s="3"/>
    </row>
    <row r="10" spans="1:32" x14ac:dyDescent="0.2">
      <c r="A10" s="3">
        <v>25</v>
      </c>
      <c r="B10" s="3">
        <v>25</v>
      </c>
      <c r="C10" s="3">
        <v>0.1</v>
      </c>
      <c r="D10" s="3">
        <v>0.1</v>
      </c>
      <c r="E10" s="3">
        <v>1</v>
      </c>
      <c r="F10" s="3">
        <v>20</v>
      </c>
      <c r="G10" s="21"/>
      <c r="H10" s="21"/>
      <c r="I10" s="21" t="str">
        <f>_xlfn.CONCAT( E10,":",F10)</f>
        <v>1:20</v>
      </c>
      <c r="J10" s="23">
        <v>0.93600000000000005</v>
      </c>
      <c r="K10" s="32">
        <v>0.57540395</v>
      </c>
      <c r="L10" s="23">
        <v>0.98199999999999998</v>
      </c>
      <c r="M10" s="32">
        <v>0.63139142000000004</v>
      </c>
      <c r="N10" s="23">
        <v>0.98499999999999999</v>
      </c>
      <c r="O10" s="32">
        <v>0.64926734500000005</v>
      </c>
      <c r="P10" s="23">
        <v>0.97299999999999998</v>
      </c>
      <c r="Q10" s="32">
        <v>0.71853120199999998</v>
      </c>
      <c r="Z10" s="3"/>
      <c r="AA10" s="3"/>
      <c r="AD10" s="3"/>
      <c r="AE10" s="3"/>
      <c r="AF10" s="3"/>
    </row>
    <row r="11" spans="1:32" x14ac:dyDescent="0.2">
      <c r="H11" s="21"/>
      <c r="J11" s="23" t="s">
        <v>22</v>
      </c>
      <c r="L11" s="23" t="s">
        <v>261</v>
      </c>
      <c r="N11" s="23" t="s">
        <v>440</v>
      </c>
      <c r="P11" s="23" t="s">
        <v>527</v>
      </c>
      <c r="S11" s="40"/>
      <c r="T11" s="40"/>
      <c r="V11" s="3"/>
      <c r="W11" s="3"/>
    </row>
    <row r="12" spans="1:32" x14ac:dyDescent="0.2">
      <c r="A12" s="3">
        <v>25</v>
      </c>
      <c r="B12" s="3">
        <v>25</v>
      </c>
      <c r="C12" s="3">
        <v>0.1</v>
      </c>
      <c r="D12" s="3">
        <v>0.1</v>
      </c>
      <c r="E12" s="3">
        <v>2</v>
      </c>
      <c r="F12" s="3">
        <v>2</v>
      </c>
      <c r="G12" s="21"/>
      <c r="H12" s="21"/>
      <c r="I12" s="21" t="str">
        <f>_xlfn.CONCAT( E12,":",F12)</f>
        <v>2:2</v>
      </c>
      <c r="J12" s="23">
        <v>0.96099999999999997</v>
      </c>
      <c r="K12" s="32">
        <v>0.58811125941545805</v>
      </c>
      <c r="L12" s="23">
        <v>0.96299999999999997</v>
      </c>
      <c r="M12" s="32">
        <v>0.67292737811466496</v>
      </c>
      <c r="N12" s="23">
        <v>0.97699999999999998</v>
      </c>
      <c r="O12" s="32">
        <v>0.70021946798481705</v>
      </c>
      <c r="P12" s="23">
        <v>0.98</v>
      </c>
      <c r="Q12" s="32">
        <v>0.68891335298858503</v>
      </c>
      <c r="Z12" s="3"/>
      <c r="AA12" s="3"/>
      <c r="AD12" s="3"/>
      <c r="AE12" s="3"/>
      <c r="AF12" s="3"/>
    </row>
    <row r="13" spans="1:32" x14ac:dyDescent="0.2">
      <c r="H13" s="21"/>
      <c r="J13" s="23" t="s">
        <v>23</v>
      </c>
      <c r="L13" s="23" t="s">
        <v>262</v>
      </c>
      <c r="N13" s="23" t="s">
        <v>437</v>
      </c>
      <c r="P13" s="23" t="s">
        <v>550</v>
      </c>
      <c r="S13" s="40"/>
      <c r="T13" s="40"/>
      <c r="V13" s="3"/>
      <c r="W13" s="3"/>
    </row>
    <row r="14" spans="1:32" x14ac:dyDescent="0.2">
      <c r="A14" s="3">
        <v>25</v>
      </c>
      <c r="B14" s="3">
        <v>25</v>
      </c>
      <c r="C14" s="3">
        <v>0.1</v>
      </c>
      <c r="D14" s="3">
        <v>0.1</v>
      </c>
      <c r="E14" s="3">
        <v>2</v>
      </c>
      <c r="F14" s="3">
        <v>5</v>
      </c>
      <c r="G14" s="21"/>
      <c r="H14" s="21"/>
      <c r="I14" s="21" t="str">
        <f>_xlfn.CONCAT( E14,":",F14)</f>
        <v>2:5</v>
      </c>
      <c r="J14" s="23">
        <v>0.94</v>
      </c>
      <c r="K14" s="32">
        <v>0.49696186612724702</v>
      </c>
      <c r="L14" s="23">
        <v>0.96</v>
      </c>
      <c r="M14" s="32">
        <v>0.57099393659355102</v>
      </c>
      <c r="N14" s="23">
        <v>0.97</v>
      </c>
      <c r="O14" s="32">
        <v>0.59497433121146104</v>
      </c>
      <c r="P14" s="23">
        <v>0.96799999999999997</v>
      </c>
      <c r="Q14" s="32">
        <v>0.57518245441649596</v>
      </c>
      <c r="Z14" s="3"/>
      <c r="AA14" s="3"/>
      <c r="AD14" s="3"/>
      <c r="AE14" s="3"/>
      <c r="AF14" s="3"/>
    </row>
    <row r="15" spans="1:32" x14ac:dyDescent="0.2">
      <c r="H15" s="21"/>
      <c r="J15" s="23" t="s">
        <v>24</v>
      </c>
      <c r="L15" s="23" t="s">
        <v>263</v>
      </c>
      <c r="N15" s="23" t="s">
        <v>441</v>
      </c>
      <c r="P15" s="23" t="s">
        <v>551</v>
      </c>
      <c r="S15" s="40"/>
      <c r="T15" s="40"/>
      <c r="V15" s="3"/>
      <c r="W15" s="3"/>
    </row>
    <row r="16" spans="1:32" s="5" customFormat="1" x14ac:dyDescent="0.2">
      <c r="A16" s="3">
        <v>25</v>
      </c>
      <c r="B16" s="3">
        <v>25</v>
      </c>
      <c r="C16" s="3">
        <v>0.1</v>
      </c>
      <c r="D16" s="3">
        <v>0.1</v>
      </c>
      <c r="E16" s="3">
        <v>2</v>
      </c>
      <c r="F16" s="3">
        <v>10</v>
      </c>
      <c r="G16" s="21"/>
      <c r="H16" s="21"/>
      <c r="I16" s="21" t="str">
        <f>_xlfn.CONCAT( E16,":",F16)</f>
        <v>2:10</v>
      </c>
      <c r="J16" s="23">
        <v>0.94499999999999995</v>
      </c>
      <c r="K16" s="32">
        <v>0.45615111519579699</v>
      </c>
      <c r="L16" s="23">
        <v>0.95799999999999996</v>
      </c>
      <c r="M16" s="32">
        <v>0.52086232405500299</v>
      </c>
      <c r="N16" s="23">
        <v>0.97099999999999997</v>
      </c>
      <c r="O16" s="32">
        <v>0.54048403921714105</v>
      </c>
      <c r="P16" s="23">
        <v>0.96499999999999997</v>
      </c>
      <c r="Q16" s="32">
        <v>0.52850299750583896</v>
      </c>
      <c r="S16"/>
      <c r="T16"/>
      <c r="V16"/>
      <c r="W16"/>
      <c r="Z16" s="3"/>
      <c r="AA16" s="3"/>
      <c r="AD16" s="3"/>
      <c r="AE16" s="3"/>
      <c r="AF16" s="3"/>
    </row>
    <row r="17" spans="1:32" x14ac:dyDescent="0.2">
      <c r="H17" s="21"/>
      <c r="J17" s="23" t="s">
        <v>25</v>
      </c>
      <c r="L17" s="23" t="s">
        <v>264</v>
      </c>
      <c r="N17" s="23" t="s">
        <v>387</v>
      </c>
      <c r="P17" s="23" t="s">
        <v>552</v>
      </c>
      <c r="S17" s="40"/>
      <c r="T17" s="40"/>
      <c r="V17" s="3"/>
      <c r="W17" s="3"/>
    </row>
    <row r="18" spans="1:32" x14ac:dyDescent="0.2">
      <c r="A18" s="3">
        <v>25</v>
      </c>
      <c r="B18" s="3">
        <v>25</v>
      </c>
      <c r="C18" s="3">
        <v>0.1</v>
      </c>
      <c r="D18" s="3">
        <v>0.1</v>
      </c>
      <c r="E18" s="3">
        <v>2</v>
      </c>
      <c r="F18" s="3">
        <v>20</v>
      </c>
      <c r="G18" s="21"/>
      <c r="H18" s="21"/>
      <c r="I18" s="21" t="str">
        <f>_xlfn.CONCAT( E18,":",F18)</f>
        <v>2:20</v>
      </c>
      <c r="J18" s="23">
        <v>0.92600000000000005</v>
      </c>
      <c r="K18" s="32">
        <v>0.43601577647913697</v>
      </c>
      <c r="L18" s="23">
        <v>0.95099999999999996</v>
      </c>
      <c r="M18" s="32">
        <v>0.49469905928204899</v>
      </c>
      <c r="N18" s="23">
        <v>0.96399999999999997</v>
      </c>
      <c r="O18" s="32">
        <v>0.51185041000395803</v>
      </c>
      <c r="P18" s="23">
        <v>0.94399999999999995</v>
      </c>
      <c r="Q18" s="32">
        <v>0.50786253634099499</v>
      </c>
      <c r="Z18" s="3"/>
      <c r="AA18" s="3"/>
      <c r="AD18" s="3"/>
      <c r="AE18" s="3"/>
      <c r="AF18" s="3"/>
    </row>
    <row r="19" spans="1:32" x14ac:dyDescent="0.2">
      <c r="H19" s="21"/>
      <c r="J19" s="23" t="s">
        <v>26</v>
      </c>
      <c r="L19" s="23" t="s">
        <v>265</v>
      </c>
      <c r="N19" s="23" t="s">
        <v>442</v>
      </c>
      <c r="P19" s="23" t="s">
        <v>553</v>
      </c>
      <c r="S19" s="40"/>
      <c r="T19" s="40"/>
      <c r="V19" s="3"/>
      <c r="W19" s="3"/>
    </row>
    <row r="20" spans="1:32" x14ac:dyDescent="0.2">
      <c r="A20" s="3">
        <v>25</v>
      </c>
      <c r="B20" s="3">
        <v>25</v>
      </c>
      <c r="C20" s="3">
        <v>0.1</v>
      </c>
      <c r="D20" s="3">
        <v>0.1</v>
      </c>
      <c r="E20" s="3">
        <v>5</v>
      </c>
      <c r="F20" s="3">
        <v>5</v>
      </c>
      <c r="G20" s="21"/>
      <c r="H20" s="21"/>
      <c r="I20" s="21" t="str">
        <f>_xlfn.CONCAT( E20,":",F20)</f>
        <v>5:5</v>
      </c>
      <c r="J20" s="23">
        <v>0.95299999999999996</v>
      </c>
      <c r="K20" s="32">
        <v>0.38493214075347798</v>
      </c>
      <c r="L20" s="23">
        <v>0.95699999999999996</v>
      </c>
      <c r="M20" s="32">
        <v>0.44652470368941999</v>
      </c>
      <c r="N20" s="23">
        <v>0.96699999999999997</v>
      </c>
      <c r="O20" s="32">
        <v>0.46630735288108999</v>
      </c>
      <c r="P20" s="23">
        <v>0.97799999999999998</v>
      </c>
      <c r="Q20" s="32">
        <v>0.42786911506670899</v>
      </c>
      <c r="Z20" s="3"/>
      <c r="AA20" s="3"/>
      <c r="AD20" s="3"/>
      <c r="AE20" s="3"/>
      <c r="AF20" s="3"/>
    </row>
    <row r="21" spans="1:32" x14ac:dyDescent="0.2">
      <c r="H21" s="21"/>
      <c r="J21" s="23" t="s">
        <v>27</v>
      </c>
      <c r="L21" s="23" t="s">
        <v>266</v>
      </c>
      <c r="N21" s="23" t="s">
        <v>443</v>
      </c>
      <c r="P21" s="23" t="s">
        <v>554</v>
      </c>
      <c r="S21" s="40"/>
      <c r="T21" s="40"/>
      <c r="V21" s="3"/>
      <c r="W21" s="3"/>
    </row>
    <row r="22" spans="1:32" x14ac:dyDescent="0.2">
      <c r="A22" s="3">
        <v>25</v>
      </c>
      <c r="B22" s="3">
        <v>25</v>
      </c>
      <c r="C22" s="3">
        <v>0.1</v>
      </c>
      <c r="D22" s="3">
        <v>0.1</v>
      </c>
      <c r="E22" s="3">
        <v>5</v>
      </c>
      <c r="F22" s="3">
        <v>10</v>
      </c>
      <c r="G22" s="21"/>
      <c r="H22" s="21"/>
      <c r="I22" s="21" t="str">
        <f>_xlfn.CONCAT( E22,":",F22)</f>
        <v>5:10</v>
      </c>
      <c r="J22" s="23">
        <v>0.94699999999999995</v>
      </c>
      <c r="K22" s="32">
        <v>0.33563055039289202</v>
      </c>
      <c r="L22" s="23">
        <v>0.96</v>
      </c>
      <c r="M22" s="32">
        <v>0.38963533924204202</v>
      </c>
      <c r="N22" s="23">
        <v>0.97</v>
      </c>
      <c r="O22" s="32">
        <v>0.407146220745499</v>
      </c>
      <c r="P22" s="23">
        <v>0.96799999999999997</v>
      </c>
      <c r="Q22" s="32">
        <v>0.37121513255646299</v>
      </c>
      <c r="Z22" s="3"/>
      <c r="AA22" s="3"/>
      <c r="AD22" s="3"/>
      <c r="AE22" s="3"/>
      <c r="AF22" s="3"/>
    </row>
    <row r="23" spans="1:32" x14ac:dyDescent="0.2">
      <c r="H23" s="21"/>
      <c r="J23" s="23" t="s">
        <v>28</v>
      </c>
      <c r="L23" s="23" t="s">
        <v>267</v>
      </c>
      <c r="N23" s="23" t="s">
        <v>441</v>
      </c>
      <c r="P23" s="23" t="s">
        <v>555</v>
      </c>
      <c r="S23" s="40"/>
      <c r="T23" s="40"/>
      <c r="V23" s="3"/>
      <c r="W23" s="3"/>
    </row>
    <row r="24" spans="1:32" x14ac:dyDescent="0.2">
      <c r="A24" s="3">
        <v>25</v>
      </c>
      <c r="B24" s="3">
        <v>25</v>
      </c>
      <c r="C24" s="3">
        <v>0.1</v>
      </c>
      <c r="D24" s="3">
        <v>0.1</v>
      </c>
      <c r="E24" s="3">
        <v>5</v>
      </c>
      <c r="F24" s="3">
        <v>20</v>
      </c>
      <c r="G24" s="21"/>
      <c r="H24" s="21"/>
      <c r="I24" s="21" t="str">
        <f>_xlfn.CONCAT( E24,":",F24)</f>
        <v>5:20</v>
      </c>
      <c r="J24" s="23">
        <v>0.95099999999999996</v>
      </c>
      <c r="K24" s="32">
        <v>0.30549322462040202</v>
      </c>
      <c r="L24" s="23">
        <v>0.95599999999999996</v>
      </c>
      <c r="M24" s="32">
        <v>0.352855219761533</v>
      </c>
      <c r="N24" s="23">
        <v>0.96599999999999997</v>
      </c>
      <c r="O24" s="32">
        <v>0.36688612001233201</v>
      </c>
      <c r="P24" s="23">
        <v>0.96599999999999997</v>
      </c>
      <c r="Q24" s="32">
        <v>0.33801751187728202</v>
      </c>
      <c r="Z24" s="3"/>
      <c r="AA24" s="3"/>
      <c r="AD24" s="3"/>
      <c r="AE24" s="3"/>
      <c r="AF24" s="3"/>
    </row>
    <row r="25" spans="1:32" x14ac:dyDescent="0.2">
      <c r="H25" s="21"/>
      <c r="J25" s="23" t="s">
        <v>29</v>
      </c>
      <c r="L25" s="23" t="s">
        <v>244</v>
      </c>
      <c r="N25" s="23" t="s">
        <v>444</v>
      </c>
      <c r="P25" s="23" t="s">
        <v>549</v>
      </c>
      <c r="S25" s="40"/>
      <c r="T25" s="40"/>
      <c r="V25" s="3"/>
      <c r="W25" s="3"/>
    </row>
    <row r="26" spans="1:32" x14ac:dyDescent="0.2">
      <c r="A26" s="3">
        <v>25</v>
      </c>
      <c r="B26" s="3">
        <v>25</v>
      </c>
      <c r="C26" s="3">
        <v>0.1</v>
      </c>
      <c r="D26" s="3">
        <v>0.1</v>
      </c>
      <c r="E26" s="3">
        <v>10</v>
      </c>
      <c r="F26" s="3">
        <v>10</v>
      </c>
      <c r="G26" s="21"/>
      <c r="H26" s="21"/>
      <c r="I26" s="21" t="str">
        <f>_xlfn.CONCAT( E26,":",F26)</f>
        <v>10:10</v>
      </c>
      <c r="J26" s="23">
        <v>0.96299999999999997</v>
      </c>
      <c r="K26" s="32">
        <v>0.27452025043206402</v>
      </c>
      <c r="L26" s="23">
        <v>0.96499999999999997</v>
      </c>
      <c r="M26" s="32">
        <v>0.32026488221379401</v>
      </c>
      <c r="N26" s="23">
        <v>0.97099999999999997</v>
      </c>
      <c r="O26" s="32">
        <v>0.33500664975269101</v>
      </c>
      <c r="P26" s="23">
        <v>0.98</v>
      </c>
      <c r="Q26" s="32">
        <v>0.29971016895179697</v>
      </c>
      <c r="Z26" s="3"/>
      <c r="AA26" s="3"/>
      <c r="AD26" s="3"/>
      <c r="AE26" s="3"/>
      <c r="AF26" s="3"/>
    </row>
    <row r="27" spans="1:32" x14ac:dyDescent="0.2">
      <c r="H27" s="21"/>
      <c r="J27" s="23" t="s">
        <v>30</v>
      </c>
      <c r="L27" s="23" t="s">
        <v>268</v>
      </c>
      <c r="N27" s="23" t="s">
        <v>445</v>
      </c>
      <c r="P27" s="23" t="s">
        <v>556</v>
      </c>
      <c r="S27" s="40"/>
      <c r="T27" s="40"/>
      <c r="V27" s="3"/>
      <c r="W27" s="3"/>
    </row>
    <row r="28" spans="1:32" x14ac:dyDescent="0.2">
      <c r="A28" s="3">
        <v>25</v>
      </c>
      <c r="B28" s="3">
        <v>25</v>
      </c>
      <c r="C28" s="3">
        <v>0.1</v>
      </c>
      <c r="D28" s="3">
        <v>0.1</v>
      </c>
      <c r="E28" s="3">
        <v>10</v>
      </c>
      <c r="F28" s="3">
        <v>20</v>
      </c>
      <c r="G28" s="21"/>
      <c r="H28" s="21"/>
      <c r="I28" s="21" t="str">
        <f>_xlfn.CONCAT( E28,":",F28)</f>
        <v>10:20</v>
      </c>
      <c r="J28" s="23">
        <v>0.95699999999999996</v>
      </c>
      <c r="K28" s="32">
        <v>0.24049156138996</v>
      </c>
      <c r="L28" s="23">
        <v>0.95699999999999996</v>
      </c>
      <c r="M28" s="32">
        <v>0.28022166866598702</v>
      </c>
      <c r="N28" s="23">
        <v>0.97</v>
      </c>
      <c r="O28" s="32">
        <v>0.29258783260388799</v>
      </c>
      <c r="P28" s="23">
        <v>0.97399999999999998</v>
      </c>
      <c r="Q28" s="32">
        <v>0.26195313215874499</v>
      </c>
      <c r="Z28" s="3"/>
      <c r="AA28" s="3"/>
      <c r="AD28" s="3"/>
      <c r="AE28" s="3"/>
      <c r="AF28" s="3"/>
    </row>
    <row r="29" spans="1:32" x14ac:dyDescent="0.2">
      <c r="H29" s="21"/>
      <c r="J29" s="23" t="s">
        <v>31</v>
      </c>
      <c r="L29" s="23" t="s">
        <v>269</v>
      </c>
      <c r="N29" s="23" t="s">
        <v>446</v>
      </c>
      <c r="P29" s="23" t="s">
        <v>530</v>
      </c>
      <c r="S29" s="40"/>
      <c r="T29" s="40"/>
      <c r="V29" s="3"/>
      <c r="W29" s="3"/>
    </row>
    <row r="30" spans="1:32" x14ac:dyDescent="0.2">
      <c r="A30" s="4">
        <v>25</v>
      </c>
      <c r="B30" s="4">
        <v>25</v>
      </c>
      <c r="C30" s="4">
        <v>0.1</v>
      </c>
      <c r="D30" s="4">
        <v>0.1</v>
      </c>
      <c r="E30" s="4">
        <v>20</v>
      </c>
      <c r="F30" s="4">
        <v>20</v>
      </c>
      <c r="G30" s="43"/>
      <c r="H30" s="21"/>
      <c r="I30" s="21" t="str">
        <f>_xlfn.CONCAT( E30,":",F30)</f>
        <v>20:20</v>
      </c>
      <c r="J30" s="25">
        <v>0.95199999999999996</v>
      </c>
      <c r="K30" s="34">
        <v>0.19633044109553099</v>
      </c>
      <c r="L30" s="25">
        <v>0.95199999999999996</v>
      </c>
      <c r="M30" s="34">
        <v>0.229360715781562</v>
      </c>
      <c r="N30" s="25">
        <v>0.96599999999999997</v>
      </c>
      <c r="O30" s="34">
        <v>0.23998172088877101</v>
      </c>
      <c r="P30" s="25">
        <v>0.97699999999999998</v>
      </c>
      <c r="Q30" s="34">
        <v>0.212314606172924</v>
      </c>
      <c r="Z30" s="4"/>
      <c r="AA30" s="4"/>
      <c r="AD30" s="4"/>
      <c r="AE30" s="4"/>
      <c r="AF30" s="4"/>
    </row>
    <row r="31" spans="1:32" s="5" customFormat="1" x14ac:dyDescent="0.2">
      <c r="A31"/>
      <c r="B31"/>
      <c r="C31"/>
      <c r="D31"/>
      <c r="E31"/>
      <c r="F31"/>
      <c r="G31" s="42"/>
      <c r="H31" s="21"/>
      <c r="I31" s="42"/>
      <c r="J31" s="23" t="s">
        <v>32</v>
      </c>
      <c r="K31" s="33"/>
      <c r="L31" s="23" t="s">
        <v>32</v>
      </c>
      <c r="M31" s="33"/>
      <c r="N31" s="23" t="s">
        <v>389</v>
      </c>
      <c r="O31" s="33"/>
      <c r="P31" s="25" t="s">
        <v>557</v>
      </c>
      <c r="Q31" s="33"/>
      <c r="S31" s="40"/>
      <c r="T31" s="40"/>
      <c r="V31" s="4"/>
      <c r="W31" s="4"/>
      <c r="Z31"/>
      <c r="AA31"/>
      <c r="AD31"/>
      <c r="AE31"/>
      <c r="AF31"/>
    </row>
    <row r="32" spans="1:32" x14ac:dyDescent="0.2">
      <c r="A32" s="3">
        <v>25</v>
      </c>
      <c r="B32" s="3">
        <v>25</v>
      </c>
      <c r="C32" s="3">
        <v>0.3</v>
      </c>
      <c r="D32" s="3">
        <v>0.3</v>
      </c>
      <c r="E32" s="3">
        <v>1</v>
      </c>
      <c r="F32" s="3">
        <v>1</v>
      </c>
      <c r="G32" s="21"/>
      <c r="H32" s="21" t="str">
        <f>_xlfn.CONCAT(C32, ":", D32)</f>
        <v>0.3:0.3</v>
      </c>
      <c r="I32" s="21" t="str">
        <f>_xlfn.CONCAT( E32,":",F32)</f>
        <v>1:1</v>
      </c>
      <c r="J32" s="23">
        <v>0.95899999999999996</v>
      </c>
      <c r="K32" s="32">
        <v>1.0975928858208299</v>
      </c>
      <c r="L32" s="23">
        <v>0.96899999999999997</v>
      </c>
      <c r="M32" s="32">
        <v>1.24980592275256</v>
      </c>
      <c r="N32" s="23">
        <v>0.99199999999999999</v>
      </c>
      <c r="O32" s="32">
        <v>1.5507005117675901</v>
      </c>
      <c r="P32" s="23">
        <v>0.98399999999999999</v>
      </c>
      <c r="Q32" s="32">
        <v>1.39105034362372</v>
      </c>
      <c r="Z32" s="3"/>
      <c r="AA32" s="3"/>
      <c r="AD32" s="3"/>
      <c r="AE32" s="3"/>
      <c r="AF32" s="3"/>
    </row>
    <row r="33" spans="1:32" x14ac:dyDescent="0.2">
      <c r="H33" s="21"/>
      <c r="J33" s="23" t="s">
        <v>33</v>
      </c>
      <c r="L33" s="23" t="s">
        <v>270</v>
      </c>
      <c r="N33" s="23" t="s">
        <v>447</v>
      </c>
      <c r="P33" s="23" t="s">
        <v>558</v>
      </c>
      <c r="S33" s="40"/>
      <c r="T33" s="40"/>
      <c r="V33" s="3"/>
      <c r="W33" s="3"/>
    </row>
    <row r="34" spans="1:32" x14ac:dyDescent="0.2">
      <c r="A34" s="3">
        <v>25</v>
      </c>
      <c r="B34" s="3">
        <v>25</v>
      </c>
      <c r="C34" s="3">
        <v>0.3</v>
      </c>
      <c r="D34" s="3">
        <v>0.3</v>
      </c>
      <c r="E34" s="3">
        <v>1</v>
      </c>
      <c r="F34" s="3">
        <v>2</v>
      </c>
      <c r="G34" s="21"/>
      <c r="H34" s="21"/>
      <c r="I34" s="21" t="str">
        <f>_xlfn.CONCAT( E34,":",F34)</f>
        <v>1:2</v>
      </c>
      <c r="J34" s="23">
        <v>0.96399999999999997</v>
      </c>
      <c r="K34" s="32">
        <v>0.95810594296102503</v>
      </c>
      <c r="L34" s="23">
        <v>0.96599999999999997</v>
      </c>
      <c r="M34" s="32">
        <v>1.1068881762962399</v>
      </c>
      <c r="N34" s="23">
        <v>0.99299999999999999</v>
      </c>
      <c r="O34" s="32">
        <v>1.3703344656370999</v>
      </c>
      <c r="P34" s="23">
        <v>0.98699999999999999</v>
      </c>
      <c r="Q34" s="32">
        <v>1.18795556656734</v>
      </c>
      <c r="Z34" s="3"/>
      <c r="AA34" s="3"/>
      <c r="AD34" s="3"/>
      <c r="AE34" s="3"/>
      <c r="AF34" s="3"/>
    </row>
    <row r="35" spans="1:32" x14ac:dyDescent="0.2">
      <c r="H35" s="21"/>
      <c r="J35" s="23" t="s">
        <v>34</v>
      </c>
      <c r="L35" s="23" t="s">
        <v>271</v>
      </c>
      <c r="N35" s="23" t="s">
        <v>448</v>
      </c>
      <c r="P35" s="23" t="s">
        <v>481</v>
      </c>
      <c r="S35" s="40"/>
      <c r="T35" s="40"/>
      <c r="V35" s="3"/>
      <c r="W35" s="3"/>
    </row>
    <row r="36" spans="1:32" x14ac:dyDescent="0.2">
      <c r="A36" s="3">
        <v>25</v>
      </c>
      <c r="B36" s="3">
        <v>25</v>
      </c>
      <c r="C36" s="3">
        <v>0.3</v>
      </c>
      <c r="D36" s="3">
        <v>0.3</v>
      </c>
      <c r="E36" s="3">
        <v>1</v>
      </c>
      <c r="F36" s="3">
        <v>5</v>
      </c>
      <c r="G36" s="21"/>
      <c r="H36" s="21"/>
      <c r="I36" s="21" t="str">
        <f>_xlfn.CONCAT( E36,":",F36)</f>
        <v>1:5</v>
      </c>
      <c r="J36" s="23">
        <v>0.92700000000000005</v>
      </c>
      <c r="K36" s="32">
        <v>0.85737363444435699</v>
      </c>
      <c r="L36" s="23">
        <v>0.96699999999999997</v>
      </c>
      <c r="M36" s="32">
        <v>0.98199894988691006</v>
      </c>
      <c r="N36" s="23">
        <v>0.98799999999999999</v>
      </c>
      <c r="O36" s="32">
        <v>1.2166711949335101</v>
      </c>
      <c r="P36" s="23">
        <v>0.97099999999999997</v>
      </c>
      <c r="Q36" s="32">
        <v>1.06303420565442</v>
      </c>
      <c r="Z36" s="3"/>
      <c r="AA36" s="3"/>
      <c r="AD36" s="3"/>
      <c r="AE36" s="3"/>
      <c r="AF36" s="3"/>
    </row>
    <row r="37" spans="1:32" x14ac:dyDescent="0.2">
      <c r="H37" s="21"/>
      <c r="J37" s="23" t="s">
        <v>35</v>
      </c>
      <c r="L37" s="23" t="s">
        <v>272</v>
      </c>
      <c r="N37" s="23" t="s">
        <v>449</v>
      </c>
      <c r="P37" s="23" t="s">
        <v>559</v>
      </c>
      <c r="S37" s="40"/>
      <c r="T37" s="40"/>
      <c r="V37" s="3"/>
      <c r="W37" s="3"/>
    </row>
    <row r="38" spans="1:32" x14ac:dyDescent="0.2">
      <c r="A38" s="3">
        <v>25</v>
      </c>
      <c r="B38" s="3">
        <v>25</v>
      </c>
      <c r="C38" s="3">
        <v>0.3</v>
      </c>
      <c r="D38" s="3">
        <v>0.3</v>
      </c>
      <c r="E38" s="3">
        <v>1</v>
      </c>
      <c r="F38" s="3">
        <v>10</v>
      </c>
      <c r="G38" s="21"/>
      <c r="H38" s="21"/>
      <c r="I38" s="21" t="str">
        <f>_xlfn.CONCAT( E38,":",F38)</f>
        <v>1:10</v>
      </c>
      <c r="J38" s="23">
        <v>0.92800000000000005</v>
      </c>
      <c r="K38" s="32">
        <v>0.81006828927115104</v>
      </c>
      <c r="L38" s="23">
        <v>0.97099999999999997</v>
      </c>
      <c r="M38" s="32">
        <v>0.91877073337686599</v>
      </c>
      <c r="N38" s="23">
        <v>0.99099999999999999</v>
      </c>
      <c r="O38" s="32">
        <v>1.1313386510068699</v>
      </c>
      <c r="P38" s="23">
        <v>0.96799999999999997</v>
      </c>
      <c r="Q38" s="32">
        <v>1.01339680877316</v>
      </c>
      <c r="Z38" s="3"/>
      <c r="AA38" s="3"/>
      <c r="AD38" s="3"/>
      <c r="AE38" s="3"/>
      <c r="AF38" s="3"/>
    </row>
    <row r="39" spans="1:32" x14ac:dyDescent="0.2">
      <c r="H39" s="21"/>
      <c r="J39" s="23" t="s">
        <v>36</v>
      </c>
      <c r="L39" s="23" t="s">
        <v>273</v>
      </c>
      <c r="N39" s="23" t="s">
        <v>450</v>
      </c>
      <c r="P39" s="23" t="s">
        <v>555</v>
      </c>
      <c r="S39" s="40"/>
      <c r="T39" s="40"/>
      <c r="V39" s="3"/>
      <c r="W39" s="3"/>
    </row>
    <row r="40" spans="1:32" x14ac:dyDescent="0.2">
      <c r="A40" s="3">
        <v>25</v>
      </c>
      <c r="B40" s="3">
        <v>25</v>
      </c>
      <c r="C40" s="3">
        <v>0.3</v>
      </c>
      <c r="D40" s="3">
        <v>0.3</v>
      </c>
      <c r="E40" s="3">
        <v>1</v>
      </c>
      <c r="F40" s="3">
        <v>20</v>
      </c>
      <c r="G40" s="21"/>
      <c r="H40" s="21"/>
      <c r="I40" s="21" t="str">
        <f>_xlfn.CONCAT( E40,":",F40)</f>
        <v>1:20</v>
      </c>
      <c r="J40" s="23">
        <v>0.92400000000000004</v>
      </c>
      <c r="K40" s="32">
        <v>0.79225292810526704</v>
      </c>
      <c r="L40" s="23">
        <v>0.96899999999999997</v>
      </c>
      <c r="M40" s="32">
        <v>0.89224398598940302</v>
      </c>
      <c r="N40" s="23">
        <v>0.98099999999999998</v>
      </c>
      <c r="O40" s="32">
        <v>1.10690685360882</v>
      </c>
      <c r="P40" s="23">
        <v>0.95899999999999996</v>
      </c>
      <c r="Q40" s="32">
        <v>0.99243695408628596</v>
      </c>
      <c r="Z40" s="3"/>
      <c r="AA40" s="3"/>
      <c r="AD40" s="3"/>
      <c r="AE40" s="3"/>
      <c r="AF40" s="3"/>
    </row>
    <row r="41" spans="1:32" x14ac:dyDescent="0.2">
      <c r="H41" s="21"/>
      <c r="J41" s="23" t="s">
        <v>37</v>
      </c>
      <c r="L41" s="23" t="s">
        <v>274</v>
      </c>
      <c r="N41" s="23" t="s">
        <v>451</v>
      </c>
      <c r="P41" s="23" t="s">
        <v>560</v>
      </c>
      <c r="S41" s="40"/>
      <c r="T41" s="40"/>
      <c r="V41" s="3"/>
      <c r="W41" s="3"/>
    </row>
    <row r="42" spans="1:32" x14ac:dyDescent="0.2">
      <c r="A42" s="3">
        <v>25</v>
      </c>
      <c r="B42" s="3">
        <v>25</v>
      </c>
      <c r="C42" s="3">
        <v>0.3</v>
      </c>
      <c r="D42" s="3">
        <v>0.3</v>
      </c>
      <c r="E42" s="3">
        <v>2</v>
      </c>
      <c r="F42" s="3">
        <v>2</v>
      </c>
      <c r="G42" s="21"/>
      <c r="H42" s="21"/>
      <c r="I42" s="21" t="str">
        <f>_xlfn.CONCAT( E42,":",F42)</f>
        <v>2:2</v>
      </c>
      <c r="J42" s="23">
        <v>0.95899999999999996</v>
      </c>
      <c r="K42" s="32">
        <v>0.800149360880404</v>
      </c>
      <c r="L42" s="23">
        <v>0.96499999999999997</v>
      </c>
      <c r="M42" s="32">
        <v>0.94679008506135798</v>
      </c>
      <c r="N42" s="23">
        <v>0.98699999999999999</v>
      </c>
      <c r="O42" s="32">
        <v>1.15745165000925</v>
      </c>
      <c r="P42" s="23">
        <v>0.98199999999999998</v>
      </c>
      <c r="Q42" s="32">
        <v>0.95029198945456905</v>
      </c>
      <c r="Z42" s="3"/>
      <c r="AA42" s="3"/>
      <c r="AD42" s="3"/>
      <c r="AE42" s="3"/>
      <c r="AF42" s="3"/>
    </row>
    <row r="43" spans="1:32" x14ac:dyDescent="0.2">
      <c r="H43" s="21"/>
      <c r="J43" s="23" t="s">
        <v>38</v>
      </c>
      <c r="L43" s="23" t="s">
        <v>275</v>
      </c>
      <c r="N43" s="23" t="s">
        <v>452</v>
      </c>
      <c r="P43" s="23" t="s">
        <v>561</v>
      </c>
      <c r="S43" s="40"/>
      <c r="T43" s="40"/>
      <c r="V43" s="3"/>
      <c r="W43" s="3"/>
    </row>
    <row r="44" spans="1:32" x14ac:dyDescent="0.2">
      <c r="A44" s="3">
        <v>25</v>
      </c>
      <c r="B44" s="3">
        <v>25</v>
      </c>
      <c r="C44" s="3">
        <v>0.3</v>
      </c>
      <c r="D44" s="3">
        <v>0.3</v>
      </c>
      <c r="E44" s="3">
        <v>2</v>
      </c>
      <c r="F44" s="3">
        <v>5</v>
      </c>
      <c r="G44" s="21"/>
      <c r="H44" s="21"/>
      <c r="I44" s="21" t="str">
        <f>_xlfn.CONCAT( E44,":",F44)</f>
        <v>2:5</v>
      </c>
      <c r="J44" s="23">
        <v>0.94299999999999995</v>
      </c>
      <c r="K44" s="32">
        <v>0.67340570419465895</v>
      </c>
      <c r="L44" s="23">
        <v>0.94499999999999995</v>
      </c>
      <c r="M44" s="32">
        <v>0.79973483935884204</v>
      </c>
      <c r="N44" s="23">
        <v>0.98399999999999999</v>
      </c>
      <c r="O44" s="32">
        <v>0.97870497046226201</v>
      </c>
      <c r="P44" s="23">
        <v>0.96899999999999997</v>
      </c>
      <c r="Q44" s="32">
        <v>0.78609302097885803</v>
      </c>
      <c r="Z44" s="3"/>
      <c r="AA44" s="3"/>
      <c r="AD44" s="3"/>
      <c r="AE44" s="3"/>
      <c r="AF44" s="3"/>
    </row>
    <row r="45" spans="1:32" x14ac:dyDescent="0.2">
      <c r="H45" s="21"/>
      <c r="J45" s="23" t="s">
        <v>39</v>
      </c>
      <c r="L45" s="23" t="s">
        <v>142</v>
      </c>
      <c r="N45" s="23" t="s">
        <v>453</v>
      </c>
      <c r="P45" s="23" t="s">
        <v>562</v>
      </c>
      <c r="S45" s="40"/>
      <c r="T45" s="40"/>
      <c r="V45" s="3"/>
      <c r="W45" s="3"/>
    </row>
    <row r="46" spans="1:32" s="5" customFormat="1" x14ac:dyDescent="0.2">
      <c r="A46" s="3">
        <v>25</v>
      </c>
      <c r="B46" s="3">
        <v>25</v>
      </c>
      <c r="C46" s="3">
        <v>0.3</v>
      </c>
      <c r="D46" s="3">
        <v>0.3</v>
      </c>
      <c r="E46" s="3">
        <v>2</v>
      </c>
      <c r="F46" s="3">
        <v>10</v>
      </c>
      <c r="G46" s="21"/>
      <c r="H46" s="21"/>
      <c r="I46" s="21" t="str">
        <f>_xlfn.CONCAT( E46,":",F46)</f>
        <v>2:10</v>
      </c>
      <c r="J46" s="23">
        <v>0.93899999999999995</v>
      </c>
      <c r="K46" s="32">
        <v>0.62138435148778604</v>
      </c>
      <c r="L46" s="23">
        <v>0.95799999999999996</v>
      </c>
      <c r="M46" s="32">
        <v>0.73477074182329605</v>
      </c>
      <c r="N46" s="23">
        <v>0.99299999999999999</v>
      </c>
      <c r="O46" s="32">
        <v>0.89975884431224795</v>
      </c>
      <c r="P46" s="23">
        <v>0.96699999999999997</v>
      </c>
      <c r="Q46" s="32">
        <v>0.72956570551231203</v>
      </c>
      <c r="S46"/>
      <c r="T46"/>
      <c r="V46"/>
      <c r="W46"/>
      <c r="Z46" s="3"/>
      <c r="AA46" s="3"/>
      <c r="AD46" s="3"/>
      <c r="AE46" s="3"/>
      <c r="AF46" s="3"/>
    </row>
    <row r="47" spans="1:32" x14ac:dyDescent="0.2">
      <c r="H47" s="21"/>
      <c r="J47" s="23" t="s">
        <v>40</v>
      </c>
      <c r="L47" s="23" t="s">
        <v>276</v>
      </c>
      <c r="N47" s="23" t="s">
        <v>448</v>
      </c>
      <c r="P47" s="23" t="s">
        <v>563</v>
      </c>
      <c r="S47" s="40"/>
      <c r="T47" s="40"/>
      <c r="V47" s="3"/>
      <c r="W47" s="3"/>
    </row>
    <row r="48" spans="1:32" x14ac:dyDescent="0.2">
      <c r="A48" s="3">
        <v>25</v>
      </c>
      <c r="B48" s="3">
        <v>25</v>
      </c>
      <c r="C48" s="3">
        <v>0.3</v>
      </c>
      <c r="D48" s="3">
        <v>0.3</v>
      </c>
      <c r="E48" s="3">
        <v>2</v>
      </c>
      <c r="F48" s="3">
        <v>20</v>
      </c>
      <c r="G48" s="21"/>
      <c r="H48" s="21"/>
      <c r="I48" s="21" t="str">
        <f>_xlfn.CONCAT( E48,":",F48)</f>
        <v>2:20</v>
      </c>
      <c r="J48" s="23">
        <v>0.92400000000000004</v>
      </c>
      <c r="K48" s="32">
        <v>0.59503836239728702</v>
      </c>
      <c r="L48" s="23">
        <v>0.94599999999999995</v>
      </c>
      <c r="M48" s="32">
        <v>0.69639826917889203</v>
      </c>
      <c r="N48" s="23">
        <v>0.97899999999999998</v>
      </c>
      <c r="O48" s="32">
        <v>0.85096809130169504</v>
      </c>
      <c r="P48" s="23">
        <v>0.94099999999999995</v>
      </c>
      <c r="Q48" s="32">
        <v>0.70085622801422798</v>
      </c>
      <c r="Z48" s="3"/>
      <c r="AA48" s="3"/>
      <c r="AD48" s="3"/>
      <c r="AE48" s="3"/>
      <c r="AF48" s="3"/>
    </row>
    <row r="49" spans="1:32" x14ac:dyDescent="0.2">
      <c r="H49" s="21"/>
      <c r="J49" s="23" t="s">
        <v>41</v>
      </c>
      <c r="L49" s="23" t="s">
        <v>277</v>
      </c>
      <c r="N49" s="23" t="s">
        <v>454</v>
      </c>
      <c r="P49" s="23" t="s">
        <v>564</v>
      </c>
      <c r="S49" s="40"/>
      <c r="T49" s="40"/>
      <c r="V49" s="3"/>
      <c r="W49" s="3"/>
    </row>
    <row r="50" spans="1:32" x14ac:dyDescent="0.2">
      <c r="A50" s="3">
        <v>25</v>
      </c>
      <c r="B50" s="3">
        <v>25</v>
      </c>
      <c r="C50" s="3">
        <v>0.3</v>
      </c>
      <c r="D50" s="3">
        <v>0.3</v>
      </c>
      <c r="E50" s="3">
        <v>5</v>
      </c>
      <c r="F50" s="3">
        <v>5</v>
      </c>
      <c r="G50" s="21"/>
      <c r="H50" s="21"/>
      <c r="I50" s="21" t="str">
        <f>_xlfn.CONCAT( E50,":",F50)</f>
        <v>5:5</v>
      </c>
      <c r="J50" s="23">
        <v>0.96299999999999997</v>
      </c>
      <c r="K50" s="32">
        <v>0.519277919993689</v>
      </c>
      <c r="L50" s="23">
        <v>0.96</v>
      </c>
      <c r="M50" s="32">
        <v>0.62857406361996004</v>
      </c>
      <c r="N50" s="23">
        <v>0.99099999999999999</v>
      </c>
      <c r="O50" s="32">
        <v>0.76568579892507604</v>
      </c>
      <c r="P50" s="23">
        <v>0.98599999999999999</v>
      </c>
      <c r="Q50" s="32">
        <v>0.58714695094351399</v>
      </c>
      <c r="Z50" s="3"/>
      <c r="AA50" s="3"/>
      <c r="AD50" s="3"/>
      <c r="AE50" s="3"/>
      <c r="AF50" s="3"/>
    </row>
    <row r="51" spans="1:32" x14ac:dyDescent="0.2">
      <c r="H51" s="21"/>
      <c r="J51" s="23" t="s">
        <v>42</v>
      </c>
      <c r="L51" s="23" t="s">
        <v>278</v>
      </c>
      <c r="N51" s="23" t="s">
        <v>455</v>
      </c>
      <c r="P51" s="23" t="s">
        <v>565</v>
      </c>
      <c r="S51" s="40"/>
      <c r="T51" s="40"/>
      <c r="V51" s="3"/>
      <c r="W51" s="3"/>
    </row>
    <row r="52" spans="1:32" x14ac:dyDescent="0.2">
      <c r="A52" s="3">
        <v>25</v>
      </c>
      <c r="B52" s="3">
        <v>25</v>
      </c>
      <c r="C52" s="3">
        <v>0.3</v>
      </c>
      <c r="D52" s="3">
        <v>0.3</v>
      </c>
      <c r="E52" s="3">
        <v>5</v>
      </c>
      <c r="F52" s="3">
        <v>10</v>
      </c>
      <c r="G52" s="21"/>
      <c r="H52" s="21"/>
      <c r="I52" s="21" t="str">
        <f>_xlfn.CONCAT( E52,":",F52)</f>
        <v>5:10</v>
      </c>
      <c r="J52" s="23">
        <v>0.95099999999999996</v>
      </c>
      <c r="K52" s="32">
        <v>0.453068340062106</v>
      </c>
      <c r="L52" s="23">
        <v>0.95299999999999996</v>
      </c>
      <c r="M52" s="32">
        <v>0.548566602577086</v>
      </c>
      <c r="N52" s="23">
        <v>0.99099999999999999</v>
      </c>
      <c r="O52" s="32">
        <v>0.66551106488832301</v>
      </c>
      <c r="P52" s="23">
        <v>0.97799999999999998</v>
      </c>
      <c r="Q52" s="32">
        <v>0.51050018686685705</v>
      </c>
      <c r="Z52" s="3"/>
      <c r="AA52" s="3"/>
      <c r="AD52" s="3"/>
      <c r="AE52" s="3"/>
      <c r="AF52" s="3"/>
    </row>
    <row r="53" spans="1:32" x14ac:dyDescent="0.2">
      <c r="H53" s="21"/>
      <c r="J53" s="23" t="s">
        <v>43</v>
      </c>
      <c r="L53" s="23" t="s">
        <v>279</v>
      </c>
      <c r="N53" s="23" t="s">
        <v>456</v>
      </c>
      <c r="P53" s="23" t="s">
        <v>478</v>
      </c>
      <c r="S53" s="40"/>
      <c r="T53" s="40"/>
      <c r="V53" s="3"/>
      <c r="W53" s="3"/>
    </row>
    <row r="54" spans="1:32" x14ac:dyDescent="0.2">
      <c r="A54" s="3">
        <v>25</v>
      </c>
      <c r="B54" s="3">
        <v>25</v>
      </c>
      <c r="C54" s="3">
        <v>0.3</v>
      </c>
      <c r="D54" s="3">
        <v>0.3</v>
      </c>
      <c r="E54" s="3">
        <v>5</v>
      </c>
      <c r="F54" s="3">
        <v>20</v>
      </c>
      <c r="G54" s="21"/>
      <c r="H54" s="21"/>
      <c r="I54" s="21" t="str">
        <f>_xlfn.CONCAT( E54,":",F54)</f>
        <v>5:20</v>
      </c>
      <c r="J54" s="23">
        <v>0.93500000000000005</v>
      </c>
      <c r="K54" s="32">
        <v>0.40903905117560102</v>
      </c>
      <c r="L54" s="23">
        <v>0.95</v>
      </c>
      <c r="M54" s="32">
        <v>0.49330478500658598</v>
      </c>
      <c r="N54" s="23">
        <v>0.98099999999999998</v>
      </c>
      <c r="O54" s="32">
        <v>0.59843384966632096</v>
      </c>
      <c r="P54" s="23">
        <v>0.95399999999999996</v>
      </c>
      <c r="Q54" s="32">
        <v>0.46160135861679102</v>
      </c>
      <c r="Z54" s="3"/>
      <c r="AA54" s="3"/>
      <c r="AD54" s="3"/>
      <c r="AE54" s="3"/>
      <c r="AF54" s="3"/>
    </row>
    <row r="55" spans="1:32" x14ac:dyDescent="0.2">
      <c r="H55" s="21"/>
      <c r="J55" s="23" t="s">
        <v>44</v>
      </c>
      <c r="L55" s="23" t="s">
        <v>280</v>
      </c>
      <c r="N55" s="23" t="s">
        <v>457</v>
      </c>
      <c r="P55" s="23" t="s">
        <v>566</v>
      </c>
      <c r="S55" s="40"/>
      <c r="T55" s="40"/>
      <c r="V55" s="3"/>
      <c r="W55" s="3"/>
    </row>
    <row r="56" spans="1:32" x14ac:dyDescent="0.2">
      <c r="A56" s="3">
        <v>25</v>
      </c>
      <c r="B56" s="3">
        <v>25</v>
      </c>
      <c r="C56" s="3">
        <v>0.3</v>
      </c>
      <c r="D56" s="3">
        <v>0.3</v>
      </c>
      <c r="E56" s="3">
        <v>10</v>
      </c>
      <c r="F56" s="3">
        <v>10</v>
      </c>
      <c r="G56" s="21"/>
      <c r="H56" s="21"/>
      <c r="I56" s="21" t="str">
        <f>_xlfn.CONCAT( E56,":",F56)</f>
        <v>10:10</v>
      </c>
      <c r="J56" s="23">
        <v>0.95599999999999996</v>
      </c>
      <c r="K56" s="32">
        <v>0.37819160885774999</v>
      </c>
      <c r="L56" s="23">
        <v>0.95</v>
      </c>
      <c r="M56" s="32">
        <v>0.46087814432711299</v>
      </c>
      <c r="N56" s="23">
        <v>0.98699999999999999</v>
      </c>
      <c r="O56" s="32">
        <v>0.55981125360053596</v>
      </c>
      <c r="P56" s="23">
        <v>0.98499999999999999</v>
      </c>
      <c r="Q56" s="32">
        <v>0.42040420012988</v>
      </c>
      <c r="Z56" s="3"/>
      <c r="AA56" s="3"/>
      <c r="AD56" s="3"/>
      <c r="AE56" s="3"/>
      <c r="AF56" s="3"/>
    </row>
    <row r="57" spans="1:32" x14ac:dyDescent="0.2">
      <c r="H57" s="21"/>
      <c r="J57" s="23" t="s">
        <v>45</v>
      </c>
      <c r="L57" s="23" t="s">
        <v>47</v>
      </c>
      <c r="N57" s="23" t="s">
        <v>458</v>
      </c>
      <c r="P57" s="23" t="s">
        <v>567</v>
      </c>
      <c r="S57" s="40"/>
      <c r="T57" s="40"/>
      <c r="V57" s="3"/>
      <c r="W57" s="3"/>
    </row>
    <row r="58" spans="1:32" x14ac:dyDescent="0.2">
      <c r="A58" s="3">
        <v>25</v>
      </c>
      <c r="B58" s="3">
        <v>25</v>
      </c>
      <c r="C58" s="3">
        <v>0.3</v>
      </c>
      <c r="D58" s="3">
        <v>0.3</v>
      </c>
      <c r="E58" s="3">
        <v>10</v>
      </c>
      <c r="F58" s="3">
        <v>20</v>
      </c>
      <c r="G58" s="21"/>
      <c r="H58" s="21"/>
      <c r="I58" s="21" t="str">
        <f>_xlfn.CONCAT( E58,":",F58)</f>
        <v>10:20</v>
      </c>
      <c r="J58" s="23">
        <v>0.95299999999999996</v>
      </c>
      <c r="K58" s="32">
        <v>0.32050055279096601</v>
      </c>
      <c r="L58" s="23">
        <v>0.95099999999999996</v>
      </c>
      <c r="M58" s="32">
        <v>0.39041600504387303</v>
      </c>
      <c r="N58" s="23">
        <v>0.98799999999999999</v>
      </c>
      <c r="O58" s="32">
        <v>0.47328105694365602</v>
      </c>
      <c r="P58" s="23">
        <v>0.97199999999999998</v>
      </c>
      <c r="Q58" s="32">
        <v>0.355367738491705</v>
      </c>
      <c r="Z58" s="3"/>
      <c r="AA58" s="3"/>
      <c r="AD58" s="3"/>
      <c r="AE58" s="3"/>
      <c r="AF58" s="3"/>
    </row>
    <row r="59" spans="1:32" x14ac:dyDescent="0.2">
      <c r="H59" s="21"/>
      <c r="J59" s="23" t="s">
        <v>46</v>
      </c>
      <c r="L59" s="23" t="s">
        <v>281</v>
      </c>
      <c r="N59" s="23" t="s">
        <v>459</v>
      </c>
      <c r="P59" s="23" t="s">
        <v>568</v>
      </c>
      <c r="S59" s="40"/>
      <c r="T59" s="40"/>
      <c r="V59" s="3"/>
      <c r="W59" s="3"/>
    </row>
    <row r="60" spans="1:32" x14ac:dyDescent="0.2">
      <c r="A60" s="4">
        <v>25</v>
      </c>
      <c r="B60" s="4">
        <v>25</v>
      </c>
      <c r="C60" s="4">
        <v>0.3</v>
      </c>
      <c r="D60" s="4">
        <v>0.3</v>
      </c>
      <c r="E60" s="4">
        <v>20</v>
      </c>
      <c r="F60" s="4">
        <v>20</v>
      </c>
      <c r="G60" s="43"/>
      <c r="H60" s="21"/>
      <c r="I60" s="21" t="str">
        <f>_xlfn.CONCAT( E60,":",F60)</f>
        <v>20:20</v>
      </c>
      <c r="J60" s="25">
        <v>0.95</v>
      </c>
      <c r="K60" s="34">
        <v>0.264912185085111</v>
      </c>
      <c r="L60" s="25">
        <v>0.93799999999999994</v>
      </c>
      <c r="M60" s="34">
        <v>0.32429481945510102</v>
      </c>
      <c r="N60" s="25">
        <v>0.98699999999999999</v>
      </c>
      <c r="O60" s="34">
        <v>0.39297452786465698</v>
      </c>
      <c r="P60" s="25">
        <v>0.98499999999999999</v>
      </c>
      <c r="Q60" s="34">
        <v>0.292263235008968</v>
      </c>
      <c r="Z60" s="4"/>
      <c r="AA60" s="4"/>
      <c r="AD60" s="4"/>
      <c r="AE60" s="4"/>
      <c r="AF60" s="4"/>
    </row>
    <row r="61" spans="1:32" x14ac:dyDescent="0.2">
      <c r="H61" s="21"/>
      <c r="J61" s="23" t="s">
        <v>47</v>
      </c>
      <c r="L61" s="23" t="s">
        <v>282</v>
      </c>
      <c r="N61" s="23" t="s">
        <v>460</v>
      </c>
      <c r="P61" s="25" t="s">
        <v>569</v>
      </c>
      <c r="S61" s="40"/>
      <c r="T61" s="40"/>
      <c r="V61" s="4"/>
      <c r="W61" s="4"/>
    </row>
    <row r="62" spans="1:32" x14ac:dyDescent="0.2">
      <c r="A62" s="3">
        <v>25</v>
      </c>
      <c r="B62" s="3">
        <v>25</v>
      </c>
      <c r="C62" s="3">
        <v>0.6</v>
      </c>
      <c r="D62" s="3">
        <v>0.6</v>
      </c>
      <c r="E62" s="3">
        <v>1</v>
      </c>
      <c r="F62" s="3">
        <v>1</v>
      </c>
      <c r="G62" s="21"/>
      <c r="H62" s="21" t="str">
        <f>_xlfn.CONCAT(C62, ":", D62)</f>
        <v>0.6:0.6</v>
      </c>
      <c r="I62" s="21" t="str">
        <f>_xlfn.CONCAT( E62,":",F62)</f>
        <v>1:1</v>
      </c>
      <c r="J62" s="23">
        <v>0.96399999999999997</v>
      </c>
      <c r="K62" s="32">
        <v>2.0831846266498899</v>
      </c>
      <c r="L62" s="23">
        <v>0.95699999999999996</v>
      </c>
      <c r="M62" s="32">
        <v>2.6805812454415099</v>
      </c>
      <c r="N62" s="23">
        <v>0.998</v>
      </c>
      <c r="O62" s="32">
        <v>4.5015212994486999</v>
      </c>
      <c r="Z62" s="3"/>
      <c r="AA62" s="3"/>
    </row>
    <row r="63" spans="1:32" x14ac:dyDescent="0.2">
      <c r="H63" s="21"/>
      <c r="J63" s="23" t="s">
        <v>48</v>
      </c>
      <c r="L63" s="23" t="s">
        <v>283</v>
      </c>
      <c r="N63" s="23" t="s">
        <v>461</v>
      </c>
      <c r="S63" s="40"/>
      <c r="T63" s="40"/>
      <c r="V63" s="3"/>
      <c r="W63" s="3"/>
    </row>
    <row r="64" spans="1:32" x14ac:dyDescent="0.2">
      <c r="A64" s="3">
        <v>25</v>
      </c>
      <c r="B64" s="3">
        <v>25</v>
      </c>
      <c r="C64" s="3">
        <v>0.6</v>
      </c>
      <c r="D64" s="3">
        <v>0.6</v>
      </c>
      <c r="E64" s="3">
        <v>1</v>
      </c>
      <c r="F64" s="3">
        <v>2</v>
      </c>
      <c r="G64" s="21"/>
      <c r="H64" s="21"/>
      <c r="I64" s="21" t="str">
        <f>_xlfn.CONCAT( E64,":",F64)</f>
        <v>1:2</v>
      </c>
      <c r="J64" s="23">
        <v>0.95899999999999996</v>
      </c>
      <c r="K64" s="32">
        <v>1.84679288452823</v>
      </c>
      <c r="L64" s="23">
        <v>0.95499999999999996</v>
      </c>
      <c r="M64" s="32">
        <v>2.4479858862645898</v>
      </c>
      <c r="N64" s="23">
        <v>1</v>
      </c>
      <c r="O64" s="32">
        <v>4.0708060356711702</v>
      </c>
      <c r="Z64" s="3"/>
      <c r="AA64" s="3"/>
    </row>
    <row r="65" spans="1:27" x14ac:dyDescent="0.2">
      <c r="H65" s="21"/>
      <c r="J65" s="23" t="s">
        <v>49</v>
      </c>
      <c r="L65" s="23" t="s">
        <v>284</v>
      </c>
      <c r="N65" s="23" t="s">
        <v>462</v>
      </c>
      <c r="S65" s="40"/>
      <c r="T65" s="40"/>
      <c r="V65" s="3"/>
      <c r="W65" s="3"/>
    </row>
    <row r="66" spans="1:27" x14ac:dyDescent="0.2">
      <c r="A66" s="3">
        <v>25</v>
      </c>
      <c r="B66" s="3">
        <v>25</v>
      </c>
      <c r="C66" s="3">
        <v>0.6</v>
      </c>
      <c r="D66" s="3">
        <v>0.6</v>
      </c>
      <c r="E66" s="3">
        <v>1</v>
      </c>
      <c r="F66" s="3">
        <v>5</v>
      </c>
      <c r="G66" s="21"/>
      <c r="H66" s="21"/>
      <c r="I66" s="21" t="str">
        <f>_xlfn.CONCAT( E66,":",F66)</f>
        <v>1:5</v>
      </c>
      <c r="J66" s="23">
        <v>0.92300000000000004</v>
      </c>
      <c r="K66" s="32">
        <v>1.61696717438761</v>
      </c>
      <c r="L66" s="23">
        <v>0.95299999999999996</v>
      </c>
      <c r="M66" s="32">
        <v>2.1182952165637898</v>
      </c>
      <c r="N66" s="23">
        <v>0.996</v>
      </c>
      <c r="O66" s="32">
        <v>3.48971446351542</v>
      </c>
      <c r="Z66" s="3"/>
      <c r="AA66" s="3"/>
    </row>
    <row r="67" spans="1:27" x14ac:dyDescent="0.2">
      <c r="H67" s="21"/>
      <c r="J67" s="23" t="s">
        <v>50</v>
      </c>
      <c r="L67" s="23" t="s">
        <v>285</v>
      </c>
      <c r="N67" s="23" t="s">
        <v>463</v>
      </c>
      <c r="S67" s="40"/>
      <c r="T67" s="40"/>
      <c r="V67" s="3"/>
      <c r="W67" s="3"/>
    </row>
    <row r="68" spans="1:27" x14ac:dyDescent="0.2">
      <c r="A68" s="3">
        <v>25</v>
      </c>
      <c r="B68" s="3">
        <v>25</v>
      </c>
      <c r="C68" s="3">
        <v>0.6</v>
      </c>
      <c r="D68" s="3">
        <v>0.6</v>
      </c>
      <c r="E68" s="3">
        <v>1</v>
      </c>
      <c r="F68" s="3">
        <v>10</v>
      </c>
      <c r="G68" s="21"/>
      <c r="H68" s="21"/>
      <c r="I68" s="21" t="str">
        <f>_xlfn.CONCAT( E68,":",F68)</f>
        <v>1:10</v>
      </c>
      <c r="J68" s="23">
        <v>0.92100000000000004</v>
      </c>
      <c r="K68" s="32">
        <v>1.5177023823157301</v>
      </c>
      <c r="L68" s="23">
        <v>0.96399999999999997</v>
      </c>
      <c r="M68" s="32">
        <v>1.95987845344889</v>
      </c>
      <c r="N68" s="23">
        <v>0.99299999999999999</v>
      </c>
      <c r="O68" s="32">
        <v>3.2117915141839699</v>
      </c>
      <c r="Z68" s="3"/>
      <c r="AA68" s="3"/>
    </row>
    <row r="69" spans="1:27" x14ac:dyDescent="0.2">
      <c r="H69" s="21"/>
      <c r="J69" s="23" t="s">
        <v>51</v>
      </c>
      <c r="L69" s="23" t="s">
        <v>286</v>
      </c>
      <c r="N69" s="23" t="s">
        <v>448</v>
      </c>
      <c r="S69" s="40"/>
      <c r="T69" s="40"/>
      <c r="V69" s="3"/>
      <c r="W69" s="3"/>
    </row>
    <row r="70" spans="1:27" x14ac:dyDescent="0.2">
      <c r="A70" s="3">
        <v>25</v>
      </c>
      <c r="B70" s="3">
        <v>25</v>
      </c>
      <c r="C70" s="3">
        <v>0.6</v>
      </c>
      <c r="D70" s="3">
        <v>0.6</v>
      </c>
      <c r="E70" s="3">
        <v>1</v>
      </c>
      <c r="F70" s="3">
        <v>20</v>
      </c>
      <c r="G70" s="21"/>
      <c r="H70" s="21"/>
      <c r="I70" s="21" t="str">
        <f>_xlfn.CONCAT( E70,":",F70)</f>
        <v>1:20</v>
      </c>
      <c r="J70" s="23">
        <v>0.90100000000000002</v>
      </c>
      <c r="K70" s="32">
        <v>1.52064334386113</v>
      </c>
      <c r="L70" s="23">
        <v>0.96199999999999997</v>
      </c>
      <c r="M70" s="32">
        <v>1.9545797496866899</v>
      </c>
      <c r="N70" s="23">
        <v>0.98799999999999999</v>
      </c>
      <c r="O70" s="32">
        <v>3.2288155723123202</v>
      </c>
      <c r="Z70" s="3"/>
      <c r="AA70" s="3"/>
    </row>
    <row r="71" spans="1:27" x14ac:dyDescent="0.2">
      <c r="H71" s="21"/>
      <c r="J71" s="23" t="s">
        <v>52</v>
      </c>
      <c r="L71" s="23" t="s">
        <v>287</v>
      </c>
      <c r="N71" s="23" t="s">
        <v>464</v>
      </c>
      <c r="S71" s="40"/>
      <c r="T71" s="40"/>
      <c r="V71" s="3"/>
      <c r="W71" s="3"/>
    </row>
    <row r="72" spans="1:27" x14ac:dyDescent="0.2">
      <c r="A72" s="3">
        <v>25</v>
      </c>
      <c r="B72" s="3">
        <v>25</v>
      </c>
      <c r="C72" s="3">
        <v>0.6</v>
      </c>
      <c r="D72" s="3">
        <v>0.6</v>
      </c>
      <c r="E72" s="3">
        <v>2</v>
      </c>
      <c r="F72" s="3">
        <v>2</v>
      </c>
      <c r="G72" s="21"/>
      <c r="H72" s="21"/>
      <c r="I72" s="21" t="str">
        <f>_xlfn.CONCAT( E72,":",F72)</f>
        <v>2:2</v>
      </c>
      <c r="J72" s="23">
        <v>0.96299999999999997</v>
      </c>
      <c r="K72" s="32">
        <v>1.51737987756534</v>
      </c>
      <c r="L72" s="23">
        <v>0.95399999999999996</v>
      </c>
      <c r="M72" s="32">
        <v>2.1115571252946599</v>
      </c>
      <c r="N72" s="23">
        <v>1</v>
      </c>
      <c r="O72" s="32">
        <v>3.4225560152684902</v>
      </c>
      <c r="Z72" s="3"/>
      <c r="AA72" s="3"/>
    </row>
    <row r="73" spans="1:27" x14ac:dyDescent="0.2">
      <c r="H73" s="21"/>
      <c r="J73" s="23" t="s">
        <v>53</v>
      </c>
      <c r="L73" s="23" t="s">
        <v>231</v>
      </c>
      <c r="N73" s="23" t="s">
        <v>462</v>
      </c>
      <c r="S73" s="40"/>
      <c r="T73" s="40"/>
      <c r="V73" s="3"/>
      <c r="W73" s="3"/>
    </row>
    <row r="74" spans="1:27" x14ac:dyDescent="0.2">
      <c r="A74" s="3">
        <v>25</v>
      </c>
      <c r="B74" s="3">
        <v>25</v>
      </c>
      <c r="C74" s="3">
        <v>0.6</v>
      </c>
      <c r="D74" s="3">
        <v>0.6</v>
      </c>
      <c r="E74" s="3">
        <v>2</v>
      </c>
      <c r="F74" s="3">
        <v>5</v>
      </c>
      <c r="G74" s="21"/>
      <c r="H74" s="21"/>
      <c r="I74" s="21" t="str">
        <f>_xlfn.CONCAT( E74,":",F74)</f>
        <v>2:5</v>
      </c>
      <c r="J74" s="23">
        <v>0.94399999999999995</v>
      </c>
      <c r="K74" s="32">
        <v>1.28510259585082</v>
      </c>
      <c r="L74" s="23">
        <v>0.94899999999999995</v>
      </c>
      <c r="M74" s="32">
        <v>1.8243537791272699</v>
      </c>
      <c r="N74" s="23">
        <v>0.997</v>
      </c>
      <c r="O74" s="32">
        <v>2.93276511870206</v>
      </c>
      <c r="Z74" s="3"/>
      <c r="AA74" s="3"/>
    </row>
    <row r="75" spans="1:27" x14ac:dyDescent="0.2">
      <c r="H75" s="21"/>
      <c r="J75" s="23" t="s">
        <v>54</v>
      </c>
      <c r="L75" s="23" t="s">
        <v>288</v>
      </c>
      <c r="N75" s="23" t="s">
        <v>465</v>
      </c>
      <c r="S75" s="40"/>
      <c r="T75" s="40"/>
      <c r="V75" s="3"/>
      <c r="W75" s="3"/>
    </row>
    <row r="76" spans="1:27" x14ac:dyDescent="0.2">
      <c r="A76" s="3">
        <v>25</v>
      </c>
      <c r="B76" s="3">
        <v>25</v>
      </c>
      <c r="C76" s="3">
        <v>0.6</v>
      </c>
      <c r="D76" s="3">
        <v>0.6</v>
      </c>
      <c r="E76" s="3">
        <v>2</v>
      </c>
      <c r="F76" s="3">
        <v>10</v>
      </c>
      <c r="G76" s="21"/>
      <c r="H76" s="21"/>
      <c r="I76" s="21" t="str">
        <f>_xlfn.CONCAT( E76,":",F76)</f>
        <v>2:10</v>
      </c>
      <c r="J76" s="23">
        <v>0.92400000000000004</v>
      </c>
      <c r="K76" s="32">
        <v>1.17399695713132</v>
      </c>
      <c r="L76" s="23">
        <v>0.94399999999999995</v>
      </c>
      <c r="M76" s="32">
        <v>1.6516799771559201</v>
      </c>
      <c r="N76" s="23">
        <v>0.995</v>
      </c>
      <c r="O76" s="32">
        <v>2.64722051318945</v>
      </c>
      <c r="Z76" s="3"/>
      <c r="AA76" s="3"/>
    </row>
    <row r="77" spans="1:27" x14ac:dyDescent="0.2">
      <c r="H77" s="21"/>
      <c r="J77" s="23" t="s">
        <v>55</v>
      </c>
      <c r="L77" s="23" t="s">
        <v>289</v>
      </c>
      <c r="N77" s="23" t="s">
        <v>466</v>
      </c>
      <c r="S77" s="40"/>
      <c r="T77" s="40"/>
      <c r="V77" s="3"/>
      <c r="W77" s="3"/>
    </row>
    <row r="78" spans="1:27" x14ac:dyDescent="0.2">
      <c r="A78" s="3">
        <v>25</v>
      </c>
      <c r="B78" s="3">
        <v>25</v>
      </c>
      <c r="C78" s="3">
        <v>0.6</v>
      </c>
      <c r="D78" s="3">
        <v>0.6</v>
      </c>
      <c r="E78" s="3">
        <v>2</v>
      </c>
      <c r="F78" s="3">
        <v>20</v>
      </c>
      <c r="G78" s="21"/>
      <c r="H78" s="21"/>
      <c r="I78" s="21" t="str">
        <f>_xlfn.CONCAT( E78,":",F78)</f>
        <v>2:20</v>
      </c>
      <c r="J78" s="23">
        <v>0.91</v>
      </c>
      <c r="K78" s="32">
        <v>1.10599203062804</v>
      </c>
      <c r="L78" s="23">
        <v>0.96099999999999997</v>
      </c>
      <c r="M78" s="32">
        <v>1.52326866348539</v>
      </c>
      <c r="N78" s="23">
        <v>0.99099999999999999</v>
      </c>
      <c r="O78" s="32">
        <v>2.4288043869693401</v>
      </c>
      <c r="Z78" s="3"/>
      <c r="AA78" s="3"/>
    </row>
    <row r="79" spans="1:27" x14ac:dyDescent="0.2">
      <c r="H79" s="21"/>
      <c r="J79" s="23" t="s">
        <v>56</v>
      </c>
      <c r="L79" s="23" t="s">
        <v>290</v>
      </c>
      <c r="N79" s="23" t="s">
        <v>450</v>
      </c>
      <c r="S79" s="40"/>
      <c r="T79" s="40"/>
      <c r="V79" s="3"/>
      <c r="W79" s="3"/>
    </row>
    <row r="80" spans="1:27" x14ac:dyDescent="0.2">
      <c r="A80" s="3">
        <v>25</v>
      </c>
      <c r="B80" s="3">
        <v>25</v>
      </c>
      <c r="C80" s="3">
        <v>0.6</v>
      </c>
      <c r="D80" s="3">
        <v>0.6</v>
      </c>
      <c r="E80" s="3">
        <v>5</v>
      </c>
      <c r="F80" s="3">
        <v>5</v>
      </c>
      <c r="G80" s="21"/>
      <c r="H80" s="21"/>
      <c r="I80" s="21" t="str">
        <f>_xlfn.CONCAT( E80,":",F80)</f>
        <v>5:5</v>
      </c>
      <c r="J80" s="23">
        <v>0.96899999999999997</v>
      </c>
      <c r="K80" s="32">
        <v>0.99391209750708198</v>
      </c>
      <c r="L80" s="23">
        <v>0.95799999999999996</v>
      </c>
      <c r="M80" s="32">
        <v>1.4699859500949</v>
      </c>
      <c r="N80" s="23">
        <v>1</v>
      </c>
      <c r="O80" s="32">
        <v>2.3348217346583602</v>
      </c>
      <c r="Z80" s="3"/>
      <c r="AA80" s="3"/>
    </row>
    <row r="81" spans="1:32" x14ac:dyDescent="0.2">
      <c r="H81" s="21"/>
      <c r="J81" s="23" t="s">
        <v>57</v>
      </c>
      <c r="L81" s="23" t="s">
        <v>291</v>
      </c>
      <c r="N81" s="23" t="s">
        <v>462</v>
      </c>
      <c r="S81" s="40"/>
      <c r="T81" s="40"/>
      <c r="V81" s="3"/>
      <c r="W81" s="3"/>
    </row>
    <row r="82" spans="1:32" x14ac:dyDescent="0.2">
      <c r="A82" s="3">
        <v>25</v>
      </c>
      <c r="B82" s="3">
        <v>25</v>
      </c>
      <c r="C82" s="3">
        <v>0.6</v>
      </c>
      <c r="D82" s="3">
        <v>0.6</v>
      </c>
      <c r="E82" s="3">
        <v>5</v>
      </c>
      <c r="F82" s="3">
        <v>10</v>
      </c>
      <c r="G82" s="21"/>
      <c r="H82" s="21"/>
      <c r="I82" s="21" t="str">
        <f>_xlfn.CONCAT( E82,":",F82)</f>
        <v>5:10</v>
      </c>
      <c r="J82" s="23">
        <v>0.94</v>
      </c>
      <c r="K82" s="32">
        <v>0.84696006610949304</v>
      </c>
      <c r="L82" s="23">
        <v>0.94399999999999995</v>
      </c>
      <c r="M82" s="32">
        <v>1.25213073331198</v>
      </c>
      <c r="N82" s="23">
        <v>0.996</v>
      </c>
      <c r="O82" s="32">
        <v>1.96924976136575</v>
      </c>
      <c r="Z82" s="3"/>
      <c r="AA82" s="3"/>
    </row>
    <row r="83" spans="1:32" x14ac:dyDescent="0.2">
      <c r="H83" s="21"/>
      <c r="J83" s="23" t="s">
        <v>24</v>
      </c>
      <c r="L83" s="23" t="s">
        <v>292</v>
      </c>
      <c r="N83" s="23" t="s">
        <v>463</v>
      </c>
      <c r="S83" s="40"/>
      <c r="T83" s="40"/>
      <c r="V83" s="3"/>
      <c r="W83" s="3"/>
    </row>
    <row r="84" spans="1:32" x14ac:dyDescent="0.2">
      <c r="A84" s="3">
        <v>25</v>
      </c>
      <c r="B84" s="3">
        <v>25</v>
      </c>
      <c r="C84" s="3">
        <v>0.6</v>
      </c>
      <c r="D84" s="3">
        <v>0.6</v>
      </c>
      <c r="E84" s="3">
        <v>5</v>
      </c>
      <c r="F84" s="3">
        <v>20</v>
      </c>
      <c r="G84" s="21"/>
      <c r="H84" s="21"/>
      <c r="I84" s="21" t="str">
        <f>_xlfn.CONCAT( E84,":",F84)</f>
        <v>5:20</v>
      </c>
      <c r="J84" s="23">
        <v>0.93500000000000005</v>
      </c>
      <c r="K84" s="32">
        <v>0.77597696039373398</v>
      </c>
      <c r="L84" s="23">
        <v>0.95599999999999996</v>
      </c>
      <c r="M84" s="32">
        <v>1.1502749031783199</v>
      </c>
      <c r="N84" s="23">
        <v>0.997</v>
      </c>
      <c r="O84" s="32">
        <v>1.8059781730093301</v>
      </c>
      <c r="Z84" s="3"/>
      <c r="AA84" s="3"/>
    </row>
    <row r="85" spans="1:32" x14ac:dyDescent="0.2">
      <c r="H85" s="21"/>
      <c r="J85" s="23" t="s">
        <v>58</v>
      </c>
      <c r="L85" s="23" t="s">
        <v>293</v>
      </c>
      <c r="N85" s="23" t="s">
        <v>465</v>
      </c>
      <c r="S85" s="40"/>
      <c r="T85" s="40"/>
      <c r="V85" s="3"/>
      <c r="W85" s="3"/>
    </row>
    <row r="86" spans="1:32" x14ac:dyDescent="0.2">
      <c r="A86" s="3">
        <v>25</v>
      </c>
      <c r="B86" s="3">
        <v>25</v>
      </c>
      <c r="C86" s="3">
        <v>0.6</v>
      </c>
      <c r="D86" s="3">
        <v>0.6</v>
      </c>
      <c r="E86" s="3">
        <v>10</v>
      </c>
      <c r="F86" s="3">
        <v>10</v>
      </c>
      <c r="G86" s="21"/>
      <c r="H86" s="21"/>
      <c r="I86" s="21" t="str">
        <f>_xlfn.CONCAT( E86,":",F86)</f>
        <v>10:10</v>
      </c>
      <c r="J86" s="23">
        <v>0.97199999999999998</v>
      </c>
      <c r="K86" s="32">
        <v>0.69822041563752002</v>
      </c>
      <c r="L86" s="23">
        <v>0.94799999999999995</v>
      </c>
      <c r="M86" s="32">
        <v>1.0523083536122499</v>
      </c>
      <c r="N86" s="23">
        <v>1</v>
      </c>
      <c r="O86" s="32">
        <v>1.6434861017450699</v>
      </c>
      <c r="Z86" s="3"/>
      <c r="AA86" s="3"/>
    </row>
    <row r="87" spans="1:32" x14ac:dyDescent="0.2">
      <c r="H87" s="21"/>
      <c r="J87" s="23" t="s">
        <v>59</v>
      </c>
      <c r="L87" s="23" t="s">
        <v>220</v>
      </c>
      <c r="N87" s="23" t="s">
        <v>462</v>
      </c>
      <c r="S87" s="40"/>
      <c r="T87" s="40"/>
      <c r="V87" s="3"/>
      <c r="W87" s="3"/>
    </row>
    <row r="88" spans="1:32" x14ac:dyDescent="0.2">
      <c r="A88" s="3">
        <v>25</v>
      </c>
      <c r="B88" s="3">
        <v>25</v>
      </c>
      <c r="C88" s="3">
        <v>0.6</v>
      </c>
      <c r="D88" s="3">
        <v>0.6</v>
      </c>
      <c r="E88" s="3">
        <v>10</v>
      </c>
      <c r="F88" s="3">
        <v>20</v>
      </c>
      <c r="G88" s="21"/>
      <c r="H88" s="21"/>
      <c r="I88" s="21" t="str">
        <f>_xlfn.CONCAT( E88,":",F88)</f>
        <v>10:20</v>
      </c>
      <c r="J88" s="23">
        <v>0.95399999999999996</v>
      </c>
      <c r="K88" s="32">
        <v>0.60549523917260895</v>
      </c>
      <c r="L88" s="23">
        <v>0.94799999999999995</v>
      </c>
      <c r="M88" s="32">
        <v>0.91990569294333802</v>
      </c>
      <c r="N88" s="23">
        <v>0.995</v>
      </c>
      <c r="O88" s="32">
        <v>1.43572573201349</v>
      </c>
      <c r="Z88" s="3"/>
      <c r="AA88" s="3"/>
    </row>
    <row r="89" spans="1:32" x14ac:dyDescent="0.2">
      <c r="H89" s="21"/>
      <c r="J89" s="23" t="s">
        <v>60</v>
      </c>
      <c r="L89" s="23" t="s">
        <v>294</v>
      </c>
      <c r="N89" s="23" t="s">
        <v>466</v>
      </c>
      <c r="S89" s="40"/>
      <c r="T89" s="40"/>
      <c r="V89" s="3"/>
      <c r="W89" s="3"/>
    </row>
    <row r="90" spans="1:32" x14ac:dyDescent="0.2">
      <c r="A90" s="4">
        <v>25</v>
      </c>
      <c r="B90" s="4">
        <v>25</v>
      </c>
      <c r="C90" s="4">
        <v>0.6</v>
      </c>
      <c r="D90" s="4">
        <v>0.6</v>
      </c>
      <c r="E90" s="4">
        <v>20</v>
      </c>
      <c r="F90" s="4">
        <v>20</v>
      </c>
      <c r="G90" s="43"/>
      <c r="H90" s="21"/>
      <c r="I90" s="21" t="str">
        <f>_xlfn.CONCAT( E90,":",F90)</f>
        <v>20:20</v>
      </c>
      <c r="J90" s="25">
        <v>0.96399999999999997</v>
      </c>
      <c r="K90" s="34">
        <v>0.49992736848943398</v>
      </c>
      <c r="L90" s="25">
        <v>0.94899999999999995</v>
      </c>
      <c r="M90" s="34">
        <v>0.75879882120890196</v>
      </c>
      <c r="N90" s="25">
        <v>0.998</v>
      </c>
      <c r="O90" s="34">
        <v>1.1824703312076399</v>
      </c>
      <c r="Q90" s="38"/>
      <c r="Z90" s="4"/>
      <c r="AA90" s="4"/>
      <c r="AD90" s="5"/>
      <c r="AE90" s="5"/>
      <c r="AF90" s="5"/>
    </row>
    <row r="91" spans="1:32" s="5" customFormat="1" x14ac:dyDescent="0.2">
      <c r="A91"/>
      <c r="B91"/>
      <c r="C91"/>
      <c r="D91"/>
      <c r="E91"/>
      <c r="F91"/>
      <c r="G91" s="42"/>
      <c r="H91" s="21"/>
      <c r="I91" s="42"/>
      <c r="J91" s="23" t="s">
        <v>61</v>
      </c>
      <c r="K91" s="33"/>
      <c r="L91" s="23" t="s">
        <v>295</v>
      </c>
      <c r="M91" s="33"/>
      <c r="N91" s="23" t="s">
        <v>467</v>
      </c>
      <c r="O91" s="33"/>
      <c r="P91" s="29"/>
      <c r="Q91" s="33"/>
      <c r="S91" s="40"/>
      <c r="T91" s="40"/>
      <c r="V91" s="4"/>
      <c r="W91" s="4"/>
      <c r="Z91"/>
      <c r="AA91"/>
      <c r="AD91"/>
      <c r="AE91"/>
      <c r="AF91"/>
    </row>
    <row r="92" spans="1:32" x14ac:dyDescent="0.2">
      <c r="A92" s="3">
        <v>25</v>
      </c>
      <c r="B92" s="3">
        <v>50</v>
      </c>
      <c r="C92" s="3">
        <v>0.1</v>
      </c>
      <c r="D92" s="3">
        <v>0.1</v>
      </c>
      <c r="E92" s="3">
        <v>1</v>
      </c>
      <c r="F92" s="3">
        <v>1</v>
      </c>
      <c r="G92" s="48" t="str">
        <f>_xlfn.CONCAT(A92,":",B92)</f>
        <v>25:50</v>
      </c>
      <c r="H92" s="21" t="str">
        <f>_xlfn.CONCAT(C92, ":", D92)</f>
        <v>0.1:0.1</v>
      </c>
      <c r="I92" s="21" t="str">
        <f>_xlfn.CONCAT( E92,":",F92)</f>
        <v>1:1</v>
      </c>
      <c r="J92" s="23">
        <v>0.92900000000000005</v>
      </c>
      <c r="K92" s="32">
        <v>0.68689684288536401</v>
      </c>
      <c r="L92" s="23">
        <v>0.96399999999999997</v>
      </c>
      <c r="M92" s="32">
        <v>0.74748538172852197</v>
      </c>
      <c r="N92" s="23">
        <v>0.96599999999999997</v>
      </c>
      <c r="O92" s="32">
        <v>0.77602871138669705</v>
      </c>
      <c r="P92" s="23">
        <v>0.95799999999999996</v>
      </c>
      <c r="Q92" s="32">
        <v>0.86838981702033002</v>
      </c>
      <c r="Z92" s="3"/>
      <c r="AA92" s="3"/>
      <c r="AD92" s="3"/>
      <c r="AE92" s="3"/>
      <c r="AF92" s="3"/>
    </row>
    <row r="93" spans="1:32" x14ac:dyDescent="0.2">
      <c r="H93" s="21"/>
      <c r="J93" s="23" t="s">
        <v>62</v>
      </c>
      <c r="L93" s="23" t="s">
        <v>260</v>
      </c>
      <c r="N93" s="23" t="s">
        <v>468</v>
      </c>
      <c r="P93" s="23" t="s">
        <v>570</v>
      </c>
      <c r="S93" s="40"/>
      <c r="T93" s="40"/>
      <c r="V93" s="3"/>
      <c r="W93" s="3"/>
    </row>
    <row r="94" spans="1:32" x14ac:dyDescent="0.2">
      <c r="A94" s="3">
        <v>25</v>
      </c>
      <c r="B94" s="3">
        <v>50</v>
      </c>
      <c r="C94" s="3">
        <v>0.1</v>
      </c>
      <c r="D94" s="3">
        <v>0.1</v>
      </c>
      <c r="E94" s="3">
        <v>1</v>
      </c>
      <c r="F94" s="3">
        <v>2</v>
      </c>
      <c r="G94" s="21"/>
      <c r="H94" s="21"/>
      <c r="I94" s="21" t="str">
        <f>_xlfn.CONCAT( E94,":",F94)</f>
        <v>1:2</v>
      </c>
      <c r="J94" s="23">
        <v>0.93400000000000005</v>
      </c>
      <c r="K94" s="32">
        <v>0.63249890566320699</v>
      </c>
      <c r="L94" s="23">
        <v>0.96899999999999997</v>
      </c>
      <c r="M94" s="32">
        <v>0.69127884631232295</v>
      </c>
      <c r="N94" s="23">
        <v>0.97499999999999998</v>
      </c>
      <c r="O94" s="32">
        <v>0.71467379861256897</v>
      </c>
      <c r="P94" s="23">
        <v>0.96499999999999997</v>
      </c>
      <c r="Q94" s="32">
        <v>0.78236615285340305</v>
      </c>
      <c r="Z94" s="3"/>
      <c r="AA94" s="3"/>
      <c r="AD94" s="3"/>
      <c r="AE94" s="3"/>
      <c r="AF94" s="3"/>
    </row>
    <row r="95" spans="1:32" x14ac:dyDescent="0.2">
      <c r="H95" s="21"/>
      <c r="J95" s="23" t="s">
        <v>63</v>
      </c>
      <c r="L95" s="23" t="s">
        <v>296</v>
      </c>
      <c r="N95" s="23" t="s">
        <v>469</v>
      </c>
      <c r="P95" s="23" t="s">
        <v>571</v>
      </c>
      <c r="S95" s="40"/>
      <c r="T95" s="40"/>
      <c r="V95" s="3"/>
      <c r="W95" s="3"/>
    </row>
    <row r="96" spans="1:32" x14ac:dyDescent="0.2">
      <c r="A96" s="3">
        <v>25</v>
      </c>
      <c r="B96" s="3">
        <v>50</v>
      </c>
      <c r="C96" s="3">
        <v>0.1</v>
      </c>
      <c r="D96" s="3">
        <v>0.1</v>
      </c>
      <c r="E96" s="3">
        <v>1</v>
      </c>
      <c r="F96" s="3">
        <v>5</v>
      </c>
      <c r="G96" s="21"/>
      <c r="H96" s="21"/>
      <c r="I96" s="21" t="str">
        <f>_xlfn.CONCAT( E96,":",F96)</f>
        <v>1:5</v>
      </c>
      <c r="J96" s="23">
        <v>0.91900000000000004</v>
      </c>
      <c r="K96" s="32">
        <v>0.59758455398316801</v>
      </c>
      <c r="L96" s="23">
        <v>0.96399999999999997</v>
      </c>
      <c r="M96" s="32">
        <v>0.65100562265988104</v>
      </c>
      <c r="N96" s="23">
        <v>0.97</v>
      </c>
      <c r="O96" s="32">
        <v>0.67272006090179803</v>
      </c>
      <c r="P96" s="23">
        <v>0.95499999999999996</v>
      </c>
      <c r="Q96" s="32">
        <v>0.74038983374311895</v>
      </c>
      <c r="Z96" s="3"/>
      <c r="AA96" s="3"/>
      <c r="AD96" s="3"/>
      <c r="AE96" s="3"/>
      <c r="AF96" s="3"/>
    </row>
    <row r="97" spans="1:32" x14ac:dyDescent="0.2">
      <c r="H97" s="21"/>
      <c r="J97" s="23" t="s">
        <v>64</v>
      </c>
      <c r="L97" s="23" t="s">
        <v>297</v>
      </c>
      <c r="N97" s="23" t="s">
        <v>470</v>
      </c>
      <c r="P97" s="23" t="s">
        <v>572</v>
      </c>
      <c r="S97" s="40"/>
      <c r="T97" s="40"/>
      <c r="V97" s="3"/>
      <c r="W97" s="3"/>
    </row>
    <row r="98" spans="1:32" x14ac:dyDescent="0.2">
      <c r="A98" s="3">
        <v>25</v>
      </c>
      <c r="B98" s="3">
        <v>50</v>
      </c>
      <c r="C98" s="3">
        <v>0.1</v>
      </c>
      <c r="D98" s="3">
        <v>0.1</v>
      </c>
      <c r="E98" s="3">
        <v>1</v>
      </c>
      <c r="F98" s="3">
        <v>10</v>
      </c>
      <c r="G98" s="21"/>
      <c r="H98" s="21"/>
      <c r="I98" s="21" t="str">
        <f>_xlfn.CONCAT( E98,":",F98)</f>
        <v>1:10</v>
      </c>
      <c r="J98" s="23">
        <v>0.92400000000000004</v>
      </c>
      <c r="K98" s="32">
        <v>0.57888317098431896</v>
      </c>
      <c r="L98" s="23">
        <v>0.97099999999999997</v>
      </c>
      <c r="M98" s="32">
        <v>0.63130876460378804</v>
      </c>
      <c r="N98" s="23">
        <v>0.97099999999999997</v>
      </c>
      <c r="O98" s="32">
        <v>0.64941292978484799</v>
      </c>
      <c r="P98" s="23">
        <v>0.95699999999999996</v>
      </c>
      <c r="Q98" s="32">
        <v>0.72188414296861603</v>
      </c>
      <c r="Z98" s="3"/>
      <c r="AA98" s="3"/>
      <c r="AD98" s="3"/>
      <c r="AE98" s="3"/>
      <c r="AF98" s="3"/>
    </row>
    <row r="99" spans="1:32" x14ac:dyDescent="0.2">
      <c r="H99" s="21"/>
      <c r="J99" s="23" t="s">
        <v>65</v>
      </c>
      <c r="L99" s="23" t="s">
        <v>298</v>
      </c>
      <c r="N99" s="23" t="s">
        <v>471</v>
      </c>
      <c r="P99" s="23" t="s">
        <v>573</v>
      </c>
      <c r="S99" s="40"/>
      <c r="T99" s="40"/>
      <c r="V99" s="3"/>
      <c r="W99" s="3"/>
    </row>
    <row r="100" spans="1:32" x14ac:dyDescent="0.2">
      <c r="A100" s="3">
        <v>25</v>
      </c>
      <c r="B100" s="3">
        <v>50</v>
      </c>
      <c r="C100" s="3">
        <v>0.1</v>
      </c>
      <c r="D100" s="3">
        <v>0.1</v>
      </c>
      <c r="E100" s="3">
        <v>1</v>
      </c>
      <c r="F100" s="3">
        <v>20</v>
      </c>
      <c r="G100" s="21"/>
      <c r="H100" s="21"/>
      <c r="I100" s="21" t="str">
        <f>_xlfn.CONCAT( E100,":",F100)</f>
        <v>1:20</v>
      </c>
      <c r="J100" s="23">
        <v>0.90300000000000002</v>
      </c>
      <c r="K100" s="32">
        <v>0.56678716994349698</v>
      </c>
      <c r="L100" s="23">
        <v>0.96699999999999997</v>
      </c>
      <c r="M100" s="32">
        <v>0.619809999555473</v>
      </c>
      <c r="N100" s="23">
        <v>0.97199999999999998</v>
      </c>
      <c r="O100" s="32">
        <v>0.63868865348183002</v>
      </c>
      <c r="P100" s="23">
        <v>0.94699999999999995</v>
      </c>
      <c r="Q100" s="32">
        <v>0.70995850346662603</v>
      </c>
      <c r="Z100" s="3"/>
      <c r="AA100" s="3"/>
      <c r="AD100" s="3"/>
      <c r="AE100" s="3"/>
      <c r="AF100" s="3"/>
    </row>
    <row r="101" spans="1:32" x14ac:dyDescent="0.2">
      <c r="H101" s="21"/>
      <c r="J101" s="23" t="s">
        <v>66</v>
      </c>
      <c r="L101" s="23" t="s">
        <v>299</v>
      </c>
      <c r="N101" s="23" t="s">
        <v>472</v>
      </c>
      <c r="P101" s="23" t="s">
        <v>574</v>
      </c>
      <c r="S101" s="40"/>
      <c r="T101" s="40"/>
      <c r="V101" s="3"/>
      <c r="W101" s="3"/>
    </row>
    <row r="102" spans="1:32" x14ac:dyDescent="0.2">
      <c r="A102" s="3">
        <v>25</v>
      </c>
      <c r="B102" s="3">
        <v>50</v>
      </c>
      <c r="C102" s="3">
        <v>0.1</v>
      </c>
      <c r="D102" s="3">
        <v>0.1</v>
      </c>
      <c r="E102" s="3">
        <v>2</v>
      </c>
      <c r="F102" s="3">
        <v>2</v>
      </c>
      <c r="G102" s="21"/>
      <c r="H102" s="21"/>
      <c r="I102" s="21" t="str">
        <f>_xlfn.CONCAT( E102,":",F102)</f>
        <v>2:2</v>
      </c>
      <c r="J102" s="23">
        <v>0.94299999999999995</v>
      </c>
      <c r="K102" s="32">
        <v>0.50703352101798405</v>
      </c>
      <c r="L102" s="23">
        <v>0.96199999999999997</v>
      </c>
      <c r="M102" s="32">
        <v>0.56711861023575705</v>
      </c>
      <c r="N102" s="23">
        <v>0.97299999999999998</v>
      </c>
      <c r="O102" s="32">
        <v>0.59279153592406297</v>
      </c>
      <c r="P102" s="23">
        <v>0.96399999999999997</v>
      </c>
      <c r="Q102" s="32">
        <v>0.59035789009766804</v>
      </c>
      <c r="Z102" s="3"/>
      <c r="AA102" s="3"/>
      <c r="AD102" s="3"/>
      <c r="AE102" s="3"/>
      <c r="AF102" s="3"/>
    </row>
    <row r="103" spans="1:32" x14ac:dyDescent="0.2">
      <c r="H103" s="21"/>
      <c r="J103" s="23" t="s">
        <v>67</v>
      </c>
      <c r="L103" s="23" t="s">
        <v>300</v>
      </c>
      <c r="N103" s="23" t="s">
        <v>473</v>
      </c>
      <c r="P103" s="23" t="s">
        <v>575</v>
      </c>
      <c r="S103" s="40"/>
      <c r="T103" s="40"/>
      <c r="V103" s="3"/>
      <c r="W103" s="3"/>
    </row>
    <row r="104" spans="1:32" x14ac:dyDescent="0.2">
      <c r="A104" s="3">
        <v>25</v>
      </c>
      <c r="B104" s="3">
        <v>50</v>
      </c>
      <c r="C104" s="3">
        <v>0.1</v>
      </c>
      <c r="D104" s="3">
        <v>0.1</v>
      </c>
      <c r="E104" s="3">
        <v>2</v>
      </c>
      <c r="F104" s="3">
        <v>5</v>
      </c>
      <c r="G104" s="21"/>
      <c r="H104" s="21"/>
      <c r="I104" s="21" t="str">
        <f>_xlfn.CONCAT( E104,":",F104)</f>
        <v>2:5</v>
      </c>
      <c r="J104" s="23">
        <v>0.93</v>
      </c>
      <c r="K104" s="32">
        <v>0.45847316927676501</v>
      </c>
      <c r="L104" s="23">
        <v>0.95599999999999996</v>
      </c>
      <c r="M104" s="32">
        <v>0.516404406816382</v>
      </c>
      <c r="N104" s="23">
        <v>0.97399999999999998</v>
      </c>
      <c r="O104" s="32">
        <v>0.53697498887276096</v>
      </c>
      <c r="P104" s="23">
        <v>0.94699999999999995</v>
      </c>
      <c r="Q104" s="32">
        <v>0.53170527256167699</v>
      </c>
      <c r="Z104" s="3"/>
      <c r="AA104" s="3"/>
      <c r="AD104" s="3"/>
      <c r="AE104" s="3"/>
      <c r="AF104" s="3"/>
    </row>
    <row r="105" spans="1:32" x14ac:dyDescent="0.2">
      <c r="H105" s="21"/>
      <c r="J105" s="23" t="s">
        <v>68</v>
      </c>
      <c r="L105" s="23" t="s">
        <v>293</v>
      </c>
      <c r="N105" s="23" t="s">
        <v>350</v>
      </c>
      <c r="P105" s="23" t="s">
        <v>576</v>
      </c>
      <c r="S105" s="40"/>
      <c r="T105" s="40"/>
      <c r="V105" s="3"/>
      <c r="W105" s="3"/>
    </row>
    <row r="106" spans="1:32" s="5" customFormat="1" x14ac:dyDescent="0.2">
      <c r="A106" s="3">
        <v>25</v>
      </c>
      <c r="B106" s="3">
        <v>50</v>
      </c>
      <c r="C106" s="3">
        <v>0.1</v>
      </c>
      <c r="D106" s="3">
        <v>0.1</v>
      </c>
      <c r="E106" s="3">
        <v>2</v>
      </c>
      <c r="F106" s="3">
        <v>10</v>
      </c>
      <c r="G106" s="21"/>
      <c r="H106" s="21"/>
      <c r="I106" s="21" t="str">
        <f>_xlfn.CONCAT( E106,":",F106)</f>
        <v>2:10</v>
      </c>
      <c r="J106" s="23">
        <v>0.92500000000000004</v>
      </c>
      <c r="K106" s="32">
        <v>0.436273665467376</v>
      </c>
      <c r="L106" s="23">
        <v>0.95399999999999996</v>
      </c>
      <c r="M106" s="32">
        <v>0.49020904615106897</v>
      </c>
      <c r="N106" s="23">
        <v>0.97099999999999997</v>
      </c>
      <c r="O106" s="32">
        <v>0.50625903815095696</v>
      </c>
      <c r="P106" s="23">
        <v>0.94599999999999995</v>
      </c>
      <c r="Q106" s="32">
        <v>0.506335251422944</v>
      </c>
      <c r="S106"/>
      <c r="T106"/>
      <c r="V106"/>
      <c r="W106"/>
      <c r="Z106" s="3"/>
      <c r="AA106" s="3"/>
      <c r="AD106" s="3"/>
      <c r="AE106" s="3"/>
      <c r="AF106" s="3"/>
    </row>
    <row r="107" spans="1:32" x14ac:dyDescent="0.2">
      <c r="H107" s="21"/>
      <c r="J107" s="23" t="s">
        <v>69</v>
      </c>
      <c r="L107" s="23" t="s">
        <v>301</v>
      </c>
      <c r="N107" s="23" t="s">
        <v>298</v>
      </c>
      <c r="P107" s="23" t="s">
        <v>577</v>
      </c>
      <c r="S107" s="40"/>
      <c r="T107" s="40"/>
      <c r="V107" s="3"/>
      <c r="W107" s="3"/>
    </row>
    <row r="108" spans="1:32" x14ac:dyDescent="0.2">
      <c r="A108" s="3">
        <v>25</v>
      </c>
      <c r="B108" s="3">
        <v>50</v>
      </c>
      <c r="C108" s="3">
        <v>0.1</v>
      </c>
      <c r="D108" s="3">
        <v>0.1</v>
      </c>
      <c r="E108" s="3">
        <v>2</v>
      </c>
      <c r="F108" s="3">
        <v>20</v>
      </c>
      <c r="G108" s="21"/>
      <c r="H108" s="21"/>
      <c r="I108" s="21" t="str">
        <f>_xlfn.CONCAT( E108,":",F108)</f>
        <v>2:20</v>
      </c>
      <c r="J108" s="23">
        <v>0.93</v>
      </c>
      <c r="K108" s="32">
        <v>0.42743035059616802</v>
      </c>
      <c r="L108" s="23">
        <v>0.96199999999999997</v>
      </c>
      <c r="M108" s="32">
        <v>0.48022556603671701</v>
      </c>
      <c r="N108" s="23">
        <v>0.98</v>
      </c>
      <c r="O108" s="32">
        <v>0.49435476173639897</v>
      </c>
      <c r="P108" s="23">
        <v>0.94599999999999995</v>
      </c>
      <c r="Q108" s="32">
        <v>0.49870191982771001</v>
      </c>
      <c r="Z108" s="3"/>
      <c r="AA108" s="3"/>
      <c r="AD108" s="3"/>
      <c r="AE108" s="3"/>
      <c r="AF108" s="3"/>
    </row>
    <row r="109" spans="1:32" x14ac:dyDescent="0.2">
      <c r="H109" s="21"/>
      <c r="J109" s="23" t="s">
        <v>70</v>
      </c>
      <c r="L109" s="23" t="s">
        <v>302</v>
      </c>
      <c r="N109" s="23" t="s">
        <v>474</v>
      </c>
      <c r="P109" s="23" t="s">
        <v>578</v>
      </c>
      <c r="S109" s="40"/>
      <c r="T109" s="40"/>
      <c r="V109" s="3"/>
      <c r="W109" s="3"/>
    </row>
    <row r="110" spans="1:32" x14ac:dyDescent="0.2">
      <c r="A110" s="3">
        <v>25</v>
      </c>
      <c r="B110" s="3">
        <v>50</v>
      </c>
      <c r="C110" s="3">
        <v>0.1</v>
      </c>
      <c r="D110" s="3">
        <v>0.1</v>
      </c>
      <c r="E110" s="3">
        <v>5</v>
      </c>
      <c r="F110" s="3">
        <v>5</v>
      </c>
      <c r="G110" s="21"/>
      <c r="H110" s="21"/>
      <c r="I110" s="21" t="str">
        <f>_xlfn.CONCAT( E110,":",F110)</f>
        <v>5:5</v>
      </c>
      <c r="J110" s="23">
        <v>0.94699999999999995</v>
      </c>
      <c r="K110" s="32">
        <v>0.33243224281779599</v>
      </c>
      <c r="L110" s="23">
        <v>0.95399999999999996</v>
      </c>
      <c r="M110" s="32">
        <v>0.376007205206767</v>
      </c>
      <c r="N110" s="23">
        <v>0.96299999999999997</v>
      </c>
      <c r="O110" s="32">
        <v>0.39426955019250298</v>
      </c>
      <c r="P110" s="23">
        <v>0.96599999999999997</v>
      </c>
      <c r="Q110" s="32">
        <v>0.36550955156776099</v>
      </c>
      <c r="Z110" s="3"/>
      <c r="AA110" s="3"/>
      <c r="AD110" s="3"/>
      <c r="AE110" s="3"/>
      <c r="AF110" s="3"/>
    </row>
    <row r="111" spans="1:32" x14ac:dyDescent="0.2">
      <c r="H111" s="21"/>
      <c r="J111" s="23" t="s">
        <v>71</v>
      </c>
      <c r="L111" s="23" t="s">
        <v>255</v>
      </c>
      <c r="N111" s="23" t="s">
        <v>363</v>
      </c>
      <c r="P111" s="23" t="s">
        <v>579</v>
      </c>
      <c r="S111" s="40"/>
      <c r="T111" s="40"/>
      <c r="V111" s="3"/>
      <c r="W111" s="3"/>
    </row>
    <row r="112" spans="1:32" x14ac:dyDescent="0.2">
      <c r="A112" s="3">
        <v>25</v>
      </c>
      <c r="B112" s="3">
        <v>50</v>
      </c>
      <c r="C112" s="3">
        <v>0.1</v>
      </c>
      <c r="D112" s="3">
        <v>0.1</v>
      </c>
      <c r="E112" s="3">
        <v>5</v>
      </c>
      <c r="F112" s="3">
        <v>10</v>
      </c>
      <c r="G112" s="21"/>
      <c r="H112" s="21"/>
      <c r="I112" s="21" t="str">
        <f>_xlfn.CONCAT( E112,":",F112)</f>
        <v>5:10</v>
      </c>
      <c r="J112" s="23">
        <v>0.94299999999999995</v>
      </c>
      <c r="K112" s="32">
        <v>0.30403741970964299</v>
      </c>
      <c r="L112" s="23">
        <v>0.96299999999999997</v>
      </c>
      <c r="M112" s="32">
        <v>0.34519424738457799</v>
      </c>
      <c r="N112" s="23">
        <v>0.97299999999999998</v>
      </c>
      <c r="O112" s="32">
        <v>0.35992071930611502</v>
      </c>
      <c r="P112" s="23">
        <v>0.95299999999999996</v>
      </c>
      <c r="Q112" s="32">
        <v>0.33443342210223298</v>
      </c>
      <c r="Z112" s="3"/>
      <c r="AA112" s="3"/>
      <c r="AD112" s="3"/>
      <c r="AE112" s="3"/>
      <c r="AF112" s="3"/>
    </row>
    <row r="113" spans="1:32" x14ac:dyDescent="0.2">
      <c r="H113" s="21"/>
      <c r="J113" s="23" t="s">
        <v>72</v>
      </c>
      <c r="L113" s="23" t="s">
        <v>303</v>
      </c>
      <c r="N113" s="23" t="s">
        <v>257</v>
      </c>
      <c r="P113" s="23" t="s">
        <v>580</v>
      </c>
      <c r="S113" s="40"/>
      <c r="T113" s="40"/>
      <c r="V113" s="3"/>
      <c r="W113" s="3"/>
    </row>
    <row r="114" spans="1:32" x14ac:dyDescent="0.2">
      <c r="A114" s="3">
        <v>25</v>
      </c>
      <c r="B114" s="3">
        <v>50</v>
      </c>
      <c r="C114" s="3">
        <v>0.1</v>
      </c>
      <c r="D114" s="3">
        <v>0.1</v>
      </c>
      <c r="E114" s="3">
        <v>5</v>
      </c>
      <c r="F114" s="3">
        <v>20</v>
      </c>
      <c r="G114" s="21"/>
      <c r="H114" s="21"/>
      <c r="I114" s="21" t="str">
        <f>_xlfn.CONCAT( E114,":",F114)</f>
        <v>5:20</v>
      </c>
      <c r="J114" s="23">
        <v>0.91700000000000004</v>
      </c>
      <c r="K114" s="32">
        <v>0.28807997230792498</v>
      </c>
      <c r="L114" s="23">
        <v>0.94899999999999995</v>
      </c>
      <c r="M114" s="32">
        <v>0.32784617652342901</v>
      </c>
      <c r="N114" s="23">
        <v>0.96299999999999997</v>
      </c>
      <c r="O114" s="32">
        <v>0.33971915620861698</v>
      </c>
      <c r="P114" s="23">
        <v>0.92900000000000005</v>
      </c>
      <c r="Q114" s="32">
        <v>0.318286204332344</v>
      </c>
      <c r="Z114" s="3"/>
      <c r="AA114" s="3"/>
      <c r="AD114" s="3"/>
      <c r="AE114" s="3"/>
      <c r="AF114" s="3"/>
    </row>
    <row r="115" spans="1:32" x14ac:dyDescent="0.2">
      <c r="H115" s="21"/>
      <c r="J115" s="23" t="s">
        <v>73</v>
      </c>
      <c r="L115" s="23" t="s">
        <v>17</v>
      </c>
      <c r="N115" s="23" t="s">
        <v>363</v>
      </c>
      <c r="P115" s="23" t="s">
        <v>581</v>
      </c>
      <c r="S115" s="40"/>
      <c r="T115" s="40"/>
      <c r="V115" s="3"/>
      <c r="W115" s="3"/>
    </row>
    <row r="116" spans="1:32" x14ac:dyDescent="0.2">
      <c r="A116" s="3">
        <v>25</v>
      </c>
      <c r="B116" s="3">
        <v>50</v>
      </c>
      <c r="C116" s="3">
        <v>0.1</v>
      </c>
      <c r="D116" s="3">
        <v>0.1</v>
      </c>
      <c r="E116" s="3">
        <v>10</v>
      </c>
      <c r="F116" s="3">
        <v>10</v>
      </c>
      <c r="G116" s="21"/>
      <c r="H116" s="21"/>
      <c r="I116" s="21" t="str">
        <f>_xlfn.CONCAT( E116,":",F116)</f>
        <v>10:10</v>
      </c>
      <c r="J116" s="23">
        <v>0.93899999999999995</v>
      </c>
      <c r="K116" s="32">
        <v>0.24080780008847999</v>
      </c>
      <c r="L116" s="23">
        <v>0.95099999999999996</v>
      </c>
      <c r="M116" s="32">
        <v>0.27267203002000201</v>
      </c>
      <c r="N116" s="23">
        <v>0.96599999999999997</v>
      </c>
      <c r="O116" s="32">
        <v>0.28589651534668797</v>
      </c>
      <c r="P116" s="23">
        <v>0.96099999999999997</v>
      </c>
      <c r="Q116" s="32">
        <v>0.25941862734396998</v>
      </c>
      <c r="Z116" s="3"/>
      <c r="AA116" s="3"/>
      <c r="AD116" s="3"/>
      <c r="AE116" s="3"/>
      <c r="AF116" s="3"/>
    </row>
    <row r="117" spans="1:32" x14ac:dyDescent="0.2">
      <c r="H117" s="21"/>
      <c r="J117" s="23" t="s">
        <v>74</v>
      </c>
      <c r="L117" s="23" t="s">
        <v>304</v>
      </c>
      <c r="N117" s="23" t="s">
        <v>475</v>
      </c>
      <c r="P117" s="23" t="s">
        <v>582</v>
      </c>
      <c r="S117" s="40"/>
      <c r="T117" s="40"/>
      <c r="V117" s="3"/>
      <c r="W117" s="3"/>
    </row>
    <row r="118" spans="1:32" x14ac:dyDescent="0.2">
      <c r="A118" s="3">
        <v>25</v>
      </c>
      <c r="B118" s="3">
        <v>50</v>
      </c>
      <c r="C118" s="3">
        <v>0.1</v>
      </c>
      <c r="D118" s="3">
        <v>0.1</v>
      </c>
      <c r="E118" s="3">
        <v>10</v>
      </c>
      <c r="F118" s="3">
        <v>20</v>
      </c>
      <c r="G118" s="21"/>
      <c r="H118" s="21"/>
      <c r="I118" s="21" t="str">
        <f>_xlfn.CONCAT( E118,":",F118)</f>
        <v>10:20</v>
      </c>
      <c r="J118" s="23">
        <v>0.92200000000000004</v>
      </c>
      <c r="K118" s="32">
        <v>0.215990499757612</v>
      </c>
      <c r="L118" s="23">
        <v>0.95</v>
      </c>
      <c r="M118" s="32">
        <v>0.24589487051707301</v>
      </c>
      <c r="N118" s="23">
        <v>0.96499999999999997</v>
      </c>
      <c r="O118" s="32">
        <v>0.256015674202975</v>
      </c>
      <c r="P118" s="23">
        <v>0.93899999999999995</v>
      </c>
      <c r="Q118" s="32">
        <v>0.23342019226883801</v>
      </c>
      <c r="Z118" s="3"/>
      <c r="AA118" s="3"/>
      <c r="AD118" s="3"/>
      <c r="AE118" s="3"/>
      <c r="AF118" s="3"/>
    </row>
    <row r="119" spans="1:32" x14ac:dyDescent="0.2">
      <c r="H119" s="21"/>
      <c r="J119" s="23" t="s">
        <v>75</v>
      </c>
      <c r="L119" s="23" t="s">
        <v>305</v>
      </c>
      <c r="N119" s="23" t="s">
        <v>476</v>
      </c>
      <c r="P119" s="23" t="s">
        <v>583</v>
      </c>
      <c r="S119" s="40"/>
      <c r="T119" s="40"/>
      <c r="V119" s="3"/>
      <c r="W119" s="3"/>
    </row>
    <row r="120" spans="1:32" x14ac:dyDescent="0.2">
      <c r="A120" s="4">
        <v>25</v>
      </c>
      <c r="B120" s="4">
        <v>50</v>
      </c>
      <c r="C120" s="4">
        <v>0.1</v>
      </c>
      <c r="D120" s="4">
        <v>0.1</v>
      </c>
      <c r="E120" s="4">
        <v>20</v>
      </c>
      <c r="F120" s="4">
        <v>20</v>
      </c>
      <c r="G120" s="43"/>
      <c r="H120" s="21"/>
      <c r="I120" s="21" t="str">
        <f>_xlfn.CONCAT( E120,":",F120)</f>
        <v>20:20</v>
      </c>
      <c r="J120" s="25">
        <v>0.95499999999999996</v>
      </c>
      <c r="K120" s="34">
        <v>0.16921151531178</v>
      </c>
      <c r="L120" s="25">
        <v>0.95799999999999996</v>
      </c>
      <c r="M120" s="34">
        <v>0.19203115017945299</v>
      </c>
      <c r="N120" s="25">
        <v>0.97299999999999998</v>
      </c>
      <c r="O120" s="34">
        <v>0.20134758778029799</v>
      </c>
      <c r="P120" s="25">
        <v>0.96</v>
      </c>
      <c r="Q120" s="34">
        <v>0.18066482371678</v>
      </c>
      <c r="Z120" s="4"/>
      <c r="AA120" s="4"/>
      <c r="AD120" s="4"/>
      <c r="AE120" s="4"/>
      <c r="AF120" s="4"/>
    </row>
    <row r="121" spans="1:32" s="5" customFormat="1" x14ac:dyDescent="0.2">
      <c r="A121"/>
      <c r="B121"/>
      <c r="C121"/>
      <c r="D121"/>
      <c r="E121"/>
      <c r="F121"/>
      <c r="G121" s="42"/>
      <c r="H121" s="21"/>
      <c r="I121" s="42"/>
      <c r="J121" s="23" t="s">
        <v>76</v>
      </c>
      <c r="K121" s="33"/>
      <c r="L121" s="23" t="s">
        <v>276</v>
      </c>
      <c r="M121" s="33"/>
      <c r="N121" s="23" t="s">
        <v>257</v>
      </c>
      <c r="O121" s="33"/>
      <c r="P121" s="25" t="s">
        <v>584</v>
      </c>
      <c r="Q121" s="33"/>
      <c r="S121" s="40"/>
      <c r="T121" s="40"/>
      <c r="V121" s="4"/>
      <c r="W121" s="4"/>
      <c r="Z121"/>
      <c r="AA121"/>
      <c r="AD121"/>
      <c r="AE121"/>
      <c r="AF121"/>
    </row>
    <row r="122" spans="1:32" x14ac:dyDescent="0.2">
      <c r="A122" s="3">
        <v>25</v>
      </c>
      <c r="B122" s="3">
        <v>50</v>
      </c>
      <c r="C122" s="3">
        <v>0.3</v>
      </c>
      <c r="D122" s="3">
        <v>0.3</v>
      </c>
      <c r="E122" s="3">
        <v>1</v>
      </c>
      <c r="F122" s="3">
        <v>1</v>
      </c>
      <c r="G122" s="21"/>
      <c r="H122" s="21" t="str">
        <f>_xlfn.CONCAT(C122, ":", D122)</f>
        <v>0.3:0.3</v>
      </c>
      <c r="I122" s="21" t="str">
        <f>_xlfn.CONCAT( E122,":",F122)</f>
        <v>1:1</v>
      </c>
      <c r="J122" s="23">
        <v>0.93300000000000005</v>
      </c>
      <c r="K122" s="32">
        <v>0.93928093024577197</v>
      </c>
      <c r="L122" s="23">
        <v>0.96899999999999997</v>
      </c>
      <c r="M122" s="32">
        <v>1.0423674071272999</v>
      </c>
      <c r="N122" s="23">
        <v>0.998</v>
      </c>
      <c r="O122" s="32">
        <v>1.37155716076426</v>
      </c>
      <c r="P122" s="23">
        <v>0.96499999999999997</v>
      </c>
      <c r="Q122" s="32">
        <v>1.18125598059199</v>
      </c>
      <c r="Z122" s="3"/>
      <c r="AA122" s="3"/>
      <c r="AD122" s="3"/>
      <c r="AE122" s="3"/>
      <c r="AF122" s="3"/>
    </row>
    <row r="123" spans="1:32" x14ac:dyDescent="0.2">
      <c r="H123" s="21"/>
      <c r="J123" s="23" t="s">
        <v>77</v>
      </c>
      <c r="L123" s="23" t="s">
        <v>306</v>
      </c>
      <c r="N123" s="23" t="s">
        <v>477</v>
      </c>
      <c r="P123" s="23" t="s">
        <v>585</v>
      </c>
      <c r="S123" s="40"/>
      <c r="T123" s="40"/>
      <c r="V123" s="3"/>
      <c r="W123" s="3"/>
    </row>
    <row r="124" spans="1:32" x14ac:dyDescent="0.2">
      <c r="A124" s="3">
        <v>25</v>
      </c>
      <c r="B124" s="3">
        <v>50</v>
      </c>
      <c r="C124" s="3">
        <v>0.3</v>
      </c>
      <c r="D124" s="3">
        <v>0.3</v>
      </c>
      <c r="E124" s="3">
        <v>1</v>
      </c>
      <c r="F124" s="3">
        <v>2</v>
      </c>
      <c r="G124" s="21"/>
      <c r="H124" s="21"/>
      <c r="I124" s="21" t="str">
        <f>_xlfn.CONCAT( E124,":",F124)</f>
        <v>1:2</v>
      </c>
      <c r="J124" s="23">
        <v>0.94199999999999995</v>
      </c>
      <c r="K124" s="32">
        <v>0.87144284337516997</v>
      </c>
      <c r="L124" s="23">
        <v>0.96799999999999997</v>
      </c>
      <c r="M124" s="32">
        <v>0.974835836663141</v>
      </c>
      <c r="N124" s="23">
        <v>0.99099999999999999</v>
      </c>
      <c r="O124" s="32">
        <v>1.25423396561158</v>
      </c>
      <c r="P124" s="23">
        <v>0.96599999999999997</v>
      </c>
      <c r="Q124" s="32">
        <v>1.0813399580109799</v>
      </c>
      <c r="Z124" s="3"/>
      <c r="AA124" s="3"/>
      <c r="AD124" s="3"/>
      <c r="AE124" s="3"/>
      <c r="AF124" s="3"/>
    </row>
    <row r="125" spans="1:32" x14ac:dyDescent="0.2">
      <c r="H125" s="21"/>
      <c r="J125" s="23" t="s">
        <v>78</v>
      </c>
      <c r="L125" s="23" t="s">
        <v>307</v>
      </c>
      <c r="N125" s="23" t="s">
        <v>450</v>
      </c>
      <c r="P125" s="23" t="s">
        <v>549</v>
      </c>
      <c r="S125" s="40"/>
      <c r="T125" s="40"/>
      <c r="V125" s="3"/>
      <c r="W125" s="3"/>
    </row>
    <row r="126" spans="1:32" x14ac:dyDescent="0.2">
      <c r="A126" s="3">
        <v>25</v>
      </c>
      <c r="B126" s="3">
        <v>50</v>
      </c>
      <c r="C126" s="3">
        <v>0.3</v>
      </c>
      <c r="D126" s="3">
        <v>0.3</v>
      </c>
      <c r="E126" s="3">
        <v>1</v>
      </c>
      <c r="F126" s="3">
        <v>5</v>
      </c>
      <c r="G126" s="21"/>
      <c r="H126" s="21"/>
      <c r="I126" s="21" t="str">
        <f>_xlfn.CONCAT( E126,":",F126)</f>
        <v>1:5</v>
      </c>
      <c r="J126" s="23">
        <v>0.91400000000000003</v>
      </c>
      <c r="K126" s="32">
        <v>0.80455583035951805</v>
      </c>
      <c r="L126" s="23">
        <v>0.95399999999999996</v>
      </c>
      <c r="M126" s="32">
        <v>0.89982528160420305</v>
      </c>
      <c r="N126" s="23">
        <v>0.97799999999999998</v>
      </c>
      <c r="O126" s="32">
        <v>1.1291477245208901</v>
      </c>
      <c r="P126" s="23">
        <v>0.95099999999999996</v>
      </c>
      <c r="Q126" s="32">
        <v>1.0021733888466</v>
      </c>
      <c r="Z126" s="3"/>
      <c r="AA126" s="3"/>
      <c r="AD126" s="3"/>
      <c r="AE126" s="3"/>
      <c r="AF126" s="3"/>
    </row>
    <row r="127" spans="1:32" x14ac:dyDescent="0.2">
      <c r="H127" s="21"/>
      <c r="J127" s="23" t="s">
        <v>79</v>
      </c>
      <c r="L127" s="23" t="s">
        <v>308</v>
      </c>
      <c r="N127" s="23" t="s">
        <v>478</v>
      </c>
      <c r="P127" s="23" t="s">
        <v>586</v>
      </c>
      <c r="S127" s="40"/>
      <c r="T127" s="40"/>
      <c r="V127" s="3"/>
      <c r="W127" s="3"/>
    </row>
    <row r="128" spans="1:32" x14ac:dyDescent="0.2">
      <c r="A128" s="3">
        <v>25</v>
      </c>
      <c r="B128" s="3">
        <v>50</v>
      </c>
      <c r="C128" s="3">
        <v>0.3</v>
      </c>
      <c r="D128" s="3">
        <v>0.3</v>
      </c>
      <c r="E128" s="3">
        <v>1</v>
      </c>
      <c r="F128" s="3">
        <v>10</v>
      </c>
      <c r="G128" s="21"/>
      <c r="H128" s="21"/>
      <c r="I128" s="21" t="str">
        <f>_xlfn.CONCAT( E128,":",F128)</f>
        <v>1:10</v>
      </c>
      <c r="J128" s="23">
        <v>0.91600000000000004</v>
      </c>
      <c r="K128" s="32">
        <v>0.781141794374138</v>
      </c>
      <c r="L128" s="23">
        <v>0.96899999999999997</v>
      </c>
      <c r="M128" s="32">
        <v>0.87355887562787105</v>
      </c>
      <c r="N128" s="23">
        <v>0.97899999999999998</v>
      </c>
      <c r="O128" s="32">
        <v>1.0872100170166099</v>
      </c>
      <c r="P128" s="23">
        <v>0.95499999999999996</v>
      </c>
      <c r="Q128" s="32">
        <v>0.97811773639073996</v>
      </c>
      <c r="Z128" s="3"/>
      <c r="AA128" s="3"/>
      <c r="AD128" s="3"/>
      <c r="AE128" s="3"/>
      <c r="AF128" s="3"/>
    </row>
    <row r="129" spans="1:32" x14ac:dyDescent="0.2">
      <c r="H129" s="21"/>
      <c r="J129" s="23" t="s">
        <v>80</v>
      </c>
      <c r="L129" s="23" t="s">
        <v>309</v>
      </c>
      <c r="N129" s="23" t="s">
        <v>454</v>
      </c>
      <c r="P129" s="23" t="s">
        <v>587</v>
      </c>
      <c r="S129" s="40"/>
      <c r="T129" s="40"/>
      <c r="V129" s="3"/>
      <c r="W129" s="3"/>
    </row>
    <row r="130" spans="1:32" x14ac:dyDescent="0.2">
      <c r="A130" s="3">
        <v>25</v>
      </c>
      <c r="B130" s="3">
        <v>50</v>
      </c>
      <c r="C130" s="3">
        <v>0.3</v>
      </c>
      <c r="D130" s="3">
        <v>0.3</v>
      </c>
      <c r="E130" s="3">
        <v>1</v>
      </c>
      <c r="F130" s="3">
        <v>20</v>
      </c>
      <c r="G130" s="21"/>
      <c r="H130" s="21"/>
      <c r="I130" s="21" t="str">
        <f>_xlfn.CONCAT( E130,":",F130)</f>
        <v>1:20</v>
      </c>
      <c r="J130" s="23">
        <v>0.92</v>
      </c>
      <c r="K130" s="32">
        <v>0.78428943628818004</v>
      </c>
      <c r="L130" s="23">
        <v>0.97099999999999997</v>
      </c>
      <c r="M130" s="32">
        <v>0.87532328002016502</v>
      </c>
      <c r="N130" s="23">
        <v>0.98699999999999999</v>
      </c>
      <c r="O130" s="32">
        <v>1.0908404439000701</v>
      </c>
      <c r="P130" s="23">
        <v>0.96199999999999997</v>
      </c>
      <c r="Q130" s="32">
        <v>0.98704343661264304</v>
      </c>
      <c r="Z130" s="3"/>
      <c r="AA130" s="3"/>
      <c r="AD130" s="3"/>
      <c r="AE130" s="3"/>
      <c r="AF130" s="3"/>
    </row>
    <row r="131" spans="1:32" x14ac:dyDescent="0.2">
      <c r="H131" s="21"/>
      <c r="J131" s="23" t="s">
        <v>81</v>
      </c>
      <c r="L131" s="23" t="s">
        <v>310</v>
      </c>
      <c r="N131" s="23" t="s">
        <v>479</v>
      </c>
      <c r="P131" s="23" t="s">
        <v>588</v>
      </c>
      <c r="S131" s="40"/>
      <c r="T131" s="40"/>
      <c r="V131" s="3"/>
      <c r="W131" s="3"/>
    </row>
    <row r="132" spans="1:32" x14ac:dyDescent="0.2">
      <c r="A132" s="3">
        <v>25</v>
      </c>
      <c r="B132" s="3">
        <v>50</v>
      </c>
      <c r="C132" s="3">
        <v>0.3</v>
      </c>
      <c r="D132" s="3">
        <v>0.3</v>
      </c>
      <c r="E132" s="3">
        <v>2</v>
      </c>
      <c r="F132" s="3">
        <v>2</v>
      </c>
      <c r="G132" s="21"/>
      <c r="H132" s="21"/>
      <c r="I132" s="21" t="str">
        <f>_xlfn.CONCAT( E132,":",F132)</f>
        <v>2:2</v>
      </c>
      <c r="J132" s="23">
        <v>0.95</v>
      </c>
      <c r="K132" s="32">
        <v>0.69712441108077805</v>
      </c>
      <c r="L132" s="23">
        <v>0.95899999999999996</v>
      </c>
      <c r="M132" s="32">
        <v>0.80044080303700604</v>
      </c>
      <c r="N132" s="23">
        <v>0.99399999999999999</v>
      </c>
      <c r="O132" s="32">
        <v>1.0394786274113901</v>
      </c>
      <c r="P132" s="23">
        <v>0.96799999999999997</v>
      </c>
      <c r="Q132" s="32">
        <v>0.81728275539028195</v>
      </c>
      <c r="Z132" s="3"/>
      <c r="AA132" s="3"/>
      <c r="AD132" s="3"/>
      <c r="AE132" s="3"/>
      <c r="AF132" s="3"/>
    </row>
    <row r="133" spans="1:32" x14ac:dyDescent="0.2">
      <c r="H133" s="21"/>
      <c r="J133" s="23" t="s">
        <v>82</v>
      </c>
      <c r="L133" s="23" t="s">
        <v>311</v>
      </c>
      <c r="N133" s="23" t="s">
        <v>480</v>
      </c>
      <c r="P133" s="23" t="s">
        <v>589</v>
      </c>
      <c r="S133" s="40"/>
      <c r="T133" s="40"/>
      <c r="V133" s="3"/>
      <c r="W133" s="3"/>
    </row>
    <row r="134" spans="1:32" x14ac:dyDescent="0.2">
      <c r="A134" s="3">
        <v>25</v>
      </c>
      <c r="B134" s="3">
        <v>50</v>
      </c>
      <c r="C134" s="3">
        <v>0.3</v>
      </c>
      <c r="D134" s="3">
        <v>0.3</v>
      </c>
      <c r="E134" s="3">
        <v>2</v>
      </c>
      <c r="F134" s="3">
        <v>5</v>
      </c>
      <c r="G134" s="21"/>
      <c r="H134" s="21"/>
      <c r="I134" s="21" t="str">
        <f>_xlfn.CONCAT( E134,":",F134)</f>
        <v>2:5</v>
      </c>
      <c r="J134" s="23">
        <v>0.92400000000000004</v>
      </c>
      <c r="K134" s="32">
        <v>0.61947364137588401</v>
      </c>
      <c r="L134" s="23">
        <v>0.95</v>
      </c>
      <c r="M134" s="32">
        <v>0.71807734669450796</v>
      </c>
      <c r="N134" s="23">
        <v>0.98699999999999999</v>
      </c>
      <c r="O134" s="32">
        <v>0.90459398014599901</v>
      </c>
      <c r="P134" s="23">
        <v>0.94599999999999995</v>
      </c>
      <c r="Q134" s="32">
        <v>0.72364275623752805</v>
      </c>
      <c r="Z134" s="3"/>
      <c r="AA134" s="3"/>
      <c r="AD134" s="3"/>
      <c r="AE134" s="3"/>
      <c r="AF134" s="3"/>
    </row>
    <row r="135" spans="1:32" x14ac:dyDescent="0.2">
      <c r="H135" s="21"/>
      <c r="J135" s="23" t="s">
        <v>65</v>
      </c>
      <c r="L135" s="23" t="s">
        <v>47</v>
      </c>
      <c r="N135" s="23" t="s">
        <v>481</v>
      </c>
      <c r="P135" s="23" t="s">
        <v>590</v>
      </c>
      <c r="S135" s="40"/>
      <c r="T135" s="40"/>
      <c r="V135" s="3"/>
      <c r="W135" s="3"/>
    </row>
    <row r="136" spans="1:32" s="5" customFormat="1" x14ac:dyDescent="0.2">
      <c r="A136" s="3">
        <v>25</v>
      </c>
      <c r="B136" s="3">
        <v>50</v>
      </c>
      <c r="C136" s="3">
        <v>0.3</v>
      </c>
      <c r="D136" s="3">
        <v>0.3</v>
      </c>
      <c r="E136" s="3">
        <v>2</v>
      </c>
      <c r="F136" s="3">
        <v>10</v>
      </c>
      <c r="G136" s="21"/>
      <c r="H136" s="21"/>
      <c r="I136" s="21" t="str">
        <f>_xlfn.CONCAT( E136,":",F136)</f>
        <v>2:10</v>
      </c>
      <c r="J136" s="23">
        <v>0.92900000000000005</v>
      </c>
      <c r="K136" s="32">
        <v>0.58545577553752204</v>
      </c>
      <c r="L136" s="23">
        <v>0.96599999999999997</v>
      </c>
      <c r="M136" s="32">
        <v>0.67826705666015297</v>
      </c>
      <c r="N136" s="23">
        <v>0.98699999999999999</v>
      </c>
      <c r="O136" s="32">
        <v>0.84044019398530301</v>
      </c>
      <c r="P136" s="23">
        <v>0.95199999999999996</v>
      </c>
      <c r="Q136" s="32">
        <v>0.68604854518674496</v>
      </c>
      <c r="S136"/>
      <c r="T136"/>
      <c r="V136"/>
      <c r="W136"/>
      <c r="Z136" s="3"/>
      <c r="AA136" s="3"/>
      <c r="AD136" s="3"/>
      <c r="AE136" s="3"/>
      <c r="AF136" s="3"/>
    </row>
    <row r="137" spans="1:32" x14ac:dyDescent="0.2">
      <c r="H137" s="21"/>
      <c r="J137" s="23" t="s">
        <v>83</v>
      </c>
      <c r="L137" s="23" t="s">
        <v>312</v>
      </c>
      <c r="N137" s="23" t="s">
        <v>479</v>
      </c>
      <c r="P137" s="23" t="s">
        <v>591</v>
      </c>
      <c r="S137" s="40"/>
      <c r="T137" s="40"/>
      <c r="V137" s="3"/>
      <c r="W137" s="3"/>
    </row>
    <row r="138" spans="1:32" x14ac:dyDescent="0.2">
      <c r="A138" s="3">
        <v>25</v>
      </c>
      <c r="B138" s="3">
        <v>50</v>
      </c>
      <c r="C138" s="3">
        <v>0.3</v>
      </c>
      <c r="D138" s="3">
        <v>0.3</v>
      </c>
      <c r="E138" s="3">
        <v>2</v>
      </c>
      <c r="F138" s="3">
        <v>20</v>
      </c>
      <c r="G138" s="21"/>
      <c r="H138" s="21"/>
      <c r="I138" s="21" t="str">
        <f>_xlfn.CONCAT( E138,":",F138)</f>
        <v>2:20</v>
      </c>
      <c r="J138" s="23">
        <v>0.91700000000000004</v>
      </c>
      <c r="K138" s="32">
        <v>0.57302986696016001</v>
      </c>
      <c r="L138" s="23">
        <v>0.96099999999999997</v>
      </c>
      <c r="M138" s="32">
        <v>0.66338628207125905</v>
      </c>
      <c r="N138" s="23">
        <v>0.98</v>
      </c>
      <c r="O138" s="32">
        <v>0.81552151611474</v>
      </c>
      <c r="P138" s="23">
        <v>0.93400000000000005</v>
      </c>
      <c r="Q138" s="32">
        <v>0.67470501262976701</v>
      </c>
      <c r="Z138" s="3"/>
      <c r="AA138" s="3"/>
      <c r="AD138" s="3"/>
      <c r="AE138" s="3"/>
      <c r="AF138" s="3"/>
    </row>
    <row r="139" spans="1:32" x14ac:dyDescent="0.2">
      <c r="H139" s="21"/>
      <c r="J139" s="23" t="s">
        <v>84</v>
      </c>
      <c r="L139" s="23" t="s">
        <v>313</v>
      </c>
      <c r="N139" s="23" t="s">
        <v>482</v>
      </c>
      <c r="P139" s="23" t="s">
        <v>592</v>
      </c>
      <c r="S139" s="40"/>
      <c r="T139" s="40"/>
      <c r="V139" s="3"/>
      <c r="W139" s="3"/>
    </row>
    <row r="140" spans="1:32" x14ac:dyDescent="0.2">
      <c r="A140" s="3">
        <v>25</v>
      </c>
      <c r="B140" s="3">
        <v>50</v>
      </c>
      <c r="C140" s="3">
        <v>0.3</v>
      </c>
      <c r="D140" s="3">
        <v>0.3</v>
      </c>
      <c r="E140" s="3">
        <v>5</v>
      </c>
      <c r="F140" s="3">
        <v>5</v>
      </c>
      <c r="G140" s="21"/>
      <c r="H140" s="21"/>
      <c r="I140" s="21" t="str">
        <f>_xlfn.CONCAT( E140,":",F140)</f>
        <v>5:5</v>
      </c>
      <c r="J140" s="23">
        <v>0.93899999999999995</v>
      </c>
      <c r="K140" s="32">
        <v>0.44883179903543502</v>
      </c>
      <c r="L140" s="23">
        <v>0.95699999999999996</v>
      </c>
      <c r="M140" s="32">
        <v>0.52461238044500003</v>
      </c>
      <c r="N140" s="23">
        <v>0.995</v>
      </c>
      <c r="O140" s="32">
        <v>0.67399352596025797</v>
      </c>
      <c r="P140" s="23">
        <v>0.95299999999999996</v>
      </c>
      <c r="Q140" s="32">
        <v>0.49965832595703902</v>
      </c>
      <c r="Z140" s="3"/>
      <c r="AA140" s="3"/>
      <c r="AD140" s="3"/>
      <c r="AE140" s="3"/>
      <c r="AF140" s="3"/>
    </row>
    <row r="141" spans="1:32" x14ac:dyDescent="0.2">
      <c r="H141" s="21"/>
      <c r="J141" s="23" t="s">
        <v>85</v>
      </c>
      <c r="L141" s="23" t="s">
        <v>283</v>
      </c>
      <c r="N141" s="23" t="s">
        <v>483</v>
      </c>
      <c r="P141" s="23" t="s">
        <v>593</v>
      </c>
      <c r="S141" s="40"/>
      <c r="T141" s="40"/>
      <c r="V141" s="3"/>
      <c r="W141" s="3"/>
    </row>
    <row r="142" spans="1:32" x14ac:dyDescent="0.2">
      <c r="A142" s="3">
        <v>25</v>
      </c>
      <c r="B142" s="3">
        <v>50</v>
      </c>
      <c r="C142" s="3">
        <v>0.3</v>
      </c>
      <c r="D142" s="3">
        <v>0.3</v>
      </c>
      <c r="E142" s="3">
        <v>5</v>
      </c>
      <c r="F142" s="3">
        <v>10</v>
      </c>
      <c r="G142" s="21"/>
      <c r="H142" s="21"/>
      <c r="I142" s="21" t="str">
        <f>_xlfn.CONCAT( E142,":",F142)</f>
        <v>5:10</v>
      </c>
      <c r="J142" s="23">
        <v>0.93</v>
      </c>
      <c r="K142" s="32">
        <v>0.40839229525846499</v>
      </c>
      <c r="L142" s="23">
        <v>0.96599999999999997</v>
      </c>
      <c r="M142" s="32">
        <v>0.48044740175848999</v>
      </c>
      <c r="N142" s="23">
        <v>0.98599999999999999</v>
      </c>
      <c r="O142" s="32">
        <v>0.60358216655191999</v>
      </c>
      <c r="P142" s="23">
        <v>0.94699999999999995</v>
      </c>
      <c r="Q142" s="32">
        <v>0.45616644178099403</v>
      </c>
      <c r="Z142" s="3"/>
      <c r="AA142" s="3"/>
      <c r="AD142" s="3"/>
      <c r="AE142" s="3"/>
      <c r="AF142" s="3"/>
    </row>
    <row r="143" spans="1:32" x14ac:dyDescent="0.2">
      <c r="H143" s="21"/>
      <c r="J143" s="23" t="s">
        <v>86</v>
      </c>
      <c r="L143" s="23" t="s">
        <v>271</v>
      </c>
      <c r="N143" s="23" t="s">
        <v>484</v>
      </c>
      <c r="P143" s="23" t="s">
        <v>574</v>
      </c>
      <c r="S143" s="40"/>
      <c r="T143" s="40"/>
      <c r="V143" s="3"/>
      <c r="W143" s="3"/>
    </row>
    <row r="144" spans="1:32" x14ac:dyDescent="0.2">
      <c r="A144" s="3">
        <v>25</v>
      </c>
      <c r="B144" s="3">
        <v>50</v>
      </c>
      <c r="C144" s="3">
        <v>0.3</v>
      </c>
      <c r="D144" s="3">
        <v>0.3</v>
      </c>
      <c r="E144" s="3">
        <v>5</v>
      </c>
      <c r="F144" s="3">
        <v>20</v>
      </c>
      <c r="G144" s="21"/>
      <c r="H144" s="21"/>
      <c r="I144" s="21" t="str">
        <f>_xlfn.CONCAT( E144,":",F144)</f>
        <v>5:20</v>
      </c>
      <c r="J144" s="23">
        <v>0.91500000000000004</v>
      </c>
      <c r="K144" s="32">
        <v>0.387771259805545</v>
      </c>
      <c r="L144" s="23">
        <v>0.95199999999999996</v>
      </c>
      <c r="M144" s="32">
        <v>0.45829499563481502</v>
      </c>
      <c r="N144" s="23">
        <v>0.98299999999999998</v>
      </c>
      <c r="O144" s="32">
        <v>0.56581618703143599</v>
      </c>
      <c r="P144" s="23">
        <v>0.92500000000000004</v>
      </c>
      <c r="Q144" s="32">
        <v>0.436034765539078</v>
      </c>
      <c r="Z144" s="3"/>
      <c r="AA144" s="3"/>
      <c r="AD144" s="3"/>
      <c r="AE144" s="3"/>
      <c r="AF144" s="3"/>
    </row>
    <row r="145" spans="1:32" x14ac:dyDescent="0.2">
      <c r="H145" s="21"/>
      <c r="J145" s="23" t="s">
        <v>87</v>
      </c>
      <c r="L145" s="23" t="s">
        <v>314</v>
      </c>
      <c r="N145" s="23" t="s">
        <v>485</v>
      </c>
      <c r="P145" s="23" t="s">
        <v>594</v>
      </c>
      <c r="S145" s="40"/>
      <c r="T145" s="40"/>
      <c r="V145" s="3"/>
      <c r="W145" s="3"/>
    </row>
    <row r="146" spans="1:32" x14ac:dyDescent="0.2">
      <c r="A146" s="3">
        <v>25</v>
      </c>
      <c r="B146" s="3">
        <v>50</v>
      </c>
      <c r="C146" s="3">
        <v>0.3</v>
      </c>
      <c r="D146" s="3">
        <v>0.3</v>
      </c>
      <c r="E146" s="3">
        <v>10</v>
      </c>
      <c r="F146" s="3">
        <v>10</v>
      </c>
      <c r="G146" s="21"/>
      <c r="H146" s="21"/>
      <c r="I146" s="21" t="str">
        <f>_xlfn.CONCAT( E146,":",F146)</f>
        <v>10:10</v>
      </c>
      <c r="J146" s="23">
        <v>0.94499999999999995</v>
      </c>
      <c r="K146" s="32">
        <v>0.32249420941486201</v>
      </c>
      <c r="L146" s="23">
        <v>0.95599999999999996</v>
      </c>
      <c r="M146" s="32">
        <v>0.37984017481605398</v>
      </c>
      <c r="N146" s="23">
        <v>0.99099999999999999</v>
      </c>
      <c r="O146" s="32">
        <v>0.48791600814575697</v>
      </c>
      <c r="P146" s="23">
        <v>0.96599999999999997</v>
      </c>
      <c r="Q146" s="32">
        <v>0.35366607505937903</v>
      </c>
      <c r="Z146" s="3"/>
      <c r="AA146" s="3"/>
      <c r="AD146" s="3"/>
      <c r="AE146" s="3"/>
      <c r="AF146" s="3"/>
    </row>
    <row r="147" spans="1:32" x14ac:dyDescent="0.2">
      <c r="H147" s="21"/>
      <c r="J147" s="23" t="s">
        <v>88</v>
      </c>
      <c r="L147" s="23" t="s">
        <v>315</v>
      </c>
      <c r="N147" s="23" t="s">
        <v>486</v>
      </c>
      <c r="P147" s="23" t="s">
        <v>579</v>
      </c>
      <c r="S147" s="40"/>
      <c r="T147" s="40"/>
      <c r="V147" s="3"/>
      <c r="W147" s="3"/>
    </row>
    <row r="148" spans="1:32" x14ac:dyDescent="0.2">
      <c r="A148" s="3">
        <v>25</v>
      </c>
      <c r="B148" s="3">
        <v>50</v>
      </c>
      <c r="C148" s="3">
        <v>0.3</v>
      </c>
      <c r="D148" s="3">
        <v>0.3</v>
      </c>
      <c r="E148" s="3">
        <v>10</v>
      </c>
      <c r="F148" s="3">
        <v>20</v>
      </c>
      <c r="G148" s="21"/>
      <c r="H148" s="21"/>
      <c r="I148" s="21" t="str">
        <f>_xlfn.CONCAT( E148,":",F148)</f>
        <v>10:20</v>
      </c>
      <c r="J148" s="23">
        <v>0.92100000000000004</v>
      </c>
      <c r="K148" s="32">
        <v>0.29369368479014202</v>
      </c>
      <c r="L148" s="23">
        <v>0.94799999999999995</v>
      </c>
      <c r="M148" s="32">
        <v>0.34695922236164101</v>
      </c>
      <c r="N148" s="23">
        <v>0.98099999999999998</v>
      </c>
      <c r="O148" s="32">
        <v>0.43409638487470897</v>
      </c>
      <c r="P148" s="23">
        <v>0.93700000000000006</v>
      </c>
      <c r="Q148" s="32">
        <v>0.32265705873929601</v>
      </c>
      <c r="Z148" s="3"/>
      <c r="AA148" s="3"/>
      <c r="AD148" s="3"/>
      <c r="AE148" s="3"/>
      <c r="AF148" s="3"/>
    </row>
    <row r="149" spans="1:32" x14ac:dyDescent="0.2">
      <c r="H149" s="21"/>
      <c r="J149" s="23" t="s">
        <v>89</v>
      </c>
      <c r="L149" s="23" t="s">
        <v>316</v>
      </c>
      <c r="N149" s="23" t="s">
        <v>487</v>
      </c>
      <c r="P149" s="23" t="s">
        <v>595</v>
      </c>
      <c r="S149" s="40"/>
      <c r="T149" s="40"/>
      <c r="V149" s="3"/>
      <c r="W149" s="3"/>
    </row>
    <row r="150" spans="1:32" x14ac:dyDescent="0.2">
      <c r="A150" s="4">
        <v>25</v>
      </c>
      <c r="B150" s="4">
        <v>50</v>
      </c>
      <c r="C150" s="4">
        <v>0.3</v>
      </c>
      <c r="D150" s="4">
        <v>0.3</v>
      </c>
      <c r="E150" s="4">
        <v>20</v>
      </c>
      <c r="F150" s="4">
        <v>20</v>
      </c>
      <c r="G150" s="43"/>
      <c r="H150" s="21"/>
      <c r="I150" s="21" t="str">
        <f>_xlfn.CONCAT( E150,":",F150)</f>
        <v>20:20</v>
      </c>
      <c r="J150" s="25">
        <v>0.95399999999999996</v>
      </c>
      <c r="K150" s="34">
        <v>0.231262011818924</v>
      </c>
      <c r="L150" s="25">
        <v>0.95099999999999996</v>
      </c>
      <c r="M150" s="34">
        <v>0.27310902438638301</v>
      </c>
      <c r="N150" s="25">
        <v>0.996</v>
      </c>
      <c r="O150" s="34">
        <v>0.34900639299379699</v>
      </c>
      <c r="P150" s="25">
        <v>0.97099999999999997</v>
      </c>
      <c r="Q150" s="34">
        <v>0.25147342853091798</v>
      </c>
      <c r="Z150" s="4"/>
      <c r="AA150" s="4"/>
      <c r="AD150" s="4"/>
      <c r="AE150" s="4"/>
      <c r="AF150" s="4"/>
    </row>
    <row r="151" spans="1:32" s="9" customFormat="1" x14ac:dyDescent="0.2">
      <c r="A151"/>
      <c r="B151"/>
      <c r="C151"/>
      <c r="D151"/>
      <c r="E151"/>
      <c r="F151"/>
      <c r="G151" s="42"/>
      <c r="H151" s="21"/>
      <c r="I151" s="42"/>
      <c r="J151" s="23" t="s">
        <v>90</v>
      </c>
      <c r="K151" s="33"/>
      <c r="L151" s="23" t="s">
        <v>317</v>
      </c>
      <c r="M151" s="33"/>
      <c r="N151" s="23" t="s">
        <v>488</v>
      </c>
      <c r="O151" s="33"/>
      <c r="P151" s="25" t="s">
        <v>559</v>
      </c>
      <c r="Q151" s="33"/>
      <c r="S151" s="40"/>
      <c r="T151" s="40"/>
      <c r="V151" s="4"/>
      <c r="W151" s="4"/>
      <c r="Z151"/>
      <c r="AA151"/>
      <c r="AD151"/>
      <c r="AE151"/>
      <c r="AF151"/>
    </row>
    <row r="152" spans="1:32" x14ac:dyDescent="0.2">
      <c r="A152" s="1">
        <v>25</v>
      </c>
      <c r="B152" s="3">
        <v>50</v>
      </c>
      <c r="C152" s="3">
        <v>0.6</v>
      </c>
      <c r="D152" s="3">
        <v>0.6</v>
      </c>
      <c r="E152" s="3">
        <v>1</v>
      </c>
      <c r="F152" s="3">
        <v>1</v>
      </c>
      <c r="G152" s="21"/>
      <c r="H152" s="47" t="str">
        <f>_xlfn.CONCAT(C152, ":", D152)</f>
        <v>0.6:0.6</v>
      </c>
      <c r="I152" s="21" t="str">
        <f>_xlfn.CONCAT( E152,":",F152)</f>
        <v>1:1</v>
      </c>
      <c r="J152" s="23">
        <v>0.94399999999999995</v>
      </c>
      <c r="K152" s="32">
        <v>1.7793737388705</v>
      </c>
      <c r="L152" s="23">
        <v>0.96599999999999997</v>
      </c>
      <c r="M152" s="32">
        <v>2.1598112203732001</v>
      </c>
      <c r="N152" s="23">
        <v>1</v>
      </c>
      <c r="O152" s="32">
        <v>4.07423977729737</v>
      </c>
      <c r="Z152" s="3"/>
      <c r="AA152" s="3"/>
    </row>
    <row r="153" spans="1:32" x14ac:dyDescent="0.2">
      <c r="H153" s="49"/>
      <c r="J153" s="23" t="s">
        <v>91</v>
      </c>
      <c r="L153" s="23" t="s">
        <v>271</v>
      </c>
      <c r="N153" s="23" t="s">
        <v>462</v>
      </c>
      <c r="S153" s="40"/>
      <c r="T153" s="40"/>
      <c r="V153" s="3"/>
      <c r="W153" s="3"/>
    </row>
    <row r="154" spans="1:32" x14ac:dyDescent="0.2">
      <c r="A154" s="1">
        <v>25</v>
      </c>
      <c r="B154" s="3">
        <v>50</v>
      </c>
      <c r="C154" s="3">
        <v>0.6</v>
      </c>
      <c r="D154" s="3">
        <v>0.6</v>
      </c>
      <c r="E154" s="3">
        <v>1</v>
      </c>
      <c r="F154" s="3">
        <v>2</v>
      </c>
      <c r="G154" s="21"/>
      <c r="H154" s="49"/>
      <c r="I154" s="21" t="str">
        <f>_xlfn.CONCAT( E154,":",F154)</f>
        <v>1:2</v>
      </c>
      <c r="J154" s="23">
        <v>0.91600000000000004</v>
      </c>
      <c r="K154" s="32">
        <v>1.6277662046527901</v>
      </c>
      <c r="L154" s="23">
        <v>0.94799999999999995</v>
      </c>
      <c r="M154" s="32">
        <v>2.0174455632295398</v>
      </c>
      <c r="N154" s="23">
        <v>0.996</v>
      </c>
      <c r="O154" s="32">
        <v>3.6317906941442502</v>
      </c>
      <c r="Z154" s="3"/>
      <c r="AA154" s="3"/>
    </row>
    <row r="155" spans="1:32" x14ac:dyDescent="0.2">
      <c r="H155" s="49"/>
      <c r="J155" s="23" t="s">
        <v>92</v>
      </c>
      <c r="L155" s="23" t="s">
        <v>318</v>
      </c>
      <c r="N155" s="23" t="s">
        <v>463</v>
      </c>
      <c r="S155" s="40"/>
      <c r="T155" s="40"/>
      <c r="V155" s="3"/>
      <c r="W155" s="3"/>
    </row>
    <row r="156" spans="1:32" x14ac:dyDescent="0.2">
      <c r="A156" s="1">
        <v>25</v>
      </c>
      <c r="B156" s="3">
        <v>50</v>
      </c>
      <c r="C156" s="3">
        <v>0.6</v>
      </c>
      <c r="D156" s="3">
        <v>0.6</v>
      </c>
      <c r="E156" s="3">
        <v>1</v>
      </c>
      <c r="F156" s="3">
        <v>5</v>
      </c>
      <c r="G156" s="21"/>
      <c r="H156" s="49"/>
      <c r="I156" s="21" t="str">
        <f>_xlfn.CONCAT( E156,":",F156)</f>
        <v>1:5</v>
      </c>
      <c r="J156" s="23">
        <v>0.90900000000000003</v>
      </c>
      <c r="K156" s="32">
        <v>1.5384317190783801</v>
      </c>
      <c r="L156" s="23">
        <v>0.96399999999999997</v>
      </c>
      <c r="M156" s="32">
        <v>1.93864228087326</v>
      </c>
      <c r="N156" s="23">
        <v>0.996</v>
      </c>
      <c r="O156" s="32">
        <v>3.34303568443142</v>
      </c>
      <c r="Z156" s="3"/>
      <c r="AA156" s="3"/>
    </row>
    <row r="157" spans="1:32" x14ac:dyDescent="0.2">
      <c r="H157" s="49"/>
      <c r="J157" s="23" t="s">
        <v>93</v>
      </c>
      <c r="L157" s="23" t="s">
        <v>297</v>
      </c>
      <c r="N157" s="23" t="s">
        <v>463</v>
      </c>
      <c r="S157" s="40"/>
      <c r="T157" s="40"/>
      <c r="V157" s="3"/>
      <c r="W157" s="3"/>
    </row>
    <row r="158" spans="1:32" x14ac:dyDescent="0.2">
      <c r="A158" s="1">
        <v>25</v>
      </c>
      <c r="B158" s="3">
        <v>50</v>
      </c>
      <c r="C158" s="3">
        <v>0.6</v>
      </c>
      <c r="D158" s="3">
        <v>0.6</v>
      </c>
      <c r="E158" s="3">
        <v>1</v>
      </c>
      <c r="F158" s="3">
        <v>10</v>
      </c>
      <c r="G158" s="21"/>
      <c r="H158" s="49"/>
      <c r="I158" s="21" t="str">
        <f>_xlfn.CONCAT( E158,":",F158)</f>
        <v>1:10</v>
      </c>
      <c r="J158" s="23">
        <v>0.89600000000000002</v>
      </c>
      <c r="K158" s="32">
        <v>1.5065365860303399</v>
      </c>
      <c r="L158" s="23">
        <v>0.96399999999999997</v>
      </c>
      <c r="M158" s="32">
        <v>1.87252204376678</v>
      </c>
      <c r="N158" s="23">
        <v>0.99399999999999999</v>
      </c>
      <c r="O158" s="32">
        <v>3.1736904941782198</v>
      </c>
      <c r="Z158" s="3"/>
      <c r="AA158" s="3"/>
    </row>
    <row r="159" spans="1:32" x14ac:dyDescent="0.2">
      <c r="H159" s="49"/>
      <c r="J159" s="23" t="s">
        <v>94</v>
      </c>
      <c r="L159" s="23" t="s">
        <v>319</v>
      </c>
      <c r="N159" s="23" t="s">
        <v>489</v>
      </c>
      <c r="S159" s="40"/>
      <c r="T159" s="40"/>
      <c r="V159" s="3"/>
      <c r="W159" s="3"/>
    </row>
    <row r="160" spans="1:32" x14ac:dyDescent="0.2">
      <c r="A160" s="1">
        <v>25</v>
      </c>
      <c r="B160" s="3">
        <v>50</v>
      </c>
      <c r="C160" s="3">
        <v>0.6</v>
      </c>
      <c r="D160" s="3">
        <v>0.6</v>
      </c>
      <c r="E160" s="3">
        <v>1</v>
      </c>
      <c r="F160" s="3">
        <v>20</v>
      </c>
      <c r="G160" s="21"/>
      <c r="H160" s="49"/>
      <c r="I160" s="21" t="str">
        <f>_xlfn.CONCAT( E160,":",F160)</f>
        <v>1:20</v>
      </c>
      <c r="J160" s="23">
        <v>0.88700000000000001</v>
      </c>
      <c r="K160" s="32">
        <v>1.4545873690320801</v>
      </c>
      <c r="L160" s="23">
        <v>0.95699999999999996</v>
      </c>
      <c r="M160" s="32">
        <v>1.8144528191462601</v>
      </c>
      <c r="N160" s="23">
        <v>0.99</v>
      </c>
      <c r="O160" s="32">
        <v>3.0180011598505301</v>
      </c>
      <c r="Z160" s="3"/>
      <c r="AA160" s="3"/>
    </row>
    <row r="161" spans="1:27" x14ac:dyDescent="0.2">
      <c r="H161" s="49"/>
      <c r="J161" s="23" t="s">
        <v>95</v>
      </c>
      <c r="L161" s="23" t="s">
        <v>320</v>
      </c>
      <c r="N161" s="23" t="s">
        <v>490</v>
      </c>
      <c r="S161" s="40"/>
      <c r="T161" s="40"/>
      <c r="V161" s="3"/>
      <c r="W161" s="3"/>
    </row>
    <row r="162" spans="1:27" x14ac:dyDescent="0.2">
      <c r="A162" s="1">
        <v>25</v>
      </c>
      <c r="B162" s="3">
        <v>50</v>
      </c>
      <c r="C162" s="3">
        <v>0.6</v>
      </c>
      <c r="D162" s="3">
        <v>0.6</v>
      </c>
      <c r="E162" s="3">
        <v>2</v>
      </c>
      <c r="F162" s="3">
        <v>2</v>
      </c>
      <c r="G162" s="21"/>
      <c r="H162" s="49"/>
      <c r="I162" s="21" t="str">
        <f>_xlfn.CONCAT( E162,":",F162)</f>
        <v>2:2</v>
      </c>
      <c r="J162" s="23">
        <v>0.94799999999999995</v>
      </c>
      <c r="K162" s="32">
        <v>1.32795009534206</v>
      </c>
      <c r="L162" s="23">
        <v>0.95099999999999996</v>
      </c>
      <c r="M162" s="32">
        <v>1.7299068299287701</v>
      </c>
      <c r="N162" s="23">
        <v>1</v>
      </c>
      <c r="O162" s="32">
        <v>3.1338822622732101</v>
      </c>
      <c r="Z162" s="3"/>
      <c r="AA162" s="3"/>
    </row>
    <row r="163" spans="1:27" x14ac:dyDescent="0.2">
      <c r="H163" s="49"/>
      <c r="J163" s="23" t="s">
        <v>96</v>
      </c>
      <c r="L163" s="23" t="s">
        <v>304</v>
      </c>
      <c r="N163" s="23" t="s">
        <v>462</v>
      </c>
      <c r="S163" s="40"/>
      <c r="T163" s="40"/>
      <c r="V163" s="3"/>
      <c r="W163" s="3"/>
    </row>
    <row r="164" spans="1:27" x14ac:dyDescent="0.2">
      <c r="A164" s="1">
        <v>25</v>
      </c>
      <c r="B164" s="3">
        <v>50</v>
      </c>
      <c r="C164" s="3">
        <v>0.6</v>
      </c>
      <c r="D164" s="3">
        <v>0.6</v>
      </c>
      <c r="E164" s="3">
        <v>2</v>
      </c>
      <c r="F164" s="3">
        <v>5</v>
      </c>
      <c r="G164" s="21"/>
      <c r="H164" s="49"/>
      <c r="I164" s="21" t="str">
        <f>_xlfn.CONCAT( E164,":",F164)</f>
        <v>2:5</v>
      </c>
      <c r="J164" s="23">
        <v>0.92300000000000004</v>
      </c>
      <c r="K164" s="32">
        <v>1.1578963921012999</v>
      </c>
      <c r="L164" s="23">
        <v>0.95699999999999996</v>
      </c>
      <c r="M164" s="32">
        <v>1.52567171642717</v>
      </c>
      <c r="N164" s="23">
        <v>0.997</v>
      </c>
      <c r="O164" s="32">
        <v>2.6139399703086701</v>
      </c>
      <c r="Z164" s="3"/>
      <c r="AA164" s="3"/>
    </row>
    <row r="165" spans="1:27" x14ac:dyDescent="0.2">
      <c r="H165" s="49"/>
      <c r="J165" s="23" t="s">
        <v>50</v>
      </c>
      <c r="L165" s="23" t="s">
        <v>153</v>
      </c>
      <c r="N165" s="23" t="s">
        <v>465</v>
      </c>
      <c r="S165" s="40"/>
      <c r="T165" s="40"/>
      <c r="V165" s="3"/>
      <c r="W165" s="3"/>
    </row>
    <row r="166" spans="1:27" x14ac:dyDescent="0.2">
      <c r="A166" s="1">
        <v>25</v>
      </c>
      <c r="B166" s="3">
        <v>50</v>
      </c>
      <c r="C166" s="3">
        <v>0.6</v>
      </c>
      <c r="D166" s="3">
        <v>0.6</v>
      </c>
      <c r="E166" s="3">
        <v>2</v>
      </c>
      <c r="F166" s="3">
        <v>10</v>
      </c>
      <c r="G166" s="21"/>
      <c r="H166" s="49"/>
      <c r="I166" s="21" t="str">
        <f>_xlfn.CONCAT( E166,":",F166)</f>
        <v>2:10</v>
      </c>
      <c r="J166" s="23">
        <v>0.92</v>
      </c>
      <c r="K166" s="32">
        <v>1.1299235232381699</v>
      </c>
      <c r="L166" s="23">
        <v>0.95299999999999996</v>
      </c>
      <c r="M166" s="32">
        <v>1.5005858307011499</v>
      </c>
      <c r="N166" s="23">
        <v>0.99199999999999999</v>
      </c>
      <c r="O166" s="32">
        <v>2.49889950709836</v>
      </c>
      <c r="Z166" s="3"/>
      <c r="AA166" s="3"/>
    </row>
    <row r="167" spans="1:27" x14ac:dyDescent="0.2">
      <c r="H167" s="49"/>
      <c r="J167" s="23" t="s">
        <v>97</v>
      </c>
      <c r="L167" s="23" t="s">
        <v>321</v>
      </c>
      <c r="N167" s="23" t="s">
        <v>491</v>
      </c>
      <c r="S167" s="40"/>
      <c r="T167" s="40"/>
      <c r="V167" s="3"/>
      <c r="W167" s="3"/>
    </row>
    <row r="168" spans="1:27" x14ac:dyDescent="0.2">
      <c r="A168" s="1">
        <v>25</v>
      </c>
      <c r="B168" s="3">
        <v>50</v>
      </c>
      <c r="C168" s="3">
        <v>0.6</v>
      </c>
      <c r="D168" s="3">
        <v>0.6</v>
      </c>
      <c r="E168" s="3">
        <v>2</v>
      </c>
      <c r="F168" s="3">
        <v>20</v>
      </c>
      <c r="G168" s="21"/>
      <c r="H168" s="49"/>
      <c r="I168" s="21" t="str">
        <f>_xlfn.CONCAT( E168,":",F168)</f>
        <v>2:20</v>
      </c>
      <c r="J168" s="23">
        <v>0.87</v>
      </c>
      <c r="K168" s="32">
        <v>1.0662791526456099</v>
      </c>
      <c r="L168" s="23">
        <v>0.95599999999999996</v>
      </c>
      <c r="M168" s="32">
        <v>1.42590526471712</v>
      </c>
      <c r="N168" s="23">
        <v>0.99</v>
      </c>
      <c r="O168" s="32">
        <v>2.3164818060930599</v>
      </c>
      <c r="Z168" s="3"/>
      <c r="AA168" s="3"/>
    </row>
    <row r="169" spans="1:27" x14ac:dyDescent="0.2">
      <c r="H169" s="49"/>
      <c r="J169" s="23" t="s">
        <v>98</v>
      </c>
      <c r="L169" s="23" t="s">
        <v>155</v>
      </c>
      <c r="N169" s="23" t="s">
        <v>490</v>
      </c>
      <c r="S169" s="40"/>
      <c r="T169" s="40"/>
      <c r="V169" s="3"/>
      <c r="W169" s="3"/>
    </row>
    <row r="170" spans="1:27" x14ac:dyDescent="0.2">
      <c r="A170" s="1">
        <v>25</v>
      </c>
      <c r="B170" s="3">
        <v>50</v>
      </c>
      <c r="C170" s="3">
        <v>0.6</v>
      </c>
      <c r="D170" s="3">
        <v>0.6</v>
      </c>
      <c r="E170" s="3">
        <v>5</v>
      </c>
      <c r="F170" s="3">
        <v>5</v>
      </c>
      <c r="G170" s="21"/>
      <c r="H170" s="49"/>
      <c r="I170" s="21" t="str">
        <f>_xlfn.CONCAT( E170,":",F170)</f>
        <v>5:5</v>
      </c>
      <c r="J170" s="23">
        <v>0.92700000000000005</v>
      </c>
      <c r="K170" s="32">
        <v>0.85544561903861105</v>
      </c>
      <c r="L170" s="23">
        <v>0.94899999999999995</v>
      </c>
      <c r="M170" s="32">
        <v>1.1623150567381999</v>
      </c>
      <c r="N170" s="23">
        <v>1</v>
      </c>
      <c r="O170" s="32">
        <v>2.0486086795204099</v>
      </c>
      <c r="Z170" s="3"/>
      <c r="AA170" s="3"/>
    </row>
    <row r="171" spans="1:27" x14ac:dyDescent="0.2">
      <c r="H171" s="49"/>
      <c r="J171" s="23" t="s">
        <v>99</v>
      </c>
      <c r="L171" s="23" t="s">
        <v>17</v>
      </c>
      <c r="N171" s="23" t="s">
        <v>462</v>
      </c>
      <c r="S171" s="40"/>
      <c r="T171" s="40"/>
      <c r="V171" s="3"/>
      <c r="W171" s="3"/>
    </row>
    <row r="172" spans="1:27" x14ac:dyDescent="0.2">
      <c r="A172" s="1">
        <v>25</v>
      </c>
      <c r="B172" s="3">
        <v>50</v>
      </c>
      <c r="C172" s="3">
        <v>0.6</v>
      </c>
      <c r="D172" s="3">
        <v>0.6</v>
      </c>
      <c r="E172" s="3">
        <v>5</v>
      </c>
      <c r="F172" s="3">
        <v>10</v>
      </c>
      <c r="G172" s="21"/>
      <c r="H172" s="49"/>
      <c r="I172" s="21" t="str">
        <f>_xlfn.CONCAT( E172,":",F172)</f>
        <v>5:10</v>
      </c>
      <c r="J172" s="23">
        <v>0.91600000000000004</v>
      </c>
      <c r="K172" s="32">
        <v>0.765421318285188</v>
      </c>
      <c r="L172" s="23">
        <v>0.95699999999999996</v>
      </c>
      <c r="M172" s="32">
        <v>1.0499443926597101</v>
      </c>
      <c r="N172" s="23">
        <v>0.998</v>
      </c>
      <c r="O172" s="32">
        <v>1.7713075847775599</v>
      </c>
      <c r="Z172" s="3"/>
      <c r="AA172" s="3"/>
    </row>
    <row r="173" spans="1:27" x14ac:dyDescent="0.2">
      <c r="H173" s="49"/>
      <c r="J173" s="23" t="s">
        <v>80</v>
      </c>
      <c r="L173" s="23" t="s">
        <v>322</v>
      </c>
      <c r="N173" s="23" t="s">
        <v>477</v>
      </c>
      <c r="S173" s="40"/>
      <c r="T173" s="40"/>
      <c r="V173" s="3"/>
      <c r="W173" s="3"/>
    </row>
    <row r="174" spans="1:27" x14ac:dyDescent="0.2">
      <c r="A174" s="1">
        <v>25</v>
      </c>
      <c r="B174" s="3">
        <v>50</v>
      </c>
      <c r="C174" s="3">
        <v>0.6</v>
      </c>
      <c r="D174" s="3">
        <v>0.6</v>
      </c>
      <c r="E174" s="3">
        <v>5</v>
      </c>
      <c r="F174" s="3">
        <v>20</v>
      </c>
      <c r="G174" s="21"/>
      <c r="H174" s="49"/>
      <c r="I174" s="21" t="str">
        <f>_xlfn.CONCAT( E174,":",F174)</f>
        <v>5:20</v>
      </c>
      <c r="J174" s="23">
        <v>0.89200000000000002</v>
      </c>
      <c r="K174" s="32">
        <v>0.72218858653026596</v>
      </c>
      <c r="L174" s="23">
        <v>0.95699999999999996</v>
      </c>
      <c r="M174" s="32">
        <v>1.0056592051784601</v>
      </c>
      <c r="N174" s="23">
        <v>0.997</v>
      </c>
      <c r="O174" s="32">
        <v>1.6442843640088001</v>
      </c>
      <c r="Z174" s="3"/>
      <c r="AA174" s="3"/>
    </row>
    <row r="175" spans="1:27" x14ac:dyDescent="0.2">
      <c r="H175" s="49"/>
      <c r="J175" s="23" t="s">
        <v>100</v>
      </c>
      <c r="L175" s="23" t="s">
        <v>283</v>
      </c>
      <c r="N175" s="23" t="s">
        <v>465</v>
      </c>
      <c r="S175" s="40"/>
      <c r="T175" s="40"/>
      <c r="V175" s="3"/>
      <c r="W175" s="3"/>
    </row>
    <row r="176" spans="1:27" x14ac:dyDescent="0.2">
      <c r="A176" s="1">
        <v>25</v>
      </c>
      <c r="B176" s="3">
        <v>50</v>
      </c>
      <c r="C176" s="3">
        <v>0.6</v>
      </c>
      <c r="D176" s="3">
        <v>0.6</v>
      </c>
      <c r="E176" s="3">
        <v>10</v>
      </c>
      <c r="F176" s="3">
        <v>10</v>
      </c>
      <c r="G176" s="21"/>
      <c r="H176" s="49"/>
      <c r="I176" s="21" t="str">
        <f>_xlfn.CONCAT( E176,":",F176)</f>
        <v>10:10</v>
      </c>
      <c r="J176" s="23">
        <v>0.94099999999999995</v>
      </c>
      <c r="K176" s="32">
        <v>0.60990627196459202</v>
      </c>
      <c r="L176" s="23">
        <v>0.95499999999999996</v>
      </c>
      <c r="M176" s="32">
        <v>0.84796588144109897</v>
      </c>
      <c r="N176" s="23">
        <v>1</v>
      </c>
      <c r="O176" s="32">
        <v>1.4735557043226599</v>
      </c>
      <c r="Z176" s="3"/>
      <c r="AA176" s="3"/>
    </row>
    <row r="177" spans="1:32" x14ac:dyDescent="0.2">
      <c r="H177" s="49"/>
      <c r="J177" s="23" t="s">
        <v>101</v>
      </c>
      <c r="L177" s="23" t="s">
        <v>323</v>
      </c>
      <c r="N177" s="23" t="s">
        <v>462</v>
      </c>
      <c r="S177" s="40"/>
      <c r="T177" s="40"/>
      <c r="V177" s="3"/>
      <c r="W177" s="3"/>
    </row>
    <row r="178" spans="1:32" x14ac:dyDescent="0.2">
      <c r="A178" s="1">
        <v>25</v>
      </c>
      <c r="B178" s="3">
        <v>50</v>
      </c>
      <c r="C178" s="3">
        <v>0.6</v>
      </c>
      <c r="D178" s="3">
        <v>0.6</v>
      </c>
      <c r="E178" s="3">
        <v>10</v>
      </c>
      <c r="F178" s="3">
        <v>20</v>
      </c>
      <c r="G178" s="21"/>
      <c r="H178" s="49"/>
      <c r="I178" s="21" t="str">
        <f>_xlfn.CONCAT( E178,":",F178)</f>
        <v>10:20</v>
      </c>
      <c r="J178" s="23">
        <v>0.92500000000000004</v>
      </c>
      <c r="K178" s="32">
        <v>0.54820839134055399</v>
      </c>
      <c r="L178" s="23">
        <v>0.95199999999999996</v>
      </c>
      <c r="M178" s="32">
        <v>0.77595501844138404</v>
      </c>
      <c r="N178" s="23">
        <v>0.998</v>
      </c>
      <c r="O178" s="32">
        <v>1.2928371929954501</v>
      </c>
      <c r="Z178" s="3"/>
      <c r="AA178" s="3"/>
    </row>
    <row r="179" spans="1:32" x14ac:dyDescent="0.2">
      <c r="H179" s="49"/>
      <c r="J179" s="23" t="s">
        <v>102</v>
      </c>
      <c r="L179" s="23" t="s">
        <v>324</v>
      </c>
      <c r="N179" s="23" t="s">
        <v>477</v>
      </c>
      <c r="S179" s="40"/>
      <c r="T179" s="40"/>
      <c r="V179" s="3"/>
      <c r="W179" s="3"/>
    </row>
    <row r="180" spans="1:32" x14ac:dyDescent="0.2">
      <c r="A180" s="6">
        <v>25</v>
      </c>
      <c r="B180" s="4">
        <v>50</v>
      </c>
      <c r="C180" s="4">
        <v>0.6</v>
      </c>
      <c r="D180" s="4">
        <v>0.6</v>
      </c>
      <c r="E180" s="4">
        <v>20</v>
      </c>
      <c r="F180" s="4">
        <v>20</v>
      </c>
      <c r="G180" s="43"/>
      <c r="H180" s="49"/>
      <c r="I180" s="21" t="str">
        <f>_xlfn.CONCAT( E180,":",F180)</f>
        <v>20:20</v>
      </c>
      <c r="J180" s="25">
        <v>0.94399999999999995</v>
      </c>
      <c r="K180" s="34">
        <v>0.42770661967616103</v>
      </c>
      <c r="L180" s="25">
        <v>0.93799999999999994</v>
      </c>
      <c r="M180" s="34">
        <v>0.59700623382926199</v>
      </c>
      <c r="N180" s="25">
        <v>0.999</v>
      </c>
      <c r="O180" s="34">
        <v>1.03303876755985</v>
      </c>
      <c r="Q180" s="38"/>
      <c r="Z180" s="4"/>
      <c r="AA180" s="4"/>
      <c r="AD180" s="5"/>
      <c r="AE180" s="5"/>
      <c r="AF180" s="5"/>
    </row>
    <row r="181" spans="1:32" x14ac:dyDescent="0.2">
      <c r="H181" s="49"/>
      <c r="J181" s="23" t="s">
        <v>103</v>
      </c>
      <c r="L181" s="23" t="s">
        <v>325</v>
      </c>
      <c r="N181" s="23" t="s">
        <v>492</v>
      </c>
      <c r="P181" s="29"/>
      <c r="S181" s="40"/>
      <c r="T181" s="40"/>
      <c r="V181" s="4"/>
      <c r="W181" s="4"/>
    </row>
    <row r="182" spans="1:32" x14ac:dyDescent="0.2">
      <c r="A182" s="1">
        <v>25</v>
      </c>
      <c r="B182" s="3">
        <v>132</v>
      </c>
      <c r="C182" s="3">
        <v>0.1</v>
      </c>
      <c r="D182" s="3">
        <v>0.1</v>
      </c>
      <c r="E182" s="3">
        <v>1</v>
      </c>
      <c r="F182" s="3">
        <v>1</v>
      </c>
      <c r="G182" s="48" t="str">
        <f>_xlfn.CONCAT(A182,":",B182)</f>
        <v>25:132</v>
      </c>
      <c r="H182" s="21" t="str">
        <f>_xlfn.CONCAT(C182, ":", D182)</f>
        <v>0.1:0.1</v>
      </c>
      <c r="I182" s="21" t="str">
        <f>_xlfn.CONCAT( E182,":",F182)</f>
        <v>1:1</v>
      </c>
      <c r="J182" s="23">
        <v>0.91300000000000003</v>
      </c>
      <c r="K182" s="32">
        <v>0.60752829409804399</v>
      </c>
      <c r="L182" s="23">
        <v>0.96899999999999997</v>
      </c>
      <c r="M182" s="32">
        <v>0.65957323244346</v>
      </c>
      <c r="N182" s="23">
        <v>0.97699999999999998</v>
      </c>
      <c r="O182" s="32">
        <v>0.69003611400620801</v>
      </c>
      <c r="P182" s="23">
        <v>0.95099999999999996</v>
      </c>
      <c r="Q182" s="32">
        <v>0.77622880148659701</v>
      </c>
      <c r="Z182" s="3"/>
      <c r="AA182" s="3"/>
      <c r="AD182" s="3"/>
      <c r="AE182" s="3"/>
      <c r="AF182" s="3"/>
    </row>
    <row r="183" spans="1:32" x14ac:dyDescent="0.2">
      <c r="H183" s="21"/>
      <c r="J183" s="23" t="s">
        <v>104</v>
      </c>
      <c r="L183" s="23" t="s">
        <v>326</v>
      </c>
      <c r="N183" s="23" t="s">
        <v>493</v>
      </c>
      <c r="P183" s="23" t="s">
        <v>596</v>
      </c>
      <c r="S183" s="40"/>
      <c r="T183" s="40"/>
      <c r="V183" s="3"/>
      <c r="W183" s="3"/>
    </row>
    <row r="184" spans="1:32" x14ac:dyDescent="0.2">
      <c r="A184" s="1">
        <v>25</v>
      </c>
      <c r="B184" s="3">
        <v>132</v>
      </c>
      <c r="C184" s="3">
        <v>0.1</v>
      </c>
      <c r="D184" s="3">
        <v>0.1</v>
      </c>
      <c r="E184" s="3">
        <v>1</v>
      </c>
      <c r="F184" s="3">
        <v>2</v>
      </c>
      <c r="G184" s="21"/>
      <c r="H184" s="21"/>
      <c r="I184" s="21" t="str">
        <f>_xlfn.CONCAT( E184,":",F184)</f>
        <v>1:2</v>
      </c>
      <c r="J184" s="23">
        <v>0.89800000000000002</v>
      </c>
      <c r="K184" s="32">
        <v>0.58738781258430495</v>
      </c>
      <c r="L184" s="23">
        <v>0.95799999999999996</v>
      </c>
      <c r="M184" s="32">
        <v>0.63844703252452695</v>
      </c>
      <c r="N184" s="23">
        <v>0.96799999999999997</v>
      </c>
      <c r="O184" s="32">
        <v>0.66265993551267299</v>
      </c>
      <c r="P184" s="23">
        <v>0.94699999999999995</v>
      </c>
      <c r="Q184" s="32">
        <v>0.73509529471448098</v>
      </c>
      <c r="Z184" s="3"/>
      <c r="AA184" s="3"/>
      <c r="AD184" s="3"/>
      <c r="AE184" s="3"/>
      <c r="AF184" s="3"/>
    </row>
    <row r="185" spans="1:32" x14ac:dyDescent="0.2">
      <c r="H185" s="21"/>
      <c r="J185" s="23" t="s">
        <v>105</v>
      </c>
      <c r="L185" s="23" t="s">
        <v>291</v>
      </c>
      <c r="N185" s="23" t="s">
        <v>494</v>
      </c>
      <c r="P185" s="23" t="s">
        <v>597</v>
      </c>
      <c r="S185" s="40"/>
      <c r="T185" s="40"/>
      <c r="V185" s="3"/>
      <c r="W185" s="3"/>
    </row>
    <row r="186" spans="1:32" x14ac:dyDescent="0.2">
      <c r="A186" s="1">
        <v>25</v>
      </c>
      <c r="B186" s="3">
        <v>132</v>
      </c>
      <c r="C186" s="3">
        <v>0.1</v>
      </c>
      <c r="D186" s="3">
        <v>0.1</v>
      </c>
      <c r="E186" s="3">
        <v>1</v>
      </c>
      <c r="F186" s="3">
        <v>5</v>
      </c>
      <c r="G186" s="21"/>
      <c r="H186" s="21"/>
      <c r="I186" s="21" t="str">
        <f>_xlfn.CONCAT( E186,":",F186)</f>
        <v>1:5</v>
      </c>
      <c r="J186" s="23">
        <v>0.91600000000000004</v>
      </c>
      <c r="K186" s="32">
        <v>0.571651211381901</v>
      </c>
      <c r="L186" s="23">
        <v>0.96399999999999997</v>
      </c>
      <c r="M186" s="32">
        <v>0.62436847873842105</v>
      </c>
      <c r="N186" s="23">
        <v>0.97</v>
      </c>
      <c r="O186" s="32">
        <v>0.64342397734714296</v>
      </c>
      <c r="P186" s="23">
        <v>0.96099999999999997</v>
      </c>
      <c r="Q186" s="32">
        <v>0.71673352545114</v>
      </c>
      <c r="Z186" s="3"/>
      <c r="AA186" s="3"/>
      <c r="AD186" s="3"/>
      <c r="AE186" s="3"/>
      <c r="AF186" s="3"/>
    </row>
    <row r="187" spans="1:32" x14ac:dyDescent="0.2">
      <c r="H187" s="21"/>
      <c r="J187" s="23" t="s">
        <v>106</v>
      </c>
      <c r="L187" s="23" t="s">
        <v>327</v>
      </c>
      <c r="N187" s="23" t="s">
        <v>470</v>
      </c>
      <c r="P187" s="23" t="s">
        <v>598</v>
      </c>
      <c r="S187" s="40"/>
      <c r="T187" s="40"/>
      <c r="V187" s="3"/>
      <c r="W187" s="3"/>
    </row>
    <row r="188" spans="1:32" x14ac:dyDescent="0.2">
      <c r="A188" s="1">
        <v>25</v>
      </c>
      <c r="B188" s="3">
        <v>132</v>
      </c>
      <c r="C188" s="3">
        <v>0.1</v>
      </c>
      <c r="D188" s="3">
        <v>0.1</v>
      </c>
      <c r="E188" s="3">
        <v>1</v>
      </c>
      <c r="F188" s="3">
        <v>10</v>
      </c>
      <c r="G188" s="21"/>
      <c r="H188" s="21"/>
      <c r="I188" s="21" t="str">
        <f>_xlfn.CONCAT( E188,":",F188)</f>
        <v>1:10</v>
      </c>
      <c r="J188" s="23">
        <v>0.91100000000000003</v>
      </c>
      <c r="K188" s="32">
        <v>0.56523720680422196</v>
      </c>
      <c r="L188" s="23">
        <v>0.97799999999999998</v>
      </c>
      <c r="M188" s="32">
        <v>0.61711758475853895</v>
      </c>
      <c r="N188" s="23">
        <v>0.97699999999999998</v>
      </c>
      <c r="O188" s="32">
        <v>0.63441487011664799</v>
      </c>
      <c r="P188" s="23">
        <v>0.95899999999999996</v>
      </c>
      <c r="Q188" s="32">
        <v>0.70970506306682002</v>
      </c>
      <c r="Z188" s="3"/>
      <c r="AA188" s="3"/>
      <c r="AD188" s="3"/>
      <c r="AE188" s="3"/>
      <c r="AF188" s="3"/>
    </row>
    <row r="189" spans="1:32" x14ac:dyDescent="0.2">
      <c r="H189" s="21"/>
      <c r="J189" s="23" t="s">
        <v>107</v>
      </c>
      <c r="L189" s="23" t="s">
        <v>328</v>
      </c>
      <c r="N189" s="23" t="s">
        <v>495</v>
      </c>
      <c r="P189" s="23" t="s">
        <v>599</v>
      </c>
      <c r="S189" s="40"/>
      <c r="T189" s="40"/>
      <c r="V189" s="3"/>
      <c r="W189" s="3"/>
    </row>
    <row r="190" spans="1:32" x14ac:dyDescent="0.2">
      <c r="A190" s="1">
        <v>25</v>
      </c>
      <c r="B190" s="3">
        <v>132</v>
      </c>
      <c r="C190" s="3">
        <v>0.1</v>
      </c>
      <c r="D190" s="3">
        <v>0.1</v>
      </c>
      <c r="E190" s="3">
        <v>1</v>
      </c>
      <c r="F190" s="3">
        <v>20</v>
      </c>
      <c r="G190" s="21"/>
      <c r="H190" s="21"/>
      <c r="I190" s="21" t="str">
        <f>_xlfn.CONCAT( E190,":",F190)</f>
        <v>1:20</v>
      </c>
      <c r="J190" s="23">
        <v>0.91700000000000004</v>
      </c>
      <c r="K190" s="32">
        <v>0.56541881640621605</v>
      </c>
      <c r="L190" s="23">
        <v>0.97899999999999998</v>
      </c>
      <c r="M190" s="32">
        <v>0.61525443016897696</v>
      </c>
      <c r="N190" s="23">
        <v>0.97799999999999998</v>
      </c>
      <c r="O190" s="32">
        <v>0.63119414100423099</v>
      </c>
      <c r="P190" s="23">
        <v>0.96499999999999997</v>
      </c>
      <c r="Q190" s="32">
        <v>0.71092443095093105</v>
      </c>
      <c r="Z190" s="3"/>
      <c r="AA190" s="3"/>
      <c r="AD190" s="3"/>
      <c r="AE190" s="3"/>
      <c r="AF190" s="3"/>
    </row>
    <row r="191" spans="1:32" x14ac:dyDescent="0.2">
      <c r="H191" s="21"/>
      <c r="J191" s="23" t="s">
        <v>108</v>
      </c>
      <c r="L191" s="23" t="s">
        <v>329</v>
      </c>
      <c r="N191" s="23" t="s">
        <v>328</v>
      </c>
      <c r="P191" s="23" t="s">
        <v>552</v>
      </c>
      <c r="S191" s="40"/>
      <c r="T191" s="40"/>
      <c r="V191" s="3"/>
      <c r="W191" s="3"/>
    </row>
    <row r="192" spans="1:32" x14ac:dyDescent="0.2">
      <c r="A192" s="1">
        <v>25</v>
      </c>
      <c r="B192" s="3">
        <v>132</v>
      </c>
      <c r="C192" s="3">
        <v>0.1</v>
      </c>
      <c r="D192" s="3">
        <v>0.1</v>
      </c>
      <c r="E192" s="3">
        <v>2</v>
      </c>
      <c r="F192" s="3">
        <v>2</v>
      </c>
      <c r="G192" s="21"/>
      <c r="H192" s="21"/>
      <c r="I192" s="21" t="str">
        <f>_xlfn.CONCAT( E192,":",F192)</f>
        <v>2:2</v>
      </c>
      <c r="J192" s="23">
        <v>0.92500000000000004</v>
      </c>
      <c r="K192" s="32">
        <v>0.45305159818781499</v>
      </c>
      <c r="L192" s="23">
        <v>0.95499999999999996</v>
      </c>
      <c r="M192" s="32">
        <v>0.50522881254024199</v>
      </c>
      <c r="N192" s="23">
        <v>0.97</v>
      </c>
      <c r="O192" s="32">
        <v>0.53019900053915203</v>
      </c>
      <c r="P192" s="23">
        <v>0.94199999999999995</v>
      </c>
      <c r="Q192" s="32">
        <v>0.52993261605333397</v>
      </c>
      <c r="Z192" s="3"/>
      <c r="AA192" s="3"/>
      <c r="AD192" s="3"/>
      <c r="AE192" s="3"/>
      <c r="AF192" s="3"/>
    </row>
    <row r="193" spans="1:32" x14ac:dyDescent="0.2">
      <c r="H193" s="21"/>
      <c r="J193" s="23" t="s">
        <v>109</v>
      </c>
      <c r="L193" s="23" t="s">
        <v>330</v>
      </c>
      <c r="N193" s="23" t="s">
        <v>332</v>
      </c>
      <c r="P193" s="23" t="s">
        <v>600</v>
      </c>
      <c r="S193" s="40"/>
      <c r="T193" s="40"/>
      <c r="V193" s="3"/>
      <c r="W193" s="3"/>
    </row>
    <row r="194" spans="1:32" x14ac:dyDescent="0.2">
      <c r="A194" s="1">
        <v>25</v>
      </c>
      <c r="B194" s="3">
        <v>132</v>
      </c>
      <c r="C194" s="3">
        <v>0.1</v>
      </c>
      <c r="D194" s="3">
        <v>0.1</v>
      </c>
      <c r="E194" s="3">
        <v>2</v>
      </c>
      <c r="F194" s="3">
        <v>5</v>
      </c>
      <c r="G194" s="21"/>
      <c r="H194" s="21"/>
      <c r="I194" s="21" t="str">
        <f>_xlfn.CONCAT( E194,":",F194)</f>
        <v>2:5</v>
      </c>
      <c r="J194" s="23">
        <v>0.91600000000000004</v>
      </c>
      <c r="K194" s="32">
        <v>0.43261321753728599</v>
      </c>
      <c r="L194" s="23">
        <v>0.95799999999999996</v>
      </c>
      <c r="M194" s="32">
        <v>0.485670539929833</v>
      </c>
      <c r="N194" s="23">
        <v>0.97</v>
      </c>
      <c r="O194" s="32">
        <v>0.50321359572654301</v>
      </c>
      <c r="P194" s="23">
        <v>0.94099999999999995</v>
      </c>
      <c r="Q194" s="32">
        <v>0.50523599172528499</v>
      </c>
      <c r="Z194" s="3"/>
      <c r="AA194" s="3"/>
      <c r="AD194" s="3"/>
      <c r="AE194" s="3"/>
      <c r="AF194" s="3"/>
    </row>
    <row r="195" spans="1:32" x14ac:dyDescent="0.2">
      <c r="H195" s="21"/>
      <c r="J195" s="23" t="s">
        <v>80</v>
      </c>
      <c r="L195" s="23" t="s">
        <v>331</v>
      </c>
      <c r="N195" s="23" t="s">
        <v>496</v>
      </c>
      <c r="P195" s="23" t="s">
        <v>564</v>
      </c>
      <c r="S195" s="40"/>
      <c r="T195" s="40"/>
      <c r="V195" s="3"/>
      <c r="W195" s="3"/>
    </row>
    <row r="196" spans="1:32" s="12" customFormat="1" x14ac:dyDescent="0.2">
      <c r="A196" s="1">
        <v>25</v>
      </c>
      <c r="B196" s="3">
        <v>132</v>
      </c>
      <c r="C196" s="3">
        <v>0.1</v>
      </c>
      <c r="D196" s="3">
        <v>0.1</v>
      </c>
      <c r="E196" s="3">
        <v>2</v>
      </c>
      <c r="F196" s="3">
        <v>10</v>
      </c>
      <c r="G196" s="21"/>
      <c r="H196" s="21"/>
      <c r="I196" s="21" t="str">
        <f>_xlfn.CONCAT( E196,":",F196)</f>
        <v>2:10</v>
      </c>
      <c r="J196" s="23">
        <v>0.91300000000000003</v>
      </c>
      <c r="K196" s="32">
        <v>0.42131774604458</v>
      </c>
      <c r="L196" s="23">
        <v>0.97</v>
      </c>
      <c r="M196" s="32">
        <v>0.47304930065520001</v>
      </c>
      <c r="N196" s="23">
        <v>0.97599999999999998</v>
      </c>
      <c r="O196" s="32">
        <v>0.48742287597990303</v>
      </c>
      <c r="P196" s="23">
        <v>0.94099999999999995</v>
      </c>
      <c r="Q196" s="32">
        <v>0.49178430626460201</v>
      </c>
      <c r="S196"/>
      <c r="T196"/>
      <c r="V196"/>
      <c r="W196"/>
      <c r="Z196" s="3"/>
      <c r="AA196" s="3"/>
      <c r="AD196" s="3"/>
      <c r="AE196" s="3"/>
      <c r="AF196" s="3"/>
    </row>
    <row r="197" spans="1:32" x14ac:dyDescent="0.2">
      <c r="H197" s="21"/>
      <c r="J197" s="23" t="s">
        <v>110</v>
      </c>
      <c r="L197" s="23" t="s">
        <v>332</v>
      </c>
      <c r="N197" s="23" t="s">
        <v>497</v>
      </c>
      <c r="P197" s="23" t="s">
        <v>601</v>
      </c>
      <c r="S197" s="40"/>
      <c r="T197" s="40"/>
      <c r="V197" s="3"/>
      <c r="W197" s="3"/>
    </row>
    <row r="198" spans="1:32" x14ac:dyDescent="0.2">
      <c r="A198" s="1">
        <v>25</v>
      </c>
      <c r="B198" s="3">
        <v>132</v>
      </c>
      <c r="C198" s="3">
        <v>0.1</v>
      </c>
      <c r="D198" s="3">
        <v>0.1</v>
      </c>
      <c r="E198" s="3">
        <v>2</v>
      </c>
      <c r="F198" s="3">
        <v>20</v>
      </c>
      <c r="G198" s="21"/>
      <c r="H198" s="21"/>
      <c r="I198" s="21" t="str">
        <f>_xlfn.CONCAT( E198,":",F198)</f>
        <v>2:20</v>
      </c>
      <c r="J198" s="23">
        <v>0.90100000000000002</v>
      </c>
      <c r="K198" s="32">
        <v>0.41541155138455399</v>
      </c>
      <c r="L198" s="23">
        <v>0.95399999999999996</v>
      </c>
      <c r="M198" s="32">
        <v>0.466410108563026</v>
      </c>
      <c r="N198" s="23">
        <v>0.96199999999999997</v>
      </c>
      <c r="O198" s="32">
        <v>0.479596712522385</v>
      </c>
      <c r="P198" s="23">
        <v>0.93</v>
      </c>
      <c r="Q198" s="32">
        <v>0.48558034323146698</v>
      </c>
      <c r="Z198" s="3"/>
      <c r="AA198" s="3"/>
      <c r="AD198" s="3"/>
      <c r="AE198" s="3"/>
      <c r="AF198" s="3"/>
    </row>
    <row r="199" spans="1:32" x14ac:dyDescent="0.2">
      <c r="H199" s="21"/>
      <c r="J199" s="23" t="s">
        <v>111</v>
      </c>
      <c r="L199" s="23" t="s">
        <v>333</v>
      </c>
      <c r="N199" s="23" t="s">
        <v>498</v>
      </c>
      <c r="P199" s="23" t="s">
        <v>602</v>
      </c>
      <c r="S199" s="40"/>
      <c r="T199" s="40"/>
      <c r="V199" s="3"/>
      <c r="W199" s="3"/>
    </row>
    <row r="200" spans="1:32" x14ac:dyDescent="0.2">
      <c r="A200" s="1">
        <v>25</v>
      </c>
      <c r="B200" s="3">
        <v>132</v>
      </c>
      <c r="C200" s="3">
        <v>0.1</v>
      </c>
      <c r="D200" s="3">
        <v>0.1</v>
      </c>
      <c r="E200" s="3">
        <v>5</v>
      </c>
      <c r="F200" s="3">
        <v>5</v>
      </c>
      <c r="G200" s="21"/>
      <c r="H200" s="21"/>
      <c r="I200" s="21" t="str">
        <f>_xlfn.CONCAT( E200,":",F200)</f>
        <v>5:5</v>
      </c>
      <c r="J200" s="23">
        <v>0.92800000000000005</v>
      </c>
      <c r="K200" s="32">
        <v>0.29941826444071701</v>
      </c>
      <c r="L200" s="23">
        <v>0.93700000000000006</v>
      </c>
      <c r="M200" s="32">
        <v>0.33794929630019799</v>
      </c>
      <c r="N200" s="23">
        <v>0.96</v>
      </c>
      <c r="O200" s="32">
        <v>0.35503798440666201</v>
      </c>
      <c r="P200" s="23">
        <v>0.93400000000000005</v>
      </c>
      <c r="Q200" s="32">
        <v>0.33036898906878798</v>
      </c>
      <c r="Z200" s="3"/>
      <c r="AA200" s="3"/>
      <c r="AD200" s="3"/>
      <c r="AE200" s="3"/>
      <c r="AF200" s="3"/>
    </row>
    <row r="201" spans="1:32" x14ac:dyDescent="0.2">
      <c r="H201" s="21"/>
      <c r="J201" s="23" t="s">
        <v>112</v>
      </c>
      <c r="L201" s="23" t="s">
        <v>334</v>
      </c>
      <c r="N201" s="23" t="s">
        <v>499</v>
      </c>
      <c r="P201" s="23" t="s">
        <v>603</v>
      </c>
      <c r="S201" s="40"/>
      <c r="T201" s="40"/>
      <c r="V201" s="3"/>
      <c r="W201" s="3"/>
    </row>
    <row r="202" spans="1:32" x14ac:dyDescent="0.2">
      <c r="A202" s="1">
        <v>25</v>
      </c>
      <c r="B202" s="3">
        <v>132</v>
      </c>
      <c r="C202" s="3">
        <v>0.1</v>
      </c>
      <c r="D202" s="3">
        <v>0.1</v>
      </c>
      <c r="E202" s="3">
        <v>5</v>
      </c>
      <c r="F202" s="3">
        <v>10</v>
      </c>
      <c r="G202" s="21"/>
      <c r="H202" s="21"/>
      <c r="I202" s="21" t="str">
        <f>_xlfn.CONCAT( E202,":",F202)</f>
        <v>5:10</v>
      </c>
      <c r="J202" s="23">
        <v>0.92200000000000004</v>
      </c>
      <c r="K202" s="32">
        <v>0.28190982517093199</v>
      </c>
      <c r="L202" s="23">
        <v>0.95199999999999996</v>
      </c>
      <c r="M202" s="32">
        <v>0.319357470016501</v>
      </c>
      <c r="N202" s="23">
        <v>0.96199999999999997</v>
      </c>
      <c r="O202" s="32">
        <v>0.33115182728076697</v>
      </c>
      <c r="P202" s="23">
        <v>0.92800000000000005</v>
      </c>
      <c r="Q202" s="32">
        <v>0.31127110431444299</v>
      </c>
      <c r="Z202" s="3"/>
      <c r="AA202" s="3"/>
      <c r="AD202" s="3"/>
      <c r="AE202" s="3"/>
      <c r="AF202" s="3"/>
    </row>
    <row r="203" spans="1:32" x14ac:dyDescent="0.2">
      <c r="H203" s="21"/>
      <c r="J203" s="23" t="s">
        <v>113</v>
      </c>
      <c r="L203" s="23" t="s">
        <v>335</v>
      </c>
      <c r="N203" s="23" t="s">
        <v>500</v>
      </c>
      <c r="P203" s="23" t="s">
        <v>604</v>
      </c>
      <c r="S203" s="40"/>
      <c r="T203" s="40"/>
      <c r="V203" s="3"/>
      <c r="W203" s="3"/>
    </row>
    <row r="204" spans="1:32" x14ac:dyDescent="0.2">
      <c r="A204" s="1">
        <v>25</v>
      </c>
      <c r="B204" s="3">
        <v>132</v>
      </c>
      <c r="C204" s="3">
        <v>0.1</v>
      </c>
      <c r="D204" s="3">
        <v>0.1</v>
      </c>
      <c r="E204" s="3">
        <v>5</v>
      </c>
      <c r="F204" s="3">
        <v>20</v>
      </c>
      <c r="G204" s="21"/>
      <c r="H204" s="21"/>
      <c r="I204" s="21" t="str">
        <f>_xlfn.CONCAT( E204,":",F204)</f>
        <v>5:20</v>
      </c>
      <c r="J204" s="23">
        <v>0.90300000000000002</v>
      </c>
      <c r="K204" s="32">
        <v>0.27371613362444502</v>
      </c>
      <c r="L204" s="23">
        <v>0.95</v>
      </c>
      <c r="M204" s="32">
        <v>0.31119278384127502</v>
      </c>
      <c r="N204" s="23">
        <v>0.95899999999999996</v>
      </c>
      <c r="O204" s="32">
        <v>0.32095714603443698</v>
      </c>
      <c r="P204" s="23">
        <v>0.91200000000000003</v>
      </c>
      <c r="Q204" s="32">
        <v>0.30315626545105301</v>
      </c>
      <c r="Z204" s="3"/>
      <c r="AA204" s="3"/>
      <c r="AD204" s="3"/>
      <c r="AE204" s="3"/>
      <c r="AF204" s="3"/>
    </row>
    <row r="205" spans="1:32" x14ac:dyDescent="0.2">
      <c r="H205" s="21"/>
      <c r="J205" s="23" t="s">
        <v>114</v>
      </c>
      <c r="L205" s="23" t="s">
        <v>280</v>
      </c>
      <c r="N205" s="23" t="s">
        <v>501</v>
      </c>
      <c r="P205" s="23" t="s">
        <v>605</v>
      </c>
      <c r="S205" s="40"/>
      <c r="T205" s="40"/>
      <c r="V205" s="3"/>
      <c r="W205" s="3"/>
    </row>
    <row r="206" spans="1:32" x14ac:dyDescent="0.2">
      <c r="A206" s="1">
        <v>25</v>
      </c>
      <c r="B206" s="3">
        <v>132</v>
      </c>
      <c r="C206" s="3">
        <v>0.1</v>
      </c>
      <c r="D206" s="3">
        <v>0.1</v>
      </c>
      <c r="E206" s="3">
        <v>10</v>
      </c>
      <c r="F206" s="3">
        <v>10</v>
      </c>
      <c r="G206" s="21"/>
      <c r="H206" s="21"/>
      <c r="I206" s="21" t="str">
        <f>_xlfn.CONCAT( E206,":",F206)</f>
        <v>10:10</v>
      </c>
      <c r="J206" s="23">
        <v>0.93200000000000005</v>
      </c>
      <c r="K206" s="32">
        <v>0.212310962434233</v>
      </c>
      <c r="L206" s="23">
        <v>0.95</v>
      </c>
      <c r="M206" s="32">
        <v>0.23993132445759</v>
      </c>
      <c r="N206" s="23">
        <v>0.97399999999999998</v>
      </c>
      <c r="O206" s="32">
        <v>0.25162766903388101</v>
      </c>
      <c r="P206" s="23">
        <v>0.92800000000000005</v>
      </c>
      <c r="Q206" s="32">
        <v>0.22915714237417001</v>
      </c>
      <c r="Z206" s="3"/>
      <c r="AA206" s="3"/>
      <c r="AD206" s="3"/>
      <c r="AE206" s="3"/>
      <c r="AF206" s="3"/>
    </row>
    <row r="207" spans="1:32" x14ac:dyDescent="0.2">
      <c r="H207" s="21"/>
      <c r="J207" s="23" t="s">
        <v>115</v>
      </c>
      <c r="L207" s="23" t="s">
        <v>336</v>
      </c>
      <c r="N207" s="23" t="s">
        <v>502</v>
      </c>
      <c r="P207" s="23" t="s">
        <v>606</v>
      </c>
      <c r="S207" s="40"/>
      <c r="T207" s="40"/>
      <c r="V207" s="3"/>
      <c r="W207" s="3"/>
    </row>
    <row r="208" spans="1:32" x14ac:dyDescent="0.2">
      <c r="A208" s="1">
        <v>25</v>
      </c>
      <c r="B208" s="3">
        <v>132</v>
      </c>
      <c r="C208" s="3">
        <v>0.1</v>
      </c>
      <c r="D208" s="3">
        <v>0.1</v>
      </c>
      <c r="E208" s="3">
        <v>10</v>
      </c>
      <c r="F208" s="3">
        <v>20</v>
      </c>
      <c r="G208" s="21"/>
      <c r="H208" s="21"/>
      <c r="I208" s="21" t="str">
        <f>_xlfn.CONCAT( E208,":",F208)</f>
        <v>10:20</v>
      </c>
      <c r="J208" s="23">
        <v>0.91700000000000004</v>
      </c>
      <c r="K208" s="32">
        <v>0.20221838321109001</v>
      </c>
      <c r="L208" s="23">
        <v>0.94199999999999995</v>
      </c>
      <c r="M208" s="32">
        <v>0.23053085695488401</v>
      </c>
      <c r="N208" s="23">
        <v>0.96099999999999997</v>
      </c>
      <c r="O208" s="32">
        <v>0.23875047126563201</v>
      </c>
      <c r="P208" s="23">
        <v>0.92</v>
      </c>
      <c r="Q208" s="32">
        <v>0.219730659888526</v>
      </c>
      <c r="Z208" s="3"/>
      <c r="AA208" s="3"/>
      <c r="AD208" s="3"/>
      <c r="AE208" s="3"/>
      <c r="AF208" s="3"/>
    </row>
    <row r="209" spans="1:32" x14ac:dyDescent="0.2">
      <c r="H209" s="21"/>
      <c r="J209" s="23" t="s">
        <v>108</v>
      </c>
      <c r="L209" s="23" t="s">
        <v>337</v>
      </c>
      <c r="N209" s="23" t="s">
        <v>503</v>
      </c>
      <c r="P209" s="23" t="s">
        <v>607</v>
      </c>
      <c r="S209" s="40"/>
      <c r="T209" s="40"/>
      <c r="V209" s="3"/>
      <c r="W209" s="3"/>
    </row>
    <row r="210" spans="1:32" x14ac:dyDescent="0.2">
      <c r="A210" s="6">
        <v>25</v>
      </c>
      <c r="B210" s="4">
        <v>132</v>
      </c>
      <c r="C210" s="4">
        <v>0.1</v>
      </c>
      <c r="D210" s="4">
        <v>0.1</v>
      </c>
      <c r="E210" s="4">
        <v>20</v>
      </c>
      <c r="F210" s="4">
        <v>20</v>
      </c>
      <c r="G210" s="43"/>
      <c r="H210" s="21"/>
      <c r="I210" s="21" t="str">
        <f>_xlfn.CONCAT( E210,":",F210)</f>
        <v>20:20</v>
      </c>
      <c r="J210" s="25">
        <v>0.92200000000000004</v>
      </c>
      <c r="K210" s="34">
        <v>0.15187689397964299</v>
      </c>
      <c r="L210" s="25">
        <v>0.94899999999999995</v>
      </c>
      <c r="M210" s="34">
        <v>0.17237144432045401</v>
      </c>
      <c r="N210" s="25">
        <v>0.97</v>
      </c>
      <c r="O210" s="34">
        <v>0.18083443471729699</v>
      </c>
      <c r="P210" s="25">
        <v>0.92800000000000005</v>
      </c>
      <c r="Q210" s="34">
        <v>0.16277581191156701</v>
      </c>
      <c r="Z210" s="4"/>
      <c r="AA210" s="4"/>
      <c r="AD210" s="4"/>
      <c r="AE210" s="4"/>
      <c r="AF210" s="4"/>
    </row>
    <row r="211" spans="1:32" x14ac:dyDescent="0.2">
      <c r="H211" s="21"/>
      <c r="J211" s="23" t="s">
        <v>116</v>
      </c>
      <c r="L211" s="23" t="s">
        <v>338</v>
      </c>
      <c r="N211" s="23" t="s">
        <v>504</v>
      </c>
      <c r="P211" s="25" t="s">
        <v>604</v>
      </c>
      <c r="S211" s="40"/>
      <c r="T211" s="40"/>
      <c r="V211" s="4"/>
      <c r="W211" s="4"/>
    </row>
    <row r="212" spans="1:32" x14ac:dyDescent="0.2">
      <c r="A212" s="1">
        <v>25</v>
      </c>
      <c r="B212" s="3">
        <v>132</v>
      </c>
      <c r="C212" s="3">
        <v>0.3</v>
      </c>
      <c r="D212" s="3">
        <v>0.3</v>
      </c>
      <c r="E212" s="3">
        <v>1</v>
      </c>
      <c r="F212" s="3">
        <v>1</v>
      </c>
      <c r="G212" s="21"/>
      <c r="H212" s="21" t="str">
        <f>_xlfn.CONCAT(C212, ":", D212)</f>
        <v>0.3:0.3</v>
      </c>
      <c r="I212" s="21" t="str">
        <f>_xlfn.CONCAT( E212,":",F212)</f>
        <v>1:1</v>
      </c>
      <c r="J212" s="23">
        <v>0.93400000000000005</v>
      </c>
      <c r="K212" s="32">
        <v>0.84167645581781902</v>
      </c>
      <c r="L212" s="23">
        <v>0.95899999999999996</v>
      </c>
      <c r="M212" s="32">
        <v>0.934264864618219</v>
      </c>
      <c r="N212" s="23">
        <v>0.995</v>
      </c>
      <c r="O212" s="32">
        <v>1.3101116381642</v>
      </c>
      <c r="P212" s="23">
        <v>0.95299999999999996</v>
      </c>
      <c r="Q212" s="32">
        <v>1.0690375742149201</v>
      </c>
      <c r="Z212" s="3"/>
      <c r="AA212" s="3"/>
      <c r="AD212" s="3"/>
      <c r="AE212" s="3"/>
      <c r="AF212" s="3"/>
    </row>
    <row r="213" spans="1:32" x14ac:dyDescent="0.2">
      <c r="H213" s="21"/>
      <c r="J213" s="23" t="s">
        <v>117</v>
      </c>
      <c r="L213" s="23" t="s">
        <v>339</v>
      </c>
      <c r="N213" s="23" t="s">
        <v>466</v>
      </c>
      <c r="P213" s="23" t="s">
        <v>593</v>
      </c>
      <c r="S213" s="40"/>
      <c r="T213" s="40"/>
      <c r="V213" s="3"/>
      <c r="W213" s="3"/>
    </row>
    <row r="214" spans="1:32" x14ac:dyDescent="0.2">
      <c r="A214" s="1">
        <v>25</v>
      </c>
      <c r="B214" s="3">
        <v>132</v>
      </c>
      <c r="C214" s="3">
        <v>0.3</v>
      </c>
      <c r="D214" s="3">
        <v>0.3</v>
      </c>
      <c r="E214" s="3">
        <v>1</v>
      </c>
      <c r="F214" s="3">
        <v>2</v>
      </c>
      <c r="G214" s="21"/>
      <c r="H214" s="21"/>
      <c r="I214" s="21" t="str">
        <f>_xlfn.CONCAT( E214,":",F214)</f>
        <v>1:2</v>
      </c>
      <c r="J214" s="23">
        <v>0.92700000000000005</v>
      </c>
      <c r="K214" s="32">
        <v>0.80826887447867501</v>
      </c>
      <c r="L214" s="23">
        <v>0.96799999999999997</v>
      </c>
      <c r="M214" s="32">
        <v>0.89937450400528796</v>
      </c>
      <c r="N214" s="23">
        <v>0.99099999999999999</v>
      </c>
      <c r="O214" s="32">
        <v>1.18926746773875</v>
      </c>
      <c r="P214" s="23">
        <v>0.95599999999999996</v>
      </c>
      <c r="Q214" s="32">
        <v>1.0137256525150899</v>
      </c>
      <c r="Z214" s="3"/>
      <c r="AA214" s="3"/>
      <c r="AD214" s="3"/>
      <c r="AE214" s="3"/>
      <c r="AF214" s="3"/>
    </row>
    <row r="215" spans="1:32" x14ac:dyDescent="0.2">
      <c r="H215" s="21"/>
      <c r="J215" s="23" t="s">
        <v>118</v>
      </c>
      <c r="L215" s="23" t="s">
        <v>340</v>
      </c>
      <c r="N215" s="23" t="s">
        <v>450</v>
      </c>
      <c r="P215" s="23" t="s">
        <v>608</v>
      </c>
      <c r="S215" s="40"/>
      <c r="T215" s="40"/>
      <c r="V215" s="3"/>
      <c r="W215" s="3"/>
    </row>
    <row r="216" spans="1:32" x14ac:dyDescent="0.2">
      <c r="A216" s="1">
        <v>25</v>
      </c>
      <c r="B216" s="3">
        <v>132</v>
      </c>
      <c r="C216" s="3">
        <v>0.3</v>
      </c>
      <c r="D216" s="3">
        <v>0.3</v>
      </c>
      <c r="E216" s="3">
        <v>1</v>
      </c>
      <c r="F216" s="3">
        <v>5</v>
      </c>
      <c r="G216" s="21"/>
      <c r="H216" s="21"/>
      <c r="I216" s="21" t="str">
        <f>_xlfn.CONCAT( E216,":",F216)</f>
        <v>1:5</v>
      </c>
      <c r="J216" s="23">
        <v>0.90300000000000002</v>
      </c>
      <c r="K216" s="32">
        <v>0.77278462352738098</v>
      </c>
      <c r="L216" s="23">
        <v>0.96799999999999997</v>
      </c>
      <c r="M216" s="32">
        <v>0.86186720230914804</v>
      </c>
      <c r="N216" s="23">
        <v>0.98899999999999999</v>
      </c>
      <c r="O216" s="32">
        <v>1.0975552750617901</v>
      </c>
      <c r="P216" s="23">
        <v>0.94599999999999995</v>
      </c>
      <c r="Q216" s="32">
        <v>0.968383956293696</v>
      </c>
      <c r="Z216" s="3"/>
      <c r="AA216" s="3"/>
      <c r="AD216" s="3"/>
      <c r="AE216" s="3"/>
      <c r="AF216" s="3"/>
    </row>
    <row r="217" spans="1:32" x14ac:dyDescent="0.2">
      <c r="H217" s="21"/>
      <c r="J217" s="23" t="s">
        <v>66</v>
      </c>
      <c r="L217" s="23" t="s">
        <v>341</v>
      </c>
      <c r="N217" s="23" t="s">
        <v>505</v>
      </c>
      <c r="P217" s="23" t="s">
        <v>577</v>
      </c>
      <c r="S217" s="40"/>
      <c r="T217" s="40"/>
      <c r="V217" s="3"/>
      <c r="W217" s="3"/>
    </row>
    <row r="218" spans="1:32" x14ac:dyDescent="0.2">
      <c r="A218" s="1">
        <v>25</v>
      </c>
      <c r="B218" s="3">
        <v>132</v>
      </c>
      <c r="C218" s="3">
        <v>0.3</v>
      </c>
      <c r="D218" s="3">
        <v>0.3</v>
      </c>
      <c r="E218" s="3">
        <v>1</v>
      </c>
      <c r="F218" s="3">
        <v>10</v>
      </c>
      <c r="G218" s="21"/>
      <c r="H218" s="21"/>
      <c r="I218" s="21" t="str">
        <f>_xlfn.CONCAT( E218,":",F218)</f>
        <v>1:10</v>
      </c>
      <c r="J218" s="23">
        <v>0.91200000000000003</v>
      </c>
      <c r="K218" s="32">
        <v>0.77604203628989399</v>
      </c>
      <c r="L218" s="23">
        <v>0.97299999999999998</v>
      </c>
      <c r="M218" s="32">
        <v>0.86477209524604903</v>
      </c>
      <c r="N218" s="23">
        <v>0.98199999999999998</v>
      </c>
      <c r="O218" s="32">
        <v>1.0846184135813799</v>
      </c>
      <c r="P218" s="23">
        <v>0.96</v>
      </c>
      <c r="Q218" s="32">
        <v>0.97720424271294803</v>
      </c>
      <c r="Z218" s="3"/>
      <c r="AA218" s="3"/>
      <c r="AD218" s="3"/>
      <c r="AE218" s="3"/>
      <c r="AF218" s="3"/>
    </row>
    <row r="219" spans="1:32" x14ac:dyDescent="0.2">
      <c r="H219" s="21"/>
      <c r="J219" s="23" t="s">
        <v>119</v>
      </c>
      <c r="L219" s="23" t="s">
        <v>342</v>
      </c>
      <c r="N219" s="23" t="s">
        <v>506</v>
      </c>
      <c r="P219" s="23" t="s">
        <v>609</v>
      </c>
      <c r="S219" s="40"/>
      <c r="T219" s="40"/>
      <c r="V219" s="3"/>
      <c r="W219" s="3"/>
    </row>
    <row r="220" spans="1:32" x14ac:dyDescent="0.2">
      <c r="A220" s="1">
        <v>25</v>
      </c>
      <c r="B220" s="3">
        <v>132</v>
      </c>
      <c r="C220" s="3">
        <v>0.3</v>
      </c>
      <c r="D220" s="3">
        <v>0.3</v>
      </c>
      <c r="E220" s="3">
        <v>1</v>
      </c>
      <c r="F220" s="3">
        <v>20</v>
      </c>
      <c r="G220" s="21"/>
      <c r="H220" s="21"/>
      <c r="I220" s="21" t="str">
        <f>_xlfn.CONCAT( E220,":",F220)</f>
        <v>1:20</v>
      </c>
      <c r="J220" s="23">
        <v>0.88700000000000001</v>
      </c>
      <c r="K220" s="32">
        <v>0.764945549359487</v>
      </c>
      <c r="L220" s="23">
        <v>0.96199999999999997</v>
      </c>
      <c r="M220" s="32">
        <v>0.851749331153417</v>
      </c>
      <c r="N220" s="23">
        <v>0.97199999999999998</v>
      </c>
      <c r="O220" s="32">
        <v>1.0571142977419501</v>
      </c>
      <c r="P220" s="23">
        <v>0.93799999999999994</v>
      </c>
      <c r="Q220" s="32">
        <v>0.96503675975557401</v>
      </c>
      <c r="Z220" s="3"/>
      <c r="AA220" s="3"/>
      <c r="AD220" s="3"/>
      <c r="AE220" s="3"/>
      <c r="AF220" s="3"/>
    </row>
    <row r="221" spans="1:32" x14ac:dyDescent="0.2">
      <c r="H221" s="21"/>
      <c r="J221" s="23" t="s">
        <v>120</v>
      </c>
      <c r="L221" s="23" t="s">
        <v>287</v>
      </c>
      <c r="N221" s="23" t="s">
        <v>507</v>
      </c>
      <c r="P221" s="23" t="s">
        <v>610</v>
      </c>
      <c r="S221" s="40"/>
      <c r="T221" s="40"/>
      <c r="V221" s="3"/>
      <c r="W221" s="3"/>
    </row>
    <row r="222" spans="1:32" x14ac:dyDescent="0.2">
      <c r="A222" s="1">
        <v>25</v>
      </c>
      <c r="B222" s="3">
        <v>132</v>
      </c>
      <c r="C222" s="3">
        <v>0.3</v>
      </c>
      <c r="D222" s="3">
        <v>0.3</v>
      </c>
      <c r="E222" s="3">
        <v>2</v>
      </c>
      <c r="F222" s="3">
        <v>2</v>
      </c>
      <c r="G222" s="21"/>
      <c r="H222" s="21"/>
      <c r="I222" s="21" t="str">
        <f>_xlfn.CONCAT( E222,":",F222)</f>
        <v>2:2</v>
      </c>
      <c r="J222" s="23">
        <v>0.92</v>
      </c>
      <c r="K222" s="32">
        <v>0.615430560584593</v>
      </c>
      <c r="L222" s="23">
        <v>0.96599999999999997</v>
      </c>
      <c r="M222" s="32">
        <v>0.705470616083964</v>
      </c>
      <c r="N222" s="23">
        <v>0.998</v>
      </c>
      <c r="O222" s="32">
        <v>0.967154851166242</v>
      </c>
      <c r="P222" s="23">
        <v>0.93899999999999995</v>
      </c>
      <c r="Q222" s="32">
        <v>0.72477155232220603</v>
      </c>
      <c r="Z222" s="3"/>
      <c r="AA222" s="3"/>
      <c r="AD222" s="3"/>
      <c r="AE222" s="3"/>
      <c r="AF222" s="3"/>
    </row>
    <row r="223" spans="1:32" x14ac:dyDescent="0.2">
      <c r="H223" s="21"/>
      <c r="J223" s="23" t="s">
        <v>121</v>
      </c>
      <c r="L223" s="23" t="s">
        <v>343</v>
      </c>
      <c r="N223" s="23" t="s">
        <v>477</v>
      </c>
      <c r="P223" s="23" t="s">
        <v>583</v>
      </c>
      <c r="S223" s="40"/>
      <c r="T223" s="40"/>
      <c r="V223" s="3"/>
      <c r="W223" s="3"/>
    </row>
    <row r="224" spans="1:32" x14ac:dyDescent="0.2">
      <c r="A224" s="1">
        <v>25</v>
      </c>
      <c r="B224" s="3">
        <v>132</v>
      </c>
      <c r="C224" s="3">
        <v>0.3</v>
      </c>
      <c r="D224" s="3">
        <v>0.3</v>
      </c>
      <c r="E224" s="3">
        <v>2</v>
      </c>
      <c r="F224" s="3">
        <v>5</v>
      </c>
      <c r="G224" s="21"/>
      <c r="H224" s="21"/>
      <c r="I224" s="21" t="str">
        <f>_xlfn.CONCAT( E224,":",F224)</f>
        <v>2:5</v>
      </c>
      <c r="J224" s="23">
        <v>0.92500000000000004</v>
      </c>
      <c r="K224" s="32">
        <v>0.58710969359277798</v>
      </c>
      <c r="L224" s="23">
        <v>0.96299999999999997</v>
      </c>
      <c r="M224" s="32">
        <v>0.67749464307166396</v>
      </c>
      <c r="N224" s="23">
        <v>0.995</v>
      </c>
      <c r="O224" s="32">
        <v>0.87096481829528205</v>
      </c>
      <c r="P224" s="23">
        <v>0.94099999999999995</v>
      </c>
      <c r="Q224" s="32">
        <v>0.69296159840672</v>
      </c>
      <c r="Z224" s="3"/>
      <c r="AA224" s="3"/>
      <c r="AD224" s="3"/>
      <c r="AE224" s="3"/>
      <c r="AF224" s="3"/>
    </row>
    <row r="225" spans="1:32" x14ac:dyDescent="0.2">
      <c r="H225" s="21"/>
      <c r="J225" s="23" t="s">
        <v>122</v>
      </c>
      <c r="L225" s="23" t="s">
        <v>303</v>
      </c>
      <c r="N225" s="23" t="s">
        <v>466</v>
      </c>
      <c r="P225" s="23" t="s">
        <v>564</v>
      </c>
      <c r="S225" s="40"/>
      <c r="T225" s="40"/>
      <c r="V225" s="3"/>
      <c r="W225" s="3"/>
    </row>
    <row r="226" spans="1:32" x14ac:dyDescent="0.2">
      <c r="A226" s="1">
        <v>25</v>
      </c>
      <c r="B226" s="3">
        <v>132</v>
      </c>
      <c r="C226" s="3">
        <v>0.3</v>
      </c>
      <c r="D226" s="3">
        <v>0.3</v>
      </c>
      <c r="E226" s="3">
        <v>2</v>
      </c>
      <c r="F226" s="3">
        <v>10</v>
      </c>
      <c r="G226" s="21"/>
      <c r="H226" s="21"/>
      <c r="I226" s="21" t="str">
        <f>_xlfn.CONCAT( E226,":",F226)</f>
        <v>2:10</v>
      </c>
      <c r="J226" s="23">
        <v>0.91200000000000003</v>
      </c>
      <c r="K226" s="32">
        <v>0.58348139803313703</v>
      </c>
      <c r="L226" s="23">
        <v>0.95499999999999996</v>
      </c>
      <c r="M226" s="32">
        <v>0.67274032744373802</v>
      </c>
      <c r="N226" s="23">
        <v>0.98899999999999999</v>
      </c>
      <c r="O226" s="32">
        <v>0.84413454052721504</v>
      </c>
      <c r="P226" s="23">
        <v>0.93799999999999994</v>
      </c>
      <c r="Q226" s="32">
        <v>0.69064404190439299</v>
      </c>
      <c r="Z226" s="3"/>
      <c r="AA226" s="3"/>
      <c r="AD226" s="3"/>
      <c r="AE226" s="3"/>
      <c r="AF226" s="3"/>
    </row>
    <row r="227" spans="1:32" x14ac:dyDescent="0.2">
      <c r="H227" s="21"/>
      <c r="J227" s="23" t="s">
        <v>119</v>
      </c>
      <c r="L227" s="23" t="s">
        <v>330</v>
      </c>
      <c r="N227" s="23" t="s">
        <v>508</v>
      </c>
      <c r="P227" s="23" t="s">
        <v>611</v>
      </c>
      <c r="S227" s="40"/>
      <c r="T227" s="40"/>
      <c r="V227" s="3"/>
      <c r="W227" s="3"/>
    </row>
    <row r="228" spans="1:32" x14ac:dyDescent="0.2">
      <c r="A228" s="1">
        <v>25</v>
      </c>
      <c r="B228" s="3">
        <v>132</v>
      </c>
      <c r="C228" s="3">
        <v>0.3</v>
      </c>
      <c r="D228" s="3">
        <v>0.3</v>
      </c>
      <c r="E228" s="3">
        <v>2</v>
      </c>
      <c r="F228" s="3">
        <v>20</v>
      </c>
      <c r="G228" s="21"/>
      <c r="H228" s="21"/>
      <c r="I228" s="21" t="str">
        <f>_xlfn.CONCAT( E228,":",F228)</f>
        <v>2:20</v>
      </c>
      <c r="J228" s="23">
        <v>0.89700000000000002</v>
      </c>
      <c r="K228" s="32">
        <v>0.56499705873700401</v>
      </c>
      <c r="L228" s="23">
        <v>0.95599999999999996</v>
      </c>
      <c r="M228" s="32">
        <v>0.65383625930452105</v>
      </c>
      <c r="N228" s="23">
        <v>0.97899999999999998</v>
      </c>
      <c r="O228" s="32">
        <v>0.80775581871153501</v>
      </c>
      <c r="P228" s="23">
        <v>0.92700000000000005</v>
      </c>
      <c r="Q228" s="32">
        <v>0.66893822749219201</v>
      </c>
      <c r="Z228" s="3"/>
      <c r="AA228" s="3"/>
      <c r="AD228" s="3"/>
      <c r="AE228" s="3"/>
      <c r="AF228" s="3"/>
    </row>
    <row r="229" spans="1:32" x14ac:dyDescent="0.2">
      <c r="H229" s="21"/>
      <c r="J229" s="23" t="s">
        <v>123</v>
      </c>
      <c r="L229" s="23" t="s">
        <v>344</v>
      </c>
      <c r="N229" s="23" t="s">
        <v>454</v>
      </c>
      <c r="P229" s="23" t="s">
        <v>612</v>
      </c>
      <c r="S229" s="40"/>
      <c r="T229" s="40"/>
      <c r="V229" s="3"/>
      <c r="W229" s="3"/>
    </row>
    <row r="230" spans="1:32" x14ac:dyDescent="0.2">
      <c r="A230" s="1">
        <v>25</v>
      </c>
      <c r="B230" s="3">
        <v>132</v>
      </c>
      <c r="C230" s="3">
        <v>0.3</v>
      </c>
      <c r="D230" s="3">
        <v>0.3</v>
      </c>
      <c r="E230" s="3">
        <v>5</v>
      </c>
      <c r="F230" s="3">
        <v>5</v>
      </c>
      <c r="G230" s="21"/>
      <c r="H230" s="21"/>
      <c r="I230" s="21" t="str">
        <f>_xlfn.CONCAT( E230,":",F230)</f>
        <v>5:5</v>
      </c>
      <c r="J230" s="23">
        <v>0.91400000000000003</v>
      </c>
      <c r="K230" s="32">
        <v>0.39852099250864098</v>
      </c>
      <c r="L230" s="23">
        <v>0.95299999999999996</v>
      </c>
      <c r="M230" s="32">
        <v>0.46415956594055102</v>
      </c>
      <c r="N230" s="23">
        <v>0.99299999999999999</v>
      </c>
      <c r="O230" s="32">
        <v>0.62487550434816697</v>
      </c>
      <c r="P230" s="23">
        <v>0.92200000000000004</v>
      </c>
      <c r="Q230" s="32">
        <v>0.44497239753796503</v>
      </c>
      <c r="Z230" s="3"/>
      <c r="AA230" s="3"/>
      <c r="AD230" s="3"/>
      <c r="AE230" s="3"/>
      <c r="AF230" s="3"/>
    </row>
    <row r="231" spans="1:32" x14ac:dyDescent="0.2">
      <c r="H231" s="21"/>
      <c r="J231" s="23" t="s">
        <v>124</v>
      </c>
      <c r="L231" s="23" t="s">
        <v>345</v>
      </c>
      <c r="N231" s="23" t="s">
        <v>448</v>
      </c>
      <c r="P231" s="23" t="s">
        <v>613</v>
      </c>
      <c r="S231" s="40"/>
      <c r="T231" s="40"/>
      <c r="V231" s="3"/>
      <c r="W231" s="3"/>
    </row>
    <row r="232" spans="1:32" x14ac:dyDescent="0.2">
      <c r="A232" s="1">
        <v>25</v>
      </c>
      <c r="B232" s="3">
        <v>132</v>
      </c>
      <c r="C232" s="3">
        <v>0.3</v>
      </c>
      <c r="D232" s="3">
        <v>0.3</v>
      </c>
      <c r="E232" s="3">
        <v>5</v>
      </c>
      <c r="F232" s="3">
        <v>10</v>
      </c>
      <c r="G232" s="21"/>
      <c r="H232" s="21"/>
      <c r="I232" s="21" t="str">
        <f>_xlfn.CONCAT( E232,":",F232)</f>
        <v>5:10</v>
      </c>
      <c r="J232" s="23">
        <v>0.91700000000000004</v>
      </c>
      <c r="K232" s="32">
        <v>0.38280710146084701</v>
      </c>
      <c r="L232" s="23">
        <v>0.95899999999999996</v>
      </c>
      <c r="M232" s="32">
        <v>0.44962905763094302</v>
      </c>
      <c r="N232" s="23">
        <v>0.98599999999999999</v>
      </c>
      <c r="O232" s="32">
        <v>0.576480064353043</v>
      </c>
      <c r="P232" s="23">
        <v>0.92600000000000005</v>
      </c>
      <c r="Q232" s="32">
        <v>0.43043576849954301</v>
      </c>
      <c r="Z232" s="3"/>
      <c r="AA232" s="3"/>
      <c r="AD232" s="3"/>
      <c r="AE232" s="3"/>
      <c r="AF232" s="3"/>
    </row>
    <row r="233" spans="1:32" x14ac:dyDescent="0.2">
      <c r="H233" s="21"/>
      <c r="J233" s="23" t="s">
        <v>84</v>
      </c>
      <c r="L233" s="23" t="s">
        <v>346</v>
      </c>
      <c r="N233" s="23" t="s">
        <v>484</v>
      </c>
      <c r="P233" s="23" t="s">
        <v>614</v>
      </c>
      <c r="S233" s="40"/>
      <c r="T233" s="40"/>
      <c r="V233" s="3"/>
      <c r="W233" s="3"/>
    </row>
    <row r="234" spans="1:32" x14ac:dyDescent="0.2">
      <c r="A234" s="1">
        <v>25</v>
      </c>
      <c r="B234" s="3">
        <v>132</v>
      </c>
      <c r="C234" s="3">
        <v>0.3</v>
      </c>
      <c r="D234" s="3">
        <v>0.3</v>
      </c>
      <c r="E234" s="3">
        <v>5</v>
      </c>
      <c r="F234" s="3">
        <v>20</v>
      </c>
      <c r="G234" s="21"/>
      <c r="H234" s="21"/>
      <c r="I234" s="21" t="str">
        <f>_xlfn.CONCAT( E234,":",F234)</f>
        <v>5:20</v>
      </c>
      <c r="J234" s="23">
        <v>0.91500000000000004</v>
      </c>
      <c r="K234" s="32">
        <v>0.37384587110634498</v>
      </c>
      <c r="L234" s="23">
        <v>0.96</v>
      </c>
      <c r="M234" s="32">
        <v>0.440973566266251</v>
      </c>
      <c r="N234" s="23">
        <v>0.99</v>
      </c>
      <c r="O234" s="32">
        <v>0.54967866392644604</v>
      </c>
      <c r="P234" s="23">
        <v>0.92500000000000004</v>
      </c>
      <c r="Q234" s="32">
        <v>0.42184266398703801</v>
      </c>
      <c r="Z234" s="3"/>
      <c r="AA234" s="3"/>
      <c r="AD234" s="3"/>
      <c r="AE234" s="3"/>
      <c r="AF234" s="3"/>
    </row>
    <row r="235" spans="1:32" x14ac:dyDescent="0.2">
      <c r="H235" s="21"/>
      <c r="J235" s="23" t="s">
        <v>125</v>
      </c>
      <c r="L235" s="23" t="s">
        <v>234</v>
      </c>
      <c r="N235" s="23" t="s">
        <v>509</v>
      </c>
      <c r="P235" s="23" t="s">
        <v>594</v>
      </c>
      <c r="S235" s="40"/>
      <c r="T235" s="40"/>
      <c r="V235" s="3"/>
      <c r="W235" s="3"/>
    </row>
    <row r="236" spans="1:32" x14ac:dyDescent="0.2">
      <c r="A236" s="1">
        <v>25</v>
      </c>
      <c r="B236" s="3">
        <v>132</v>
      </c>
      <c r="C236" s="3">
        <v>0.3</v>
      </c>
      <c r="D236" s="3">
        <v>0.3</v>
      </c>
      <c r="E236" s="3">
        <v>10</v>
      </c>
      <c r="F236" s="3">
        <v>10</v>
      </c>
      <c r="G236" s="21"/>
      <c r="H236" s="21"/>
      <c r="I236" s="21" t="str">
        <f>_xlfn.CONCAT( E236,":",F236)</f>
        <v>10:10</v>
      </c>
      <c r="J236" s="23">
        <v>0.91100000000000003</v>
      </c>
      <c r="K236" s="32">
        <v>0.28743455661030098</v>
      </c>
      <c r="L236" s="23">
        <v>0.95399999999999996</v>
      </c>
      <c r="M236" s="32">
        <v>0.33742297228357299</v>
      </c>
      <c r="N236" s="23">
        <v>0.99199999999999999</v>
      </c>
      <c r="O236" s="32">
        <v>0.453081855084913</v>
      </c>
      <c r="P236" s="23">
        <v>0.92200000000000004</v>
      </c>
      <c r="Q236" s="32">
        <v>0.31610688693245398</v>
      </c>
      <c r="Z236" s="3"/>
      <c r="AA236" s="3"/>
      <c r="AD236" s="3"/>
      <c r="AE236" s="3"/>
      <c r="AF236" s="3"/>
    </row>
    <row r="237" spans="1:32" x14ac:dyDescent="0.2">
      <c r="H237" s="21"/>
      <c r="J237" s="23" t="s">
        <v>126</v>
      </c>
      <c r="L237" s="23" t="s">
        <v>347</v>
      </c>
      <c r="N237" s="23" t="s">
        <v>510</v>
      </c>
      <c r="P237" s="23" t="s">
        <v>613</v>
      </c>
      <c r="S237" s="40"/>
      <c r="T237" s="40"/>
      <c r="V237" s="3"/>
      <c r="W237" s="3"/>
    </row>
    <row r="238" spans="1:32" x14ac:dyDescent="0.2">
      <c r="A238" s="1">
        <v>25</v>
      </c>
      <c r="B238" s="3">
        <v>132</v>
      </c>
      <c r="C238" s="3">
        <v>0.3</v>
      </c>
      <c r="D238" s="3">
        <v>0.3</v>
      </c>
      <c r="E238" s="3">
        <v>10</v>
      </c>
      <c r="F238" s="3">
        <v>20</v>
      </c>
      <c r="G238" s="21"/>
      <c r="H238" s="21"/>
      <c r="I238" s="21" t="str">
        <f>_xlfn.CONCAT( E238,":",F238)</f>
        <v>10:20</v>
      </c>
      <c r="J238" s="23">
        <v>0.90600000000000003</v>
      </c>
      <c r="K238" s="32">
        <v>0.27053396041668498</v>
      </c>
      <c r="L238" s="23">
        <v>0.94499999999999995</v>
      </c>
      <c r="M238" s="32">
        <v>0.31891359653972601</v>
      </c>
      <c r="N238" s="23">
        <v>0.98499999999999999</v>
      </c>
      <c r="O238" s="32">
        <v>0.40701168649747699</v>
      </c>
      <c r="P238" s="23">
        <v>0.91300000000000003</v>
      </c>
      <c r="Q238" s="32">
        <v>0.298708228628353</v>
      </c>
      <c r="Z238" s="3"/>
      <c r="AA238" s="3"/>
      <c r="AD238" s="3"/>
      <c r="AE238" s="3"/>
      <c r="AF238" s="3"/>
    </row>
    <row r="239" spans="1:32" x14ac:dyDescent="0.2">
      <c r="H239" s="21"/>
      <c r="J239" s="23" t="s">
        <v>127</v>
      </c>
      <c r="L239" s="23" t="s">
        <v>348</v>
      </c>
      <c r="N239" s="23" t="s">
        <v>511</v>
      </c>
      <c r="P239" s="23" t="s">
        <v>615</v>
      </c>
      <c r="S239" s="40"/>
      <c r="T239" s="40"/>
      <c r="V239" s="3"/>
      <c r="W239" s="3"/>
    </row>
    <row r="240" spans="1:32" x14ac:dyDescent="0.2">
      <c r="A240" s="6">
        <v>25</v>
      </c>
      <c r="B240" s="4">
        <v>132</v>
      </c>
      <c r="C240" s="4">
        <v>0.3</v>
      </c>
      <c r="D240" s="4">
        <v>0.3</v>
      </c>
      <c r="E240" s="4">
        <v>20</v>
      </c>
      <c r="F240" s="4">
        <v>20</v>
      </c>
      <c r="G240" s="43"/>
      <c r="H240" s="21"/>
      <c r="I240" s="21" t="str">
        <f>_xlfn.CONCAT( E240,":",F240)</f>
        <v>20:20</v>
      </c>
      <c r="J240" s="25">
        <v>0.89900000000000002</v>
      </c>
      <c r="K240" s="34">
        <v>0.20248310024656199</v>
      </c>
      <c r="L240" s="25">
        <v>0.94799999999999995</v>
      </c>
      <c r="M240" s="34">
        <v>0.23793212519433199</v>
      </c>
      <c r="N240" s="25">
        <v>0.98899999999999999</v>
      </c>
      <c r="O240" s="34">
        <v>0.31863899394615602</v>
      </c>
      <c r="P240" s="25">
        <v>0.91300000000000003</v>
      </c>
      <c r="Q240" s="34">
        <v>0.220447937463744</v>
      </c>
      <c r="Z240" s="4"/>
      <c r="AA240" s="4"/>
      <c r="AD240" s="4"/>
      <c r="AE240" s="4"/>
      <c r="AF240" s="4"/>
    </row>
    <row r="241" spans="1:27" x14ac:dyDescent="0.2">
      <c r="H241" s="21"/>
      <c r="J241" s="23" t="s">
        <v>128</v>
      </c>
      <c r="L241" s="23" t="s">
        <v>146</v>
      </c>
      <c r="N241" s="23" t="s">
        <v>508</v>
      </c>
      <c r="P241" s="25" t="s">
        <v>615</v>
      </c>
      <c r="S241" s="40"/>
      <c r="T241" s="40"/>
      <c r="V241" s="4"/>
      <c r="W241" s="4"/>
    </row>
    <row r="242" spans="1:27" x14ac:dyDescent="0.2">
      <c r="A242" s="1">
        <v>25</v>
      </c>
      <c r="B242" s="3">
        <v>132</v>
      </c>
      <c r="C242" s="3">
        <v>0.6</v>
      </c>
      <c r="D242" s="3">
        <v>0.6</v>
      </c>
      <c r="E242" s="3">
        <v>1</v>
      </c>
      <c r="F242" s="3">
        <v>1</v>
      </c>
      <c r="G242" s="21"/>
      <c r="H242" s="21" t="str">
        <f>_xlfn.CONCAT(C242, ":", D242)</f>
        <v>0.6:0.6</v>
      </c>
      <c r="I242" s="21" t="str">
        <f>_xlfn.CONCAT( E242,":",F242)</f>
        <v>1:1</v>
      </c>
      <c r="J242" s="23">
        <v>0.9</v>
      </c>
      <c r="K242" s="32">
        <v>1.58318013624134</v>
      </c>
      <c r="L242" s="23">
        <v>0.96699999999999997</v>
      </c>
      <c r="M242" s="32">
        <v>1.9567996172803199</v>
      </c>
      <c r="N242" s="23">
        <v>0.999</v>
      </c>
      <c r="O242" s="32">
        <v>4.06080878564096</v>
      </c>
      <c r="Z242" s="3"/>
      <c r="AA242" s="3"/>
    </row>
    <row r="243" spans="1:27" x14ac:dyDescent="0.2">
      <c r="H243" s="21"/>
      <c r="J243" s="23" t="s">
        <v>129</v>
      </c>
      <c r="L243" s="23" t="s">
        <v>349</v>
      </c>
      <c r="N243" s="23" t="s">
        <v>492</v>
      </c>
      <c r="S243" s="40"/>
      <c r="T243" s="40"/>
      <c r="V243" s="3"/>
      <c r="W243" s="3"/>
    </row>
    <row r="244" spans="1:27" x14ac:dyDescent="0.2">
      <c r="A244" s="1">
        <v>25</v>
      </c>
      <c r="B244" s="3">
        <v>132</v>
      </c>
      <c r="C244" s="3">
        <v>0.6</v>
      </c>
      <c r="D244" s="3">
        <v>0.6</v>
      </c>
      <c r="E244" s="3">
        <v>1</v>
      </c>
      <c r="F244" s="3">
        <v>2</v>
      </c>
      <c r="G244" s="21"/>
      <c r="H244" s="21"/>
      <c r="I244" s="21" t="str">
        <f>_xlfn.CONCAT( E244,":",F244)</f>
        <v>1:2</v>
      </c>
      <c r="J244" s="23">
        <v>0.89500000000000002</v>
      </c>
      <c r="K244" s="32">
        <v>1.5281953037872</v>
      </c>
      <c r="L244" s="23">
        <v>0.97399999999999998</v>
      </c>
      <c r="M244" s="32">
        <v>1.8943692197787501</v>
      </c>
      <c r="N244" s="23">
        <v>0.999</v>
      </c>
      <c r="O244" s="32">
        <v>3.5977351558880302</v>
      </c>
      <c r="Z244" s="3"/>
      <c r="AA244" s="3"/>
    </row>
    <row r="245" spans="1:27" x14ac:dyDescent="0.2">
      <c r="H245" s="21"/>
      <c r="J245" s="23" t="s">
        <v>130</v>
      </c>
      <c r="L245" s="23" t="s">
        <v>350</v>
      </c>
      <c r="N245" s="23" t="s">
        <v>492</v>
      </c>
      <c r="S245" s="40"/>
      <c r="T245" s="40"/>
      <c r="V245" s="3"/>
      <c r="W245" s="3"/>
    </row>
    <row r="246" spans="1:27" x14ac:dyDescent="0.2">
      <c r="A246" s="1">
        <v>25</v>
      </c>
      <c r="B246" s="3">
        <v>132</v>
      </c>
      <c r="C246" s="3">
        <v>0.6</v>
      </c>
      <c r="D246" s="3">
        <v>0.6</v>
      </c>
      <c r="E246" s="3">
        <v>1</v>
      </c>
      <c r="F246" s="3">
        <v>5</v>
      </c>
      <c r="G246" s="21"/>
      <c r="H246" s="21"/>
      <c r="I246" s="21" t="str">
        <f>_xlfn.CONCAT( E246,":",F246)</f>
        <v>1:5</v>
      </c>
      <c r="J246" s="23">
        <v>0.88900000000000001</v>
      </c>
      <c r="K246" s="32">
        <v>1.46398876146059</v>
      </c>
      <c r="L246" s="23">
        <v>0.96899999999999997</v>
      </c>
      <c r="M246" s="32">
        <v>1.8218150534863899</v>
      </c>
      <c r="N246" s="23">
        <v>0.997</v>
      </c>
      <c r="O246" s="32">
        <v>3.2101623658174998</v>
      </c>
      <c r="Z246" s="3"/>
      <c r="AA246" s="3"/>
    </row>
    <row r="247" spans="1:27" x14ac:dyDescent="0.2">
      <c r="H247" s="21"/>
      <c r="J247" s="23" t="s">
        <v>131</v>
      </c>
      <c r="L247" s="23" t="s">
        <v>351</v>
      </c>
      <c r="N247" s="23" t="s">
        <v>465</v>
      </c>
      <c r="S247" s="40"/>
      <c r="T247" s="40"/>
      <c r="V247" s="3"/>
      <c r="W247" s="3"/>
    </row>
    <row r="248" spans="1:27" x14ac:dyDescent="0.2">
      <c r="A248" s="1">
        <v>25</v>
      </c>
      <c r="B248" s="3">
        <v>132</v>
      </c>
      <c r="C248" s="3">
        <v>0.6</v>
      </c>
      <c r="D248" s="3">
        <v>0.6</v>
      </c>
      <c r="E248" s="3">
        <v>1</v>
      </c>
      <c r="F248" s="3">
        <v>10</v>
      </c>
      <c r="G248" s="21"/>
      <c r="H248" s="21"/>
      <c r="I248" s="21" t="str">
        <f>_xlfn.CONCAT( E248,":",F248)</f>
        <v>1:10</v>
      </c>
      <c r="J248" s="23">
        <v>0.86599999999999999</v>
      </c>
      <c r="K248" s="32">
        <v>1.4642472033912199</v>
      </c>
      <c r="L248" s="23">
        <v>0.96299999999999997</v>
      </c>
      <c r="M248" s="32">
        <v>1.82348913622038</v>
      </c>
      <c r="N248" s="23">
        <v>0.998</v>
      </c>
      <c r="O248" s="32">
        <v>3.1196894539679398</v>
      </c>
      <c r="Z248" s="3"/>
      <c r="AA248" s="3"/>
    </row>
    <row r="249" spans="1:27" x14ac:dyDescent="0.2">
      <c r="H249" s="21"/>
      <c r="J249" s="23" t="s">
        <v>132</v>
      </c>
      <c r="L249" s="23" t="s">
        <v>352</v>
      </c>
      <c r="N249" s="23" t="s">
        <v>477</v>
      </c>
      <c r="S249" s="40"/>
      <c r="T249" s="40"/>
      <c r="V249" s="3"/>
      <c r="W249" s="3"/>
    </row>
    <row r="250" spans="1:27" x14ac:dyDescent="0.2">
      <c r="A250" s="1">
        <v>25</v>
      </c>
      <c r="B250" s="3">
        <v>132</v>
      </c>
      <c r="C250" s="3">
        <v>0.6</v>
      </c>
      <c r="D250" s="3">
        <v>0.6</v>
      </c>
      <c r="E250" s="3">
        <v>1</v>
      </c>
      <c r="F250" s="3">
        <v>20</v>
      </c>
      <c r="G250" s="21"/>
      <c r="H250" s="21"/>
      <c r="I250" s="21" t="str">
        <f>_xlfn.CONCAT( E250,":",F250)</f>
        <v>1:20</v>
      </c>
      <c r="J250" s="23">
        <v>0.86899999999999999</v>
      </c>
      <c r="K250" s="32">
        <v>1.4440396187714499</v>
      </c>
      <c r="L250" s="23">
        <v>0.96899999999999997</v>
      </c>
      <c r="M250" s="32">
        <v>1.7929863505831101</v>
      </c>
      <c r="N250" s="23">
        <v>0.99299999999999999</v>
      </c>
      <c r="O250" s="32">
        <v>2.9934728842845502</v>
      </c>
      <c r="Z250" s="3"/>
      <c r="AA250" s="3"/>
    </row>
    <row r="251" spans="1:27" x14ac:dyDescent="0.2">
      <c r="H251" s="21"/>
      <c r="J251" s="23" t="s">
        <v>133</v>
      </c>
      <c r="L251" s="23" t="s">
        <v>353</v>
      </c>
      <c r="N251" s="23" t="s">
        <v>448</v>
      </c>
      <c r="S251" s="40"/>
      <c r="T251" s="40"/>
      <c r="V251" s="3"/>
      <c r="W251" s="3"/>
    </row>
    <row r="252" spans="1:27" x14ac:dyDescent="0.2">
      <c r="A252" s="1">
        <v>25</v>
      </c>
      <c r="B252" s="3">
        <v>132</v>
      </c>
      <c r="C252" s="3">
        <v>0.6</v>
      </c>
      <c r="D252" s="3">
        <v>0.6</v>
      </c>
      <c r="E252" s="3">
        <v>2</v>
      </c>
      <c r="F252" s="3">
        <v>2</v>
      </c>
      <c r="G252" s="21"/>
      <c r="H252" s="21"/>
      <c r="I252" s="21" t="str">
        <f>_xlfn.CONCAT( E252,":",F252)</f>
        <v>2:2</v>
      </c>
      <c r="J252" s="23">
        <v>0.90100000000000002</v>
      </c>
      <c r="K252" s="32">
        <v>1.1444197575222299</v>
      </c>
      <c r="L252" s="23">
        <v>0.94699999999999995</v>
      </c>
      <c r="M252" s="32">
        <v>1.47963192652582</v>
      </c>
      <c r="N252" s="23">
        <v>0.999</v>
      </c>
      <c r="O252" s="32">
        <v>2.92487371809325</v>
      </c>
      <c r="Z252" s="3"/>
      <c r="AA252" s="3"/>
    </row>
    <row r="253" spans="1:27" x14ac:dyDescent="0.2">
      <c r="H253" s="21"/>
      <c r="J253" s="23" t="s">
        <v>52</v>
      </c>
      <c r="L253" s="23" t="s">
        <v>232</v>
      </c>
      <c r="N253" s="23" t="s">
        <v>492</v>
      </c>
      <c r="S253" s="40"/>
      <c r="T253" s="40"/>
      <c r="V253" s="3"/>
      <c r="W253" s="3"/>
    </row>
    <row r="254" spans="1:27" x14ac:dyDescent="0.2">
      <c r="A254" s="1">
        <v>25</v>
      </c>
      <c r="B254" s="3">
        <v>132</v>
      </c>
      <c r="C254" s="3">
        <v>0.6</v>
      </c>
      <c r="D254" s="3">
        <v>0.6</v>
      </c>
      <c r="E254" s="3">
        <v>2</v>
      </c>
      <c r="F254" s="3">
        <v>5</v>
      </c>
      <c r="G254" s="21"/>
      <c r="H254" s="21"/>
      <c r="I254" s="21" t="str">
        <f>_xlfn.CONCAT( E254,":",F254)</f>
        <v>2:5</v>
      </c>
      <c r="J254" s="23">
        <v>0.875</v>
      </c>
      <c r="K254" s="32">
        <v>1.07721798615944</v>
      </c>
      <c r="L254" s="23">
        <v>0.95</v>
      </c>
      <c r="M254" s="32">
        <v>1.41300587751843</v>
      </c>
      <c r="N254" s="23">
        <v>0.999</v>
      </c>
      <c r="O254" s="32">
        <v>2.5232080170985598</v>
      </c>
      <c r="Z254" s="3"/>
      <c r="AA254" s="3"/>
    </row>
    <row r="255" spans="1:27" x14ac:dyDescent="0.2">
      <c r="H255" s="21"/>
      <c r="J255" s="23" t="s">
        <v>134</v>
      </c>
      <c r="L255" s="23" t="s">
        <v>354</v>
      </c>
      <c r="N255" s="23" t="s">
        <v>492</v>
      </c>
      <c r="S255" s="40"/>
      <c r="T255" s="40"/>
      <c r="V255" s="3"/>
      <c r="W255" s="3"/>
    </row>
    <row r="256" spans="1:27" x14ac:dyDescent="0.2">
      <c r="A256" s="1">
        <v>25</v>
      </c>
      <c r="B256" s="3">
        <v>132</v>
      </c>
      <c r="C256" s="3">
        <v>0.6</v>
      </c>
      <c r="D256" s="3">
        <v>0.6</v>
      </c>
      <c r="E256" s="3">
        <v>2</v>
      </c>
      <c r="F256" s="3">
        <v>10</v>
      </c>
      <c r="G256" s="21"/>
      <c r="H256" s="21"/>
      <c r="I256" s="21" t="str">
        <f>_xlfn.CONCAT( E256,":",F256)</f>
        <v>2:10</v>
      </c>
      <c r="J256" s="23">
        <v>0.85599999999999998</v>
      </c>
      <c r="K256" s="32">
        <v>1.0525194852806601</v>
      </c>
      <c r="L256" s="23">
        <v>0.96</v>
      </c>
      <c r="M256" s="32">
        <v>1.4077577986980601</v>
      </c>
      <c r="N256" s="23">
        <v>0.995</v>
      </c>
      <c r="O256" s="32">
        <v>2.3848690208732699</v>
      </c>
      <c r="Z256" s="3"/>
      <c r="AA256" s="3"/>
    </row>
    <row r="257" spans="1:32" x14ac:dyDescent="0.2">
      <c r="H257" s="21"/>
      <c r="J257" s="23" t="s">
        <v>135</v>
      </c>
      <c r="L257" s="23" t="s">
        <v>278</v>
      </c>
      <c r="N257" s="23" t="s">
        <v>466</v>
      </c>
      <c r="S257" s="40"/>
      <c r="T257" s="40"/>
      <c r="V257" s="3"/>
      <c r="W257" s="3"/>
    </row>
    <row r="258" spans="1:32" x14ac:dyDescent="0.2">
      <c r="A258" s="1">
        <v>25</v>
      </c>
      <c r="B258" s="3">
        <v>132</v>
      </c>
      <c r="C258" s="3">
        <v>0.6</v>
      </c>
      <c r="D258" s="3">
        <v>0.6</v>
      </c>
      <c r="E258" s="3">
        <v>2</v>
      </c>
      <c r="F258" s="3">
        <v>20</v>
      </c>
      <c r="G258" s="21"/>
      <c r="H258" s="21"/>
      <c r="I258" s="21" t="str">
        <f>_xlfn.CONCAT( E258,":",F258)</f>
        <v>2:20</v>
      </c>
      <c r="J258" s="23">
        <v>0.872</v>
      </c>
      <c r="K258" s="32">
        <v>1.0635464303486399</v>
      </c>
      <c r="L258" s="23">
        <v>0.95399999999999996</v>
      </c>
      <c r="M258" s="32">
        <v>1.41421007016031</v>
      </c>
      <c r="N258" s="23">
        <v>0.996</v>
      </c>
      <c r="O258" s="32">
        <v>2.3227203735407298</v>
      </c>
      <c r="Z258" s="3"/>
      <c r="AA258" s="3"/>
    </row>
    <row r="259" spans="1:32" x14ac:dyDescent="0.2">
      <c r="H259" s="21"/>
      <c r="J259" s="23" t="s">
        <v>136</v>
      </c>
      <c r="L259" s="23" t="s">
        <v>355</v>
      </c>
      <c r="N259" s="23" t="s">
        <v>463</v>
      </c>
      <c r="S259" s="40"/>
      <c r="T259" s="40"/>
      <c r="V259" s="3"/>
      <c r="W259" s="3"/>
    </row>
    <row r="260" spans="1:32" x14ac:dyDescent="0.2">
      <c r="A260" s="1">
        <v>25</v>
      </c>
      <c r="B260" s="3">
        <v>132</v>
      </c>
      <c r="C260" s="3">
        <v>0.6</v>
      </c>
      <c r="D260" s="3">
        <v>0.6</v>
      </c>
      <c r="E260" s="3">
        <v>5</v>
      </c>
      <c r="F260" s="3">
        <v>5</v>
      </c>
      <c r="G260" s="21"/>
      <c r="H260" s="21"/>
      <c r="I260" s="21" t="str">
        <f>_xlfn.CONCAT( E260,":",F260)</f>
        <v>5:5</v>
      </c>
      <c r="J260" s="23">
        <v>0.90500000000000003</v>
      </c>
      <c r="K260" s="32">
        <v>0.73826854772136696</v>
      </c>
      <c r="L260" s="23">
        <v>0.95899999999999996</v>
      </c>
      <c r="M260" s="32">
        <v>1.0047116597650401</v>
      </c>
      <c r="N260" s="23">
        <v>0.999</v>
      </c>
      <c r="O260" s="32">
        <v>1.9174883987651501</v>
      </c>
      <c r="Z260" s="3"/>
      <c r="AA260" s="3"/>
    </row>
    <row r="261" spans="1:32" x14ac:dyDescent="0.2">
      <c r="H261" s="21"/>
      <c r="J261" s="23" t="s">
        <v>137</v>
      </c>
      <c r="L261" s="23" t="s">
        <v>339</v>
      </c>
      <c r="N261" s="23" t="s">
        <v>492</v>
      </c>
      <c r="S261" s="40"/>
      <c r="T261" s="40"/>
      <c r="V261" s="3"/>
      <c r="W261" s="3"/>
    </row>
    <row r="262" spans="1:32" x14ac:dyDescent="0.2">
      <c r="A262" s="1">
        <v>25</v>
      </c>
      <c r="B262" s="3">
        <v>132</v>
      </c>
      <c r="C262" s="3">
        <v>0.6</v>
      </c>
      <c r="D262" s="3">
        <v>0.6</v>
      </c>
      <c r="E262" s="3">
        <v>5</v>
      </c>
      <c r="F262" s="3">
        <v>10</v>
      </c>
      <c r="G262" s="21"/>
      <c r="H262" s="21"/>
      <c r="I262" s="21" t="str">
        <f>_xlfn.CONCAT( E262,":",F262)</f>
        <v>5:10</v>
      </c>
      <c r="J262" s="23">
        <v>0.89300000000000002</v>
      </c>
      <c r="K262" s="32">
        <v>0.70572828691742795</v>
      </c>
      <c r="L262" s="23">
        <v>0.95599999999999996</v>
      </c>
      <c r="M262" s="32">
        <v>0.96795728404547199</v>
      </c>
      <c r="N262" s="23">
        <v>0.997</v>
      </c>
      <c r="O262" s="32">
        <v>1.7103110300764901</v>
      </c>
      <c r="Z262" s="3"/>
      <c r="AA262" s="3"/>
    </row>
    <row r="263" spans="1:32" x14ac:dyDescent="0.2">
      <c r="H263" s="21"/>
      <c r="J263" s="23" t="s">
        <v>138</v>
      </c>
      <c r="L263" s="23" t="s">
        <v>155</v>
      </c>
      <c r="N263" s="23" t="s">
        <v>465</v>
      </c>
      <c r="S263" s="40"/>
      <c r="T263" s="40"/>
      <c r="V263" s="3"/>
      <c r="W263" s="3"/>
    </row>
    <row r="264" spans="1:32" x14ac:dyDescent="0.2">
      <c r="A264" s="1">
        <v>25</v>
      </c>
      <c r="B264" s="3">
        <v>132</v>
      </c>
      <c r="C264" s="3">
        <v>0.6</v>
      </c>
      <c r="D264" s="3">
        <v>0.6</v>
      </c>
      <c r="E264" s="3">
        <v>5</v>
      </c>
      <c r="F264" s="3">
        <v>20</v>
      </c>
      <c r="G264" s="21"/>
      <c r="H264" s="21"/>
      <c r="I264" s="21" t="str">
        <f>_xlfn.CONCAT( E264,":",F264)</f>
        <v>5:20</v>
      </c>
      <c r="J264" s="23">
        <v>0.86099999999999999</v>
      </c>
      <c r="K264" s="32">
        <v>0.67532629147649303</v>
      </c>
      <c r="L264" s="23">
        <v>0.95299999999999996</v>
      </c>
      <c r="M264" s="32">
        <v>0.92761898820535704</v>
      </c>
      <c r="N264" s="23">
        <v>0.998</v>
      </c>
      <c r="O264" s="32">
        <v>1.55230649534649</v>
      </c>
      <c r="Z264" s="3"/>
      <c r="AA264" s="3"/>
    </row>
    <row r="265" spans="1:32" x14ac:dyDescent="0.2">
      <c r="H265" s="21"/>
      <c r="J265" s="23" t="s">
        <v>139</v>
      </c>
      <c r="L265" s="23" t="s">
        <v>356</v>
      </c>
      <c r="N265" s="23" t="s">
        <v>477</v>
      </c>
      <c r="S265" s="40"/>
      <c r="T265" s="40"/>
      <c r="V265" s="3"/>
      <c r="W265" s="3"/>
    </row>
    <row r="266" spans="1:32" x14ac:dyDescent="0.2">
      <c r="A266" s="1">
        <v>25</v>
      </c>
      <c r="B266" s="3">
        <v>132</v>
      </c>
      <c r="C266" s="3">
        <v>0.6</v>
      </c>
      <c r="D266" s="3">
        <v>0.6</v>
      </c>
      <c r="E266" s="3">
        <v>10</v>
      </c>
      <c r="F266" s="3">
        <v>10</v>
      </c>
      <c r="G266" s="21"/>
      <c r="H266" s="21"/>
      <c r="I266" s="21" t="str">
        <f>_xlfn.CONCAT( E266,":",F266)</f>
        <v>10:10</v>
      </c>
      <c r="J266" s="23">
        <v>0.88600000000000001</v>
      </c>
      <c r="K266" s="32">
        <v>0.52947184665475</v>
      </c>
      <c r="L266" s="23">
        <v>0.95299999999999996</v>
      </c>
      <c r="M266" s="32">
        <v>0.75253344195838201</v>
      </c>
      <c r="N266" s="23">
        <v>0.999</v>
      </c>
      <c r="O266" s="32">
        <v>1.40473302379881</v>
      </c>
      <c r="Z266" s="3"/>
      <c r="AA266" s="3"/>
    </row>
    <row r="267" spans="1:32" x14ac:dyDescent="0.2">
      <c r="H267" s="21"/>
      <c r="J267" s="23" t="s">
        <v>140</v>
      </c>
      <c r="L267" s="23" t="s">
        <v>345</v>
      </c>
      <c r="N267" s="23" t="s">
        <v>492</v>
      </c>
      <c r="S267" s="40"/>
      <c r="T267" s="40"/>
      <c r="V267" s="3"/>
      <c r="W267" s="3"/>
    </row>
    <row r="268" spans="1:32" x14ac:dyDescent="0.2">
      <c r="A268" s="1">
        <v>25</v>
      </c>
      <c r="B268" s="3">
        <v>132</v>
      </c>
      <c r="C268" s="3">
        <v>0.6</v>
      </c>
      <c r="D268" s="3">
        <v>0.6</v>
      </c>
      <c r="E268" s="3">
        <v>10</v>
      </c>
      <c r="F268" s="3">
        <v>20</v>
      </c>
      <c r="G268" s="21"/>
      <c r="H268" s="21"/>
      <c r="I268" s="21" t="str">
        <f>_xlfn.CONCAT( E268,":",F268)</f>
        <v>10:20</v>
      </c>
      <c r="J268" s="23">
        <v>0.872</v>
      </c>
      <c r="K268" s="32">
        <v>0.50254029331929595</v>
      </c>
      <c r="L268" s="23">
        <v>0.95</v>
      </c>
      <c r="M268" s="32">
        <v>0.70444921909630698</v>
      </c>
      <c r="N268" s="23">
        <v>0.997</v>
      </c>
      <c r="O268" s="32">
        <v>1.2309454449717601</v>
      </c>
      <c r="Z268" s="3"/>
      <c r="AA268" s="3"/>
    </row>
    <row r="269" spans="1:32" x14ac:dyDescent="0.2">
      <c r="H269" s="21"/>
      <c r="J269" s="23" t="s">
        <v>136</v>
      </c>
      <c r="L269" s="23" t="s">
        <v>280</v>
      </c>
      <c r="N269" s="23" t="s">
        <v>465</v>
      </c>
      <c r="S269" s="40"/>
      <c r="T269" s="40"/>
      <c r="V269" s="3"/>
      <c r="W269" s="3"/>
    </row>
    <row r="270" spans="1:32" x14ac:dyDescent="0.2">
      <c r="A270" s="6">
        <v>25</v>
      </c>
      <c r="B270" s="4">
        <v>132</v>
      </c>
      <c r="C270" s="4">
        <v>0.6</v>
      </c>
      <c r="D270" s="4">
        <v>0.6</v>
      </c>
      <c r="E270" s="4">
        <v>20</v>
      </c>
      <c r="F270" s="4">
        <v>20</v>
      </c>
      <c r="G270" s="43"/>
      <c r="H270" s="21"/>
      <c r="I270" s="21" t="str">
        <f>_xlfn.CONCAT( E270,":",F270)</f>
        <v>20:20</v>
      </c>
      <c r="J270" s="25">
        <v>0.878</v>
      </c>
      <c r="K270" s="34">
        <v>0.37034377226362802</v>
      </c>
      <c r="L270" s="25">
        <v>0.95399999999999996</v>
      </c>
      <c r="M270" s="34">
        <v>0.51337878582542396</v>
      </c>
      <c r="N270" s="25">
        <v>0.999</v>
      </c>
      <c r="O270" s="34">
        <v>0.96544421484667498</v>
      </c>
      <c r="Q270" s="38"/>
      <c r="Z270" s="4"/>
      <c r="AA270" s="4"/>
      <c r="AD270" s="5"/>
      <c r="AE270" s="5"/>
      <c r="AF270" s="5"/>
    </row>
    <row r="271" spans="1:32" x14ac:dyDescent="0.2">
      <c r="H271" s="21"/>
      <c r="J271" s="23" t="s">
        <v>141</v>
      </c>
      <c r="L271" s="23" t="s">
        <v>357</v>
      </c>
      <c r="N271" s="23" t="s">
        <v>492</v>
      </c>
      <c r="P271" s="29"/>
      <c r="S271" s="40"/>
      <c r="T271" s="40"/>
      <c r="V271" s="4"/>
      <c r="W271" s="4"/>
    </row>
    <row r="272" spans="1:32" x14ac:dyDescent="0.2">
      <c r="A272" s="1">
        <v>50</v>
      </c>
      <c r="B272" s="3">
        <v>50</v>
      </c>
      <c r="C272" s="3">
        <v>0.1</v>
      </c>
      <c r="D272" s="3">
        <v>0.1</v>
      </c>
      <c r="E272" s="3">
        <v>1</v>
      </c>
      <c r="F272" s="3">
        <v>1</v>
      </c>
      <c r="G272" s="48" t="str">
        <f>_xlfn.CONCAT(A272,":",B272)</f>
        <v>50:50</v>
      </c>
      <c r="H272" s="21" t="str">
        <f>_xlfn.CONCAT(C272, ":", D272)</f>
        <v>0.1:0.1</v>
      </c>
      <c r="I272" s="21" t="str">
        <f>_xlfn.CONCAT( E272,":",F272)</f>
        <v>1:1</v>
      </c>
      <c r="J272" s="23">
        <v>0.94499999999999995</v>
      </c>
      <c r="K272" s="32">
        <v>0.56187086677704701</v>
      </c>
      <c r="L272" s="23">
        <v>0.96799999999999997</v>
      </c>
      <c r="M272" s="32">
        <v>0.59262554246713295</v>
      </c>
      <c r="N272" s="23">
        <v>0.97299999999999998</v>
      </c>
      <c r="O272" s="32">
        <v>0.63161404273217303</v>
      </c>
      <c r="P272" s="23">
        <v>0.96299999999999997</v>
      </c>
      <c r="Q272" s="32">
        <v>0.70946417293957398</v>
      </c>
      <c r="Z272" s="3"/>
      <c r="AA272" s="3"/>
      <c r="AD272" s="3"/>
      <c r="AE272" s="3"/>
      <c r="AF272" s="3"/>
    </row>
    <row r="273" spans="1:32" x14ac:dyDescent="0.2">
      <c r="H273" s="21"/>
      <c r="J273" s="23" t="s">
        <v>142</v>
      </c>
      <c r="L273" s="23" t="s">
        <v>358</v>
      </c>
      <c r="N273" s="23" t="s">
        <v>512</v>
      </c>
      <c r="P273" s="23" t="s">
        <v>303</v>
      </c>
      <c r="S273" s="40"/>
      <c r="T273" s="40"/>
      <c r="V273" s="3"/>
      <c r="W273" s="3"/>
    </row>
    <row r="274" spans="1:32" x14ac:dyDescent="0.2">
      <c r="A274" s="1">
        <v>50</v>
      </c>
      <c r="B274" s="3">
        <v>50</v>
      </c>
      <c r="C274" s="3">
        <v>0.1</v>
      </c>
      <c r="D274" s="3">
        <v>0.1</v>
      </c>
      <c r="E274" s="3">
        <v>1</v>
      </c>
      <c r="F274" s="3">
        <v>2</v>
      </c>
      <c r="G274" s="21"/>
      <c r="H274" s="21"/>
      <c r="I274" s="21" t="str">
        <f>_xlfn.CONCAT( E274,":",F274)</f>
        <v>1:2</v>
      </c>
      <c r="J274" s="23">
        <v>0.94099999999999995</v>
      </c>
      <c r="K274" s="32">
        <v>0.49334144746540298</v>
      </c>
      <c r="L274" s="23">
        <v>0.96399999999999997</v>
      </c>
      <c r="M274" s="32">
        <v>0.524357465696628</v>
      </c>
      <c r="N274" s="23">
        <v>0.97399999999999998</v>
      </c>
      <c r="O274" s="32">
        <v>0.56141948108434703</v>
      </c>
      <c r="P274" s="23">
        <v>0.96599999999999997</v>
      </c>
      <c r="Q274" s="32">
        <v>0.59867218915125198</v>
      </c>
      <c r="Z274" s="3"/>
      <c r="AA274" s="3"/>
      <c r="AD274" s="3"/>
      <c r="AE274" s="3"/>
      <c r="AF274" s="3"/>
    </row>
    <row r="275" spans="1:32" x14ac:dyDescent="0.2">
      <c r="H275" s="21"/>
      <c r="J275" s="23" t="s">
        <v>143</v>
      </c>
      <c r="L275" s="23" t="s">
        <v>327</v>
      </c>
      <c r="N275" s="23" t="s">
        <v>513</v>
      </c>
      <c r="P275" s="23" t="s">
        <v>389</v>
      </c>
      <c r="S275" s="40"/>
      <c r="T275" s="40"/>
      <c r="V275" s="3"/>
      <c r="W275" s="3"/>
    </row>
    <row r="276" spans="1:32" x14ac:dyDescent="0.2">
      <c r="A276" s="1">
        <v>50</v>
      </c>
      <c r="B276" s="3">
        <v>50</v>
      </c>
      <c r="C276" s="3">
        <v>0.1</v>
      </c>
      <c r="D276" s="3">
        <v>0.1</v>
      </c>
      <c r="E276" s="3">
        <v>1</v>
      </c>
      <c r="F276" s="3">
        <v>5</v>
      </c>
      <c r="G276" s="21"/>
      <c r="H276" s="21"/>
      <c r="I276" s="21" t="str">
        <f>_xlfn.CONCAT( E276,":",F276)</f>
        <v>1:5</v>
      </c>
      <c r="J276" s="23">
        <v>0.93600000000000005</v>
      </c>
      <c r="K276" s="32">
        <v>0.44333814878087902</v>
      </c>
      <c r="L276" s="23">
        <v>0.95199999999999996</v>
      </c>
      <c r="M276" s="32">
        <v>0.46786586796341101</v>
      </c>
      <c r="N276" s="23">
        <v>0.97199999999999998</v>
      </c>
      <c r="O276" s="32">
        <v>0.50146416261483395</v>
      </c>
      <c r="P276" s="23">
        <v>0.95499999999999996</v>
      </c>
      <c r="Q276" s="32">
        <v>0.53552411933925503</v>
      </c>
      <c r="Z276" s="3"/>
      <c r="AA276" s="3"/>
      <c r="AD276" s="3"/>
      <c r="AE276" s="3"/>
      <c r="AF276" s="3"/>
    </row>
    <row r="277" spans="1:32" x14ac:dyDescent="0.2">
      <c r="H277" s="21"/>
      <c r="J277" s="23" t="s">
        <v>144</v>
      </c>
      <c r="L277" s="23" t="s">
        <v>359</v>
      </c>
      <c r="N277" s="23" t="s">
        <v>388</v>
      </c>
      <c r="P277" s="23" t="s">
        <v>223</v>
      </c>
      <c r="S277" s="40"/>
      <c r="T277" s="40"/>
      <c r="V277" s="3"/>
      <c r="W277" s="3"/>
    </row>
    <row r="278" spans="1:32" x14ac:dyDescent="0.2">
      <c r="A278" s="1">
        <v>50</v>
      </c>
      <c r="B278" s="3">
        <v>50</v>
      </c>
      <c r="C278" s="3">
        <v>0.1</v>
      </c>
      <c r="D278" s="3">
        <v>0.1</v>
      </c>
      <c r="E278" s="3">
        <v>1</v>
      </c>
      <c r="F278" s="3">
        <v>10</v>
      </c>
      <c r="G278" s="21"/>
      <c r="H278" s="21"/>
      <c r="I278" s="21" t="str">
        <f>_xlfn.CONCAT( E278,":",F278)</f>
        <v>1:10</v>
      </c>
      <c r="J278" s="23">
        <v>0.94299999999999995</v>
      </c>
      <c r="K278" s="32">
        <v>0.42206604712775703</v>
      </c>
      <c r="L278" s="23">
        <v>0.96599999999999997</v>
      </c>
      <c r="M278" s="32">
        <v>0.443633534273291</v>
      </c>
      <c r="N278" s="23">
        <v>0.97299999999999998</v>
      </c>
      <c r="O278" s="32">
        <v>0.47507580310706599</v>
      </c>
      <c r="P278" s="23">
        <v>0.96499999999999997</v>
      </c>
      <c r="Q278" s="32">
        <v>0.51250630620636495</v>
      </c>
      <c r="Z278" s="3"/>
      <c r="AA278" s="3"/>
      <c r="AD278" s="3"/>
      <c r="AE278" s="3"/>
      <c r="AF278" s="3"/>
    </row>
    <row r="279" spans="1:32" x14ac:dyDescent="0.2">
      <c r="H279" s="21"/>
      <c r="J279" s="23" t="s">
        <v>39</v>
      </c>
      <c r="L279" s="23" t="s">
        <v>360</v>
      </c>
      <c r="N279" s="23" t="s">
        <v>514</v>
      </c>
      <c r="P279" s="23" t="s">
        <v>616</v>
      </c>
      <c r="S279" s="40"/>
      <c r="T279" s="40"/>
      <c r="V279" s="3"/>
      <c r="W279" s="3"/>
    </row>
    <row r="280" spans="1:32" x14ac:dyDescent="0.2">
      <c r="A280" s="1">
        <v>50</v>
      </c>
      <c r="B280" s="3">
        <v>50</v>
      </c>
      <c r="C280" s="3">
        <v>0.1</v>
      </c>
      <c r="D280" s="3">
        <v>0.1</v>
      </c>
      <c r="E280" s="3">
        <v>1</v>
      </c>
      <c r="F280" s="3">
        <v>20</v>
      </c>
      <c r="G280" s="21"/>
      <c r="H280" s="21"/>
      <c r="I280" s="21" t="str">
        <f>_xlfn.CONCAT( E280,":",F280)</f>
        <v>1:20</v>
      </c>
      <c r="J280" s="23">
        <v>0.94</v>
      </c>
      <c r="K280" s="32">
        <v>0.40900788406263699</v>
      </c>
      <c r="L280" s="23">
        <v>0.96699999999999997</v>
      </c>
      <c r="M280" s="32">
        <v>0.429133548214368</v>
      </c>
      <c r="N280" s="23">
        <v>0.97499999999999998</v>
      </c>
      <c r="O280" s="32">
        <v>0.46019981501193602</v>
      </c>
      <c r="P280" s="23">
        <v>0.96399999999999997</v>
      </c>
      <c r="Q280" s="32">
        <v>0.49768178009657998</v>
      </c>
      <c r="Z280" s="3"/>
      <c r="AA280" s="3"/>
      <c r="AD280" s="3"/>
      <c r="AE280" s="3"/>
      <c r="AF280" s="3"/>
    </row>
    <row r="281" spans="1:32" x14ac:dyDescent="0.2">
      <c r="H281" s="21"/>
      <c r="J281" s="23" t="s">
        <v>145</v>
      </c>
      <c r="L281" s="23" t="s">
        <v>272</v>
      </c>
      <c r="N281" s="23" t="s">
        <v>515</v>
      </c>
      <c r="P281" s="23" t="s">
        <v>617</v>
      </c>
      <c r="S281" s="40"/>
      <c r="T281" s="40"/>
      <c r="V281" s="3"/>
      <c r="W281" s="3"/>
    </row>
    <row r="282" spans="1:32" x14ac:dyDescent="0.2">
      <c r="A282" s="1">
        <v>50</v>
      </c>
      <c r="B282" s="3">
        <v>50</v>
      </c>
      <c r="C282" s="3">
        <v>0.1</v>
      </c>
      <c r="D282" s="3">
        <v>0.1</v>
      </c>
      <c r="E282" s="3">
        <v>2</v>
      </c>
      <c r="F282" s="3">
        <v>2</v>
      </c>
      <c r="G282" s="21"/>
      <c r="H282" s="21"/>
      <c r="I282" s="21" t="str">
        <f>_xlfn.CONCAT( E282,":",F282)</f>
        <v>2:2</v>
      </c>
      <c r="J282" s="23">
        <v>0.94799999999999995</v>
      </c>
      <c r="K282" s="32">
        <v>0.41647721681903499</v>
      </c>
      <c r="L282" s="23">
        <v>0.95599999999999996</v>
      </c>
      <c r="M282" s="32">
        <v>0.44835248096384001</v>
      </c>
      <c r="N282" s="23">
        <v>0.97</v>
      </c>
      <c r="O282" s="32">
        <v>0.48081435854283999</v>
      </c>
      <c r="P282" s="23">
        <v>0.96199999999999997</v>
      </c>
      <c r="Q282" s="32">
        <v>0.476273935630808</v>
      </c>
      <c r="Z282" s="3"/>
      <c r="AA282" s="3"/>
      <c r="AD282" s="3"/>
      <c r="AE282" s="3"/>
      <c r="AF282" s="3"/>
    </row>
    <row r="283" spans="1:32" x14ac:dyDescent="0.2">
      <c r="H283" s="21"/>
      <c r="J283" s="23" t="s">
        <v>146</v>
      </c>
      <c r="L283" s="23" t="s">
        <v>361</v>
      </c>
      <c r="N283" s="23" t="s">
        <v>516</v>
      </c>
      <c r="P283" s="23" t="s">
        <v>618</v>
      </c>
      <c r="S283" s="40"/>
      <c r="T283" s="40"/>
      <c r="V283" s="3"/>
      <c r="W283" s="3"/>
    </row>
    <row r="284" spans="1:32" x14ac:dyDescent="0.2">
      <c r="A284" s="1">
        <v>50</v>
      </c>
      <c r="B284" s="3">
        <v>50</v>
      </c>
      <c r="C284" s="3">
        <v>0.1</v>
      </c>
      <c r="D284" s="3">
        <v>0.1</v>
      </c>
      <c r="E284" s="3">
        <v>2</v>
      </c>
      <c r="F284" s="3">
        <v>5</v>
      </c>
      <c r="G284" s="21"/>
      <c r="H284" s="21"/>
      <c r="I284" s="21" t="str">
        <f>_xlfn.CONCAT( E284,":",F284)</f>
        <v>2:5</v>
      </c>
      <c r="J284" s="23">
        <v>0.95399999999999996</v>
      </c>
      <c r="K284" s="32">
        <v>0.35208548099833897</v>
      </c>
      <c r="L284" s="23">
        <v>0.96799999999999997</v>
      </c>
      <c r="M284" s="32">
        <v>0.37894370670972599</v>
      </c>
      <c r="N284" s="23">
        <v>0.97899999999999998</v>
      </c>
      <c r="O284" s="32">
        <v>0.40643706006629399</v>
      </c>
      <c r="P284" s="23">
        <v>0.97199999999999998</v>
      </c>
      <c r="Q284" s="32">
        <v>0.394884968317327</v>
      </c>
      <c r="Z284" s="3"/>
      <c r="AA284" s="3"/>
      <c r="AD284" s="3"/>
      <c r="AE284" s="3"/>
      <c r="AF284" s="3"/>
    </row>
    <row r="285" spans="1:32" x14ac:dyDescent="0.2">
      <c r="H285" s="21"/>
      <c r="J285" s="23" t="s">
        <v>147</v>
      </c>
      <c r="L285" s="23" t="s">
        <v>340</v>
      </c>
      <c r="N285" s="23" t="s">
        <v>329</v>
      </c>
      <c r="P285" s="23" t="s">
        <v>619</v>
      </c>
      <c r="S285" s="40"/>
      <c r="T285" s="40"/>
      <c r="V285" s="3"/>
      <c r="W285" s="3"/>
    </row>
    <row r="286" spans="1:32" x14ac:dyDescent="0.2">
      <c r="A286" s="1">
        <v>50</v>
      </c>
      <c r="B286" s="3">
        <v>50</v>
      </c>
      <c r="C286" s="3">
        <v>0.1</v>
      </c>
      <c r="D286" s="3">
        <v>0.1</v>
      </c>
      <c r="E286" s="3">
        <v>2</v>
      </c>
      <c r="F286" s="3">
        <v>10</v>
      </c>
      <c r="G286" s="21"/>
      <c r="H286" s="21"/>
      <c r="I286" s="21" t="str">
        <f>_xlfn.CONCAT( E286,":",F286)</f>
        <v>2:10</v>
      </c>
      <c r="J286" s="23">
        <v>0.93200000000000005</v>
      </c>
      <c r="K286" s="32">
        <v>0.32510894065123602</v>
      </c>
      <c r="L286" s="23">
        <v>0.95499999999999996</v>
      </c>
      <c r="M286" s="32">
        <v>0.34894670315968601</v>
      </c>
      <c r="N286" s="23">
        <v>0.96899999999999997</v>
      </c>
      <c r="O286" s="32">
        <v>0.37340488650535603</v>
      </c>
      <c r="P286" s="23">
        <v>0.95699999999999996</v>
      </c>
      <c r="Q286" s="32">
        <v>0.36562794051497699</v>
      </c>
      <c r="Z286" s="3"/>
      <c r="AA286" s="3"/>
      <c r="AD286" s="3"/>
      <c r="AE286" s="3"/>
      <c r="AF286" s="3"/>
    </row>
    <row r="287" spans="1:32" x14ac:dyDescent="0.2">
      <c r="H287" s="21"/>
      <c r="J287" s="23" t="s">
        <v>148</v>
      </c>
      <c r="L287" s="23" t="s">
        <v>362</v>
      </c>
      <c r="N287" s="23" t="s">
        <v>296</v>
      </c>
      <c r="P287" s="23" t="s">
        <v>620</v>
      </c>
      <c r="S287" s="40"/>
      <c r="T287" s="40"/>
      <c r="V287" s="3"/>
      <c r="W287" s="3"/>
    </row>
    <row r="288" spans="1:32" x14ac:dyDescent="0.2">
      <c r="A288" s="1">
        <v>50</v>
      </c>
      <c r="B288" s="3">
        <v>50</v>
      </c>
      <c r="C288" s="3">
        <v>0.1</v>
      </c>
      <c r="D288" s="3">
        <v>0.1</v>
      </c>
      <c r="E288" s="3">
        <v>2</v>
      </c>
      <c r="F288" s="3">
        <v>20</v>
      </c>
      <c r="G288" s="21"/>
      <c r="H288" s="21"/>
      <c r="I288" s="21" t="str">
        <f>_xlfn.CONCAT( E288,":",F288)</f>
        <v>2:20</v>
      </c>
      <c r="J288" s="23">
        <v>0.94699999999999995</v>
      </c>
      <c r="K288" s="32">
        <v>0.31095532792295999</v>
      </c>
      <c r="L288" s="23">
        <v>0.96299999999999997</v>
      </c>
      <c r="M288" s="32">
        <v>0.33237355306871802</v>
      </c>
      <c r="N288" s="23">
        <v>0.97899999999999998</v>
      </c>
      <c r="O288" s="32">
        <v>0.35634135377546799</v>
      </c>
      <c r="P288" s="23">
        <v>0.96699999999999997</v>
      </c>
      <c r="Q288" s="32">
        <v>0.35092017607381598</v>
      </c>
      <c r="Z288" s="3"/>
      <c r="AA288" s="3"/>
      <c r="AD288" s="3"/>
      <c r="AE288" s="3"/>
      <c r="AF288" s="3"/>
    </row>
    <row r="289" spans="1:32" x14ac:dyDescent="0.2">
      <c r="H289" s="21"/>
      <c r="J289" s="23" t="s">
        <v>149</v>
      </c>
      <c r="L289" s="23" t="s">
        <v>363</v>
      </c>
      <c r="N289" s="23" t="s">
        <v>517</v>
      </c>
      <c r="P289" s="23" t="s">
        <v>621</v>
      </c>
      <c r="S289" s="40"/>
      <c r="T289" s="40"/>
      <c r="V289" s="3"/>
      <c r="W289" s="3"/>
    </row>
    <row r="290" spans="1:32" x14ac:dyDescent="0.2">
      <c r="A290" s="1">
        <v>50</v>
      </c>
      <c r="B290" s="3">
        <v>50</v>
      </c>
      <c r="C290" s="3">
        <v>0.1</v>
      </c>
      <c r="D290" s="3">
        <v>0.1</v>
      </c>
      <c r="E290" s="3">
        <v>5</v>
      </c>
      <c r="F290" s="3">
        <v>5</v>
      </c>
      <c r="G290" s="21"/>
      <c r="H290" s="21"/>
      <c r="I290" s="21" t="str">
        <f>_xlfn.CONCAT( E290,":",F290)</f>
        <v>5:5</v>
      </c>
      <c r="J290" s="23">
        <v>0.96099999999999997</v>
      </c>
      <c r="K290" s="32">
        <v>0.27423160204057101</v>
      </c>
      <c r="L290" s="23">
        <v>0.96599999999999997</v>
      </c>
      <c r="M290" s="32">
        <v>0.29687596340660399</v>
      </c>
      <c r="N290" s="23">
        <v>0.98399999999999999</v>
      </c>
      <c r="O290" s="32">
        <v>0.31789287509150199</v>
      </c>
      <c r="P290" s="23">
        <v>0.97699999999999998</v>
      </c>
      <c r="Q290" s="32">
        <v>0.29561370310478202</v>
      </c>
      <c r="Z290" s="3"/>
      <c r="AA290" s="3"/>
      <c r="AD290" s="3"/>
      <c r="AE290" s="3"/>
      <c r="AF290" s="3"/>
    </row>
    <row r="291" spans="1:32" x14ac:dyDescent="0.2">
      <c r="H291" s="21"/>
      <c r="J291" s="23" t="s">
        <v>150</v>
      </c>
      <c r="L291" s="23" t="s">
        <v>343</v>
      </c>
      <c r="N291" s="23" t="s">
        <v>518</v>
      </c>
      <c r="P291" s="23" t="s">
        <v>622</v>
      </c>
      <c r="S291" s="40"/>
      <c r="T291" s="40"/>
      <c r="V291" s="3"/>
      <c r="W291" s="3"/>
    </row>
    <row r="292" spans="1:32" x14ac:dyDescent="0.2">
      <c r="A292" s="1">
        <v>50</v>
      </c>
      <c r="B292" s="3">
        <v>50</v>
      </c>
      <c r="C292" s="3">
        <v>0.1</v>
      </c>
      <c r="D292" s="3">
        <v>0.1</v>
      </c>
      <c r="E292" s="3">
        <v>5</v>
      </c>
      <c r="F292" s="3">
        <v>10</v>
      </c>
      <c r="G292" s="21"/>
      <c r="H292" s="21"/>
      <c r="I292" s="21" t="str">
        <f>_xlfn.CONCAT( E292,":",F292)</f>
        <v>5:10</v>
      </c>
      <c r="J292" s="23">
        <v>0.95099999999999996</v>
      </c>
      <c r="K292" s="32">
        <v>0.237686488752026</v>
      </c>
      <c r="L292" s="23">
        <v>0.95599999999999996</v>
      </c>
      <c r="M292" s="32">
        <v>0.25608764529511802</v>
      </c>
      <c r="N292" s="23">
        <v>0.96899999999999997</v>
      </c>
      <c r="O292" s="32">
        <v>0.27458839091534898</v>
      </c>
      <c r="P292" s="23">
        <v>0.97199999999999998</v>
      </c>
      <c r="Q292" s="32">
        <v>0.25342777160847502</v>
      </c>
      <c r="Z292" s="3"/>
      <c r="AA292" s="3"/>
      <c r="AD292" s="3"/>
      <c r="AE292" s="3"/>
      <c r="AF292" s="3"/>
    </row>
    <row r="293" spans="1:32" x14ac:dyDescent="0.2">
      <c r="H293" s="21"/>
      <c r="J293" s="23" t="s">
        <v>151</v>
      </c>
      <c r="L293" s="23" t="s">
        <v>364</v>
      </c>
      <c r="N293" s="23" t="s">
        <v>519</v>
      </c>
      <c r="P293" s="23" t="s">
        <v>59</v>
      </c>
      <c r="S293" s="40"/>
      <c r="T293" s="40"/>
      <c r="V293" s="3"/>
      <c r="W293" s="3"/>
    </row>
    <row r="294" spans="1:32" x14ac:dyDescent="0.2">
      <c r="A294" s="1">
        <v>50</v>
      </c>
      <c r="B294" s="3">
        <v>50</v>
      </c>
      <c r="C294" s="3">
        <v>0.1</v>
      </c>
      <c r="D294" s="3">
        <v>0.1</v>
      </c>
      <c r="E294" s="3">
        <v>5</v>
      </c>
      <c r="F294" s="3">
        <v>20</v>
      </c>
      <c r="G294" s="21"/>
      <c r="H294" s="21"/>
      <c r="I294" s="21" t="str">
        <f>_xlfn.CONCAT( E294,":",F294)</f>
        <v>5:20</v>
      </c>
      <c r="J294" s="23">
        <v>0.94599999999999995</v>
      </c>
      <c r="K294" s="32">
        <v>0.216328371383641</v>
      </c>
      <c r="L294" s="23">
        <v>0.95199999999999996</v>
      </c>
      <c r="M294" s="32">
        <v>0.23341139614541001</v>
      </c>
      <c r="N294" s="23">
        <v>0.96899999999999997</v>
      </c>
      <c r="O294" s="32">
        <v>0.24986965000501199</v>
      </c>
      <c r="P294" s="23">
        <v>0.95699999999999996</v>
      </c>
      <c r="Q294" s="32">
        <v>0.23173115794629401</v>
      </c>
      <c r="Z294" s="3"/>
      <c r="AA294" s="3"/>
      <c r="AD294" s="3"/>
      <c r="AE294" s="3"/>
      <c r="AF294" s="3"/>
    </row>
    <row r="295" spans="1:32" x14ac:dyDescent="0.2">
      <c r="H295" s="21"/>
      <c r="J295" s="23" t="s">
        <v>152</v>
      </c>
      <c r="L295" s="23" t="s">
        <v>365</v>
      </c>
      <c r="N295" s="23" t="s">
        <v>520</v>
      </c>
      <c r="P295" s="23" t="s">
        <v>623</v>
      </c>
      <c r="S295" s="40"/>
      <c r="T295" s="40"/>
      <c r="V295" s="3"/>
      <c r="W295" s="3"/>
    </row>
    <row r="296" spans="1:32" x14ac:dyDescent="0.2">
      <c r="A296" s="1">
        <v>50</v>
      </c>
      <c r="B296" s="3">
        <v>50</v>
      </c>
      <c r="C296" s="3">
        <v>0.1</v>
      </c>
      <c r="D296" s="3">
        <v>0.1</v>
      </c>
      <c r="E296" s="3">
        <v>10</v>
      </c>
      <c r="F296" s="3">
        <v>10</v>
      </c>
      <c r="G296" s="21"/>
      <c r="H296" s="21"/>
      <c r="I296" s="21" t="str">
        <f>_xlfn.CONCAT( E296,":",F296)</f>
        <v>10:10</v>
      </c>
      <c r="J296" s="23">
        <v>0.95699999999999996</v>
      </c>
      <c r="K296" s="32">
        <v>0.19633780656463001</v>
      </c>
      <c r="L296" s="23">
        <v>0.95699999999999996</v>
      </c>
      <c r="M296" s="32">
        <v>0.21187502649930701</v>
      </c>
      <c r="N296" s="23">
        <v>0.97299999999999998</v>
      </c>
      <c r="O296" s="32">
        <v>0.22745684556881901</v>
      </c>
      <c r="P296" s="23">
        <v>0.96799999999999997</v>
      </c>
      <c r="Q296" s="32">
        <v>0.20655629945623699</v>
      </c>
      <c r="Z296" s="3"/>
      <c r="AA296" s="3"/>
      <c r="AD296" s="3"/>
      <c r="AE296" s="3"/>
      <c r="AF296" s="3"/>
    </row>
    <row r="297" spans="1:32" x14ac:dyDescent="0.2">
      <c r="H297" s="21"/>
      <c r="J297" s="23" t="s">
        <v>153</v>
      </c>
      <c r="L297" s="23" t="s">
        <v>366</v>
      </c>
      <c r="N297" s="23" t="s">
        <v>521</v>
      </c>
      <c r="P297" s="23" t="s">
        <v>624</v>
      </c>
      <c r="S297" s="40"/>
      <c r="T297" s="40"/>
      <c r="V297" s="3"/>
      <c r="W297" s="3"/>
    </row>
    <row r="298" spans="1:32" x14ac:dyDescent="0.2">
      <c r="A298" s="1">
        <v>50</v>
      </c>
      <c r="B298" s="3">
        <v>50</v>
      </c>
      <c r="C298" s="3">
        <v>0.1</v>
      </c>
      <c r="D298" s="3">
        <v>0.1</v>
      </c>
      <c r="E298" s="3">
        <v>10</v>
      </c>
      <c r="F298" s="3">
        <v>20</v>
      </c>
      <c r="G298" s="21"/>
      <c r="H298" s="21"/>
      <c r="I298" s="21" t="str">
        <f>_xlfn.CONCAT( E298,":",F298)</f>
        <v>10:20</v>
      </c>
      <c r="J298" s="23">
        <v>0.94</v>
      </c>
      <c r="K298" s="32">
        <v>0.17004049526100001</v>
      </c>
      <c r="L298" s="23">
        <v>0.94699999999999995</v>
      </c>
      <c r="M298" s="32">
        <v>0.18355114849836901</v>
      </c>
      <c r="N298" s="23">
        <v>0.96</v>
      </c>
      <c r="O298" s="32">
        <v>0.197140252688465</v>
      </c>
      <c r="P298" s="23">
        <v>0.95299999999999996</v>
      </c>
      <c r="Q298" s="32">
        <v>0.17860540347906201</v>
      </c>
      <c r="Z298" s="3"/>
      <c r="AA298" s="3"/>
      <c r="AD298" s="3"/>
      <c r="AE298" s="3"/>
      <c r="AF298" s="3"/>
    </row>
    <row r="299" spans="1:32" x14ac:dyDescent="0.2">
      <c r="H299" s="21"/>
      <c r="J299" s="23" t="s">
        <v>154</v>
      </c>
      <c r="L299" s="23" t="s">
        <v>367</v>
      </c>
      <c r="N299" s="23" t="s">
        <v>157</v>
      </c>
      <c r="P299" s="23" t="s">
        <v>625</v>
      </c>
      <c r="S299" s="40"/>
      <c r="T299" s="40"/>
      <c r="V299" s="3"/>
      <c r="W299" s="3"/>
    </row>
    <row r="300" spans="1:32" x14ac:dyDescent="0.2">
      <c r="A300" s="7">
        <v>50</v>
      </c>
      <c r="B300" s="8">
        <v>50</v>
      </c>
      <c r="C300" s="8">
        <v>0.1</v>
      </c>
      <c r="D300" s="8">
        <v>0.1</v>
      </c>
      <c r="E300" s="8">
        <v>20</v>
      </c>
      <c r="F300" s="8">
        <v>20</v>
      </c>
      <c r="G300" s="44"/>
      <c r="H300" s="21"/>
      <c r="I300" s="21" t="str">
        <f>_xlfn.CONCAT( E300,":",F300)</f>
        <v>20:20</v>
      </c>
      <c r="J300" s="26">
        <v>0.95599999999999996</v>
      </c>
      <c r="K300" s="35">
        <v>0.13992712056536</v>
      </c>
      <c r="L300" s="26">
        <v>0.95499999999999996</v>
      </c>
      <c r="M300" s="35">
        <v>0.15112390964604</v>
      </c>
      <c r="N300" s="26">
        <v>0.96799999999999997</v>
      </c>
      <c r="O300" s="35">
        <v>0.162072433891922</v>
      </c>
      <c r="P300" s="26">
        <v>0.96499999999999997</v>
      </c>
      <c r="Q300" s="35">
        <v>0.14596493485540499</v>
      </c>
      <c r="Z300" s="8"/>
      <c r="AA300" s="8"/>
      <c r="AD300" s="8"/>
      <c r="AE300" s="8"/>
      <c r="AF300" s="8"/>
    </row>
    <row r="301" spans="1:32" x14ac:dyDescent="0.2">
      <c r="H301" s="21"/>
      <c r="J301" s="23" t="s">
        <v>155</v>
      </c>
      <c r="L301" s="23" t="s">
        <v>323</v>
      </c>
      <c r="N301" s="23" t="s">
        <v>522</v>
      </c>
      <c r="P301" s="26" t="s">
        <v>626</v>
      </c>
      <c r="S301" s="40"/>
      <c r="T301" s="40"/>
      <c r="V301" s="8"/>
      <c r="W301" s="8"/>
    </row>
    <row r="302" spans="1:32" x14ac:dyDescent="0.2">
      <c r="A302" s="1">
        <v>50</v>
      </c>
      <c r="B302" s="3">
        <v>50</v>
      </c>
      <c r="C302" s="3">
        <v>0.3</v>
      </c>
      <c r="D302" s="3">
        <v>0.3</v>
      </c>
      <c r="E302" s="3">
        <v>1</v>
      </c>
      <c r="F302" s="3">
        <v>1</v>
      </c>
      <c r="G302" s="21"/>
      <c r="H302" s="21" t="str">
        <f>_xlfn.CONCAT(C302, ":", D302)</f>
        <v>0.3:0.3</v>
      </c>
      <c r="I302" s="21" t="str">
        <f>_xlfn.CONCAT( E302,":",F302)</f>
        <v>1:1</v>
      </c>
      <c r="J302" s="23">
        <v>0.94699999999999995</v>
      </c>
      <c r="K302" s="32">
        <v>0.76602348037800305</v>
      </c>
      <c r="L302" s="23">
        <v>0.96599999999999997</v>
      </c>
      <c r="M302" s="32">
        <v>0.81739693122471802</v>
      </c>
      <c r="N302" s="23">
        <v>0.995</v>
      </c>
      <c r="O302" s="32">
        <v>1.2072694840864999</v>
      </c>
      <c r="P302" s="23">
        <v>0.96899999999999997</v>
      </c>
      <c r="Q302" s="32">
        <v>0.950094164359786</v>
      </c>
      <c r="Z302" s="3"/>
      <c r="AA302" s="3"/>
      <c r="AD302" s="3"/>
      <c r="AE302" s="3"/>
      <c r="AF302" s="3"/>
    </row>
    <row r="303" spans="1:32" x14ac:dyDescent="0.2">
      <c r="H303" s="21"/>
      <c r="J303" s="23" t="s">
        <v>156</v>
      </c>
      <c r="L303" s="23" t="s">
        <v>368</v>
      </c>
      <c r="N303" s="23" t="s">
        <v>483</v>
      </c>
      <c r="P303" s="23" t="s">
        <v>520</v>
      </c>
      <c r="S303" s="40"/>
      <c r="T303" s="40"/>
      <c r="V303" s="3"/>
      <c r="W303" s="3"/>
    </row>
    <row r="304" spans="1:32" x14ac:dyDescent="0.2">
      <c r="A304" s="1">
        <v>50</v>
      </c>
      <c r="B304" s="3">
        <v>50</v>
      </c>
      <c r="C304" s="3">
        <v>0.3</v>
      </c>
      <c r="D304" s="3">
        <v>0.3</v>
      </c>
      <c r="E304" s="3">
        <v>1</v>
      </c>
      <c r="F304" s="3">
        <v>2</v>
      </c>
      <c r="G304" s="21"/>
      <c r="H304" s="21"/>
      <c r="I304" s="21" t="str">
        <f>_xlfn.CONCAT( E304,":",F304)</f>
        <v>1:2</v>
      </c>
      <c r="J304" s="23">
        <v>0.96</v>
      </c>
      <c r="K304" s="32">
        <v>0.67982315199478105</v>
      </c>
      <c r="L304" s="23">
        <v>0.97199999999999998</v>
      </c>
      <c r="M304" s="32">
        <v>0.730105883550071</v>
      </c>
      <c r="N304" s="23">
        <v>0.998</v>
      </c>
      <c r="O304" s="32">
        <v>1.0765890304965999</v>
      </c>
      <c r="P304" s="23">
        <v>0.97699999999999998</v>
      </c>
      <c r="Q304" s="32">
        <v>0.81643104837436098</v>
      </c>
      <c r="Z304" s="3"/>
      <c r="AA304" s="3"/>
      <c r="AD304" s="3"/>
      <c r="AE304" s="3"/>
      <c r="AF304" s="3"/>
    </row>
    <row r="305" spans="1:32" x14ac:dyDescent="0.2">
      <c r="H305" s="21"/>
      <c r="J305" s="23" t="s">
        <v>157</v>
      </c>
      <c r="L305" s="23" t="s">
        <v>369</v>
      </c>
      <c r="N305" s="23" t="s">
        <v>477</v>
      </c>
      <c r="P305" s="23" t="s">
        <v>557</v>
      </c>
      <c r="S305" s="40"/>
      <c r="T305" s="40"/>
      <c r="V305" s="3"/>
      <c r="W305" s="3"/>
    </row>
    <row r="306" spans="1:32" x14ac:dyDescent="0.2">
      <c r="A306" s="1">
        <v>50</v>
      </c>
      <c r="B306" s="3">
        <v>50</v>
      </c>
      <c r="C306" s="3">
        <v>0.3</v>
      </c>
      <c r="D306" s="3">
        <v>0.3</v>
      </c>
      <c r="E306" s="3">
        <v>1</v>
      </c>
      <c r="F306" s="3">
        <v>5</v>
      </c>
      <c r="G306" s="21"/>
      <c r="H306" s="21"/>
      <c r="I306" s="21" t="str">
        <f>_xlfn.CONCAT( E306,":",F306)</f>
        <v>1:5</v>
      </c>
      <c r="J306" s="23">
        <v>0.95299999999999996</v>
      </c>
      <c r="K306" s="32">
        <v>0.60504155779178204</v>
      </c>
      <c r="L306" s="23">
        <v>0.96799999999999997</v>
      </c>
      <c r="M306" s="32">
        <v>0.646853426433182</v>
      </c>
      <c r="N306" s="23">
        <v>0.995</v>
      </c>
      <c r="O306" s="32">
        <v>0.95848294332870099</v>
      </c>
      <c r="P306" s="23">
        <v>0.97199999999999998</v>
      </c>
      <c r="Q306" s="32">
        <v>0.72365549810213403</v>
      </c>
      <c r="Z306" s="3"/>
      <c r="AA306" s="3"/>
      <c r="AD306" s="3"/>
      <c r="AE306" s="3"/>
      <c r="AF306" s="3"/>
    </row>
    <row r="307" spans="1:32" x14ac:dyDescent="0.2">
      <c r="H307" s="21"/>
      <c r="J307" s="23" t="s">
        <v>158</v>
      </c>
      <c r="L307" s="23" t="s">
        <v>370</v>
      </c>
      <c r="N307" s="23" t="s">
        <v>466</v>
      </c>
      <c r="P307" s="23" t="s">
        <v>627</v>
      </c>
      <c r="S307" s="40"/>
      <c r="T307" s="40"/>
      <c r="V307" s="3"/>
      <c r="W307" s="3"/>
    </row>
    <row r="308" spans="1:32" x14ac:dyDescent="0.2">
      <c r="A308" s="1">
        <v>50</v>
      </c>
      <c r="B308" s="3">
        <v>50</v>
      </c>
      <c r="C308" s="3">
        <v>0.3</v>
      </c>
      <c r="D308" s="3">
        <v>0.3</v>
      </c>
      <c r="E308" s="3">
        <v>1</v>
      </c>
      <c r="F308" s="3">
        <v>10</v>
      </c>
      <c r="G308" s="21"/>
      <c r="H308" s="21"/>
      <c r="I308" s="21" t="str">
        <f>_xlfn.CONCAT( E308,":",F308)</f>
        <v>1:10</v>
      </c>
      <c r="J308" s="23">
        <v>0.95699999999999996</v>
      </c>
      <c r="K308" s="32">
        <v>0.578047949616595</v>
      </c>
      <c r="L308" s="23">
        <v>0.97399999999999998</v>
      </c>
      <c r="M308" s="32">
        <v>0.61312671831108601</v>
      </c>
      <c r="N308" s="23">
        <v>0.995</v>
      </c>
      <c r="O308" s="32">
        <v>0.90749788130571396</v>
      </c>
      <c r="P308" s="23">
        <v>0.97699999999999998</v>
      </c>
      <c r="Q308" s="32">
        <v>0.69521159242407204</v>
      </c>
      <c r="Z308" s="3"/>
      <c r="AA308" s="3"/>
      <c r="AD308" s="3"/>
      <c r="AE308" s="3"/>
      <c r="AF308" s="3"/>
    </row>
    <row r="309" spans="1:32" x14ac:dyDescent="0.2">
      <c r="H309" s="21"/>
      <c r="J309" s="23" t="s">
        <v>159</v>
      </c>
      <c r="L309" s="23" t="s">
        <v>371</v>
      </c>
      <c r="N309" s="23" t="s">
        <v>466</v>
      </c>
      <c r="P309" s="23" t="s">
        <v>622</v>
      </c>
      <c r="S309" s="40"/>
      <c r="T309" s="40"/>
      <c r="V309" s="3"/>
      <c r="W309" s="3"/>
    </row>
    <row r="310" spans="1:32" x14ac:dyDescent="0.2">
      <c r="A310" s="1">
        <v>50</v>
      </c>
      <c r="B310" s="3">
        <v>50</v>
      </c>
      <c r="C310" s="3">
        <v>0.3</v>
      </c>
      <c r="D310" s="3">
        <v>0.3</v>
      </c>
      <c r="E310" s="3">
        <v>1</v>
      </c>
      <c r="F310" s="3">
        <v>20</v>
      </c>
      <c r="G310" s="21"/>
      <c r="H310" s="21"/>
      <c r="I310" s="21" t="str">
        <f>_xlfn.CONCAT( E310,":",F310)</f>
        <v>1:20</v>
      </c>
      <c r="J310" s="23">
        <v>0.92800000000000005</v>
      </c>
      <c r="K310" s="32">
        <v>0.55617012553789502</v>
      </c>
      <c r="L310" s="23">
        <v>0.95899999999999996</v>
      </c>
      <c r="M310" s="32">
        <v>0.58838248286506201</v>
      </c>
      <c r="N310" s="23">
        <v>0.98299999999999998</v>
      </c>
      <c r="O310" s="32">
        <v>0.867980708055613</v>
      </c>
      <c r="P310" s="23">
        <v>0.96299999999999997</v>
      </c>
      <c r="Q310" s="32">
        <v>0.67092916672817704</v>
      </c>
      <c r="Z310" s="3"/>
      <c r="AA310" s="3"/>
      <c r="AD310" s="3"/>
      <c r="AE310" s="3"/>
      <c r="AF310" s="3"/>
    </row>
    <row r="311" spans="1:32" x14ac:dyDescent="0.2">
      <c r="H311" s="21"/>
      <c r="J311" s="23" t="s">
        <v>112</v>
      </c>
      <c r="L311" s="23" t="s">
        <v>372</v>
      </c>
      <c r="N311" s="23" t="s">
        <v>523</v>
      </c>
      <c r="P311" s="23" t="s">
        <v>628</v>
      </c>
      <c r="S311" s="40"/>
      <c r="T311" s="40"/>
      <c r="V311" s="3"/>
      <c r="W311" s="3"/>
    </row>
    <row r="312" spans="1:32" x14ac:dyDescent="0.2">
      <c r="A312" s="1">
        <v>50</v>
      </c>
      <c r="B312" s="3">
        <v>50</v>
      </c>
      <c r="C312" s="3">
        <v>0.3</v>
      </c>
      <c r="D312" s="3">
        <v>0.3</v>
      </c>
      <c r="E312" s="3">
        <v>2</v>
      </c>
      <c r="F312" s="3">
        <v>2</v>
      </c>
      <c r="G312" s="21"/>
      <c r="H312" s="21"/>
      <c r="I312" s="21" t="str">
        <f>_xlfn.CONCAT( E312,":",F312)</f>
        <v>2:2</v>
      </c>
      <c r="J312" s="23">
        <v>0.94699999999999995</v>
      </c>
      <c r="K312" s="32">
        <v>0.56546733962093398</v>
      </c>
      <c r="L312" s="23">
        <v>0.95199999999999996</v>
      </c>
      <c r="M312" s="32">
        <v>0.61765145833139201</v>
      </c>
      <c r="N312" s="23">
        <v>0.995</v>
      </c>
      <c r="O312" s="32">
        <v>0.89327130079566597</v>
      </c>
      <c r="P312" s="23">
        <v>0.96</v>
      </c>
      <c r="Q312" s="32">
        <v>0.64440698095354898</v>
      </c>
      <c r="Z312" s="3"/>
      <c r="AA312" s="3"/>
      <c r="AD312" s="3"/>
      <c r="AE312" s="3"/>
      <c r="AF312" s="3"/>
    </row>
    <row r="313" spans="1:32" x14ac:dyDescent="0.2">
      <c r="H313" s="21"/>
      <c r="J313" s="23" t="s">
        <v>160</v>
      </c>
      <c r="L313" s="23" t="s">
        <v>373</v>
      </c>
      <c r="N313" s="23" t="s">
        <v>524</v>
      </c>
      <c r="P313" s="23" t="s">
        <v>420</v>
      </c>
      <c r="S313" s="40"/>
      <c r="T313" s="40"/>
      <c r="V313" s="3"/>
      <c r="W313" s="3"/>
    </row>
    <row r="314" spans="1:32" x14ac:dyDescent="0.2">
      <c r="A314" s="1">
        <v>50</v>
      </c>
      <c r="B314" s="3">
        <v>50</v>
      </c>
      <c r="C314" s="3">
        <v>0.3</v>
      </c>
      <c r="D314" s="3">
        <v>0.3</v>
      </c>
      <c r="E314" s="3">
        <v>2</v>
      </c>
      <c r="F314" s="3">
        <v>5</v>
      </c>
      <c r="G314" s="21"/>
      <c r="H314" s="21"/>
      <c r="I314" s="21" t="str">
        <f>_xlfn.CONCAT( E314,":",F314)</f>
        <v>2:5</v>
      </c>
      <c r="J314" s="23">
        <v>0.94899999999999995</v>
      </c>
      <c r="K314" s="32">
        <v>0.47916529241334299</v>
      </c>
      <c r="L314" s="23">
        <v>0.96</v>
      </c>
      <c r="M314" s="32">
        <v>0.52366502235412904</v>
      </c>
      <c r="N314" s="23">
        <v>0.99399999999999999</v>
      </c>
      <c r="O314" s="32">
        <v>0.75651150963811598</v>
      </c>
      <c r="P314" s="23">
        <v>0.96499999999999997</v>
      </c>
      <c r="Q314" s="32">
        <v>0.53702245346406197</v>
      </c>
      <c r="Z314" s="3"/>
      <c r="AA314" s="3"/>
      <c r="AD314" s="3"/>
      <c r="AE314" s="3"/>
      <c r="AF314" s="3"/>
    </row>
    <row r="315" spans="1:32" x14ac:dyDescent="0.2">
      <c r="H315" s="21"/>
      <c r="J315" s="23" t="s">
        <v>161</v>
      </c>
      <c r="L315" s="23" t="s">
        <v>278</v>
      </c>
      <c r="N315" s="23" t="s">
        <v>489</v>
      </c>
      <c r="P315" s="23" t="s">
        <v>404</v>
      </c>
      <c r="S315" s="40"/>
      <c r="T315" s="40"/>
      <c r="V315" s="3"/>
      <c r="W315" s="3"/>
    </row>
    <row r="316" spans="1:32" x14ac:dyDescent="0.2">
      <c r="A316" s="1">
        <v>50</v>
      </c>
      <c r="B316" s="3">
        <v>50</v>
      </c>
      <c r="C316" s="3">
        <v>0.3</v>
      </c>
      <c r="D316" s="3">
        <v>0.3</v>
      </c>
      <c r="E316" s="3">
        <v>2</v>
      </c>
      <c r="F316" s="3">
        <v>10</v>
      </c>
      <c r="G316" s="21"/>
      <c r="H316" s="21"/>
      <c r="I316" s="21" t="str">
        <f>_xlfn.CONCAT( E316,":",F316)</f>
        <v>2:10</v>
      </c>
      <c r="J316" s="23">
        <v>0.94499999999999995</v>
      </c>
      <c r="K316" s="32">
        <v>0.44010804767735001</v>
      </c>
      <c r="L316" s="23">
        <v>0.95899999999999996</v>
      </c>
      <c r="M316" s="32">
        <v>0.47883434023966198</v>
      </c>
      <c r="N316" s="23">
        <v>0.995</v>
      </c>
      <c r="O316" s="32">
        <v>0.69106386089304195</v>
      </c>
      <c r="P316" s="23">
        <v>0.96399999999999997</v>
      </c>
      <c r="Q316" s="32">
        <v>0.49433012445699298</v>
      </c>
      <c r="Z316" s="3"/>
      <c r="AA316" s="3"/>
      <c r="AD316" s="3"/>
      <c r="AE316" s="3"/>
      <c r="AF316" s="3"/>
    </row>
    <row r="317" spans="1:32" x14ac:dyDescent="0.2">
      <c r="H317" s="21"/>
      <c r="J317" s="23" t="s">
        <v>162</v>
      </c>
      <c r="L317" s="23" t="s">
        <v>311</v>
      </c>
      <c r="N317" s="23" t="s">
        <v>466</v>
      </c>
      <c r="P317" s="23" t="s">
        <v>327</v>
      </c>
      <c r="S317" s="40"/>
      <c r="T317" s="40"/>
      <c r="V317" s="3"/>
      <c r="W317" s="3"/>
    </row>
    <row r="318" spans="1:32" x14ac:dyDescent="0.2">
      <c r="A318" s="1">
        <v>50</v>
      </c>
      <c r="B318" s="3">
        <v>50</v>
      </c>
      <c r="C318" s="3">
        <v>0.3</v>
      </c>
      <c r="D318" s="3">
        <v>0.3</v>
      </c>
      <c r="E318" s="3">
        <v>2</v>
      </c>
      <c r="F318" s="3">
        <v>20</v>
      </c>
      <c r="G318" s="21"/>
      <c r="H318" s="21"/>
      <c r="I318" s="21" t="str">
        <f>_xlfn.CONCAT( E318,":",F318)</f>
        <v>2:20</v>
      </c>
      <c r="J318" s="23">
        <v>0.92700000000000005</v>
      </c>
      <c r="K318" s="32">
        <v>0.42299688105217298</v>
      </c>
      <c r="L318" s="23">
        <v>0.94499999999999995</v>
      </c>
      <c r="M318" s="32">
        <v>0.458397686393957</v>
      </c>
      <c r="N318" s="23">
        <v>0.98899999999999999</v>
      </c>
      <c r="O318" s="32">
        <v>0.66345525582268605</v>
      </c>
      <c r="P318" s="23">
        <v>0.95199999999999996</v>
      </c>
      <c r="Q318" s="32">
        <v>0.47687641305575501</v>
      </c>
      <c r="Z318" s="3"/>
      <c r="AA318" s="3"/>
      <c r="AD318" s="3"/>
      <c r="AE318" s="3"/>
      <c r="AF318" s="3"/>
    </row>
    <row r="319" spans="1:32" x14ac:dyDescent="0.2">
      <c r="H319" s="21"/>
      <c r="J319" s="23" t="s">
        <v>163</v>
      </c>
      <c r="L319" s="23" t="s">
        <v>374</v>
      </c>
      <c r="N319" s="23" t="s">
        <v>505</v>
      </c>
      <c r="P319" s="23" t="s">
        <v>629</v>
      </c>
      <c r="S319" s="40"/>
      <c r="T319" s="40"/>
      <c r="V319" s="3"/>
      <c r="W319" s="3"/>
    </row>
    <row r="320" spans="1:32" x14ac:dyDescent="0.2">
      <c r="A320" s="1">
        <v>50</v>
      </c>
      <c r="B320" s="3">
        <v>50</v>
      </c>
      <c r="C320" s="3">
        <v>0.3</v>
      </c>
      <c r="D320" s="3">
        <v>0.3</v>
      </c>
      <c r="E320" s="3">
        <v>5</v>
      </c>
      <c r="F320" s="3">
        <v>5</v>
      </c>
      <c r="G320" s="21"/>
      <c r="H320" s="21"/>
      <c r="I320" s="21" t="str">
        <f>_xlfn.CONCAT( E320,":",F320)</f>
        <v>5:5</v>
      </c>
      <c r="J320" s="23">
        <v>0.95699999999999996</v>
      </c>
      <c r="K320" s="32">
        <v>0.371981536260656</v>
      </c>
      <c r="L320" s="23">
        <v>0.96</v>
      </c>
      <c r="M320" s="32">
        <v>0.40910966506556901</v>
      </c>
      <c r="N320" s="23">
        <v>0.996</v>
      </c>
      <c r="O320" s="32">
        <v>0.58557002254603396</v>
      </c>
      <c r="P320" s="23">
        <v>0.97</v>
      </c>
      <c r="Q320" s="32">
        <v>0.40180313372801402</v>
      </c>
      <c r="Z320" s="3"/>
      <c r="AA320" s="3"/>
      <c r="AD320" s="3"/>
      <c r="AE320" s="3"/>
      <c r="AF320" s="3"/>
    </row>
    <row r="321" spans="1:32" x14ac:dyDescent="0.2">
      <c r="H321" s="21"/>
      <c r="J321" s="23" t="s">
        <v>164</v>
      </c>
      <c r="L321" s="23" t="s">
        <v>375</v>
      </c>
      <c r="N321" s="23" t="s">
        <v>525</v>
      </c>
      <c r="P321" s="23" t="s">
        <v>446</v>
      </c>
      <c r="S321" s="40"/>
      <c r="T321" s="40"/>
      <c r="V321" s="3"/>
      <c r="W321" s="3"/>
    </row>
    <row r="322" spans="1:32" x14ac:dyDescent="0.2">
      <c r="A322" s="1">
        <v>50</v>
      </c>
      <c r="B322" s="3">
        <v>50</v>
      </c>
      <c r="C322" s="3">
        <v>0.3</v>
      </c>
      <c r="D322" s="3">
        <v>0.3</v>
      </c>
      <c r="E322" s="3">
        <v>5</v>
      </c>
      <c r="F322" s="3">
        <v>10</v>
      </c>
      <c r="G322" s="21"/>
      <c r="H322" s="21"/>
      <c r="I322" s="21" t="str">
        <f>_xlfn.CONCAT( E322,":",F322)</f>
        <v>5:10</v>
      </c>
      <c r="J322" s="23">
        <v>0.95099999999999996</v>
      </c>
      <c r="K322" s="32">
        <v>0.32117790395818302</v>
      </c>
      <c r="L322" s="23">
        <v>0.95699999999999996</v>
      </c>
      <c r="M322" s="32">
        <v>0.35328722715136501</v>
      </c>
      <c r="N322" s="23">
        <v>0.997</v>
      </c>
      <c r="O322" s="32">
        <v>0.50244139975052204</v>
      </c>
      <c r="P322" s="23">
        <v>0.96799999999999997</v>
      </c>
      <c r="Q322" s="32">
        <v>0.34501103855041398</v>
      </c>
      <c r="Z322" s="3"/>
      <c r="AA322" s="3"/>
      <c r="AD322" s="3"/>
      <c r="AE322" s="3"/>
      <c r="AF322" s="3"/>
    </row>
    <row r="323" spans="1:32" x14ac:dyDescent="0.2">
      <c r="H323" s="21"/>
      <c r="J323" s="23" t="s">
        <v>165</v>
      </c>
      <c r="L323" s="23" t="s">
        <v>164</v>
      </c>
      <c r="N323" s="23" t="s">
        <v>465</v>
      </c>
      <c r="P323" s="23" t="s">
        <v>630</v>
      </c>
      <c r="S323" s="40"/>
      <c r="T323" s="40"/>
      <c r="V323" s="3"/>
      <c r="W323" s="3"/>
    </row>
    <row r="324" spans="1:32" x14ac:dyDescent="0.2">
      <c r="A324" s="1">
        <v>50</v>
      </c>
      <c r="B324" s="3">
        <v>50</v>
      </c>
      <c r="C324" s="3">
        <v>0.3</v>
      </c>
      <c r="D324" s="3">
        <v>0.3</v>
      </c>
      <c r="E324" s="3">
        <v>5</v>
      </c>
      <c r="F324" s="3">
        <v>20</v>
      </c>
      <c r="G324" s="21"/>
      <c r="H324" s="21"/>
      <c r="I324" s="21" t="str">
        <f>_xlfn.CONCAT( E324,":",F324)</f>
        <v>5:20</v>
      </c>
      <c r="J324" s="23">
        <v>0.94</v>
      </c>
      <c r="K324" s="32">
        <v>0.29259584039559899</v>
      </c>
      <c r="L324" s="23">
        <v>0.95199999999999996</v>
      </c>
      <c r="M324" s="32">
        <v>0.32047937030377999</v>
      </c>
      <c r="N324" s="23">
        <v>0.99299999999999999</v>
      </c>
      <c r="O324" s="32">
        <v>0.45612441394543202</v>
      </c>
      <c r="P324" s="23">
        <v>0.95799999999999996</v>
      </c>
      <c r="Q324" s="32">
        <v>0.31412196918033303</v>
      </c>
      <c r="Z324" s="3"/>
      <c r="AA324" s="3"/>
      <c r="AD324" s="3"/>
      <c r="AE324" s="3"/>
      <c r="AF324" s="3"/>
    </row>
    <row r="325" spans="1:32" x14ac:dyDescent="0.2">
      <c r="H325" s="21"/>
      <c r="J325" s="23" t="s">
        <v>166</v>
      </c>
      <c r="L325" s="23" t="s">
        <v>365</v>
      </c>
      <c r="N325" s="23" t="s">
        <v>448</v>
      </c>
      <c r="P325" s="23" t="s">
        <v>631</v>
      </c>
      <c r="S325" s="40"/>
      <c r="T325" s="40"/>
      <c r="V325" s="3"/>
      <c r="W325" s="3"/>
    </row>
    <row r="326" spans="1:32" x14ac:dyDescent="0.2">
      <c r="A326" s="1">
        <v>50</v>
      </c>
      <c r="B326" s="3">
        <v>50</v>
      </c>
      <c r="C326" s="3">
        <v>0.3</v>
      </c>
      <c r="D326" s="3">
        <v>0.3</v>
      </c>
      <c r="E326" s="3">
        <v>10</v>
      </c>
      <c r="F326" s="3">
        <v>10</v>
      </c>
      <c r="G326" s="21"/>
      <c r="H326" s="21"/>
      <c r="I326" s="21" t="str">
        <f>_xlfn.CONCAT( E326,":",F326)</f>
        <v>10:10</v>
      </c>
      <c r="J326" s="23">
        <v>0.95599999999999996</v>
      </c>
      <c r="K326" s="32">
        <v>0.26551362248875698</v>
      </c>
      <c r="L326" s="23">
        <v>0.95499999999999996</v>
      </c>
      <c r="M326" s="32">
        <v>0.29253411088352899</v>
      </c>
      <c r="N326" s="23">
        <v>0.998</v>
      </c>
      <c r="O326" s="32">
        <v>0.41505005835602199</v>
      </c>
      <c r="P326" s="23">
        <v>0.97499999999999998</v>
      </c>
      <c r="Q326" s="32">
        <v>0.28133170299617999</v>
      </c>
      <c r="Z326" s="3"/>
      <c r="AA326" s="3"/>
      <c r="AD326" s="3"/>
      <c r="AE326" s="3"/>
      <c r="AF326" s="3"/>
    </row>
    <row r="327" spans="1:32" x14ac:dyDescent="0.2">
      <c r="H327" s="21"/>
      <c r="J327" s="23" t="s">
        <v>45</v>
      </c>
      <c r="L327" s="23" t="s">
        <v>376</v>
      </c>
      <c r="N327" s="23" t="s">
        <v>477</v>
      </c>
      <c r="P327" s="23" t="s">
        <v>632</v>
      </c>
      <c r="S327" s="40"/>
      <c r="T327" s="40"/>
      <c r="V327" s="3"/>
      <c r="W327" s="3"/>
    </row>
    <row r="328" spans="1:32" x14ac:dyDescent="0.2">
      <c r="A328" s="1">
        <v>50</v>
      </c>
      <c r="B328" s="3">
        <v>50</v>
      </c>
      <c r="C328" s="3">
        <v>0.3</v>
      </c>
      <c r="D328" s="3">
        <v>0.3</v>
      </c>
      <c r="E328" s="3">
        <v>10</v>
      </c>
      <c r="F328" s="3">
        <v>20</v>
      </c>
      <c r="G328" s="21"/>
      <c r="H328" s="21"/>
      <c r="I328" s="21" t="str">
        <f>_xlfn.CONCAT( E328,":",F328)</f>
        <v>10:20</v>
      </c>
      <c r="J328" s="23">
        <v>0.94099999999999995</v>
      </c>
      <c r="K328" s="32">
        <v>0.22997761098144401</v>
      </c>
      <c r="L328" s="23">
        <v>0.94599999999999995</v>
      </c>
      <c r="M328" s="32">
        <v>0.25368744216981798</v>
      </c>
      <c r="N328" s="23">
        <v>0.997</v>
      </c>
      <c r="O328" s="32">
        <v>0.36112077049568297</v>
      </c>
      <c r="P328" s="23">
        <v>0.95699999999999996</v>
      </c>
      <c r="Q328" s="32">
        <v>0.243650471723245</v>
      </c>
      <c r="Z328" s="3"/>
      <c r="AA328" s="3"/>
      <c r="AD328" s="3"/>
      <c r="AE328" s="3"/>
      <c r="AF328" s="3"/>
    </row>
    <row r="329" spans="1:32" x14ac:dyDescent="0.2">
      <c r="H329" s="21"/>
      <c r="J329" s="23" t="s">
        <v>167</v>
      </c>
      <c r="L329" s="23" t="s">
        <v>277</v>
      </c>
      <c r="N329" s="23" t="s">
        <v>465</v>
      </c>
      <c r="P329" s="23" t="s">
        <v>623</v>
      </c>
      <c r="S329" s="40"/>
      <c r="T329" s="40"/>
      <c r="V329" s="3"/>
      <c r="W329" s="3"/>
    </row>
    <row r="330" spans="1:32" x14ac:dyDescent="0.2">
      <c r="A330" s="7">
        <v>50</v>
      </c>
      <c r="B330" s="8">
        <v>50</v>
      </c>
      <c r="C330" s="8">
        <v>0.3</v>
      </c>
      <c r="D330" s="8">
        <v>0.3</v>
      </c>
      <c r="E330" s="8">
        <v>20</v>
      </c>
      <c r="F330" s="8">
        <v>20</v>
      </c>
      <c r="G330" s="44"/>
      <c r="H330" s="21"/>
      <c r="I330" s="21" t="str">
        <f>_xlfn.CONCAT( E330,":",F330)</f>
        <v>20:20</v>
      </c>
      <c r="J330" s="26">
        <v>0.95</v>
      </c>
      <c r="K330" s="35">
        <v>0.18894779304831</v>
      </c>
      <c r="L330" s="26">
        <v>0.94599999999999995</v>
      </c>
      <c r="M330" s="35">
        <v>0.20829126900739001</v>
      </c>
      <c r="N330" s="26">
        <v>0.995</v>
      </c>
      <c r="O330" s="35">
        <v>0.29552266851769199</v>
      </c>
      <c r="P330" s="26">
        <v>0.96599999999999997</v>
      </c>
      <c r="Q330" s="35">
        <v>0.19832493764916301</v>
      </c>
      <c r="Z330" s="8"/>
      <c r="AA330" s="8"/>
      <c r="AD330" s="8"/>
      <c r="AE330" s="8"/>
      <c r="AF330" s="8"/>
    </row>
    <row r="331" spans="1:32" x14ac:dyDescent="0.2">
      <c r="H331" s="21"/>
      <c r="J331" s="23" t="s">
        <v>168</v>
      </c>
      <c r="L331" s="23" t="s">
        <v>377</v>
      </c>
      <c r="N331" s="23" t="s">
        <v>483</v>
      </c>
      <c r="P331" s="26" t="s">
        <v>444</v>
      </c>
      <c r="S331" s="40"/>
      <c r="T331" s="40"/>
      <c r="V331" s="8"/>
      <c r="W331" s="8"/>
    </row>
    <row r="332" spans="1:32" x14ac:dyDescent="0.2">
      <c r="A332" s="1">
        <v>50</v>
      </c>
      <c r="B332" s="3">
        <v>50</v>
      </c>
      <c r="C332" s="3">
        <v>0.6</v>
      </c>
      <c r="D332" s="3">
        <v>0.6</v>
      </c>
      <c r="E332" s="3">
        <v>1</v>
      </c>
      <c r="F332" s="3">
        <v>1</v>
      </c>
      <c r="G332" s="21"/>
      <c r="H332" s="21" t="str">
        <f>_xlfn.CONCAT(C332, ":", D332)</f>
        <v>0.6:0.6</v>
      </c>
      <c r="I332" s="21" t="str">
        <f>_xlfn.CONCAT( E332,":",F332)</f>
        <v>1:1</v>
      </c>
      <c r="J332" s="23">
        <v>0.96699999999999997</v>
      </c>
      <c r="K332" s="32">
        <v>1.4728707963563601</v>
      </c>
      <c r="L332" s="23">
        <v>0.96699999999999997</v>
      </c>
      <c r="M332" s="32">
        <v>1.6460892049003399</v>
      </c>
      <c r="N332" s="23">
        <v>1</v>
      </c>
      <c r="O332" s="32">
        <v>3.7900134226027502</v>
      </c>
      <c r="P332" s="23">
        <v>0.98599999999999999</v>
      </c>
      <c r="Q332" s="32">
        <v>1.81460573950328</v>
      </c>
      <c r="Z332" s="3"/>
      <c r="AA332" s="3"/>
      <c r="AD332" s="3"/>
      <c r="AE332" s="3"/>
      <c r="AF332" s="3"/>
    </row>
    <row r="333" spans="1:32" x14ac:dyDescent="0.2">
      <c r="H333" s="21"/>
      <c r="J333" s="23" t="s">
        <v>169</v>
      </c>
      <c r="L333" s="23" t="s">
        <v>169</v>
      </c>
      <c r="N333" s="23" t="s">
        <v>462</v>
      </c>
      <c r="P333" s="23" t="s">
        <v>633</v>
      </c>
      <c r="S333" s="40"/>
      <c r="T333" s="40"/>
      <c r="V333" s="3"/>
      <c r="W333" s="3"/>
    </row>
    <row r="334" spans="1:32" x14ac:dyDescent="0.2">
      <c r="A334" s="1">
        <v>50</v>
      </c>
      <c r="B334" s="3">
        <v>50</v>
      </c>
      <c r="C334" s="3">
        <v>0.6</v>
      </c>
      <c r="D334" s="3">
        <v>0.6</v>
      </c>
      <c r="E334" s="3">
        <v>1</v>
      </c>
      <c r="F334" s="3">
        <v>2</v>
      </c>
      <c r="G334" s="21"/>
      <c r="H334" s="21"/>
      <c r="I334" s="21" t="str">
        <f>_xlfn.CONCAT( E334,":",F334)</f>
        <v>1:2</v>
      </c>
      <c r="J334" s="23">
        <v>0.95</v>
      </c>
      <c r="K334" s="32">
        <v>1.2970496930665001</v>
      </c>
      <c r="L334" s="23">
        <v>0.94699999999999995</v>
      </c>
      <c r="M334" s="32">
        <v>1.4708087423879399</v>
      </c>
      <c r="N334" s="23">
        <v>1</v>
      </c>
      <c r="O334" s="32">
        <v>3.3507581320076101</v>
      </c>
      <c r="P334" s="23">
        <v>0.97899999999999998</v>
      </c>
      <c r="Q334" s="32">
        <v>1.5671223093001001</v>
      </c>
      <c r="Z334" s="3"/>
      <c r="AA334" s="3"/>
      <c r="AD334" s="3"/>
      <c r="AE334" s="3"/>
      <c r="AF334" s="3"/>
    </row>
    <row r="335" spans="1:32" x14ac:dyDescent="0.2">
      <c r="H335" s="21"/>
      <c r="J335" s="23" t="s">
        <v>170</v>
      </c>
      <c r="L335" s="23" t="s">
        <v>378</v>
      </c>
      <c r="N335" s="23" t="s">
        <v>462</v>
      </c>
      <c r="P335" s="23" t="s">
        <v>634</v>
      </c>
      <c r="S335" s="40"/>
      <c r="T335" s="40"/>
      <c r="V335" s="3"/>
      <c r="W335" s="3"/>
    </row>
    <row r="336" spans="1:32" x14ac:dyDescent="0.2">
      <c r="A336" s="1">
        <v>50</v>
      </c>
      <c r="B336" s="3">
        <v>50</v>
      </c>
      <c r="C336" s="3">
        <v>0.6</v>
      </c>
      <c r="D336" s="3">
        <v>0.6</v>
      </c>
      <c r="E336" s="3">
        <v>1</v>
      </c>
      <c r="F336" s="3">
        <v>5</v>
      </c>
      <c r="G336" s="21"/>
      <c r="H336" s="21"/>
      <c r="I336" s="21" t="str">
        <f>_xlfn.CONCAT( E336,":",F336)</f>
        <v>1:5</v>
      </c>
      <c r="J336" s="23">
        <v>0.94399999999999995</v>
      </c>
      <c r="K336" s="32">
        <v>1.1398332949976</v>
      </c>
      <c r="L336" s="23">
        <v>0.95799999999999996</v>
      </c>
      <c r="M336" s="32">
        <v>1.2823339281680599</v>
      </c>
      <c r="N336" s="23">
        <v>1</v>
      </c>
      <c r="O336" s="32">
        <v>2.8874874235680701</v>
      </c>
      <c r="P336" s="23">
        <v>0.97199999999999998</v>
      </c>
      <c r="Q336" s="32">
        <v>1.3739580586155999</v>
      </c>
      <c r="Z336" s="3"/>
      <c r="AA336" s="3"/>
      <c r="AD336" s="3"/>
      <c r="AE336" s="3"/>
      <c r="AF336" s="3"/>
    </row>
    <row r="337" spans="1:32" x14ac:dyDescent="0.2">
      <c r="H337" s="21"/>
      <c r="J337" s="23" t="s">
        <v>171</v>
      </c>
      <c r="L337" s="23" t="s">
        <v>379</v>
      </c>
      <c r="N337" s="23" t="s">
        <v>462</v>
      </c>
      <c r="P337" s="23" t="s">
        <v>507</v>
      </c>
      <c r="S337" s="40"/>
      <c r="T337" s="40"/>
      <c r="V337" s="3"/>
      <c r="W337" s="3"/>
    </row>
    <row r="338" spans="1:32" x14ac:dyDescent="0.2">
      <c r="A338" s="1">
        <v>50</v>
      </c>
      <c r="B338" s="3">
        <v>50</v>
      </c>
      <c r="C338" s="3">
        <v>0.6</v>
      </c>
      <c r="D338" s="3">
        <v>0.6</v>
      </c>
      <c r="E338" s="3">
        <v>1</v>
      </c>
      <c r="F338" s="3">
        <v>10</v>
      </c>
      <c r="G338" s="21"/>
      <c r="H338" s="21"/>
      <c r="I338" s="21" t="str">
        <f>_xlfn.CONCAT( E338,":",F338)</f>
        <v>1:10</v>
      </c>
      <c r="J338" s="23">
        <v>0.92800000000000005</v>
      </c>
      <c r="K338" s="32">
        <v>1.0825118934984099</v>
      </c>
      <c r="L338" s="23">
        <v>0.95299999999999996</v>
      </c>
      <c r="M338" s="32">
        <v>1.20822737661779</v>
      </c>
      <c r="N338" s="23">
        <v>0.997</v>
      </c>
      <c r="O338" s="32">
        <v>2.7171757291796399</v>
      </c>
      <c r="P338" s="23">
        <v>0.95699999999999996</v>
      </c>
      <c r="Q338" s="32">
        <v>1.3156604608040401</v>
      </c>
      <c r="Z338" s="3"/>
      <c r="AA338" s="3"/>
      <c r="AD338" s="3"/>
      <c r="AE338" s="3"/>
      <c r="AF338" s="3"/>
    </row>
    <row r="339" spans="1:32" x14ac:dyDescent="0.2">
      <c r="H339" s="21"/>
      <c r="J339" s="23" t="s">
        <v>172</v>
      </c>
      <c r="L339" s="23" t="s">
        <v>380</v>
      </c>
      <c r="N339" s="23" t="s">
        <v>465</v>
      </c>
      <c r="P339" s="23" t="s">
        <v>635</v>
      </c>
      <c r="S339" s="40"/>
      <c r="T339" s="40"/>
      <c r="V339" s="3"/>
      <c r="W339" s="3"/>
    </row>
    <row r="340" spans="1:32" x14ac:dyDescent="0.2">
      <c r="A340" s="1">
        <v>50</v>
      </c>
      <c r="B340" s="3">
        <v>50</v>
      </c>
      <c r="C340" s="3">
        <v>0.6</v>
      </c>
      <c r="D340" s="3">
        <v>0.6</v>
      </c>
      <c r="E340" s="3">
        <v>1</v>
      </c>
      <c r="F340" s="3">
        <v>20</v>
      </c>
      <c r="G340" s="21"/>
      <c r="H340" s="21"/>
      <c r="I340" s="21" t="str">
        <f>_xlfn.CONCAT( E340,":",F340)</f>
        <v>1:20</v>
      </c>
      <c r="J340" s="23">
        <v>0.93</v>
      </c>
      <c r="K340" s="32">
        <v>1.0550548356379099</v>
      </c>
      <c r="L340" s="23">
        <v>0.96899999999999997</v>
      </c>
      <c r="M340" s="32">
        <v>1.16739284105839</v>
      </c>
      <c r="N340" s="23">
        <v>0.999</v>
      </c>
      <c r="O340" s="32">
        <v>2.6195176145083501</v>
      </c>
      <c r="P340" s="23">
        <v>0.97099999999999997</v>
      </c>
      <c r="Q340" s="32">
        <v>1.29087181826172</v>
      </c>
      <c r="Z340" s="3"/>
      <c r="AA340" s="3"/>
      <c r="AD340" s="3"/>
      <c r="AE340" s="3"/>
      <c r="AF340" s="3"/>
    </row>
    <row r="341" spans="1:32" x14ac:dyDescent="0.2">
      <c r="H341" s="21"/>
      <c r="J341" s="23" t="s">
        <v>68</v>
      </c>
      <c r="L341" s="23" t="s">
        <v>274</v>
      </c>
      <c r="N341" s="23" t="s">
        <v>492</v>
      </c>
      <c r="P341" s="23" t="s">
        <v>636</v>
      </c>
      <c r="S341" s="40"/>
      <c r="T341" s="40"/>
      <c r="V341" s="3"/>
      <c r="W341" s="3"/>
    </row>
    <row r="342" spans="1:32" x14ac:dyDescent="0.2">
      <c r="A342" s="1">
        <v>50</v>
      </c>
      <c r="B342" s="3">
        <v>50</v>
      </c>
      <c r="C342" s="3">
        <v>0.6</v>
      </c>
      <c r="D342" s="3">
        <v>0.6</v>
      </c>
      <c r="E342" s="3">
        <v>2</v>
      </c>
      <c r="F342" s="3">
        <v>2</v>
      </c>
      <c r="G342" s="21"/>
      <c r="H342" s="21"/>
      <c r="I342" s="21" t="str">
        <f>_xlfn.CONCAT( E342,":",F342)</f>
        <v>2:2</v>
      </c>
      <c r="J342" s="23">
        <v>0.95</v>
      </c>
      <c r="K342" s="32">
        <v>1.06573402242089</v>
      </c>
      <c r="L342" s="23">
        <v>0.94</v>
      </c>
      <c r="M342" s="32">
        <v>1.2366360338731801</v>
      </c>
      <c r="N342" s="23">
        <v>1</v>
      </c>
      <c r="O342" s="32">
        <v>2.7305141855494899</v>
      </c>
      <c r="P342" s="23">
        <v>0.97899999999999998</v>
      </c>
      <c r="Q342" s="32">
        <v>1.2348708912278501</v>
      </c>
      <c r="Z342" s="3"/>
      <c r="AA342" s="3"/>
      <c r="AD342" s="3"/>
      <c r="AE342" s="3"/>
      <c r="AF342" s="3"/>
    </row>
    <row r="343" spans="1:32" x14ac:dyDescent="0.2">
      <c r="H343" s="21"/>
      <c r="J343" s="23" t="s">
        <v>173</v>
      </c>
      <c r="L343" s="23" t="s">
        <v>381</v>
      </c>
      <c r="N343" s="23" t="s">
        <v>462</v>
      </c>
      <c r="P343" s="23" t="s">
        <v>637</v>
      </c>
      <c r="S343" s="40"/>
      <c r="T343" s="40"/>
      <c r="V343" s="3"/>
      <c r="W343" s="3"/>
    </row>
    <row r="344" spans="1:32" x14ac:dyDescent="0.2">
      <c r="A344" s="1">
        <v>50</v>
      </c>
      <c r="B344" s="3">
        <v>50</v>
      </c>
      <c r="C344" s="3">
        <v>0.6</v>
      </c>
      <c r="D344" s="3">
        <v>0.6</v>
      </c>
      <c r="E344" s="3">
        <v>2</v>
      </c>
      <c r="F344" s="3">
        <v>5</v>
      </c>
      <c r="G344" s="21"/>
      <c r="H344" s="21"/>
      <c r="I344" s="21" t="str">
        <f>_xlfn.CONCAT( E344,":",F344)</f>
        <v>2:5</v>
      </c>
      <c r="J344" s="23">
        <v>0.94799999999999995</v>
      </c>
      <c r="K344" s="32">
        <v>0.91099256084114399</v>
      </c>
      <c r="L344" s="23">
        <v>0.93600000000000005</v>
      </c>
      <c r="M344" s="32">
        <v>1.0623602417970199</v>
      </c>
      <c r="N344" s="23">
        <v>1</v>
      </c>
      <c r="O344" s="32">
        <v>2.3290386021691298</v>
      </c>
      <c r="P344" s="23">
        <v>0.97</v>
      </c>
      <c r="Q344" s="32">
        <v>1.0437879053293799</v>
      </c>
      <c r="Z344" s="3"/>
      <c r="AA344" s="3"/>
      <c r="AD344" s="3"/>
      <c r="AE344" s="3"/>
      <c r="AF344" s="3"/>
    </row>
    <row r="345" spans="1:32" x14ac:dyDescent="0.2">
      <c r="H345" s="21"/>
      <c r="J345" s="23" t="s">
        <v>174</v>
      </c>
      <c r="L345" s="23" t="s">
        <v>382</v>
      </c>
      <c r="N345" s="23" t="s">
        <v>462</v>
      </c>
      <c r="P345" s="23" t="s">
        <v>638</v>
      </c>
      <c r="S345" s="40"/>
      <c r="T345" s="40"/>
      <c r="V345" s="3"/>
      <c r="W345" s="3"/>
    </row>
    <row r="346" spans="1:32" x14ac:dyDescent="0.2">
      <c r="A346" s="1">
        <v>50</v>
      </c>
      <c r="B346" s="3">
        <v>50</v>
      </c>
      <c r="C346" s="3">
        <v>0.6</v>
      </c>
      <c r="D346" s="3">
        <v>0.6</v>
      </c>
      <c r="E346" s="3">
        <v>2</v>
      </c>
      <c r="F346" s="3">
        <v>10</v>
      </c>
      <c r="G346" s="21"/>
      <c r="H346" s="21"/>
      <c r="I346" s="21" t="str">
        <f>_xlfn.CONCAT( E346,":",F346)</f>
        <v>2:10</v>
      </c>
      <c r="J346" s="23">
        <v>0.94399999999999995</v>
      </c>
      <c r="K346" s="32">
        <v>0.82821980793754202</v>
      </c>
      <c r="L346" s="23">
        <v>0.95899999999999996</v>
      </c>
      <c r="M346" s="32">
        <v>0.956340619093075</v>
      </c>
      <c r="N346" s="23">
        <v>0.998</v>
      </c>
      <c r="O346" s="32">
        <v>2.0757613424275001</v>
      </c>
      <c r="P346" s="23">
        <v>0.96899999999999997</v>
      </c>
      <c r="Q346" s="32">
        <v>0.94799809146455505</v>
      </c>
      <c r="Z346" s="3"/>
      <c r="AA346" s="3"/>
      <c r="AD346" s="3"/>
      <c r="AE346" s="3"/>
      <c r="AF346" s="3"/>
    </row>
    <row r="347" spans="1:32" x14ac:dyDescent="0.2">
      <c r="H347" s="21"/>
      <c r="J347" s="23" t="s">
        <v>103</v>
      </c>
      <c r="L347" s="23" t="s">
        <v>383</v>
      </c>
      <c r="N347" s="23" t="s">
        <v>477</v>
      </c>
      <c r="P347" s="23" t="s">
        <v>639</v>
      </c>
      <c r="S347" s="40"/>
      <c r="T347" s="40"/>
      <c r="V347" s="3"/>
      <c r="W347" s="3"/>
    </row>
    <row r="348" spans="1:32" x14ac:dyDescent="0.2">
      <c r="A348" s="1">
        <v>50</v>
      </c>
      <c r="B348" s="3">
        <v>50</v>
      </c>
      <c r="C348" s="3">
        <v>0.6</v>
      </c>
      <c r="D348" s="3">
        <v>0.6</v>
      </c>
      <c r="E348" s="3">
        <v>2</v>
      </c>
      <c r="F348" s="3">
        <v>20</v>
      </c>
      <c r="G348" s="21"/>
      <c r="H348" s="21"/>
      <c r="I348" s="21" t="str">
        <f>_xlfn.CONCAT( E348,":",F348)</f>
        <v>2:20</v>
      </c>
      <c r="J348" s="23">
        <v>0.93300000000000005</v>
      </c>
      <c r="K348" s="32">
        <v>0.79085283713915999</v>
      </c>
      <c r="L348" s="23">
        <v>0.95599999999999996</v>
      </c>
      <c r="M348" s="32">
        <v>0.90900218791409904</v>
      </c>
      <c r="N348" s="23">
        <v>0.999</v>
      </c>
      <c r="O348" s="32">
        <v>1.9726165553308901</v>
      </c>
      <c r="P348" s="23">
        <v>0.95399999999999996</v>
      </c>
      <c r="Q348" s="32">
        <v>0.90940623108366303</v>
      </c>
      <c r="Z348" s="3"/>
      <c r="AA348" s="3"/>
      <c r="AD348" s="3"/>
      <c r="AE348" s="3"/>
      <c r="AF348" s="3"/>
    </row>
    <row r="349" spans="1:32" x14ac:dyDescent="0.2">
      <c r="H349" s="21"/>
      <c r="J349" s="23" t="s">
        <v>175</v>
      </c>
      <c r="L349" s="23" t="s">
        <v>384</v>
      </c>
      <c r="N349" s="23" t="s">
        <v>492</v>
      </c>
      <c r="P349" s="23" t="s">
        <v>640</v>
      </c>
      <c r="S349" s="40"/>
      <c r="T349" s="40"/>
      <c r="V349" s="3"/>
      <c r="W349" s="3"/>
    </row>
    <row r="350" spans="1:32" x14ac:dyDescent="0.2">
      <c r="A350" s="1">
        <v>50</v>
      </c>
      <c r="B350" s="3">
        <v>50</v>
      </c>
      <c r="C350" s="3">
        <v>0.6</v>
      </c>
      <c r="D350" s="3">
        <v>0.6</v>
      </c>
      <c r="E350" s="3">
        <v>5</v>
      </c>
      <c r="F350" s="3">
        <v>5</v>
      </c>
      <c r="G350" s="21"/>
      <c r="H350" s="21"/>
      <c r="I350" s="21" t="str">
        <f>_xlfn.CONCAT( E350,":",F350)</f>
        <v>5:5</v>
      </c>
      <c r="J350" s="23">
        <v>0.96499999999999997</v>
      </c>
      <c r="K350" s="32">
        <v>0.69955071508380895</v>
      </c>
      <c r="L350" s="23">
        <v>0.95199999999999996</v>
      </c>
      <c r="M350" s="32">
        <v>0.82607935250930098</v>
      </c>
      <c r="N350" s="23">
        <v>1</v>
      </c>
      <c r="O350" s="32">
        <v>1.77405968684944</v>
      </c>
      <c r="P350" s="23">
        <v>0.98899999999999999</v>
      </c>
      <c r="Q350" s="32">
        <v>0.77467337786289303</v>
      </c>
      <c r="Z350" s="3"/>
      <c r="AA350" s="3"/>
      <c r="AD350" s="3"/>
      <c r="AE350" s="3"/>
      <c r="AF350" s="3"/>
    </row>
    <row r="351" spans="1:32" x14ac:dyDescent="0.2">
      <c r="H351" s="21"/>
      <c r="J351" s="23" t="s">
        <v>176</v>
      </c>
      <c r="L351" s="23" t="s">
        <v>324</v>
      </c>
      <c r="N351" s="23" t="s">
        <v>462</v>
      </c>
      <c r="P351" s="23" t="s">
        <v>641</v>
      </c>
      <c r="S351" s="40"/>
      <c r="T351" s="40"/>
      <c r="V351" s="3"/>
      <c r="W351" s="3"/>
    </row>
    <row r="352" spans="1:32" x14ac:dyDescent="0.2">
      <c r="A352" s="1">
        <v>50</v>
      </c>
      <c r="B352" s="3">
        <v>50</v>
      </c>
      <c r="C352" s="3">
        <v>0.6</v>
      </c>
      <c r="D352" s="3">
        <v>0.6</v>
      </c>
      <c r="E352" s="3">
        <v>5</v>
      </c>
      <c r="F352" s="3">
        <v>10</v>
      </c>
      <c r="G352" s="21"/>
      <c r="H352" s="21"/>
      <c r="I352" s="21" t="str">
        <f>_xlfn.CONCAT( E352,":",F352)</f>
        <v>5:10</v>
      </c>
      <c r="J352" s="23">
        <v>0.95199999999999996</v>
      </c>
      <c r="K352" s="32">
        <v>0.59613452369851305</v>
      </c>
      <c r="L352" s="23">
        <v>0.94</v>
      </c>
      <c r="M352" s="32">
        <v>0.70481097036054996</v>
      </c>
      <c r="N352" s="23">
        <v>1</v>
      </c>
      <c r="O352" s="32">
        <v>1.50260758047257</v>
      </c>
      <c r="P352" s="23">
        <v>0.97299999999999998</v>
      </c>
      <c r="Q352" s="32">
        <v>0.65754664548838004</v>
      </c>
      <c r="Z352" s="3"/>
      <c r="AA352" s="3"/>
      <c r="AD352" s="3"/>
      <c r="AE352" s="3"/>
      <c r="AF352" s="3"/>
    </row>
    <row r="353" spans="1:32" x14ac:dyDescent="0.2">
      <c r="H353" s="21"/>
      <c r="J353" s="23" t="s">
        <v>177</v>
      </c>
      <c r="L353" s="23" t="s">
        <v>385</v>
      </c>
      <c r="N353" s="23" t="s">
        <v>462</v>
      </c>
      <c r="P353" s="23" t="s">
        <v>642</v>
      </c>
      <c r="S353" s="40"/>
      <c r="T353" s="40"/>
      <c r="V353" s="3"/>
      <c r="W353" s="3"/>
    </row>
    <row r="354" spans="1:32" x14ac:dyDescent="0.2">
      <c r="A354" s="1">
        <v>50</v>
      </c>
      <c r="B354" s="3">
        <v>50</v>
      </c>
      <c r="C354" s="3">
        <v>0.6</v>
      </c>
      <c r="D354" s="3">
        <v>0.6</v>
      </c>
      <c r="E354" s="3">
        <v>5</v>
      </c>
      <c r="F354" s="3">
        <v>20</v>
      </c>
      <c r="G354" s="21"/>
      <c r="H354" s="21"/>
      <c r="I354" s="21" t="str">
        <f>_xlfn.CONCAT( E354,":",F354)</f>
        <v>5:20</v>
      </c>
      <c r="J354" s="23">
        <v>0.94899999999999995</v>
      </c>
      <c r="K354" s="32">
        <v>0.55570266273681801</v>
      </c>
      <c r="L354" s="23">
        <v>0.95299999999999996</v>
      </c>
      <c r="M354" s="32">
        <v>0.65268247333982998</v>
      </c>
      <c r="N354" s="23">
        <v>1</v>
      </c>
      <c r="O354" s="32">
        <v>1.39401756612479</v>
      </c>
      <c r="P354" s="23">
        <v>0.95899999999999996</v>
      </c>
      <c r="Q354" s="32">
        <v>0.61248760069039399</v>
      </c>
      <c r="Z354" s="3"/>
      <c r="AA354" s="3"/>
      <c r="AD354" s="3"/>
      <c r="AE354" s="3"/>
      <c r="AF354" s="3"/>
    </row>
    <row r="355" spans="1:32" x14ac:dyDescent="0.2">
      <c r="H355" s="21"/>
      <c r="J355" s="23" t="s">
        <v>178</v>
      </c>
      <c r="L355" s="23" t="s">
        <v>356</v>
      </c>
      <c r="N355" s="23" t="s">
        <v>462</v>
      </c>
      <c r="P355" s="23" t="s">
        <v>560</v>
      </c>
      <c r="S355" s="40"/>
      <c r="T355" s="40"/>
      <c r="V355" s="3"/>
      <c r="W355" s="3"/>
    </row>
    <row r="356" spans="1:32" x14ac:dyDescent="0.2">
      <c r="A356" s="1">
        <v>50</v>
      </c>
      <c r="B356" s="3">
        <v>50</v>
      </c>
      <c r="C356" s="3">
        <v>0.6</v>
      </c>
      <c r="D356" s="3">
        <v>0.6</v>
      </c>
      <c r="E356" s="3">
        <v>10</v>
      </c>
      <c r="F356" s="3">
        <v>10</v>
      </c>
      <c r="G356" s="21"/>
      <c r="H356" s="21"/>
      <c r="I356" s="21" t="str">
        <f>_xlfn.CONCAT( E356,":",F356)</f>
        <v>10:10</v>
      </c>
      <c r="J356" s="23">
        <v>0.97599999999999998</v>
      </c>
      <c r="K356" s="32">
        <v>0.49734502566666</v>
      </c>
      <c r="L356" s="23">
        <v>0.96199999999999997</v>
      </c>
      <c r="M356" s="32">
        <v>0.59075705965776504</v>
      </c>
      <c r="N356" s="23">
        <v>1</v>
      </c>
      <c r="O356" s="32">
        <v>1.25651912059989</v>
      </c>
      <c r="P356" s="23">
        <v>0.98799999999999999</v>
      </c>
      <c r="Q356" s="32">
        <v>0.54233001066194397</v>
      </c>
      <c r="Z356" s="3"/>
      <c r="AA356" s="3"/>
      <c r="AD356" s="3"/>
      <c r="AE356" s="3"/>
      <c r="AF356" s="3"/>
    </row>
    <row r="357" spans="1:32" x14ac:dyDescent="0.2">
      <c r="H357" s="21"/>
      <c r="J357" s="23" t="s">
        <v>179</v>
      </c>
      <c r="L357" s="23" t="s">
        <v>302</v>
      </c>
      <c r="N357" s="23" t="s">
        <v>462</v>
      </c>
      <c r="P357" s="23" t="s">
        <v>643</v>
      </c>
      <c r="S357" s="40"/>
      <c r="T357" s="40"/>
      <c r="V357" s="3"/>
      <c r="W357" s="3"/>
    </row>
    <row r="358" spans="1:32" x14ac:dyDescent="0.2">
      <c r="A358" s="1">
        <v>50</v>
      </c>
      <c r="B358" s="3">
        <v>50</v>
      </c>
      <c r="C358" s="3">
        <v>0.6</v>
      </c>
      <c r="D358" s="3">
        <v>0.6</v>
      </c>
      <c r="E358" s="3">
        <v>10</v>
      </c>
      <c r="F358" s="3">
        <v>20</v>
      </c>
      <c r="G358" s="21"/>
      <c r="H358" s="21"/>
      <c r="I358" s="21" t="str">
        <f>_xlfn.CONCAT( E358,":",F358)</f>
        <v>10:20</v>
      </c>
      <c r="J358" s="23">
        <v>0.95199999999999996</v>
      </c>
      <c r="K358" s="32">
        <v>0.42925487394866901</v>
      </c>
      <c r="L358" s="23">
        <v>0.94399999999999995</v>
      </c>
      <c r="M358" s="32">
        <v>0.50753855432972705</v>
      </c>
      <c r="N358" s="23">
        <v>1</v>
      </c>
      <c r="O358" s="32">
        <v>1.0737450998115601</v>
      </c>
      <c r="P358" s="23">
        <v>0.97899999999999998</v>
      </c>
      <c r="Q358" s="32">
        <v>0.46565710884794598</v>
      </c>
      <c r="Z358" s="3"/>
      <c r="AA358" s="3"/>
      <c r="AD358" s="3"/>
      <c r="AE358" s="3"/>
      <c r="AF358" s="3"/>
    </row>
    <row r="359" spans="1:32" x14ac:dyDescent="0.2">
      <c r="H359" s="21"/>
      <c r="J359" s="23" t="s">
        <v>180</v>
      </c>
      <c r="L359" s="23" t="s">
        <v>386</v>
      </c>
      <c r="N359" s="23" t="s">
        <v>462</v>
      </c>
      <c r="P359" s="23" t="s">
        <v>644</v>
      </c>
      <c r="S359" s="40"/>
      <c r="T359" s="40"/>
      <c r="V359" s="3"/>
      <c r="W359" s="3"/>
    </row>
    <row r="360" spans="1:32" x14ac:dyDescent="0.2">
      <c r="A360" s="7">
        <v>50</v>
      </c>
      <c r="B360" s="8">
        <v>50</v>
      </c>
      <c r="C360" s="8">
        <v>0.6</v>
      </c>
      <c r="D360" s="8">
        <v>0.6</v>
      </c>
      <c r="E360" s="8">
        <v>20</v>
      </c>
      <c r="F360" s="8">
        <v>20</v>
      </c>
      <c r="G360" s="44"/>
      <c r="H360" s="21"/>
      <c r="I360" s="21" t="str">
        <f>_xlfn.CONCAT( E360,":",F360)</f>
        <v>20:20</v>
      </c>
      <c r="J360" s="26">
        <v>0.96899999999999997</v>
      </c>
      <c r="K360" s="35">
        <v>0.35410560351932702</v>
      </c>
      <c r="L360" s="26">
        <v>0.95499999999999996</v>
      </c>
      <c r="M360" s="35">
        <v>0.42262407591899898</v>
      </c>
      <c r="N360" s="26">
        <v>1</v>
      </c>
      <c r="O360" s="35">
        <v>0.89651279934412098</v>
      </c>
      <c r="P360" s="26">
        <v>0.98599999999999999</v>
      </c>
      <c r="Q360" s="35">
        <v>0.38349473897111003</v>
      </c>
      <c r="Z360" s="8"/>
      <c r="AA360" s="8"/>
      <c r="AD360" s="8"/>
      <c r="AE360" s="8"/>
      <c r="AF360" s="8"/>
    </row>
    <row r="361" spans="1:32" x14ac:dyDescent="0.2">
      <c r="H361" s="21"/>
      <c r="J361" s="23" t="s">
        <v>181</v>
      </c>
      <c r="L361" s="23" t="s">
        <v>376</v>
      </c>
      <c r="N361" s="23" t="s">
        <v>462</v>
      </c>
      <c r="P361" s="26" t="s">
        <v>645</v>
      </c>
      <c r="S361" s="40"/>
      <c r="T361" s="40"/>
      <c r="V361" s="8"/>
      <c r="W361" s="8"/>
    </row>
    <row r="362" spans="1:32" x14ac:dyDescent="0.2">
      <c r="A362" s="1">
        <v>50</v>
      </c>
      <c r="B362" s="3">
        <v>132</v>
      </c>
      <c r="C362" s="3">
        <v>0.1</v>
      </c>
      <c r="D362" s="3">
        <v>0.1</v>
      </c>
      <c r="E362" s="3">
        <v>1</v>
      </c>
      <c r="F362" s="3">
        <v>1</v>
      </c>
      <c r="G362" s="48" t="str">
        <f>_xlfn.CONCAT(A362,":",B362)</f>
        <v>50:132</v>
      </c>
      <c r="H362" s="21" t="str">
        <f>_xlfn.CONCAT(C362, ":", D362)</f>
        <v>0.1:0.1</v>
      </c>
      <c r="I362" s="21" t="str">
        <f>_xlfn.CONCAT( E362,":",F362)</f>
        <v>1:1</v>
      </c>
      <c r="J362" s="23">
        <v>0.94699999999999995</v>
      </c>
      <c r="K362" s="32">
        <v>0.466318945729019</v>
      </c>
      <c r="L362" s="23">
        <v>0.96899999999999997</v>
      </c>
      <c r="M362" s="32">
        <v>0.48719582657376598</v>
      </c>
      <c r="N362" s="23">
        <v>0.98099999999999998</v>
      </c>
      <c r="O362" s="32">
        <v>0.53697887539300204</v>
      </c>
      <c r="P362" s="23">
        <v>0.96699999999999997</v>
      </c>
      <c r="Q362" s="32">
        <v>0.59904407834654705</v>
      </c>
      <c r="Z362" s="3"/>
      <c r="AA362" s="3"/>
      <c r="AD362" s="3"/>
      <c r="AE362" s="3"/>
      <c r="AF362" s="3"/>
    </row>
    <row r="363" spans="1:32" x14ac:dyDescent="0.2">
      <c r="H363" s="21"/>
      <c r="J363" s="23" t="s">
        <v>182</v>
      </c>
      <c r="L363" s="23" t="s">
        <v>326</v>
      </c>
      <c r="N363" s="23" t="s">
        <v>526</v>
      </c>
      <c r="P363" s="23" t="s">
        <v>646</v>
      </c>
      <c r="S363" s="40"/>
      <c r="T363" s="40"/>
      <c r="V363" s="3"/>
      <c r="W363" s="3"/>
    </row>
    <row r="364" spans="1:32" x14ac:dyDescent="0.2">
      <c r="A364" s="1">
        <v>50</v>
      </c>
      <c r="B364" s="3">
        <v>132</v>
      </c>
      <c r="C364" s="3">
        <v>0.1</v>
      </c>
      <c r="D364" s="3">
        <v>0.1</v>
      </c>
      <c r="E364" s="3">
        <v>1</v>
      </c>
      <c r="F364" s="3">
        <v>2</v>
      </c>
      <c r="G364" s="21"/>
      <c r="H364" s="21"/>
      <c r="I364" s="21" t="str">
        <f>_xlfn.CONCAT( E364,":",F364)</f>
        <v>1:2</v>
      </c>
      <c r="J364" s="23">
        <v>0.93600000000000005</v>
      </c>
      <c r="K364" s="32">
        <v>0.43611447989691299</v>
      </c>
      <c r="L364" s="23">
        <v>0.96399999999999997</v>
      </c>
      <c r="M364" s="32">
        <v>0.457334117145552</v>
      </c>
      <c r="N364" s="23">
        <v>0.97499999999999998</v>
      </c>
      <c r="O364" s="32">
        <v>0.49889389206093498</v>
      </c>
      <c r="P364" s="23">
        <v>0.95799999999999996</v>
      </c>
      <c r="Q364" s="32">
        <v>0.53585017876897301</v>
      </c>
      <c r="Z364" s="3"/>
      <c r="AA364" s="3"/>
      <c r="AD364" s="3"/>
      <c r="AE364" s="3"/>
      <c r="AF364" s="3"/>
    </row>
    <row r="365" spans="1:32" x14ac:dyDescent="0.2">
      <c r="H365" s="21"/>
      <c r="J365" s="23" t="s">
        <v>183</v>
      </c>
      <c r="L365" s="23" t="s">
        <v>327</v>
      </c>
      <c r="N365" s="23" t="s">
        <v>515</v>
      </c>
      <c r="P365" s="23" t="s">
        <v>331</v>
      </c>
      <c r="S365" s="40"/>
      <c r="T365" s="40"/>
      <c r="V365" s="3"/>
      <c r="W365" s="3"/>
    </row>
    <row r="366" spans="1:32" x14ac:dyDescent="0.2">
      <c r="A366" s="1">
        <v>50</v>
      </c>
      <c r="B366" s="3">
        <v>132</v>
      </c>
      <c r="C366" s="3">
        <v>0.1</v>
      </c>
      <c r="D366" s="3">
        <v>0.1</v>
      </c>
      <c r="E366" s="3">
        <v>1</v>
      </c>
      <c r="F366" s="3">
        <v>5</v>
      </c>
      <c r="G366" s="21"/>
      <c r="H366" s="21"/>
      <c r="I366" s="21" t="str">
        <f>_xlfn.CONCAT( E366,":",F366)</f>
        <v>1:5</v>
      </c>
      <c r="J366" s="23">
        <v>0.94499999999999995</v>
      </c>
      <c r="K366" s="32">
        <v>0.41420014106292602</v>
      </c>
      <c r="L366" s="23">
        <v>0.97099999999999997</v>
      </c>
      <c r="M366" s="32">
        <v>0.43341658192054699</v>
      </c>
      <c r="N366" s="23">
        <v>0.98299999999999998</v>
      </c>
      <c r="O366" s="32">
        <v>0.46776798711378498</v>
      </c>
      <c r="P366" s="23">
        <v>0.97099999999999997</v>
      </c>
      <c r="Q366" s="32">
        <v>0.504343262293241</v>
      </c>
      <c r="Z366" s="3"/>
      <c r="AA366" s="3"/>
      <c r="AD366" s="3"/>
      <c r="AE366" s="3"/>
      <c r="AF366" s="3"/>
    </row>
    <row r="367" spans="1:32" x14ac:dyDescent="0.2">
      <c r="H367" s="21"/>
      <c r="J367" s="23" t="s">
        <v>184</v>
      </c>
      <c r="L367" s="23" t="s">
        <v>387</v>
      </c>
      <c r="N367" s="23" t="s">
        <v>485</v>
      </c>
      <c r="P367" s="23" t="s">
        <v>647</v>
      </c>
      <c r="S367" s="40"/>
      <c r="T367" s="40"/>
      <c r="V367" s="3"/>
      <c r="W367" s="3"/>
    </row>
    <row r="368" spans="1:32" x14ac:dyDescent="0.2">
      <c r="A368" s="1">
        <v>50</v>
      </c>
      <c r="B368" s="3">
        <v>132</v>
      </c>
      <c r="C368" s="3">
        <v>0.1</v>
      </c>
      <c r="D368" s="3">
        <v>0.1</v>
      </c>
      <c r="E368" s="3">
        <v>1</v>
      </c>
      <c r="F368" s="3">
        <v>10</v>
      </c>
      <c r="G368" s="21"/>
      <c r="H368" s="21"/>
      <c r="I368" s="21" t="str">
        <f>_xlfn.CONCAT( E368,":",F368)</f>
        <v>1:10</v>
      </c>
      <c r="J368" s="23">
        <v>0.93600000000000005</v>
      </c>
      <c r="K368" s="32">
        <v>0.404928370627128</v>
      </c>
      <c r="L368" s="23">
        <v>0.97199999999999998</v>
      </c>
      <c r="M368" s="32">
        <v>0.42399961636556899</v>
      </c>
      <c r="N368" s="23">
        <v>0.98099999999999998</v>
      </c>
      <c r="O368" s="32">
        <v>0.45603152918440798</v>
      </c>
      <c r="P368" s="23">
        <v>0.96799999999999997</v>
      </c>
      <c r="Q368" s="32">
        <v>0.49437745840745601</v>
      </c>
      <c r="Z368" s="3"/>
      <c r="AA368" s="3"/>
      <c r="AD368" s="3"/>
      <c r="AE368" s="3"/>
      <c r="AF368" s="3"/>
    </row>
    <row r="369" spans="1:32" x14ac:dyDescent="0.2">
      <c r="H369" s="21"/>
      <c r="J369" s="23" t="s">
        <v>185</v>
      </c>
      <c r="L369" s="23" t="s">
        <v>388</v>
      </c>
      <c r="N369" s="23" t="s">
        <v>487</v>
      </c>
      <c r="P369" s="23" t="s">
        <v>358</v>
      </c>
      <c r="S369" s="40"/>
      <c r="T369" s="40"/>
      <c r="V369" s="3"/>
      <c r="W369" s="3"/>
    </row>
    <row r="370" spans="1:32" x14ac:dyDescent="0.2">
      <c r="A370" s="1">
        <v>50</v>
      </c>
      <c r="B370" s="3">
        <v>132</v>
      </c>
      <c r="C370" s="3">
        <v>0.1</v>
      </c>
      <c r="D370" s="3">
        <v>0.1</v>
      </c>
      <c r="E370" s="3">
        <v>1</v>
      </c>
      <c r="F370" s="3">
        <v>20</v>
      </c>
      <c r="G370" s="21"/>
      <c r="H370" s="21"/>
      <c r="I370" s="21" t="str">
        <f>_xlfn.CONCAT( E370,":",F370)</f>
        <v>1:20</v>
      </c>
      <c r="J370" s="23">
        <v>0.94099999999999995</v>
      </c>
      <c r="K370" s="32">
        <v>0.40366205116014497</v>
      </c>
      <c r="L370" s="23">
        <v>0.96699999999999997</v>
      </c>
      <c r="M370" s="32">
        <v>0.42215109995176803</v>
      </c>
      <c r="N370" s="23">
        <v>0.97299999999999998</v>
      </c>
      <c r="O370" s="32">
        <v>0.454357255395135</v>
      </c>
      <c r="P370" s="23">
        <v>0.96599999999999997</v>
      </c>
      <c r="Q370" s="32">
        <v>0.494120078522927</v>
      </c>
      <c r="Z370" s="3"/>
      <c r="AA370" s="3"/>
      <c r="AD370" s="3"/>
      <c r="AE370" s="3"/>
      <c r="AF370" s="3"/>
    </row>
    <row r="371" spans="1:32" x14ac:dyDescent="0.2">
      <c r="H371" s="21"/>
      <c r="J371" s="23" t="s">
        <v>186</v>
      </c>
      <c r="L371" s="23" t="s">
        <v>272</v>
      </c>
      <c r="N371" s="23" t="s">
        <v>527</v>
      </c>
      <c r="P371" s="23" t="s">
        <v>648</v>
      </c>
      <c r="S371" s="40"/>
      <c r="T371" s="40"/>
      <c r="V371" s="3"/>
      <c r="W371" s="3"/>
    </row>
    <row r="372" spans="1:32" x14ac:dyDescent="0.2">
      <c r="A372" s="1">
        <v>50</v>
      </c>
      <c r="B372" s="3">
        <v>132</v>
      </c>
      <c r="C372" s="3">
        <v>0.1</v>
      </c>
      <c r="D372" s="3">
        <v>0.1</v>
      </c>
      <c r="E372" s="3">
        <v>2</v>
      </c>
      <c r="F372" s="3">
        <v>2</v>
      </c>
      <c r="G372" s="21"/>
      <c r="H372" s="21"/>
      <c r="I372" s="21" t="str">
        <f>_xlfn.CONCAT( E372,":",F372)</f>
        <v>2:2</v>
      </c>
      <c r="J372" s="23">
        <v>0.95699999999999996</v>
      </c>
      <c r="K372" s="32">
        <v>0.34478672155593998</v>
      </c>
      <c r="L372" s="23">
        <v>0.96599999999999997</v>
      </c>
      <c r="M372" s="32">
        <v>0.36669771268287898</v>
      </c>
      <c r="N372" s="23">
        <v>0.98199999999999998</v>
      </c>
      <c r="O372" s="32">
        <v>0.40214480871409602</v>
      </c>
      <c r="P372" s="23">
        <v>0.96299999999999997</v>
      </c>
      <c r="Q372" s="32">
        <v>0.395896689890884</v>
      </c>
      <c r="Z372" s="3"/>
      <c r="AA372" s="3"/>
      <c r="AD372" s="3"/>
      <c r="AE372" s="3"/>
      <c r="AF372" s="3"/>
    </row>
    <row r="373" spans="1:32" x14ac:dyDescent="0.2">
      <c r="H373" s="21"/>
      <c r="J373" s="23" t="s">
        <v>187</v>
      </c>
      <c r="L373" s="23" t="s">
        <v>389</v>
      </c>
      <c r="N373" s="23" t="s">
        <v>528</v>
      </c>
      <c r="P373" s="23" t="s">
        <v>649</v>
      </c>
      <c r="S373" s="40"/>
      <c r="T373" s="40"/>
      <c r="V373" s="3"/>
      <c r="W373" s="3"/>
    </row>
    <row r="374" spans="1:32" x14ac:dyDescent="0.2">
      <c r="A374" s="1">
        <v>50</v>
      </c>
      <c r="B374" s="3">
        <v>132</v>
      </c>
      <c r="C374" s="3">
        <v>0.1</v>
      </c>
      <c r="D374" s="3">
        <v>0.1</v>
      </c>
      <c r="E374" s="3">
        <v>2</v>
      </c>
      <c r="F374" s="3">
        <v>5</v>
      </c>
      <c r="G374" s="21"/>
      <c r="H374" s="21"/>
      <c r="I374" s="21" t="str">
        <f>_xlfn.CONCAT( E374,":",F374)</f>
        <v>2:5</v>
      </c>
      <c r="J374" s="23">
        <v>0.93700000000000006</v>
      </c>
      <c r="K374" s="32">
        <v>0.31601568047894701</v>
      </c>
      <c r="L374" s="23">
        <v>0.96599999999999997</v>
      </c>
      <c r="M374" s="32">
        <v>0.33673472319414899</v>
      </c>
      <c r="N374" s="23">
        <v>0.98</v>
      </c>
      <c r="O374" s="32">
        <v>0.364259673615977</v>
      </c>
      <c r="P374" s="23">
        <v>0.96099999999999997</v>
      </c>
      <c r="Q374" s="32">
        <v>0.35723827263465402</v>
      </c>
      <c r="Z374" s="3"/>
      <c r="AA374" s="3"/>
      <c r="AD374" s="3"/>
      <c r="AE374" s="3"/>
      <c r="AF374" s="3"/>
    </row>
    <row r="375" spans="1:32" x14ac:dyDescent="0.2">
      <c r="H375" s="21"/>
      <c r="J375" s="23" t="s">
        <v>188</v>
      </c>
      <c r="L375" s="23" t="s">
        <v>312</v>
      </c>
      <c r="N375" s="23" t="s">
        <v>529</v>
      </c>
      <c r="P375" s="23" t="s">
        <v>582</v>
      </c>
      <c r="S375" s="40"/>
      <c r="T375" s="40"/>
      <c r="V375" s="3"/>
      <c r="W375" s="3"/>
    </row>
    <row r="376" spans="1:32" x14ac:dyDescent="0.2">
      <c r="A376" s="1">
        <v>50</v>
      </c>
      <c r="B376" s="3">
        <v>132</v>
      </c>
      <c r="C376" s="3">
        <v>0.1</v>
      </c>
      <c r="D376" s="3">
        <v>0.1</v>
      </c>
      <c r="E376" s="3">
        <v>2</v>
      </c>
      <c r="F376" s="3">
        <v>10</v>
      </c>
      <c r="G376" s="21"/>
      <c r="H376" s="21"/>
      <c r="I376" s="21" t="str">
        <f>_xlfn.CONCAT( E376,":",F376)</f>
        <v>2:10</v>
      </c>
      <c r="J376" s="23">
        <v>0.94099999999999995</v>
      </c>
      <c r="K376" s="32">
        <v>0.30613738846682598</v>
      </c>
      <c r="L376" s="23">
        <v>0.96299999999999997</v>
      </c>
      <c r="M376" s="32">
        <v>0.326465151536663</v>
      </c>
      <c r="N376" s="23">
        <v>0.97399999999999998</v>
      </c>
      <c r="O376" s="32">
        <v>0.35158205790078001</v>
      </c>
      <c r="P376" s="23">
        <v>0.96</v>
      </c>
      <c r="Q376" s="32">
        <v>0.34687438267068399</v>
      </c>
      <c r="Z376" s="3"/>
      <c r="AA376" s="3"/>
      <c r="AD376" s="3"/>
      <c r="AE376" s="3"/>
      <c r="AF376" s="3"/>
    </row>
    <row r="377" spans="1:32" x14ac:dyDescent="0.2">
      <c r="H377" s="21"/>
      <c r="J377" s="23" t="s">
        <v>189</v>
      </c>
      <c r="L377" s="23" t="s">
        <v>390</v>
      </c>
      <c r="N377" s="23" t="s">
        <v>530</v>
      </c>
      <c r="P377" s="23" t="s">
        <v>650</v>
      </c>
      <c r="S377" s="40"/>
      <c r="T377" s="40"/>
      <c r="V377" s="3"/>
      <c r="W377" s="3"/>
    </row>
    <row r="378" spans="1:32" x14ac:dyDescent="0.2">
      <c r="A378" s="1">
        <v>50</v>
      </c>
      <c r="B378" s="3">
        <v>132</v>
      </c>
      <c r="C378" s="3">
        <v>0.1</v>
      </c>
      <c r="D378" s="3">
        <v>0.1</v>
      </c>
      <c r="E378" s="3">
        <v>2</v>
      </c>
      <c r="F378" s="3">
        <v>20</v>
      </c>
      <c r="G378" s="21"/>
      <c r="H378" s="21"/>
      <c r="I378" s="21" t="str">
        <f>_xlfn.CONCAT( E378,":",F378)</f>
        <v>2:20</v>
      </c>
      <c r="J378" s="23">
        <v>0.92200000000000004</v>
      </c>
      <c r="K378" s="32">
        <v>0.301808132094458</v>
      </c>
      <c r="L378" s="23">
        <v>0.95</v>
      </c>
      <c r="M378" s="32">
        <v>0.32103582423490701</v>
      </c>
      <c r="N378" s="23">
        <v>0.97199999999999998</v>
      </c>
      <c r="O378" s="32">
        <v>0.345073304182545</v>
      </c>
      <c r="P378" s="23">
        <v>0.94899999999999995</v>
      </c>
      <c r="Q378" s="32">
        <v>0.34188563168929598</v>
      </c>
      <c r="Z378" s="3"/>
      <c r="AA378" s="3"/>
      <c r="AD378" s="3"/>
      <c r="AE378" s="3"/>
      <c r="AF378" s="3"/>
    </row>
    <row r="379" spans="1:32" x14ac:dyDescent="0.2">
      <c r="H379" s="21"/>
      <c r="J379" s="23" t="s">
        <v>190</v>
      </c>
      <c r="L379" s="23" t="s">
        <v>305</v>
      </c>
      <c r="N379" s="23" t="s">
        <v>531</v>
      </c>
      <c r="P379" s="23" t="s">
        <v>651</v>
      </c>
      <c r="S379" s="40"/>
      <c r="T379" s="40"/>
      <c r="V379" s="3"/>
      <c r="W379" s="3"/>
    </row>
    <row r="380" spans="1:32" x14ac:dyDescent="0.2">
      <c r="A380" s="1">
        <v>50</v>
      </c>
      <c r="B380" s="3">
        <v>132</v>
      </c>
      <c r="C380" s="3">
        <v>0.1</v>
      </c>
      <c r="D380" s="3">
        <v>0.1</v>
      </c>
      <c r="E380" s="3">
        <v>5</v>
      </c>
      <c r="F380" s="3">
        <v>5</v>
      </c>
      <c r="G380" s="21"/>
      <c r="H380" s="21"/>
      <c r="I380" s="21" t="str">
        <f>_xlfn.CONCAT( E380,":",F380)</f>
        <v>5:5</v>
      </c>
      <c r="J380" s="23">
        <v>0.92800000000000005</v>
      </c>
      <c r="K380" s="32">
        <v>0.22540275044882299</v>
      </c>
      <c r="L380" s="23">
        <v>0.94099999999999995</v>
      </c>
      <c r="M380" s="32">
        <v>0.240302768348052</v>
      </c>
      <c r="N380" s="23">
        <v>0.95699999999999996</v>
      </c>
      <c r="O380" s="32">
        <v>0.26328837367645203</v>
      </c>
      <c r="P380" s="23">
        <v>0.93200000000000005</v>
      </c>
      <c r="Q380" s="32">
        <v>0.24151057597599701</v>
      </c>
      <c r="Z380" s="3"/>
      <c r="AA380" s="3"/>
      <c r="AD380" s="3"/>
      <c r="AE380" s="3"/>
      <c r="AF380" s="3"/>
    </row>
    <row r="381" spans="1:32" x14ac:dyDescent="0.2">
      <c r="H381" s="21"/>
      <c r="J381" s="23" t="s">
        <v>191</v>
      </c>
      <c r="L381" s="23" t="s">
        <v>391</v>
      </c>
      <c r="N381" s="23" t="s">
        <v>266</v>
      </c>
      <c r="P381" s="23" t="s">
        <v>652</v>
      </c>
      <c r="S381" s="40"/>
      <c r="T381" s="40"/>
      <c r="V381" s="3"/>
      <c r="W381" s="3"/>
    </row>
    <row r="382" spans="1:32" x14ac:dyDescent="0.2">
      <c r="A382" s="1">
        <v>50</v>
      </c>
      <c r="B382" s="3">
        <v>132</v>
      </c>
      <c r="C382" s="3">
        <v>0.1</v>
      </c>
      <c r="D382" s="3">
        <v>0.1</v>
      </c>
      <c r="E382" s="3">
        <v>5</v>
      </c>
      <c r="F382" s="3">
        <v>10</v>
      </c>
      <c r="G382" s="21"/>
      <c r="H382" s="21"/>
      <c r="I382" s="21" t="str">
        <f>_xlfn.CONCAT( E382,":",F382)</f>
        <v>5:10</v>
      </c>
      <c r="J382" s="23">
        <v>0.93500000000000005</v>
      </c>
      <c r="K382" s="32">
        <v>0.210828839004438</v>
      </c>
      <c r="L382" s="23">
        <v>0.94599999999999995</v>
      </c>
      <c r="M382" s="32">
        <v>0.22489138114413901</v>
      </c>
      <c r="N382" s="23">
        <v>0.96599999999999997</v>
      </c>
      <c r="O382" s="32">
        <v>0.24362912631334499</v>
      </c>
      <c r="P382" s="23">
        <v>0.94699999999999995</v>
      </c>
      <c r="Q382" s="32">
        <v>0.22531997402395201</v>
      </c>
      <c r="Z382" s="3"/>
      <c r="AA382" s="3"/>
      <c r="AD382" s="3"/>
      <c r="AE382" s="3"/>
      <c r="AF382" s="3"/>
    </row>
    <row r="383" spans="1:32" x14ac:dyDescent="0.2">
      <c r="H383" s="21"/>
      <c r="J383" s="23" t="s">
        <v>44</v>
      </c>
      <c r="L383" s="23" t="s">
        <v>392</v>
      </c>
      <c r="N383" s="23" t="s">
        <v>532</v>
      </c>
      <c r="P383" s="23" t="s">
        <v>653</v>
      </c>
      <c r="S383" s="40"/>
      <c r="T383" s="40"/>
      <c r="V383" s="3"/>
      <c r="W383" s="3"/>
    </row>
    <row r="384" spans="1:32" x14ac:dyDescent="0.2">
      <c r="A384" s="1">
        <v>50</v>
      </c>
      <c r="B384" s="3">
        <v>132</v>
      </c>
      <c r="C384" s="3">
        <v>0.1</v>
      </c>
      <c r="D384" s="3">
        <v>0.1</v>
      </c>
      <c r="E384" s="3">
        <v>5</v>
      </c>
      <c r="F384" s="3">
        <v>20</v>
      </c>
      <c r="G384" s="21"/>
      <c r="H384" s="21"/>
      <c r="I384" s="21" t="str">
        <f>_xlfn.CONCAT( E384,":",F384)</f>
        <v>5:20</v>
      </c>
      <c r="J384" s="23">
        <v>0.93500000000000005</v>
      </c>
      <c r="K384" s="32">
        <v>0.201868108362521</v>
      </c>
      <c r="L384" s="23">
        <v>0.94899999999999995</v>
      </c>
      <c r="M384" s="32">
        <v>0.21560434489630001</v>
      </c>
      <c r="N384" s="23">
        <v>0.96599999999999997</v>
      </c>
      <c r="O384" s="32">
        <v>0.23177325914055899</v>
      </c>
      <c r="P384" s="23">
        <v>0.94099999999999995</v>
      </c>
      <c r="Q384" s="32">
        <v>0.21617767099198501</v>
      </c>
      <c r="Z384" s="3"/>
      <c r="AA384" s="3"/>
      <c r="AD384" s="3"/>
      <c r="AE384" s="3"/>
      <c r="AF384" s="3"/>
    </row>
    <row r="385" spans="1:32" x14ac:dyDescent="0.2">
      <c r="H385" s="21"/>
      <c r="J385" s="23" t="s">
        <v>192</v>
      </c>
      <c r="L385" s="23" t="s">
        <v>393</v>
      </c>
      <c r="N385" s="23" t="s">
        <v>533</v>
      </c>
      <c r="P385" s="23" t="s">
        <v>654</v>
      </c>
      <c r="S385" s="40"/>
      <c r="T385" s="40"/>
      <c r="V385" s="3"/>
      <c r="W385" s="3"/>
    </row>
    <row r="386" spans="1:32" x14ac:dyDescent="0.2">
      <c r="A386" s="1">
        <v>50</v>
      </c>
      <c r="B386" s="3">
        <v>132</v>
      </c>
      <c r="C386" s="3">
        <v>0.1</v>
      </c>
      <c r="D386" s="3">
        <v>0.1</v>
      </c>
      <c r="E386" s="3">
        <v>10</v>
      </c>
      <c r="F386" s="3">
        <v>10</v>
      </c>
      <c r="G386" s="21"/>
      <c r="H386" s="21"/>
      <c r="I386" s="21" t="str">
        <f>_xlfn.CONCAT( E386,":",F386)</f>
        <v>10:10</v>
      </c>
      <c r="J386" s="23">
        <v>0.95</v>
      </c>
      <c r="K386" s="32">
        <v>0.162373263076387</v>
      </c>
      <c r="L386" s="23">
        <v>0.95799999999999996</v>
      </c>
      <c r="M386" s="32">
        <v>0.17263759908226201</v>
      </c>
      <c r="N386" s="23">
        <v>0.97799999999999998</v>
      </c>
      <c r="O386" s="32">
        <v>0.188852037338825</v>
      </c>
      <c r="P386" s="23">
        <v>0.95499999999999996</v>
      </c>
      <c r="Q386" s="32">
        <v>0.17007099339786899</v>
      </c>
      <c r="Z386" s="3"/>
      <c r="AA386" s="3"/>
      <c r="AD386" s="3"/>
      <c r="AE386" s="3"/>
      <c r="AF386" s="3"/>
    </row>
    <row r="387" spans="1:32" x14ac:dyDescent="0.2">
      <c r="H387" s="21"/>
      <c r="J387" s="23" t="s">
        <v>193</v>
      </c>
      <c r="L387" s="23" t="s">
        <v>394</v>
      </c>
      <c r="N387" s="23" t="s">
        <v>534</v>
      </c>
      <c r="P387" s="23" t="s">
        <v>655</v>
      </c>
      <c r="S387" s="40"/>
      <c r="T387" s="40"/>
      <c r="V387" s="3"/>
      <c r="W387" s="3"/>
    </row>
    <row r="388" spans="1:32" x14ac:dyDescent="0.2">
      <c r="A388" s="1">
        <v>50</v>
      </c>
      <c r="B388" s="3">
        <v>132</v>
      </c>
      <c r="C388" s="3">
        <v>0.1</v>
      </c>
      <c r="D388" s="3">
        <v>0.1</v>
      </c>
      <c r="E388" s="3">
        <v>10</v>
      </c>
      <c r="F388" s="3">
        <v>20</v>
      </c>
      <c r="G388" s="21"/>
      <c r="H388" s="21"/>
      <c r="I388" s="21" t="str">
        <f>_xlfn.CONCAT( E388,":",F388)</f>
        <v>10:20</v>
      </c>
      <c r="J388" s="23">
        <v>0.93799999999999994</v>
      </c>
      <c r="K388" s="32">
        <v>0.15056384348749</v>
      </c>
      <c r="L388" s="23">
        <v>0.95299999999999996</v>
      </c>
      <c r="M388" s="32">
        <v>0.16062007478554399</v>
      </c>
      <c r="N388" s="23">
        <v>0.96899999999999997</v>
      </c>
      <c r="O388" s="32">
        <v>0.17374761452489301</v>
      </c>
      <c r="P388" s="23">
        <v>0.94599999999999995</v>
      </c>
      <c r="Q388" s="32">
        <v>0.15787896182699199</v>
      </c>
      <c r="Z388" s="3"/>
      <c r="AA388" s="3"/>
      <c r="AD388" s="3"/>
      <c r="AE388" s="3"/>
      <c r="AF388" s="3"/>
    </row>
    <row r="389" spans="1:32" x14ac:dyDescent="0.2">
      <c r="H389" s="21"/>
      <c r="J389" s="23" t="s">
        <v>194</v>
      </c>
      <c r="L389" s="23" t="s">
        <v>27</v>
      </c>
      <c r="N389" s="23" t="s">
        <v>535</v>
      </c>
      <c r="P389" s="23" t="s">
        <v>656</v>
      </c>
      <c r="S389" s="40"/>
      <c r="T389" s="40"/>
      <c r="V389" s="3"/>
      <c r="W389" s="3"/>
    </row>
    <row r="390" spans="1:32" x14ac:dyDescent="0.2">
      <c r="A390" s="10">
        <v>50</v>
      </c>
      <c r="B390" s="11">
        <v>132</v>
      </c>
      <c r="C390" s="11">
        <v>0.1</v>
      </c>
      <c r="D390" s="11">
        <v>0.1</v>
      </c>
      <c r="E390" s="11">
        <v>20</v>
      </c>
      <c r="F390" s="11">
        <v>20</v>
      </c>
      <c r="G390" s="45"/>
      <c r="H390" s="21"/>
      <c r="I390" s="21" t="str">
        <f>_xlfn.CONCAT( E390,":",F390)</f>
        <v>20:20</v>
      </c>
      <c r="J390" s="27">
        <v>0.95299999999999996</v>
      </c>
      <c r="K390" s="36">
        <v>0.116183912398603</v>
      </c>
      <c r="L390" s="27">
        <v>0.95199999999999996</v>
      </c>
      <c r="M390" s="36">
        <v>0.12349127149317</v>
      </c>
      <c r="N390" s="27">
        <v>0.97399999999999998</v>
      </c>
      <c r="O390" s="36">
        <v>0.13525214304702199</v>
      </c>
      <c r="P390" s="27">
        <v>0.95399999999999996</v>
      </c>
      <c r="Q390" s="36">
        <v>0.120429018590008</v>
      </c>
      <c r="Z390" s="11"/>
      <c r="AA390" s="11"/>
      <c r="AD390" s="11"/>
      <c r="AE390" s="11"/>
      <c r="AF390" s="11"/>
    </row>
    <row r="391" spans="1:32" x14ac:dyDescent="0.2">
      <c r="H391" s="21"/>
      <c r="J391" s="23" t="s">
        <v>195</v>
      </c>
      <c r="L391" s="23" t="s">
        <v>395</v>
      </c>
      <c r="N391" s="23" t="s">
        <v>536</v>
      </c>
      <c r="P391" s="27" t="s">
        <v>657</v>
      </c>
      <c r="S391" s="40"/>
      <c r="T391" s="40"/>
      <c r="V391" s="11"/>
      <c r="W391" s="11"/>
    </row>
    <row r="392" spans="1:32" x14ac:dyDescent="0.2">
      <c r="A392" s="1">
        <v>50</v>
      </c>
      <c r="B392" s="3">
        <v>132</v>
      </c>
      <c r="C392" s="3">
        <v>0.3</v>
      </c>
      <c r="D392" s="3">
        <v>0.3</v>
      </c>
      <c r="E392" s="3">
        <v>1</v>
      </c>
      <c r="F392" s="3">
        <v>1</v>
      </c>
      <c r="G392" s="21"/>
      <c r="H392" s="21" t="str">
        <f>_xlfn.CONCAT(C392, ":", D392)</f>
        <v>0.3:0.3</v>
      </c>
      <c r="I392" s="21" t="str">
        <f>_xlfn.CONCAT( E392,":",F392)</f>
        <v>1:1</v>
      </c>
      <c r="J392" s="23">
        <v>0.93899999999999995</v>
      </c>
      <c r="K392" s="32">
        <v>0.63748868759496902</v>
      </c>
      <c r="L392" s="23">
        <v>0.96499999999999997</v>
      </c>
      <c r="M392" s="32">
        <v>0.66980307236953995</v>
      </c>
      <c r="N392" s="23">
        <v>1</v>
      </c>
      <c r="O392" s="32">
        <v>1.1189394177554901</v>
      </c>
      <c r="P392" s="23">
        <v>0.96499999999999997</v>
      </c>
      <c r="Q392" s="32">
        <v>0.79590231688727597</v>
      </c>
      <c r="Z392" s="3"/>
      <c r="AA392" s="3"/>
      <c r="AD392" s="3"/>
      <c r="AE392" s="3"/>
      <c r="AF392" s="3"/>
    </row>
    <row r="393" spans="1:32" x14ac:dyDescent="0.2">
      <c r="H393" s="21"/>
      <c r="J393" s="23" t="s">
        <v>196</v>
      </c>
      <c r="L393" s="23" t="s">
        <v>268</v>
      </c>
      <c r="N393" s="23" t="s">
        <v>462</v>
      </c>
      <c r="P393" s="23" t="s">
        <v>658</v>
      </c>
      <c r="S393" s="40"/>
      <c r="T393" s="40"/>
      <c r="V393" s="3"/>
      <c r="W393" s="3"/>
    </row>
    <row r="394" spans="1:32" x14ac:dyDescent="0.2">
      <c r="A394" s="1">
        <v>50</v>
      </c>
      <c r="B394" s="3">
        <v>132</v>
      </c>
      <c r="C394" s="3">
        <v>0.3</v>
      </c>
      <c r="D394" s="3">
        <v>0.3</v>
      </c>
      <c r="E394" s="3">
        <v>1</v>
      </c>
      <c r="F394" s="3">
        <v>2</v>
      </c>
      <c r="G394" s="21"/>
      <c r="H394" s="21"/>
      <c r="I394" s="21" t="str">
        <f>_xlfn.CONCAT( E394,":",F394)</f>
        <v>1:2</v>
      </c>
      <c r="J394" s="23">
        <v>0.94299999999999995</v>
      </c>
      <c r="K394" s="32">
        <v>0.59924298420863198</v>
      </c>
      <c r="L394" s="23">
        <v>0.96299999999999997</v>
      </c>
      <c r="M394" s="32">
        <v>0.63229940245638505</v>
      </c>
      <c r="N394" s="23">
        <v>0.997</v>
      </c>
      <c r="O394" s="32">
        <v>1.0076962281261701</v>
      </c>
      <c r="P394" s="23">
        <v>0.96499999999999997</v>
      </c>
      <c r="Q394" s="32">
        <v>0.726348968587471</v>
      </c>
      <c r="Z394" s="3"/>
      <c r="AA394" s="3"/>
      <c r="AD394" s="3"/>
      <c r="AE394" s="3"/>
      <c r="AF394" s="3"/>
    </row>
    <row r="395" spans="1:32" x14ac:dyDescent="0.2">
      <c r="H395" s="21"/>
      <c r="J395" s="23" t="s">
        <v>197</v>
      </c>
      <c r="L395" s="23" t="s">
        <v>396</v>
      </c>
      <c r="N395" s="23" t="s">
        <v>465</v>
      </c>
      <c r="P395" s="23" t="s">
        <v>402</v>
      </c>
      <c r="S395" s="40"/>
      <c r="T395" s="40"/>
      <c r="V395" s="3"/>
      <c r="W395" s="3"/>
    </row>
    <row r="396" spans="1:32" x14ac:dyDescent="0.2">
      <c r="A396" s="1">
        <v>50</v>
      </c>
      <c r="B396" s="3">
        <v>132</v>
      </c>
      <c r="C396" s="3">
        <v>0.3</v>
      </c>
      <c r="D396" s="3">
        <v>0.3</v>
      </c>
      <c r="E396" s="3">
        <v>1</v>
      </c>
      <c r="F396" s="3">
        <v>5</v>
      </c>
      <c r="G396" s="21"/>
      <c r="H396" s="21"/>
      <c r="I396" s="21" t="str">
        <f>_xlfn.CONCAT( E396,":",F396)</f>
        <v>1:5</v>
      </c>
      <c r="J396" s="23">
        <v>0.92100000000000004</v>
      </c>
      <c r="K396" s="32">
        <v>0.56213109439702602</v>
      </c>
      <c r="L396" s="23">
        <v>0.96099999999999997</v>
      </c>
      <c r="M396" s="32">
        <v>0.59316448392635701</v>
      </c>
      <c r="N396" s="23">
        <v>0.99099999999999999</v>
      </c>
      <c r="O396" s="32">
        <v>0.90656601810248705</v>
      </c>
      <c r="P396" s="23">
        <v>0.96599999999999997</v>
      </c>
      <c r="Q396" s="32">
        <v>0.67709559216591897</v>
      </c>
      <c r="Z396" s="3"/>
      <c r="AA396" s="3"/>
      <c r="AD396" s="3"/>
      <c r="AE396" s="3"/>
      <c r="AF396" s="3"/>
    </row>
    <row r="397" spans="1:32" x14ac:dyDescent="0.2">
      <c r="H397" s="21"/>
      <c r="J397" s="23" t="s">
        <v>198</v>
      </c>
      <c r="L397" s="23" t="s">
        <v>397</v>
      </c>
      <c r="N397" s="23" t="s">
        <v>450</v>
      </c>
      <c r="P397" s="23" t="s">
        <v>659</v>
      </c>
      <c r="S397" s="40"/>
      <c r="T397" s="40"/>
      <c r="V397" s="3"/>
      <c r="W397" s="3"/>
    </row>
    <row r="398" spans="1:32" x14ac:dyDescent="0.2">
      <c r="A398" s="1">
        <v>50</v>
      </c>
      <c r="B398" s="3">
        <v>132</v>
      </c>
      <c r="C398" s="3">
        <v>0.3</v>
      </c>
      <c r="D398" s="3">
        <v>0.3</v>
      </c>
      <c r="E398" s="3">
        <v>1</v>
      </c>
      <c r="F398" s="3">
        <v>10</v>
      </c>
      <c r="G398" s="21"/>
      <c r="H398" s="21"/>
      <c r="I398" s="21" t="str">
        <f>_xlfn.CONCAT( E398,":",F398)</f>
        <v>1:10</v>
      </c>
      <c r="J398" s="23">
        <v>0.91800000000000004</v>
      </c>
      <c r="K398" s="32">
        <v>0.55184041656626504</v>
      </c>
      <c r="L398" s="23">
        <v>0.95699999999999996</v>
      </c>
      <c r="M398" s="32">
        <v>0.58158118328852504</v>
      </c>
      <c r="N398" s="23">
        <v>0.98799999999999999</v>
      </c>
      <c r="O398" s="32">
        <v>0.87346239175384899</v>
      </c>
      <c r="P398" s="23">
        <v>0.96099999999999997</v>
      </c>
      <c r="Q398" s="32">
        <v>0.66779313621332903</v>
      </c>
      <c r="Z398" s="3"/>
      <c r="AA398" s="3"/>
      <c r="AD398" s="3"/>
      <c r="AE398" s="3"/>
      <c r="AF398" s="3"/>
    </row>
    <row r="399" spans="1:32" x14ac:dyDescent="0.2">
      <c r="H399" s="21"/>
      <c r="J399" s="23" t="s">
        <v>199</v>
      </c>
      <c r="L399" s="23" t="s">
        <v>398</v>
      </c>
      <c r="N399" s="23" t="s">
        <v>464</v>
      </c>
      <c r="P399" s="23" t="s">
        <v>421</v>
      </c>
      <c r="S399" s="40"/>
      <c r="T399" s="40"/>
      <c r="V399" s="3"/>
      <c r="W399" s="3"/>
    </row>
    <row r="400" spans="1:32" x14ac:dyDescent="0.2">
      <c r="A400" s="1">
        <v>50</v>
      </c>
      <c r="B400" s="3">
        <v>132</v>
      </c>
      <c r="C400" s="3">
        <v>0.3</v>
      </c>
      <c r="D400" s="3">
        <v>0.3</v>
      </c>
      <c r="E400" s="3">
        <v>1</v>
      </c>
      <c r="F400" s="3">
        <v>20</v>
      </c>
      <c r="G400" s="21"/>
      <c r="H400" s="21"/>
      <c r="I400" s="21" t="str">
        <f>_xlfn.CONCAT( E400,":",F400)</f>
        <v>1:20</v>
      </c>
      <c r="J400" s="23">
        <v>0.92</v>
      </c>
      <c r="K400" s="32">
        <v>0.54583530733452901</v>
      </c>
      <c r="L400" s="23">
        <v>0.96399999999999997</v>
      </c>
      <c r="M400" s="32">
        <v>0.576296129702352</v>
      </c>
      <c r="N400" s="23">
        <v>0.99199999999999999</v>
      </c>
      <c r="O400" s="32">
        <v>0.85911989643636799</v>
      </c>
      <c r="P400" s="23">
        <v>0.96499999999999997</v>
      </c>
      <c r="Q400" s="32">
        <v>0.66326889144447898</v>
      </c>
      <c r="Z400" s="3"/>
      <c r="AA400" s="3"/>
      <c r="AD400" s="3"/>
      <c r="AE400" s="3"/>
      <c r="AF400" s="3"/>
    </row>
    <row r="401" spans="1:32" x14ac:dyDescent="0.2">
      <c r="H401" s="21"/>
      <c r="J401" s="23" t="s">
        <v>200</v>
      </c>
      <c r="L401" s="23" t="s">
        <v>297</v>
      </c>
      <c r="N401" s="23" t="s">
        <v>491</v>
      </c>
      <c r="P401" s="23" t="s">
        <v>660</v>
      </c>
      <c r="S401" s="40"/>
      <c r="T401" s="40"/>
      <c r="V401" s="3"/>
      <c r="W401" s="3"/>
    </row>
    <row r="402" spans="1:32" x14ac:dyDescent="0.2">
      <c r="A402" s="1">
        <v>50</v>
      </c>
      <c r="B402" s="3">
        <v>132</v>
      </c>
      <c r="C402" s="3">
        <v>0.3</v>
      </c>
      <c r="D402" s="3">
        <v>0.3</v>
      </c>
      <c r="E402" s="3">
        <v>2</v>
      </c>
      <c r="F402" s="3">
        <v>2</v>
      </c>
      <c r="G402" s="21"/>
      <c r="H402" s="21"/>
      <c r="I402" s="21" t="str">
        <f>_xlfn.CONCAT( E402,":",F402)</f>
        <v>2:2</v>
      </c>
      <c r="J402" s="23">
        <v>0.94499999999999995</v>
      </c>
      <c r="K402" s="32">
        <v>0.469500138980874</v>
      </c>
      <c r="L402" s="23">
        <v>0.96099999999999997</v>
      </c>
      <c r="M402" s="32">
        <v>0.50475540511035499</v>
      </c>
      <c r="N402" s="23">
        <v>0.998</v>
      </c>
      <c r="O402" s="32">
        <v>0.81883852701951299</v>
      </c>
      <c r="P402" s="23">
        <v>0.96299999999999997</v>
      </c>
      <c r="Q402" s="32">
        <v>0.53494976824974405</v>
      </c>
      <c r="Z402" s="3"/>
      <c r="AA402" s="3"/>
      <c r="AD402" s="3"/>
      <c r="AE402" s="3"/>
      <c r="AF402" s="3"/>
    </row>
    <row r="403" spans="1:32" x14ac:dyDescent="0.2">
      <c r="H403" s="21"/>
      <c r="J403" s="23" t="s">
        <v>201</v>
      </c>
      <c r="L403" s="23" t="s">
        <v>399</v>
      </c>
      <c r="N403" s="23" t="s">
        <v>477</v>
      </c>
      <c r="P403" s="23" t="s">
        <v>661</v>
      </c>
      <c r="S403" s="40"/>
      <c r="T403" s="40"/>
      <c r="V403" s="3"/>
      <c r="W403" s="3"/>
    </row>
    <row r="404" spans="1:32" x14ac:dyDescent="0.2">
      <c r="A404" s="1">
        <v>50</v>
      </c>
      <c r="B404" s="3">
        <v>132</v>
      </c>
      <c r="C404" s="3">
        <v>0.3</v>
      </c>
      <c r="D404" s="3">
        <v>0.3</v>
      </c>
      <c r="E404" s="3">
        <v>2</v>
      </c>
      <c r="F404" s="3">
        <v>5</v>
      </c>
      <c r="G404" s="21"/>
      <c r="H404" s="21"/>
      <c r="I404" s="21" t="str">
        <f>_xlfn.CONCAT( E404,":",F404)</f>
        <v>2:5</v>
      </c>
      <c r="J404" s="23">
        <v>0.93799999999999994</v>
      </c>
      <c r="K404" s="32">
        <v>0.42914177328194603</v>
      </c>
      <c r="L404" s="23">
        <v>0.95399999999999996</v>
      </c>
      <c r="M404" s="32">
        <v>0.46274500463381602</v>
      </c>
      <c r="N404" s="23">
        <v>0.995</v>
      </c>
      <c r="O404" s="32">
        <v>0.71068140652911205</v>
      </c>
      <c r="P404" s="23">
        <v>0.95899999999999996</v>
      </c>
      <c r="Q404" s="32">
        <v>0.48382436735642398</v>
      </c>
      <c r="Z404" s="3"/>
      <c r="AA404" s="3"/>
      <c r="AD404" s="3"/>
      <c r="AE404" s="3"/>
      <c r="AF404" s="3"/>
    </row>
    <row r="405" spans="1:32" x14ac:dyDescent="0.2">
      <c r="H405" s="21"/>
      <c r="J405" s="23" t="s">
        <v>202</v>
      </c>
      <c r="L405" s="23" t="s">
        <v>400</v>
      </c>
      <c r="N405" s="23" t="s">
        <v>466</v>
      </c>
      <c r="P405" s="23" t="s">
        <v>662</v>
      </c>
      <c r="S405" s="40"/>
      <c r="T405" s="40"/>
      <c r="V405" s="3"/>
      <c r="W405" s="3"/>
    </row>
    <row r="406" spans="1:32" x14ac:dyDescent="0.2">
      <c r="A406" s="1">
        <v>50</v>
      </c>
      <c r="B406" s="3">
        <v>132</v>
      </c>
      <c r="C406" s="3">
        <v>0.3</v>
      </c>
      <c r="D406" s="3">
        <v>0.3</v>
      </c>
      <c r="E406" s="3">
        <v>2</v>
      </c>
      <c r="F406" s="3">
        <v>10</v>
      </c>
      <c r="G406" s="21"/>
      <c r="H406" s="21"/>
      <c r="I406" s="21" t="str">
        <f>_xlfn.CONCAT( E406,":",F406)</f>
        <v>2:10</v>
      </c>
      <c r="J406" s="23">
        <v>0.93</v>
      </c>
      <c r="K406" s="32">
        <v>0.41338581592806301</v>
      </c>
      <c r="L406" s="23">
        <v>0.96499999999999997</v>
      </c>
      <c r="M406" s="32">
        <v>0.44563652828261602</v>
      </c>
      <c r="N406" s="23">
        <v>0.996</v>
      </c>
      <c r="O406" s="32">
        <v>0.66160682066503596</v>
      </c>
      <c r="P406" s="23">
        <v>0.95499999999999996</v>
      </c>
      <c r="Q406" s="32">
        <v>0.467479018281652</v>
      </c>
      <c r="Z406" s="3"/>
      <c r="AA406" s="3"/>
      <c r="AD406" s="3"/>
      <c r="AE406" s="3"/>
      <c r="AF406" s="3"/>
    </row>
    <row r="407" spans="1:32" x14ac:dyDescent="0.2">
      <c r="H407" s="21"/>
      <c r="J407" s="23" t="s">
        <v>203</v>
      </c>
      <c r="L407" s="23" t="s">
        <v>176</v>
      </c>
      <c r="N407" s="23" t="s">
        <v>463</v>
      </c>
      <c r="P407" s="23" t="s">
        <v>663</v>
      </c>
      <c r="S407" s="40"/>
      <c r="T407" s="40"/>
      <c r="V407" s="3"/>
      <c r="W407" s="3"/>
    </row>
    <row r="408" spans="1:32" x14ac:dyDescent="0.2">
      <c r="A408" s="1">
        <v>50</v>
      </c>
      <c r="B408" s="3">
        <v>132</v>
      </c>
      <c r="C408" s="3">
        <v>0.3</v>
      </c>
      <c r="D408" s="3">
        <v>0.3</v>
      </c>
      <c r="E408" s="3">
        <v>2</v>
      </c>
      <c r="F408" s="3">
        <v>20</v>
      </c>
      <c r="G408" s="21"/>
      <c r="H408" s="21"/>
      <c r="I408" s="21" t="str">
        <f>_xlfn.CONCAT( E408,":",F408)</f>
        <v>2:20</v>
      </c>
      <c r="J408" s="23">
        <v>0.93</v>
      </c>
      <c r="K408" s="32">
        <v>0.40773381142870302</v>
      </c>
      <c r="L408" s="23">
        <v>0.95699999999999996</v>
      </c>
      <c r="M408" s="32">
        <v>0.440009007490057</v>
      </c>
      <c r="N408" s="23">
        <v>0.99099999999999999</v>
      </c>
      <c r="O408" s="32">
        <v>0.64777289081506095</v>
      </c>
      <c r="P408" s="23">
        <v>0.95199999999999996</v>
      </c>
      <c r="Q408" s="32">
        <v>0.46223581603278002</v>
      </c>
      <c r="Z408" s="3"/>
      <c r="AA408" s="3"/>
      <c r="AD408" s="3"/>
      <c r="AE408" s="3"/>
      <c r="AF408" s="3"/>
    </row>
    <row r="409" spans="1:32" x14ac:dyDescent="0.2">
      <c r="H409" s="21"/>
      <c r="J409" s="23" t="s">
        <v>204</v>
      </c>
      <c r="L409" s="23" t="s">
        <v>153</v>
      </c>
      <c r="N409" s="23" t="s">
        <v>450</v>
      </c>
      <c r="P409" s="23" t="s">
        <v>664</v>
      </c>
      <c r="S409" s="40"/>
      <c r="T409" s="40"/>
      <c r="V409" s="3"/>
      <c r="W409" s="3"/>
    </row>
    <row r="410" spans="1:32" x14ac:dyDescent="0.2">
      <c r="A410" s="1">
        <v>50</v>
      </c>
      <c r="B410" s="3">
        <v>132</v>
      </c>
      <c r="C410" s="3">
        <v>0.3</v>
      </c>
      <c r="D410" s="3">
        <v>0.3</v>
      </c>
      <c r="E410" s="3">
        <v>5</v>
      </c>
      <c r="F410" s="3">
        <v>5</v>
      </c>
      <c r="G410" s="21"/>
      <c r="H410" s="21"/>
      <c r="I410" s="21" t="str">
        <f>_xlfn.CONCAT( E410,":",F410)</f>
        <v>5:5</v>
      </c>
      <c r="J410" s="23">
        <v>0.94199999999999995</v>
      </c>
      <c r="K410" s="32">
        <v>0.30609358950100601</v>
      </c>
      <c r="L410" s="23">
        <v>0.95599999999999996</v>
      </c>
      <c r="M410" s="32">
        <v>0.33088432419834801</v>
      </c>
      <c r="N410" s="23">
        <v>0.999</v>
      </c>
      <c r="O410" s="32">
        <v>0.52824452667855704</v>
      </c>
      <c r="P410" s="23">
        <v>0.95</v>
      </c>
      <c r="Q410" s="32">
        <v>0.32886398704886699</v>
      </c>
      <c r="Z410" s="3"/>
      <c r="AA410" s="3"/>
      <c r="AD410" s="3"/>
      <c r="AE410" s="3"/>
      <c r="AF410" s="3"/>
    </row>
    <row r="411" spans="1:32" x14ac:dyDescent="0.2">
      <c r="H411" s="21"/>
      <c r="J411" s="23" t="s">
        <v>205</v>
      </c>
      <c r="L411" s="23" t="s">
        <v>344</v>
      </c>
      <c r="N411" s="23" t="s">
        <v>492</v>
      </c>
      <c r="P411" s="23" t="s">
        <v>665</v>
      </c>
      <c r="S411" s="40"/>
      <c r="T411" s="40"/>
      <c r="V411" s="3"/>
      <c r="W411" s="3"/>
    </row>
    <row r="412" spans="1:32" x14ac:dyDescent="0.2">
      <c r="A412" s="1">
        <v>50</v>
      </c>
      <c r="B412" s="3">
        <v>132</v>
      </c>
      <c r="C412" s="3">
        <v>0.3</v>
      </c>
      <c r="D412" s="3">
        <v>0.3</v>
      </c>
      <c r="E412" s="3">
        <v>5</v>
      </c>
      <c r="F412" s="3">
        <v>10</v>
      </c>
      <c r="G412" s="21"/>
      <c r="H412" s="21"/>
      <c r="I412" s="21" t="str">
        <f>_xlfn.CONCAT( E412,":",F412)</f>
        <v>5:10</v>
      </c>
      <c r="J412" s="23">
        <v>0.93899999999999995</v>
      </c>
      <c r="K412" s="32">
        <v>0.284292143977317</v>
      </c>
      <c r="L412" s="23">
        <v>0.95399999999999996</v>
      </c>
      <c r="M412" s="32">
        <v>0.30797357045002699</v>
      </c>
      <c r="N412" s="23">
        <v>0.99399999999999999</v>
      </c>
      <c r="O412" s="32">
        <v>0.47077352509947401</v>
      </c>
      <c r="P412" s="23">
        <v>0.95</v>
      </c>
      <c r="Q412" s="32">
        <v>0.30488922435747301</v>
      </c>
      <c r="Z412" s="3"/>
      <c r="AA412" s="3"/>
      <c r="AD412" s="3"/>
      <c r="AE412" s="3"/>
      <c r="AF412" s="3"/>
    </row>
    <row r="413" spans="1:32" x14ac:dyDescent="0.2">
      <c r="H413" s="21"/>
      <c r="J413" s="23" t="s">
        <v>206</v>
      </c>
      <c r="L413" s="23" t="s">
        <v>255</v>
      </c>
      <c r="N413" s="23" t="s">
        <v>489</v>
      </c>
      <c r="P413" s="23" t="s">
        <v>666</v>
      </c>
      <c r="S413" s="40"/>
      <c r="T413" s="40"/>
      <c r="V413" s="3"/>
      <c r="W413" s="3"/>
    </row>
    <row r="414" spans="1:32" x14ac:dyDescent="0.2">
      <c r="A414" s="1">
        <v>50</v>
      </c>
      <c r="B414" s="3">
        <v>132</v>
      </c>
      <c r="C414" s="3">
        <v>0.3</v>
      </c>
      <c r="D414" s="3">
        <v>0.3</v>
      </c>
      <c r="E414" s="3">
        <v>5</v>
      </c>
      <c r="F414" s="3">
        <v>20</v>
      </c>
      <c r="G414" s="21"/>
      <c r="H414" s="21"/>
      <c r="I414" s="21" t="str">
        <f>_xlfn.CONCAT( E414,":",F414)</f>
        <v>5:20</v>
      </c>
      <c r="J414" s="23">
        <v>0.92900000000000005</v>
      </c>
      <c r="K414" s="32">
        <v>0.271602919251348</v>
      </c>
      <c r="L414" s="23">
        <v>0.95099999999999996</v>
      </c>
      <c r="M414" s="32">
        <v>0.29464369086764702</v>
      </c>
      <c r="N414" s="23">
        <v>0.99399999999999999</v>
      </c>
      <c r="O414" s="32">
        <v>0.43561280265761898</v>
      </c>
      <c r="P414" s="23">
        <v>0.94</v>
      </c>
      <c r="Q414" s="32">
        <v>0.29206061630918201</v>
      </c>
      <c r="Z414" s="3"/>
      <c r="AA414" s="3"/>
      <c r="AD414" s="3"/>
      <c r="AE414" s="3"/>
      <c r="AF414" s="3"/>
    </row>
    <row r="415" spans="1:32" x14ac:dyDescent="0.2">
      <c r="H415" s="21"/>
      <c r="J415" s="23" t="s">
        <v>207</v>
      </c>
      <c r="L415" s="23" t="s">
        <v>165</v>
      </c>
      <c r="N415" s="23" t="s">
        <v>489</v>
      </c>
      <c r="P415" s="23" t="s">
        <v>667</v>
      </c>
      <c r="S415" s="40"/>
      <c r="T415" s="40"/>
      <c r="V415" s="3"/>
      <c r="W415" s="3"/>
    </row>
    <row r="416" spans="1:32" x14ac:dyDescent="0.2">
      <c r="A416" s="1">
        <v>50</v>
      </c>
      <c r="B416" s="3">
        <v>132</v>
      </c>
      <c r="C416" s="3">
        <v>0.3</v>
      </c>
      <c r="D416" s="3">
        <v>0.3</v>
      </c>
      <c r="E416" s="3">
        <v>10</v>
      </c>
      <c r="F416" s="3">
        <v>10</v>
      </c>
      <c r="G416" s="21"/>
      <c r="H416" s="21"/>
      <c r="I416" s="21" t="str">
        <f>_xlfn.CONCAT( E416,":",F416)</f>
        <v>10:10</v>
      </c>
      <c r="J416" s="23">
        <v>0.93500000000000005</v>
      </c>
      <c r="K416" s="32">
        <v>0.21820285764290501</v>
      </c>
      <c r="L416" s="23">
        <v>0.95399999999999996</v>
      </c>
      <c r="M416" s="32">
        <v>0.235997786132394</v>
      </c>
      <c r="N416" s="23">
        <v>0.999</v>
      </c>
      <c r="O416" s="32">
        <v>0.37350633738368799</v>
      </c>
      <c r="P416" s="23">
        <v>0.94699999999999995</v>
      </c>
      <c r="Q416" s="32">
        <v>0.230002462883311</v>
      </c>
      <c r="Z416" s="3"/>
      <c r="AA416" s="3"/>
      <c r="AD416" s="3"/>
      <c r="AE416" s="3"/>
      <c r="AF416" s="3"/>
    </row>
    <row r="417" spans="1:32" x14ac:dyDescent="0.2">
      <c r="H417" s="21"/>
      <c r="J417" s="23" t="s">
        <v>208</v>
      </c>
      <c r="L417" s="23" t="s">
        <v>333</v>
      </c>
      <c r="N417" s="23" t="s">
        <v>492</v>
      </c>
      <c r="P417" s="23" t="s">
        <v>668</v>
      </c>
      <c r="S417" s="40"/>
      <c r="T417" s="40"/>
      <c r="V417" s="3"/>
      <c r="W417" s="3"/>
    </row>
    <row r="418" spans="1:32" x14ac:dyDescent="0.2">
      <c r="A418" s="1">
        <v>50</v>
      </c>
      <c r="B418" s="3">
        <v>132</v>
      </c>
      <c r="C418" s="3">
        <v>0.3</v>
      </c>
      <c r="D418" s="3">
        <v>0.3</v>
      </c>
      <c r="E418" s="3">
        <v>10</v>
      </c>
      <c r="F418" s="3">
        <v>20</v>
      </c>
      <c r="G418" s="21"/>
      <c r="H418" s="21"/>
      <c r="I418" s="21" t="str">
        <f>_xlfn.CONCAT( E418,":",F418)</f>
        <v>10:20</v>
      </c>
      <c r="J418" s="23">
        <v>0.94</v>
      </c>
      <c r="K418" s="32">
        <v>0.202323097404843</v>
      </c>
      <c r="L418" s="23">
        <v>0.94799999999999995</v>
      </c>
      <c r="M418" s="32">
        <v>0.219346368913929</v>
      </c>
      <c r="N418" s="23">
        <v>0.99399999999999999</v>
      </c>
      <c r="O418" s="32">
        <v>0.33144642811167802</v>
      </c>
      <c r="P418" s="23">
        <v>0.94899999999999995</v>
      </c>
      <c r="Q418" s="32">
        <v>0.213519208383283</v>
      </c>
      <c r="Z418" s="3"/>
      <c r="AA418" s="3"/>
      <c r="AD418" s="3"/>
      <c r="AE418" s="3"/>
      <c r="AF418" s="3"/>
    </row>
    <row r="419" spans="1:32" x14ac:dyDescent="0.2">
      <c r="H419" s="21"/>
      <c r="J419" s="23" t="s">
        <v>24</v>
      </c>
      <c r="L419" s="23" t="s">
        <v>401</v>
      </c>
      <c r="N419" s="23" t="s">
        <v>480</v>
      </c>
      <c r="P419" s="23" t="s">
        <v>669</v>
      </c>
      <c r="S419" s="40"/>
      <c r="T419" s="40"/>
      <c r="V419" s="3"/>
      <c r="W419" s="3"/>
    </row>
    <row r="420" spans="1:32" x14ac:dyDescent="0.2">
      <c r="A420" s="10">
        <v>50</v>
      </c>
      <c r="B420" s="11">
        <v>132</v>
      </c>
      <c r="C420" s="11">
        <v>0.3</v>
      </c>
      <c r="D420" s="11">
        <v>0.3</v>
      </c>
      <c r="E420" s="11">
        <v>20</v>
      </c>
      <c r="F420" s="11">
        <v>20</v>
      </c>
      <c r="G420" s="45"/>
      <c r="H420" s="21"/>
      <c r="I420" s="21" t="str">
        <f>_xlfn.CONCAT( E420,":",F420)</f>
        <v>20:20</v>
      </c>
      <c r="J420" s="27">
        <v>0.95499999999999996</v>
      </c>
      <c r="K420" s="36">
        <v>0.156034155268932</v>
      </c>
      <c r="L420" s="27">
        <v>0.95799999999999996</v>
      </c>
      <c r="M420" s="36">
        <v>0.168757672079866</v>
      </c>
      <c r="N420" s="27">
        <v>0.997</v>
      </c>
      <c r="O420" s="36">
        <v>0.26586648249257699</v>
      </c>
      <c r="P420" s="27">
        <v>0.96099999999999997</v>
      </c>
      <c r="Q420" s="36">
        <v>0.162914958892657</v>
      </c>
      <c r="Z420" s="11"/>
      <c r="AA420" s="11"/>
      <c r="AD420" s="11"/>
      <c r="AE420" s="11"/>
      <c r="AF420" s="11"/>
    </row>
    <row r="421" spans="1:32" x14ac:dyDescent="0.2">
      <c r="H421" s="21"/>
      <c r="J421" s="23" t="s">
        <v>76</v>
      </c>
      <c r="L421" s="23" t="s">
        <v>394</v>
      </c>
      <c r="N421" s="23" t="s">
        <v>465</v>
      </c>
      <c r="P421" s="27" t="s">
        <v>582</v>
      </c>
      <c r="S421" s="40"/>
      <c r="T421" s="40"/>
      <c r="V421" s="11"/>
      <c r="W421" s="11"/>
    </row>
    <row r="422" spans="1:32" x14ac:dyDescent="0.2">
      <c r="A422" s="1">
        <v>50</v>
      </c>
      <c r="B422" s="3">
        <v>132</v>
      </c>
      <c r="C422" s="3">
        <v>0.6</v>
      </c>
      <c r="D422" s="3">
        <v>0.6</v>
      </c>
      <c r="E422" s="3">
        <v>1</v>
      </c>
      <c r="F422" s="3">
        <v>1</v>
      </c>
      <c r="G422" s="21"/>
      <c r="H422" s="21" t="str">
        <f>_xlfn.CONCAT(C422, ":", D422)</f>
        <v>0.6:0.6</v>
      </c>
      <c r="I422" s="21" t="str">
        <f>_xlfn.CONCAT( E422,":",F422)</f>
        <v>1:1</v>
      </c>
      <c r="J422" s="23">
        <v>0.94099999999999995</v>
      </c>
      <c r="K422" s="32">
        <v>1.2251261469907899</v>
      </c>
      <c r="L422" s="23">
        <v>0.96099999999999997</v>
      </c>
      <c r="M422" s="32">
        <v>1.33653074866914</v>
      </c>
      <c r="N422" s="23">
        <v>1</v>
      </c>
      <c r="O422" s="32">
        <v>3.6753698466718201</v>
      </c>
      <c r="P422" s="23">
        <v>0.95899999999999996</v>
      </c>
      <c r="Q422" s="32">
        <v>1.5064474485180299</v>
      </c>
      <c r="Z422" s="3"/>
      <c r="AA422" s="3"/>
      <c r="AD422" s="3"/>
      <c r="AE422" s="3"/>
      <c r="AF422" s="3"/>
    </row>
    <row r="423" spans="1:32" x14ac:dyDescent="0.2">
      <c r="H423" s="21"/>
      <c r="J423" s="23" t="s">
        <v>189</v>
      </c>
      <c r="L423" s="23" t="s">
        <v>150</v>
      </c>
      <c r="N423" s="23" t="s">
        <v>462</v>
      </c>
      <c r="P423" s="23" t="s">
        <v>560</v>
      </c>
      <c r="S423" s="40"/>
      <c r="T423" s="40"/>
      <c r="V423" s="3"/>
      <c r="W423" s="3"/>
    </row>
    <row r="424" spans="1:32" x14ac:dyDescent="0.2">
      <c r="A424" s="1">
        <v>50</v>
      </c>
      <c r="B424" s="3">
        <v>132</v>
      </c>
      <c r="C424" s="3">
        <v>0.6</v>
      </c>
      <c r="D424" s="3">
        <v>0.6</v>
      </c>
      <c r="E424" s="3">
        <v>1</v>
      </c>
      <c r="F424" s="3">
        <v>2</v>
      </c>
      <c r="G424" s="21"/>
      <c r="H424" s="21"/>
      <c r="I424" s="21" t="str">
        <f>_xlfn.CONCAT( E424,":",F424)</f>
        <v>1:2</v>
      </c>
      <c r="J424" s="23">
        <v>0.94</v>
      </c>
      <c r="K424" s="32">
        <v>1.1202575017363801</v>
      </c>
      <c r="L424" s="23">
        <v>0.96799999999999997</v>
      </c>
      <c r="M424" s="32">
        <v>1.2286435334300301</v>
      </c>
      <c r="N424" s="23">
        <v>1</v>
      </c>
      <c r="O424" s="32">
        <v>3.1382376843961599</v>
      </c>
      <c r="P424" s="23">
        <v>0.96699999999999997</v>
      </c>
      <c r="Q424" s="32">
        <v>1.3566747538522199</v>
      </c>
      <c r="Z424" s="3"/>
      <c r="AA424" s="3"/>
      <c r="AD424" s="3"/>
      <c r="AE424" s="3"/>
      <c r="AF424" s="3"/>
    </row>
    <row r="425" spans="1:32" x14ac:dyDescent="0.2">
      <c r="H425" s="21"/>
      <c r="J425" s="23" t="s">
        <v>209</v>
      </c>
      <c r="L425" s="23" t="s">
        <v>341</v>
      </c>
      <c r="N425" s="23" t="s">
        <v>462</v>
      </c>
      <c r="P425" s="23" t="s">
        <v>563</v>
      </c>
      <c r="S425" s="40"/>
      <c r="T425" s="40"/>
      <c r="V425" s="3"/>
      <c r="W425" s="3"/>
    </row>
    <row r="426" spans="1:32" x14ac:dyDescent="0.2">
      <c r="A426" s="1">
        <v>50</v>
      </c>
      <c r="B426" s="3">
        <v>132</v>
      </c>
      <c r="C426" s="3">
        <v>0.6</v>
      </c>
      <c r="D426" s="3">
        <v>0.6</v>
      </c>
      <c r="E426" s="3">
        <v>1</v>
      </c>
      <c r="F426" s="3">
        <v>5</v>
      </c>
      <c r="G426" s="21"/>
      <c r="H426" s="21"/>
      <c r="I426" s="21" t="str">
        <f>_xlfn.CONCAT( E426,":",F426)</f>
        <v>1:5</v>
      </c>
      <c r="J426" s="23">
        <v>0.91900000000000004</v>
      </c>
      <c r="K426" s="32">
        <v>1.0684852353437899</v>
      </c>
      <c r="L426" s="23">
        <v>0.96499999999999997</v>
      </c>
      <c r="M426" s="32">
        <v>1.17665273148134</v>
      </c>
      <c r="N426" s="23">
        <v>1</v>
      </c>
      <c r="O426" s="32">
        <v>2.8153200738305602</v>
      </c>
      <c r="P426" s="23">
        <v>0.96499999999999997</v>
      </c>
      <c r="Q426" s="32">
        <v>1.29934973916273</v>
      </c>
      <c r="Z426" s="3"/>
      <c r="AA426" s="3"/>
      <c r="AD426" s="3"/>
      <c r="AE426" s="3"/>
      <c r="AF426" s="3"/>
    </row>
    <row r="427" spans="1:32" x14ac:dyDescent="0.2">
      <c r="H427" s="21"/>
      <c r="J427" s="23" t="s">
        <v>210</v>
      </c>
      <c r="L427" s="23" t="s">
        <v>402</v>
      </c>
      <c r="N427" s="23" t="s">
        <v>462</v>
      </c>
      <c r="P427" s="23" t="s">
        <v>670</v>
      </c>
      <c r="S427" s="40"/>
      <c r="T427" s="40"/>
      <c r="V427" s="3"/>
      <c r="W427" s="3"/>
    </row>
    <row r="428" spans="1:32" x14ac:dyDescent="0.2">
      <c r="A428" s="1">
        <v>50</v>
      </c>
      <c r="B428" s="3">
        <v>132</v>
      </c>
      <c r="C428" s="3">
        <v>0.6</v>
      </c>
      <c r="D428" s="3">
        <v>0.6</v>
      </c>
      <c r="E428" s="3">
        <v>1</v>
      </c>
      <c r="F428" s="3">
        <v>10</v>
      </c>
      <c r="G428" s="21"/>
      <c r="H428" s="21"/>
      <c r="I428" s="21" t="str">
        <f>_xlfn.CONCAT( E428,":",F428)</f>
        <v>1:10</v>
      </c>
      <c r="J428" s="23">
        <v>0.91900000000000004</v>
      </c>
      <c r="K428" s="32">
        <v>1.03621258036917</v>
      </c>
      <c r="L428" s="23">
        <v>0.95499999999999996</v>
      </c>
      <c r="M428" s="32">
        <v>1.13735663904007</v>
      </c>
      <c r="N428" s="23">
        <v>0.999</v>
      </c>
      <c r="O428" s="32">
        <v>2.6388350852178499</v>
      </c>
      <c r="P428" s="23">
        <v>0.94899999999999995</v>
      </c>
      <c r="Q428" s="32">
        <v>1.2626235589168799</v>
      </c>
      <c r="Z428" s="3"/>
      <c r="AA428" s="3"/>
      <c r="AD428" s="3"/>
      <c r="AE428" s="3"/>
      <c r="AF428" s="3"/>
    </row>
    <row r="429" spans="1:32" x14ac:dyDescent="0.2">
      <c r="H429" s="21"/>
      <c r="J429" s="23" t="s">
        <v>211</v>
      </c>
      <c r="L429" s="23" t="s">
        <v>403</v>
      </c>
      <c r="N429" s="23" t="s">
        <v>492</v>
      </c>
      <c r="P429" s="23" t="s">
        <v>671</v>
      </c>
      <c r="S429" s="40"/>
      <c r="T429" s="40"/>
      <c r="V429" s="3"/>
      <c r="W429" s="3"/>
    </row>
    <row r="430" spans="1:32" x14ac:dyDescent="0.2">
      <c r="A430" s="1">
        <v>50</v>
      </c>
      <c r="B430" s="3">
        <v>132</v>
      </c>
      <c r="C430" s="3">
        <v>0.6</v>
      </c>
      <c r="D430" s="3">
        <v>0.6</v>
      </c>
      <c r="E430" s="3">
        <v>1</v>
      </c>
      <c r="F430" s="3">
        <v>20</v>
      </c>
      <c r="G430" s="21"/>
      <c r="H430" s="21"/>
      <c r="I430" s="21" t="str">
        <f>_xlfn.CONCAT( E430,":",F430)</f>
        <v>1:20</v>
      </c>
      <c r="J430" s="23">
        <v>0.91800000000000004</v>
      </c>
      <c r="K430" s="32">
        <v>1.0357567955784099</v>
      </c>
      <c r="L430" s="23">
        <v>0.96499999999999997</v>
      </c>
      <c r="M430" s="32">
        <v>1.1401952314096999</v>
      </c>
      <c r="N430" s="23">
        <v>1</v>
      </c>
      <c r="O430" s="32">
        <v>2.6082516050628599</v>
      </c>
      <c r="P430" s="23">
        <v>0.95</v>
      </c>
      <c r="Q430" s="32">
        <v>1.2661867920388701</v>
      </c>
      <c r="Z430" s="3"/>
      <c r="AA430" s="3"/>
      <c r="AD430" s="3"/>
      <c r="AE430" s="3"/>
      <c r="AF430" s="3"/>
    </row>
    <row r="431" spans="1:32" x14ac:dyDescent="0.2">
      <c r="H431" s="21"/>
      <c r="J431" s="23" t="s">
        <v>212</v>
      </c>
      <c r="L431" s="23" t="s">
        <v>404</v>
      </c>
      <c r="N431" s="23" t="s">
        <v>462</v>
      </c>
      <c r="P431" s="23" t="s">
        <v>672</v>
      </c>
      <c r="S431" s="40"/>
      <c r="T431" s="40"/>
      <c r="V431" s="3"/>
      <c r="W431" s="3"/>
    </row>
    <row r="432" spans="1:32" x14ac:dyDescent="0.2">
      <c r="A432" s="1">
        <v>50</v>
      </c>
      <c r="B432" s="3">
        <v>132</v>
      </c>
      <c r="C432" s="3">
        <v>0.6</v>
      </c>
      <c r="D432" s="3">
        <v>0.6</v>
      </c>
      <c r="E432" s="3">
        <v>2</v>
      </c>
      <c r="F432" s="3">
        <v>2</v>
      </c>
      <c r="G432" s="21"/>
      <c r="H432" s="21"/>
      <c r="I432" s="21" t="str">
        <f>_xlfn.CONCAT( E432,":",F432)</f>
        <v>2:2</v>
      </c>
      <c r="J432" s="23">
        <v>0.93700000000000006</v>
      </c>
      <c r="K432" s="32">
        <v>0.88227809730934204</v>
      </c>
      <c r="L432" s="23">
        <v>0.94699999999999995</v>
      </c>
      <c r="M432" s="32">
        <v>0.99075222582293299</v>
      </c>
      <c r="N432" s="23">
        <v>1</v>
      </c>
      <c r="O432" s="32">
        <v>2.6034635840376699</v>
      </c>
      <c r="P432" s="23">
        <v>0.95599999999999996</v>
      </c>
      <c r="Q432" s="32">
        <v>1.01062662050478</v>
      </c>
      <c r="Z432" s="3"/>
      <c r="AA432" s="3"/>
      <c r="AD432" s="3"/>
      <c r="AE432" s="3"/>
      <c r="AF432" s="3"/>
    </row>
    <row r="433" spans="1:32" x14ac:dyDescent="0.2">
      <c r="H433" s="21"/>
      <c r="J433" s="23" t="s">
        <v>213</v>
      </c>
      <c r="L433" s="23" t="s">
        <v>246</v>
      </c>
      <c r="N433" s="23" t="s">
        <v>462</v>
      </c>
      <c r="P433" s="23" t="s">
        <v>673</v>
      </c>
      <c r="S433" s="40"/>
      <c r="T433" s="40"/>
      <c r="V433" s="3"/>
      <c r="W433" s="3"/>
    </row>
    <row r="434" spans="1:32" x14ac:dyDescent="0.2">
      <c r="A434" s="1">
        <v>50</v>
      </c>
      <c r="B434" s="3">
        <v>132</v>
      </c>
      <c r="C434" s="3">
        <v>0.6</v>
      </c>
      <c r="D434" s="3">
        <v>0.6</v>
      </c>
      <c r="E434" s="3">
        <v>2</v>
      </c>
      <c r="F434" s="3">
        <v>5</v>
      </c>
      <c r="G434" s="21"/>
      <c r="H434" s="21"/>
      <c r="I434" s="21" t="str">
        <f>_xlfn.CONCAT( E434,":",F434)</f>
        <v>2:5</v>
      </c>
      <c r="J434" s="23">
        <v>0.93700000000000006</v>
      </c>
      <c r="K434" s="32">
        <v>0.81719675670376302</v>
      </c>
      <c r="L434" s="23">
        <v>0.95499999999999996</v>
      </c>
      <c r="M434" s="32">
        <v>0.92870241904348505</v>
      </c>
      <c r="N434" s="23">
        <v>1</v>
      </c>
      <c r="O434" s="32">
        <v>2.2312403342346201</v>
      </c>
      <c r="P434" s="23">
        <v>0.95399999999999996</v>
      </c>
      <c r="Q434" s="32">
        <v>0.93801217219821698</v>
      </c>
      <c r="Z434" s="3"/>
      <c r="AA434" s="3"/>
      <c r="AD434" s="3"/>
      <c r="AE434" s="3"/>
      <c r="AF434" s="3"/>
    </row>
    <row r="435" spans="1:32" x14ac:dyDescent="0.2">
      <c r="H435" s="21"/>
      <c r="J435" s="23" t="s">
        <v>214</v>
      </c>
      <c r="L435" s="23" t="s">
        <v>405</v>
      </c>
      <c r="N435" s="23" t="s">
        <v>462</v>
      </c>
      <c r="P435" s="23" t="s">
        <v>640</v>
      </c>
      <c r="S435" s="40"/>
      <c r="T435" s="40"/>
      <c r="V435" s="3"/>
      <c r="W435" s="3"/>
    </row>
    <row r="436" spans="1:32" x14ac:dyDescent="0.2">
      <c r="A436" s="1">
        <v>50</v>
      </c>
      <c r="B436" s="3">
        <v>132</v>
      </c>
      <c r="C436" s="3">
        <v>0.6</v>
      </c>
      <c r="D436" s="3">
        <v>0.6</v>
      </c>
      <c r="E436" s="3">
        <v>2</v>
      </c>
      <c r="F436" s="3">
        <v>10</v>
      </c>
      <c r="G436" s="21"/>
      <c r="H436" s="21"/>
      <c r="I436" s="21" t="str">
        <f>_xlfn.CONCAT( E436,":",F436)</f>
        <v>2:10</v>
      </c>
      <c r="J436" s="23">
        <v>0.91800000000000004</v>
      </c>
      <c r="K436" s="32">
        <v>0.77680722395138602</v>
      </c>
      <c r="L436" s="23">
        <v>0.96199999999999997</v>
      </c>
      <c r="M436" s="32">
        <v>0.88505615266322002</v>
      </c>
      <c r="N436" s="23">
        <v>1</v>
      </c>
      <c r="O436" s="32">
        <v>2.03540882177579</v>
      </c>
      <c r="P436" s="23">
        <v>0.93899999999999995</v>
      </c>
      <c r="Q436" s="32">
        <v>0.89548087660001097</v>
      </c>
      <c r="Z436" s="3"/>
      <c r="AA436" s="3"/>
      <c r="AD436" s="3"/>
      <c r="AE436" s="3"/>
      <c r="AF436" s="3"/>
    </row>
    <row r="437" spans="1:32" x14ac:dyDescent="0.2">
      <c r="H437" s="21"/>
      <c r="J437" s="23" t="s">
        <v>199</v>
      </c>
      <c r="L437" s="23" t="s">
        <v>300</v>
      </c>
      <c r="N437" s="23" t="s">
        <v>462</v>
      </c>
      <c r="P437" s="23" t="s">
        <v>583</v>
      </c>
      <c r="S437" s="40"/>
      <c r="T437" s="40"/>
      <c r="V437" s="3"/>
      <c r="W437" s="3"/>
    </row>
    <row r="438" spans="1:32" x14ac:dyDescent="0.2">
      <c r="A438" s="1">
        <v>50</v>
      </c>
      <c r="B438" s="3">
        <v>132</v>
      </c>
      <c r="C438" s="3">
        <v>0.6</v>
      </c>
      <c r="D438" s="3">
        <v>0.6</v>
      </c>
      <c r="E438" s="3">
        <v>2</v>
      </c>
      <c r="F438" s="3">
        <v>20</v>
      </c>
      <c r="G438" s="21"/>
      <c r="H438" s="21"/>
      <c r="I438" s="21" t="str">
        <f>_xlfn.CONCAT( E438,":",F438)</f>
        <v>2:20</v>
      </c>
      <c r="J438" s="23">
        <v>0.91700000000000004</v>
      </c>
      <c r="K438" s="32">
        <v>0.76339737611451197</v>
      </c>
      <c r="L438" s="23">
        <v>0.95199999999999996</v>
      </c>
      <c r="M438" s="32">
        <v>0.86828293566719505</v>
      </c>
      <c r="N438" s="23">
        <v>0.999</v>
      </c>
      <c r="O438" s="32">
        <v>1.93963318802683</v>
      </c>
      <c r="P438" s="23">
        <v>0.94199999999999995</v>
      </c>
      <c r="Q438" s="32">
        <v>0.88184651825223603</v>
      </c>
      <c r="Z438" s="3"/>
      <c r="AA438" s="3"/>
      <c r="AD438" s="3"/>
      <c r="AE438" s="3"/>
      <c r="AF438" s="3"/>
    </row>
    <row r="439" spans="1:32" x14ac:dyDescent="0.2">
      <c r="H439" s="21"/>
      <c r="J439" s="23" t="s">
        <v>108</v>
      </c>
      <c r="L439" s="23" t="s">
        <v>324</v>
      </c>
      <c r="N439" s="23" t="s">
        <v>492</v>
      </c>
      <c r="P439" s="23" t="s">
        <v>674</v>
      </c>
      <c r="S439" s="40"/>
      <c r="T439" s="40"/>
      <c r="V439" s="3"/>
      <c r="W439" s="3"/>
    </row>
    <row r="440" spans="1:32" x14ac:dyDescent="0.2">
      <c r="A440" s="1">
        <v>50</v>
      </c>
      <c r="B440" s="3">
        <v>132</v>
      </c>
      <c r="C440" s="3">
        <v>0.6</v>
      </c>
      <c r="D440" s="3">
        <v>0.6</v>
      </c>
      <c r="E440" s="3">
        <v>5</v>
      </c>
      <c r="F440" s="3">
        <v>5</v>
      </c>
      <c r="G440" s="21"/>
      <c r="H440" s="21"/>
      <c r="I440" s="21" t="str">
        <f>_xlfn.CONCAT( E440,":",F440)</f>
        <v>5:5</v>
      </c>
      <c r="J440" s="23">
        <v>0.93400000000000005</v>
      </c>
      <c r="K440" s="32">
        <v>0.57622691951070903</v>
      </c>
      <c r="L440" s="23">
        <v>0.94</v>
      </c>
      <c r="M440" s="32">
        <v>0.65912438886652003</v>
      </c>
      <c r="N440" s="23">
        <v>1</v>
      </c>
      <c r="O440" s="32">
        <v>1.68488901609905</v>
      </c>
      <c r="P440" s="23">
        <v>0.95299999999999996</v>
      </c>
      <c r="Q440" s="32">
        <v>0.63148796059300405</v>
      </c>
      <c r="Z440" s="3"/>
      <c r="AA440" s="3"/>
      <c r="AD440" s="3"/>
      <c r="AE440" s="3"/>
      <c r="AF440" s="3"/>
    </row>
    <row r="441" spans="1:32" x14ac:dyDescent="0.2">
      <c r="H441" s="21"/>
      <c r="J441" s="23" t="s">
        <v>215</v>
      </c>
      <c r="L441" s="23" t="s">
        <v>406</v>
      </c>
      <c r="N441" s="23" t="s">
        <v>462</v>
      </c>
      <c r="P441" s="23" t="s">
        <v>675</v>
      </c>
      <c r="S441" s="40"/>
      <c r="T441" s="40"/>
      <c r="V441" s="3"/>
      <c r="W441" s="3"/>
    </row>
    <row r="442" spans="1:32" x14ac:dyDescent="0.2">
      <c r="A442" s="1">
        <v>50</v>
      </c>
      <c r="B442" s="3">
        <v>132</v>
      </c>
      <c r="C442" s="3">
        <v>0.6</v>
      </c>
      <c r="D442" s="3">
        <v>0.6</v>
      </c>
      <c r="E442" s="3">
        <v>5</v>
      </c>
      <c r="F442" s="3">
        <v>10</v>
      </c>
      <c r="G442" s="21"/>
      <c r="H442" s="21"/>
      <c r="I442" s="21" t="str">
        <f>_xlfn.CONCAT( E442,":",F442)</f>
        <v>5:10</v>
      </c>
      <c r="J442" s="23">
        <v>0.92100000000000004</v>
      </c>
      <c r="K442" s="32">
        <v>0.53217588260593296</v>
      </c>
      <c r="L442" s="23">
        <v>0.94799999999999995</v>
      </c>
      <c r="M442" s="32">
        <v>0.61271636409939401</v>
      </c>
      <c r="N442" s="23">
        <v>1</v>
      </c>
      <c r="O442" s="32">
        <v>1.46436898319579</v>
      </c>
      <c r="P442" s="23">
        <v>0.93500000000000005</v>
      </c>
      <c r="Q442" s="32">
        <v>0.58454136213901697</v>
      </c>
      <c r="Z442" s="3"/>
      <c r="AA442" s="3"/>
      <c r="AD442" s="3"/>
      <c r="AE442" s="3"/>
      <c r="AF442" s="3"/>
    </row>
    <row r="443" spans="1:32" x14ac:dyDescent="0.2">
      <c r="H443" s="21"/>
      <c r="J443" s="23" t="s">
        <v>216</v>
      </c>
      <c r="L443" s="23" t="s">
        <v>146</v>
      </c>
      <c r="N443" s="23" t="s">
        <v>462</v>
      </c>
      <c r="P443" s="23" t="s">
        <v>676</v>
      </c>
      <c r="S443" s="40"/>
      <c r="T443" s="40"/>
      <c r="V443" s="3"/>
      <c r="W443" s="3"/>
    </row>
    <row r="444" spans="1:32" x14ac:dyDescent="0.2">
      <c r="A444" s="1">
        <v>50</v>
      </c>
      <c r="B444" s="3">
        <v>132</v>
      </c>
      <c r="C444" s="3">
        <v>0.6</v>
      </c>
      <c r="D444" s="3">
        <v>0.6</v>
      </c>
      <c r="E444" s="3">
        <v>5</v>
      </c>
      <c r="F444" s="3">
        <v>20</v>
      </c>
      <c r="G444" s="21"/>
      <c r="H444" s="21"/>
      <c r="I444" s="21" t="str">
        <f>_xlfn.CONCAT( E444,":",F444)</f>
        <v>5:20</v>
      </c>
      <c r="J444" s="23">
        <v>0.92100000000000004</v>
      </c>
      <c r="K444" s="32">
        <v>0.50581927772288904</v>
      </c>
      <c r="L444" s="23">
        <v>0.95</v>
      </c>
      <c r="M444" s="32">
        <v>0.58374163403566104</v>
      </c>
      <c r="N444" s="23">
        <v>0.998</v>
      </c>
      <c r="O444" s="32">
        <v>1.3248419061480301</v>
      </c>
      <c r="P444" s="23">
        <v>0.93200000000000005</v>
      </c>
      <c r="Q444" s="32">
        <v>0.55765692431233005</v>
      </c>
      <c r="Z444" s="3"/>
      <c r="AA444" s="3"/>
      <c r="AD444" s="3"/>
      <c r="AE444" s="3"/>
      <c r="AF444" s="3"/>
    </row>
    <row r="445" spans="1:32" x14ac:dyDescent="0.2">
      <c r="H445" s="21"/>
      <c r="J445" s="23" t="s">
        <v>217</v>
      </c>
      <c r="L445" s="23" t="s">
        <v>407</v>
      </c>
      <c r="N445" s="23" t="s">
        <v>477</v>
      </c>
      <c r="P445" s="23" t="s">
        <v>677</v>
      </c>
      <c r="S445" s="40"/>
      <c r="T445" s="40"/>
      <c r="V445" s="3"/>
      <c r="W445" s="3"/>
    </row>
    <row r="446" spans="1:32" x14ac:dyDescent="0.2">
      <c r="A446" s="1">
        <v>50</v>
      </c>
      <c r="B446" s="3">
        <v>132</v>
      </c>
      <c r="C446" s="3">
        <v>0.6</v>
      </c>
      <c r="D446" s="3">
        <v>0.6</v>
      </c>
      <c r="E446" s="3">
        <v>10</v>
      </c>
      <c r="F446" s="3">
        <v>10</v>
      </c>
      <c r="G446" s="21"/>
      <c r="H446" s="21"/>
      <c r="I446" s="21" t="str">
        <f>_xlfn.CONCAT( E446,":",F446)</f>
        <v>10:10</v>
      </c>
      <c r="J446" s="23">
        <v>0.94699999999999995</v>
      </c>
      <c r="K446" s="32">
        <v>0.40831704109920502</v>
      </c>
      <c r="L446" s="23">
        <v>0.95199999999999996</v>
      </c>
      <c r="M446" s="32">
        <v>0.46760505763160298</v>
      </c>
      <c r="N446" s="23">
        <v>1</v>
      </c>
      <c r="O446" s="32">
        <v>1.17921823082729</v>
      </c>
      <c r="P446" s="23">
        <v>0.95799999999999996</v>
      </c>
      <c r="Q446" s="32">
        <v>0.43926586083587499</v>
      </c>
      <c r="Z446" s="3"/>
      <c r="AA446" s="3"/>
      <c r="AD446" s="3"/>
      <c r="AE446" s="3"/>
      <c r="AF446" s="3"/>
    </row>
    <row r="447" spans="1:32" x14ac:dyDescent="0.2">
      <c r="H447" s="21"/>
      <c r="J447" s="23" t="s">
        <v>218</v>
      </c>
      <c r="L447" s="23" t="s">
        <v>408</v>
      </c>
      <c r="N447" s="23" t="s">
        <v>462</v>
      </c>
      <c r="P447" s="23" t="s">
        <v>678</v>
      </c>
      <c r="S447" s="40"/>
      <c r="T447" s="40"/>
      <c r="V447" s="3"/>
      <c r="W447" s="3"/>
    </row>
    <row r="448" spans="1:32" x14ac:dyDescent="0.2">
      <c r="A448" s="1">
        <v>50</v>
      </c>
      <c r="B448" s="3">
        <v>132</v>
      </c>
      <c r="C448" s="3">
        <v>0.6</v>
      </c>
      <c r="D448" s="3">
        <v>0.6</v>
      </c>
      <c r="E448" s="3">
        <v>10</v>
      </c>
      <c r="F448" s="3">
        <v>20</v>
      </c>
      <c r="G448" s="21"/>
      <c r="H448" s="21"/>
      <c r="I448" s="21" t="str">
        <f>_xlfn.CONCAT( E448,":",F448)</f>
        <v>10:20</v>
      </c>
      <c r="J448" s="23">
        <v>0.93300000000000005</v>
      </c>
      <c r="K448" s="32">
        <v>0.37945901536952598</v>
      </c>
      <c r="L448" s="23">
        <v>0.95499999999999996</v>
      </c>
      <c r="M448" s="32">
        <v>0.43800272823561898</v>
      </c>
      <c r="N448" s="23">
        <v>1</v>
      </c>
      <c r="O448" s="32">
        <v>1.0354959662876799</v>
      </c>
      <c r="P448" s="23">
        <v>0.94499999999999995</v>
      </c>
      <c r="Q448" s="32">
        <v>0.41057311169545602</v>
      </c>
      <c r="Z448" s="3"/>
      <c r="AA448" s="3"/>
      <c r="AD448" s="3"/>
      <c r="AE448" s="3"/>
      <c r="AF448" s="3"/>
    </row>
    <row r="449" spans="1:32" x14ac:dyDescent="0.2">
      <c r="H449" s="21"/>
      <c r="J449" s="23" t="s">
        <v>219</v>
      </c>
      <c r="L449" s="23" t="s">
        <v>409</v>
      </c>
      <c r="N449" s="23" t="s">
        <v>462</v>
      </c>
      <c r="P449" s="23" t="s">
        <v>679</v>
      </c>
      <c r="S449" s="40"/>
      <c r="T449" s="40"/>
      <c r="V449" s="3"/>
      <c r="W449" s="3"/>
    </row>
    <row r="450" spans="1:32" x14ac:dyDescent="0.2">
      <c r="A450" s="10">
        <v>50</v>
      </c>
      <c r="B450" s="11">
        <v>132</v>
      </c>
      <c r="C450" s="11">
        <v>0.6</v>
      </c>
      <c r="D450" s="11">
        <v>0.6</v>
      </c>
      <c r="E450" s="11">
        <v>20</v>
      </c>
      <c r="F450" s="11">
        <v>20</v>
      </c>
      <c r="G450" s="45"/>
      <c r="H450" s="21"/>
      <c r="I450" s="21" t="str">
        <f>_xlfn.CONCAT( E450,":",F450)</f>
        <v>20:20</v>
      </c>
      <c r="J450" s="27">
        <v>0.93899999999999995</v>
      </c>
      <c r="K450" s="36">
        <v>0.29204024060529399</v>
      </c>
      <c r="L450" s="27">
        <v>0.94699999999999995</v>
      </c>
      <c r="M450" s="36">
        <v>0.33576789999814499</v>
      </c>
      <c r="N450" s="27">
        <v>1</v>
      </c>
      <c r="O450" s="36">
        <v>0.84427086648810401</v>
      </c>
      <c r="P450" s="27">
        <v>0.95399999999999996</v>
      </c>
      <c r="Q450" s="36">
        <v>0.31193954553961001</v>
      </c>
      <c r="Z450" s="11"/>
      <c r="AA450" s="11"/>
      <c r="AD450" s="11"/>
      <c r="AE450" s="11"/>
      <c r="AF450" s="11"/>
    </row>
    <row r="451" spans="1:32" x14ac:dyDescent="0.2">
      <c r="H451" s="21"/>
      <c r="J451" s="23" t="s">
        <v>40</v>
      </c>
      <c r="L451" s="23" t="s">
        <v>246</v>
      </c>
      <c r="N451" s="23" t="s">
        <v>462</v>
      </c>
      <c r="P451" s="27" t="s">
        <v>640</v>
      </c>
      <c r="S451" s="40"/>
      <c r="T451" s="40"/>
      <c r="V451" s="11"/>
      <c r="W451" s="11"/>
    </row>
    <row r="452" spans="1:32" x14ac:dyDescent="0.2">
      <c r="A452" s="1">
        <v>132</v>
      </c>
      <c r="B452" s="3">
        <v>132</v>
      </c>
      <c r="C452" s="3">
        <v>0.1</v>
      </c>
      <c r="D452" s="3">
        <v>0.1</v>
      </c>
      <c r="E452" s="3">
        <v>1</v>
      </c>
      <c r="F452" s="3">
        <v>1</v>
      </c>
      <c r="G452" s="48" t="str">
        <f>_xlfn.CONCAT(A452,":",B452)</f>
        <v>132:132</v>
      </c>
      <c r="H452" s="21" t="str">
        <f>_xlfn.CONCAT(C452, ":", D452)</f>
        <v>0.1:0.1</v>
      </c>
      <c r="I452" s="21" t="str">
        <f>_xlfn.CONCAT( E452,":",F452)</f>
        <v>1:1</v>
      </c>
      <c r="J452" s="23">
        <v>0.94799999999999995</v>
      </c>
      <c r="K452" s="32">
        <v>0.34516700126968503</v>
      </c>
      <c r="L452" s="23">
        <v>0.97099999999999997</v>
      </c>
      <c r="M452" s="32">
        <v>0.35335364423308502</v>
      </c>
      <c r="N452" s="23">
        <v>0.98599999999999999</v>
      </c>
      <c r="O452" s="32">
        <v>0.42258877441703901</v>
      </c>
      <c r="P452" s="23">
        <v>0.97499999999999998</v>
      </c>
      <c r="Q452" s="32">
        <v>0.46405686225717302</v>
      </c>
      <c r="Z452" s="3"/>
      <c r="AA452" s="3"/>
      <c r="AD452" s="3"/>
      <c r="AE452" s="3"/>
      <c r="AF452" s="3"/>
    </row>
    <row r="453" spans="1:32" x14ac:dyDescent="0.2">
      <c r="H453" s="21"/>
      <c r="J453" s="23" t="s">
        <v>220</v>
      </c>
      <c r="L453" s="23" t="s">
        <v>410</v>
      </c>
      <c r="N453" s="23" t="s">
        <v>537</v>
      </c>
      <c r="P453" s="23" t="s">
        <v>680</v>
      </c>
      <c r="S453" s="40"/>
      <c r="T453" s="40"/>
      <c r="V453" s="3"/>
      <c r="W453" s="3"/>
    </row>
    <row r="454" spans="1:32" x14ac:dyDescent="0.2">
      <c r="A454" s="1">
        <v>132</v>
      </c>
      <c r="B454" s="3">
        <v>132</v>
      </c>
      <c r="C454" s="3">
        <v>0.1</v>
      </c>
      <c r="D454" s="3">
        <v>0.1</v>
      </c>
      <c r="E454" s="3">
        <v>1</v>
      </c>
      <c r="F454" s="3">
        <v>2</v>
      </c>
      <c r="G454" s="21"/>
      <c r="H454" s="21"/>
      <c r="I454" s="21" t="str">
        <f>_xlfn.CONCAT( E454,":",F454)</f>
        <v>1:2</v>
      </c>
      <c r="J454" s="23">
        <v>0.93799999999999994</v>
      </c>
      <c r="K454" s="32">
        <v>0.303072747539049</v>
      </c>
      <c r="L454" s="23">
        <v>0.94799999999999995</v>
      </c>
      <c r="M454" s="32">
        <v>0.31205600536012101</v>
      </c>
      <c r="N454" s="23">
        <v>0.97599999999999998</v>
      </c>
      <c r="O454" s="32">
        <v>0.37030513340344701</v>
      </c>
      <c r="P454" s="23">
        <v>0.94899999999999995</v>
      </c>
      <c r="Q454" s="32">
        <v>0.379184007675331</v>
      </c>
      <c r="Z454" s="3"/>
      <c r="AA454" s="3"/>
      <c r="AD454" s="3"/>
      <c r="AE454" s="3"/>
      <c r="AF454" s="3"/>
    </row>
    <row r="455" spans="1:32" x14ac:dyDescent="0.2">
      <c r="H455" s="21"/>
      <c r="J455" s="23" t="s">
        <v>221</v>
      </c>
      <c r="L455" s="23" t="s">
        <v>411</v>
      </c>
      <c r="N455" s="23" t="s">
        <v>538</v>
      </c>
      <c r="P455" s="23" t="s">
        <v>681</v>
      </c>
      <c r="S455" s="40"/>
      <c r="T455" s="40"/>
      <c r="V455" s="3"/>
      <c r="W455" s="3"/>
    </row>
    <row r="456" spans="1:32" x14ac:dyDescent="0.2">
      <c r="A456" s="1">
        <v>132</v>
      </c>
      <c r="B456" s="3">
        <v>132</v>
      </c>
      <c r="C456" s="3">
        <v>0.1</v>
      </c>
      <c r="D456" s="3">
        <v>0.1</v>
      </c>
      <c r="E456" s="3">
        <v>1</v>
      </c>
      <c r="F456" s="3">
        <v>5</v>
      </c>
      <c r="G456" s="21"/>
      <c r="H456" s="21"/>
      <c r="I456" s="21" t="str">
        <f>_xlfn.CONCAT( E456,":",F456)</f>
        <v>1:5</v>
      </c>
      <c r="J456" s="23">
        <v>0.94699999999999995</v>
      </c>
      <c r="K456" s="32">
        <v>0.27065589529568601</v>
      </c>
      <c r="L456" s="23">
        <v>0.96199999999999997</v>
      </c>
      <c r="M456" s="32">
        <v>0.277580578898178</v>
      </c>
      <c r="N456" s="23">
        <v>0.98499999999999999</v>
      </c>
      <c r="O456" s="32">
        <v>0.32893805935975301</v>
      </c>
      <c r="P456" s="23">
        <v>0.93500000000000005</v>
      </c>
      <c r="Q456" s="32">
        <v>0.328776675759057</v>
      </c>
      <c r="Z456" s="3"/>
      <c r="AA456" s="3"/>
      <c r="AD456" s="3"/>
      <c r="AE456" s="3"/>
      <c r="AF456" s="3"/>
    </row>
    <row r="457" spans="1:32" x14ac:dyDescent="0.2">
      <c r="H457" s="21"/>
      <c r="J457" s="23" t="s">
        <v>222</v>
      </c>
      <c r="L457" s="23" t="s">
        <v>412</v>
      </c>
      <c r="N457" s="23" t="s">
        <v>440</v>
      </c>
      <c r="P457" s="23" t="s">
        <v>682</v>
      </c>
      <c r="S457" s="40"/>
      <c r="T457" s="40"/>
      <c r="V457" s="3"/>
      <c r="W457" s="3"/>
    </row>
    <row r="458" spans="1:32" x14ac:dyDescent="0.2">
      <c r="A458" s="1">
        <v>132</v>
      </c>
      <c r="B458" s="3">
        <v>132</v>
      </c>
      <c r="C458" s="3">
        <v>0.1</v>
      </c>
      <c r="D458" s="3">
        <v>0.1</v>
      </c>
      <c r="E458" s="3">
        <v>1</v>
      </c>
      <c r="F458" s="3">
        <v>10</v>
      </c>
      <c r="G458" s="21"/>
      <c r="H458" s="21"/>
      <c r="I458" s="21" t="str">
        <f>_xlfn.CONCAT( E458,":",F458)</f>
        <v>1:10</v>
      </c>
      <c r="J458" s="23">
        <v>0.95499999999999996</v>
      </c>
      <c r="K458" s="32">
        <v>0.257738596159994</v>
      </c>
      <c r="L458" s="23">
        <v>0.95899999999999996</v>
      </c>
      <c r="M458" s="32">
        <v>0.26397635041941597</v>
      </c>
      <c r="N458" s="23">
        <v>0.97899999999999998</v>
      </c>
      <c r="O458" s="32">
        <v>0.313494787702435</v>
      </c>
      <c r="P458" s="23">
        <v>0.93500000000000005</v>
      </c>
      <c r="Q458" s="32">
        <v>0.31248811477759603</v>
      </c>
      <c r="Z458" s="3"/>
      <c r="AA458" s="3"/>
      <c r="AD458" s="3"/>
      <c r="AE458" s="3"/>
      <c r="AF458" s="3"/>
    </row>
    <row r="459" spans="1:32" x14ac:dyDescent="0.2">
      <c r="H459" s="21"/>
      <c r="J459" s="23" t="s">
        <v>223</v>
      </c>
      <c r="L459" s="23" t="s">
        <v>413</v>
      </c>
      <c r="N459" s="23" t="s">
        <v>454</v>
      </c>
      <c r="P459" s="23" t="s">
        <v>683</v>
      </c>
      <c r="S459" s="40"/>
      <c r="T459" s="40"/>
      <c r="V459" s="3"/>
      <c r="W459" s="3"/>
    </row>
    <row r="460" spans="1:32" x14ac:dyDescent="0.2">
      <c r="A460" s="1">
        <v>132</v>
      </c>
      <c r="B460" s="3">
        <v>132</v>
      </c>
      <c r="C460" s="3">
        <v>0.1</v>
      </c>
      <c r="D460" s="3">
        <v>0.1</v>
      </c>
      <c r="E460" s="3">
        <v>1</v>
      </c>
      <c r="F460" s="3">
        <v>20</v>
      </c>
      <c r="G460" s="21"/>
      <c r="H460" s="21"/>
      <c r="I460" s="21" t="str">
        <f>_xlfn.CONCAT( E460,":",F460)</f>
        <v>1:20</v>
      </c>
      <c r="J460" s="23">
        <v>0.94099999999999995</v>
      </c>
      <c r="K460" s="32">
        <v>0.25218756499866002</v>
      </c>
      <c r="L460" s="23">
        <v>0.95</v>
      </c>
      <c r="M460" s="32">
        <v>0.25744748843813697</v>
      </c>
      <c r="N460" s="23">
        <v>0.97</v>
      </c>
      <c r="O460" s="32">
        <v>0.308400070710804</v>
      </c>
      <c r="P460" s="23">
        <v>0.89800000000000002</v>
      </c>
      <c r="Q460" s="32">
        <v>0.30587540019725401</v>
      </c>
      <c r="Z460" s="3"/>
      <c r="AA460" s="3"/>
      <c r="AD460" s="3"/>
      <c r="AE460" s="3"/>
      <c r="AF460" s="3"/>
    </row>
    <row r="461" spans="1:32" x14ac:dyDescent="0.2">
      <c r="H461" s="21"/>
      <c r="J461" s="23" t="s">
        <v>167</v>
      </c>
      <c r="L461" s="23" t="s">
        <v>414</v>
      </c>
      <c r="N461" s="23" t="s">
        <v>539</v>
      </c>
      <c r="P461" s="23" t="s">
        <v>684</v>
      </c>
      <c r="S461" s="40"/>
      <c r="T461" s="40"/>
      <c r="V461" s="3"/>
      <c r="W461" s="3"/>
    </row>
    <row r="462" spans="1:32" x14ac:dyDescent="0.2">
      <c r="A462" s="1">
        <v>132</v>
      </c>
      <c r="B462" s="3">
        <v>132</v>
      </c>
      <c r="C462" s="3">
        <v>0.1</v>
      </c>
      <c r="D462" s="3">
        <v>0.1</v>
      </c>
      <c r="E462" s="3">
        <v>2</v>
      </c>
      <c r="F462" s="3">
        <v>2</v>
      </c>
      <c r="G462" s="21"/>
      <c r="H462" s="21"/>
      <c r="I462" s="21" t="str">
        <f>_xlfn.CONCAT( E462,":",F462)</f>
        <v>2:2</v>
      </c>
      <c r="J462" s="23">
        <v>0.94899999999999995</v>
      </c>
      <c r="K462" s="32">
        <v>0.255403672151232</v>
      </c>
      <c r="L462" s="23">
        <v>0.96199999999999997</v>
      </c>
      <c r="M462" s="32">
        <v>0.265236242820233</v>
      </c>
      <c r="N462" s="23">
        <v>0.99099999999999999</v>
      </c>
      <c r="O462" s="32">
        <v>0.31215702931029699</v>
      </c>
      <c r="P462" s="23">
        <v>0.96599999999999997</v>
      </c>
      <c r="Q462" s="32">
        <v>0.29480752596403598</v>
      </c>
      <c r="Z462" s="3"/>
      <c r="AA462" s="3"/>
      <c r="AD462" s="3"/>
      <c r="AE462" s="3"/>
      <c r="AF462" s="3"/>
    </row>
    <row r="463" spans="1:32" x14ac:dyDescent="0.2">
      <c r="H463" s="21"/>
      <c r="J463" s="23" t="s">
        <v>224</v>
      </c>
      <c r="L463" s="23" t="s">
        <v>415</v>
      </c>
      <c r="N463" s="23" t="s">
        <v>486</v>
      </c>
      <c r="P463" s="23" t="s">
        <v>389</v>
      </c>
      <c r="S463" s="40"/>
      <c r="T463" s="40"/>
      <c r="V463" s="3"/>
      <c r="W463" s="3"/>
    </row>
    <row r="464" spans="1:32" x14ac:dyDescent="0.2">
      <c r="A464" s="1">
        <v>132</v>
      </c>
      <c r="B464" s="3">
        <v>132</v>
      </c>
      <c r="C464" s="3">
        <v>0.1</v>
      </c>
      <c r="D464" s="3">
        <v>0.1</v>
      </c>
      <c r="E464" s="3">
        <v>2</v>
      </c>
      <c r="F464" s="3">
        <v>5</v>
      </c>
      <c r="G464" s="21"/>
      <c r="H464" s="21"/>
      <c r="I464" s="21" t="str">
        <f>_xlfn.CONCAT( E464,":",F464)</f>
        <v>2:5</v>
      </c>
      <c r="J464" s="23">
        <v>0.94499999999999995</v>
      </c>
      <c r="K464" s="32">
        <v>0.21602170292025899</v>
      </c>
      <c r="L464" s="23">
        <v>0.95499999999999996</v>
      </c>
      <c r="M464" s="32">
        <v>0.22377208817054001</v>
      </c>
      <c r="N464" s="23">
        <v>0.98299999999999998</v>
      </c>
      <c r="O464" s="32">
        <v>0.26339915645101603</v>
      </c>
      <c r="P464" s="23">
        <v>0.95799999999999996</v>
      </c>
      <c r="Q464" s="32">
        <v>0.24021047081216701</v>
      </c>
      <c r="Z464" s="3"/>
      <c r="AA464" s="3"/>
      <c r="AD464" s="3"/>
      <c r="AE464" s="3"/>
      <c r="AF464" s="3"/>
    </row>
    <row r="465" spans="1:32" x14ac:dyDescent="0.2">
      <c r="H465" s="21"/>
      <c r="J465" s="23" t="s">
        <v>225</v>
      </c>
      <c r="L465" s="23" t="s">
        <v>416</v>
      </c>
      <c r="N465" s="23" t="s">
        <v>540</v>
      </c>
      <c r="P465" s="23" t="s">
        <v>685</v>
      </c>
      <c r="S465" s="40"/>
      <c r="T465" s="40"/>
      <c r="V465" s="3"/>
      <c r="W465" s="3"/>
    </row>
    <row r="466" spans="1:32" x14ac:dyDescent="0.2">
      <c r="A466" s="1">
        <v>132</v>
      </c>
      <c r="B466" s="3">
        <v>132</v>
      </c>
      <c r="C466" s="3">
        <v>0.1</v>
      </c>
      <c r="D466" s="3">
        <v>0.1</v>
      </c>
      <c r="E466" s="3">
        <v>2</v>
      </c>
      <c r="F466" s="3">
        <v>10</v>
      </c>
      <c r="G466" s="21"/>
      <c r="H466" s="21"/>
      <c r="I466" s="21" t="str">
        <f>_xlfn.CONCAT( E466,":",F466)</f>
        <v>2:10</v>
      </c>
      <c r="J466" s="23">
        <v>0.94299999999999995</v>
      </c>
      <c r="K466" s="32">
        <v>0.20004262646281101</v>
      </c>
      <c r="L466" s="23">
        <v>0.95499999999999996</v>
      </c>
      <c r="M466" s="32">
        <v>0.20734031979825099</v>
      </c>
      <c r="N466" s="23">
        <v>0.98</v>
      </c>
      <c r="O466" s="32">
        <v>0.244639006137882</v>
      </c>
      <c r="P466" s="23">
        <v>0.94699999999999995</v>
      </c>
      <c r="Q466" s="32">
        <v>0.22268071024609701</v>
      </c>
      <c r="Z466" s="3"/>
      <c r="AA466" s="3"/>
      <c r="AD466" s="3"/>
      <c r="AE466" s="3"/>
      <c r="AF466" s="3"/>
    </row>
    <row r="467" spans="1:32" x14ac:dyDescent="0.2">
      <c r="H467" s="21"/>
      <c r="J467" s="23" t="s">
        <v>226</v>
      </c>
      <c r="L467" s="23" t="s">
        <v>417</v>
      </c>
      <c r="N467" s="23" t="s">
        <v>541</v>
      </c>
      <c r="P467" s="23" t="s">
        <v>686</v>
      </c>
      <c r="S467" s="40"/>
      <c r="T467" s="40"/>
      <c r="V467" s="3"/>
      <c r="W467" s="3"/>
    </row>
    <row r="468" spans="1:32" x14ac:dyDescent="0.2">
      <c r="A468" s="1">
        <v>132</v>
      </c>
      <c r="B468" s="3">
        <v>132</v>
      </c>
      <c r="C468" s="3">
        <v>0.1</v>
      </c>
      <c r="D468" s="3">
        <v>0.1</v>
      </c>
      <c r="E468" s="3">
        <v>2</v>
      </c>
      <c r="F468" s="3">
        <v>20</v>
      </c>
      <c r="G468" s="21"/>
      <c r="H468" s="21"/>
      <c r="I468" s="21" t="str">
        <f>_xlfn.CONCAT( E468,":",F468)</f>
        <v>2:20</v>
      </c>
      <c r="J468" s="23">
        <v>0.95099999999999996</v>
      </c>
      <c r="K468" s="32">
        <v>0.19101488395202301</v>
      </c>
      <c r="L468" s="23">
        <v>0.95599999999999996</v>
      </c>
      <c r="M468" s="32">
        <v>0.19751384685982001</v>
      </c>
      <c r="N468" s="23">
        <v>0.97699999999999998</v>
      </c>
      <c r="O468" s="32">
        <v>0.233470860806231</v>
      </c>
      <c r="P468" s="23">
        <v>0.94699999999999995</v>
      </c>
      <c r="Q468" s="32">
        <v>0.21287218452498499</v>
      </c>
      <c r="Z468" s="3"/>
      <c r="AA468" s="3"/>
      <c r="AD468" s="3"/>
      <c r="AE468" s="3"/>
      <c r="AF468" s="3"/>
    </row>
    <row r="469" spans="1:32" x14ac:dyDescent="0.2">
      <c r="H469" s="21"/>
      <c r="J469" s="23" t="s">
        <v>43</v>
      </c>
      <c r="L469" s="23" t="s">
        <v>155</v>
      </c>
      <c r="N469" s="23" t="s">
        <v>542</v>
      </c>
      <c r="P469" s="23" t="s">
        <v>687</v>
      </c>
      <c r="S469" s="40"/>
      <c r="T469" s="40"/>
      <c r="V469" s="3"/>
      <c r="W469" s="3"/>
    </row>
    <row r="470" spans="1:32" x14ac:dyDescent="0.2">
      <c r="A470" s="1">
        <v>132</v>
      </c>
      <c r="B470" s="3">
        <v>132</v>
      </c>
      <c r="C470" s="3">
        <v>0.1</v>
      </c>
      <c r="D470" s="3">
        <v>0.1</v>
      </c>
      <c r="E470" s="3">
        <v>5</v>
      </c>
      <c r="F470" s="3">
        <v>5</v>
      </c>
      <c r="G470" s="21"/>
      <c r="H470" s="21"/>
      <c r="I470" s="21" t="str">
        <f>_xlfn.CONCAT( E470,":",F470)</f>
        <v>5:5</v>
      </c>
      <c r="J470" s="23">
        <v>0.94899999999999995</v>
      </c>
      <c r="K470" s="32">
        <v>0.168510516545721</v>
      </c>
      <c r="L470" s="23">
        <v>0.95399999999999996</v>
      </c>
      <c r="M470" s="32">
        <v>0.17451683095392601</v>
      </c>
      <c r="N470" s="23">
        <v>0.98199999999999998</v>
      </c>
      <c r="O470" s="32">
        <v>0.20458966560433001</v>
      </c>
      <c r="P470" s="23">
        <v>0.95399999999999996</v>
      </c>
      <c r="Q470" s="32">
        <v>0.17847401942305499</v>
      </c>
      <c r="Z470" s="3"/>
      <c r="AA470" s="3"/>
      <c r="AD470" s="3"/>
      <c r="AE470" s="3"/>
      <c r="AF470" s="3"/>
    </row>
    <row r="471" spans="1:32" x14ac:dyDescent="0.2">
      <c r="H471" s="21"/>
      <c r="J471" s="23" t="s">
        <v>227</v>
      </c>
      <c r="L471" s="23" t="s">
        <v>418</v>
      </c>
      <c r="N471" s="23" t="s">
        <v>528</v>
      </c>
      <c r="P471" s="23" t="s">
        <v>355</v>
      </c>
      <c r="S471" s="40"/>
      <c r="T471" s="40"/>
      <c r="V471" s="3"/>
      <c r="W471" s="3"/>
    </row>
    <row r="472" spans="1:32" x14ac:dyDescent="0.2">
      <c r="A472" s="1">
        <v>132</v>
      </c>
      <c r="B472" s="3">
        <v>132</v>
      </c>
      <c r="C472" s="3">
        <v>0.1</v>
      </c>
      <c r="D472" s="3">
        <v>0.1</v>
      </c>
      <c r="E472" s="3">
        <v>5</v>
      </c>
      <c r="F472" s="3">
        <v>10</v>
      </c>
      <c r="G472" s="21"/>
      <c r="H472" s="21"/>
      <c r="I472" s="21" t="str">
        <f>_xlfn.CONCAT( E472,":",F472)</f>
        <v>5:10</v>
      </c>
      <c r="J472" s="23">
        <v>0.94299999999999995</v>
      </c>
      <c r="K472" s="32">
        <v>0.14634026120545299</v>
      </c>
      <c r="L472" s="23">
        <v>0.94399999999999995</v>
      </c>
      <c r="M472" s="32">
        <v>0.151273909858433</v>
      </c>
      <c r="N472" s="23">
        <v>0.97499999999999998</v>
      </c>
      <c r="O472" s="32">
        <v>0.177449335626119</v>
      </c>
      <c r="P472" s="23">
        <v>0.94599999999999995</v>
      </c>
      <c r="Q472" s="32">
        <v>0.153708747525756</v>
      </c>
      <c r="Z472" s="3"/>
      <c r="AA472" s="3"/>
      <c r="AD472" s="3"/>
      <c r="AE472" s="3"/>
      <c r="AF472" s="3"/>
    </row>
    <row r="473" spans="1:32" x14ac:dyDescent="0.2">
      <c r="H473" s="21"/>
      <c r="J473" s="23" t="s">
        <v>228</v>
      </c>
      <c r="L473" s="23" t="s">
        <v>419</v>
      </c>
      <c r="N473" s="23" t="s">
        <v>543</v>
      </c>
      <c r="P473" s="23" t="s">
        <v>688</v>
      </c>
      <c r="S473" s="40"/>
      <c r="T473" s="40"/>
      <c r="V473" s="3"/>
      <c r="W473" s="3"/>
    </row>
    <row r="474" spans="1:32" x14ac:dyDescent="0.2">
      <c r="A474" s="1">
        <v>132</v>
      </c>
      <c r="B474" s="3">
        <v>132</v>
      </c>
      <c r="C474" s="3">
        <v>0.1</v>
      </c>
      <c r="D474" s="3">
        <v>0.1</v>
      </c>
      <c r="E474" s="3">
        <v>5</v>
      </c>
      <c r="F474" s="3">
        <v>20</v>
      </c>
      <c r="G474" s="21"/>
      <c r="H474" s="21"/>
      <c r="I474" s="21" t="str">
        <f>_xlfn.CONCAT( E474,":",F474)</f>
        <v>5:20</v>
      </c>
      <c r="J474" s="23">
        <v>0.95299999999999996</v>
      </c>
      <c r="K474" s="32">
        <v>0.133590533353658</v>
      </c>
      <c r="L474" s="23">
        <v>0.96</v>
      </c>
      <c r="M474" s="32">
        <v>0.137959116034643</v>
      </c>
      <c r="N474" s="23">
        <v>0.98099999999999998</v>
      </c>
      <c r="O474" s="32">
        <v>0.161472838841136</v>
      </c>
      <c r="P474" s="23">
        <v>0.95699999999999996</v>
      </c>
      <c r="Q474" s="32">
        <v>0.140315980849609</v>
      </c>
      <c r="Z474" s="3"/>
      <c r="AA474" s="3"/>
      <c r="AD474" s="3"/>
      <c r="AE474" s="3"/>
      <c r="AF474" s="3"/>
    </row>
    <row r="475" spans="1:32" x14ac:dyDescent="0.2">
      <c r="H475" s="21"/>
      <c r="J475" s="23" t="s">
        <v>229</v>
      </c>
      <c r="L475" s="23" t="s">
        <v>420</v>
      </c>
      <c r="N475" s="23" t="s">
        <v>544</v>
      </c>
      <c r="P475" s="23" t="s">
        <v>322</v>
      </c>
      <c r="S475" s="40"/>
      <c r="T475" s="40"/>
      <c r="V475" s="3"/>
      <c r="W475" s="3"/>
    </row>
    <row r="476" spans="1:32" x14ac:dyDescent="0.2">
      <c r="A476" s="1">
        <v>132</v>
      </c>
      <c r="B476" s="3">
        <v>132</v>
      </c>
      <c r="C476" s="3">
        <v>0.1</v>
      </c>
      <c r="D476" s="3">
        <v>0.1</v>
      </c>
      <c r="E476" s="3">
        <v>10</v>
      </c>
      <c r="F476" s="3">
        <v>10</v>
      </c>
      <c r="G476" s="21"/>
      <c r="H476" s="21"/>
      <c r="I476" s="21" t="str">
        <f>_xlfn.CONCAT( E476,":",F476)</f>
        <v>10:10</v>
      </c>
      <c r="J476" s="23">
        <v>0.95</v>
      </c>
      <c r="K476" s="32">
        <v>0.120309265360802</v>
      </c>
      <c r="L476" s="23">
        <v>0.95499999999999996</v>
      </c>
      <c r="M476" s="32">
        <v>0.124261485821353</v>
      </c>
      <c r="N476" s="23">
        <v>0.98199999999999998</v>
      </c>
      <c r="O476" s="32">
        <v>0.14524572337879699</v>
      </c>
      <c r="P476" s="23">
        <v>0.95799999999999996</v>
      </c>
      <c r="Q476" s="32">
        <v>0.124423811754565</v>
      </c>
      <c r="Z476" s="3"/>
      <c r="AA476" s="3"/>
      <c r="AD476" s="3"/>
      <c r="AE476" s="3"/>
      <c r="AF476" s="3"/>
    </row>
    <row r="477" spans="1:32" x14ac:dyDescent="0.2">
      <c r="H477" s="21"/>
      <c r="J477" s="23" t="s">
        <v>173</v>
      </c>
      <c r="L477" s="23" t="s">
        <v>376</v>
      </c>
      <c r="N477" s="23" t="s">
        <v>545</v>
      </c>
      <c r="P477" s="23" t="s">
        <v>331</v>
      </c>
      <c r="S477" s="40"/>
      <c r="T477" s="40"/>
      <c r="V477" s="3"/>
      <c r="W477" s="3"/>
    </row>
    <row r="478" spans="1:32" x14ac:dyDescent="0.2">
      <c r="A478" s="1">
        <v>132</v>
      </c>
      <c r="B478" s="3">
        <v>132</v>
      </c>
      <c r="C478" s="3">
        <v>0.1</v>
      </c>
      <c r="D478" s="3">
        <v>0.1</v>
      </c>
      <c r="E478" s="3">
        <v>10</v>
      </c>
      <c r="F478" s="3">
        <v>20</v>
      </c>
      <c r="G478" s="21"/>
      <c r="H478" s="21"/>
      <c r="I478" s="21" t="str">
        <f>_xlfn.CONCAT( E478,":",F478)</f>
        <v>10:20</v>
      </c>
      <c r="J478" s="23">
        <v>0.94199999999999995</v>
      </c>
      <c r="K478" s="32">
        <v>0.10459285433785501</v>
      </c>
      <c r="L478" s="23">
        <v>0.94899999999999995</v>
      </c>
      <c r="M478" s="32">
        <v>0.108121000342321</v>
      </c>
      <c r="N478" s="23">
        <v>0.98</v>
      </c>
      <c r="O478" s="32">
        <v>0.126527844760639</v>
      </c>
      <c r="P478" s="23">
        <v>0.95099999999999996</v>
      </c>
      <c r="Q478" s="32">
        <v>0.107993834885491</v>
      </c>
      <c r="Z478" s="3"/>
      <c r="AA478" s="3"/>
      <c r="AD478" s="3"/>
      <c r="AE478" s="3"/>
      <c r="AF478" s="3"/>
    </row>
    <row r="479" spans="1:32" x14ac:dyDescent="0.2">
      <c r="H479" s="21"/>
      <c r="J479" s="23" t="s">
        <v>230</v>
      </c>
      <c r="L479" s="23" t="s">
        <v>17</v>
      </c>
      <c r="N479" s="23" t="s">
        <v>474</v>
      </c>
      <c r="P479" s="23" t="s">
        <v>689</v>
      </c>
      <c r="S479" s="40"/>
      <c r="T479" s="40"/>
      <c r="V479" s="3"/>
      <c r="W479" s="3"/>
    </row>
    <row r="480" spans="1:32" x14ac:dyDescent="0.2">
      <c r="A480" s="13">
        <v>132</v>
      </c>
      <c r="B480" s="14">
        <v>132</v>
      </c>
      <c r="C480" s="14">
        <v>0.1</v>
      </c>
      <c r="D480" s="14">
        <v>0.1</v>
      </c>
      <c r="E480" s="14">
        <v>20</v>
      </c>
      <c r="F480" s="14">
        <v>20</v>
      </c>
      <c r="G480" s="46"/>
      <c r="H480" s="21"/>
      <c r="I480" s="21" t="str">
        <f>_xlfn.CONCAT( E480,":",F480)</f>
        <v>20:20</v>
      </c>
      <c r="J480" s="28">
        <v>0.95399999999999996</v>
      </c>
      <c r="K480" s="37">
        <v>8.5812203069432394E-2</v>
      </c>
      <c r="L480" s="28">
        <v>0.95299999999999996</v>
      </c>
      <c r="M480" s="37">
        <v>8.84803558802712E-2</v>
      </c>
      <c r="N480" s="28">
        <v>0.97799999999999998</v>
      </c>
      <c r="O480" s="37">
        <v>0.10343878972566301</v>
      </c>
      <c r="P480" s="28">
        <v>0.95499999999999996</v>
      </c>
      <c r="Q480" s="37">
        <v>8.7782139768885006E-2</v>
      </c>
      <c r="Z480" s="14"/>
      <c r="AA480" s="14"/>
      <c r="AD480" s="14"/>
      <c r="AE480" s="14"/>
      <c r="AF480" s="14"/>
    </row>
    <row r="481" spans="1:32" x14ac:dyDescent="0.2">
      <c r="H481" s="21"/>
      <c r="J481" s="23" t="s">
        <v>231</v>
      </c>
      <c r="L481" s="23" t="s">
        <v>27</v>
      </c>
      <c r="N481" s="23" t="s">
        <v>546</v>
      </c>
      <c r="P481" s="28" t="s">
        <v>409</v>
      </c>
      <c r="S481" s="40"/>
      <c r="T481" s="40"/>
      <c r="V481" s="14"/>
      <c r="W481" s="14"/>
    </row>
    <row r="482" spans="1:32" x14ac:dyDescent="0.2">
      <c r="A482" s="1">
        <v>132</v>
      </c>
      <c r="B482" s="3">
        <v>132</v>
      </c>
      <c r="C482" s="3">
        <v>0.3</v>
      </c>
      <c r="D482" s="3">
        <v>0.3</v>
      </c>
      <c r="E482" s="3">
        <v>1</v>
      </c>
      <c r="F482" s="3">
        <v>1</v>
      </c>
      <c r="G482" s="21"/>
      <c r="H482" s="21" t="str">
        <f>_xlfn.CONCAT(C482, ":", D482)</f>
        <v>0.3:0.3</v>
      </c>
      <c r="I482" s="21" t="str">
        <f>_xlfn.CONCAT( E482,":",F482)</f>
        <v>1:1</v>
      </c>
      <c r="J482" s="23">
        <v>0.94699999999999995</v>
      </c>
      <c r="K482" s="32">
        <v>0.47025694917879401</v>
      </c>
      <c r="L482" s="23">
        <v>0.96299999999999997</v>
      </c>
      <c r="M482" s="32">
        <v>0.48238554697866098</v>
      </c>
      <c r="N482" s="23">
        <v>1</v>
      </c>
      <c r="O482" s="32">
        <v>1.0140550360657601</v>
      </c>
      <c r="P482" s="23">
        <v>0.96699999999999997</v>
      </c>
      <c r="Q482" s="32">
        <v>0.60469490192753805</v>
      </c>
      <c r="Z482" s="3"/>
      <c r="AA482" s="3"/>
      <c r="AD482" s="3"/>
      <c r="AE482" s="3"/>
      <c r="AF482" s="3"/>
    </row>
    <row r="483" spans="1:32" x14ac:dyDescent="0.2">
      <c r="H483" s="21"/>
      <c r="J483" s="23" t="s">
        <v>232</v>
      </c>
      <c r="L483" s="23" t="s">
        <v>303</v>
      </c>
      <c r="N483" s="23" t="s">
        <v>462</v>
      </c>
      <c r="P483" s="23" t="s">
        <v>690</v>
      </c>
      <c r="S483" s="40"/>
      <c r="T483" s="40"/>
      <c r="V483" s="3"/>
      <c r="W483" s="3"/>
    </row>
    <row r="484" spans="1:32" x14ac:dyDescent="0.2">
      <c r="A484" s="1">
        <v>132</v>
      </c>
      <c r="B484" s="3">
        <v>132</v>
      </c>
      <c r="C484" s="3">
        <v>0.3</v>
      </c>
      <c r="D484" s="3">
        <v>0.3</v>
      </c>
      <c r="E484" s="3">
        <v>1</v>
      </c>
      <c r="F484" s="3">
        <v>2</v>
      </c>
      <c r="G484" s="21"/>
      <c r="H484" s="21"/>
      <c r="I484" s="21" t="str">
        <f>_xlfn.CONCAT( E484,":",F484)</f>
        <v>1:2</v>
      </c>
      <c r="J484" s="23">
        <v>0.94399999999999995</v>
      </c>
      <c r="K484" s="32">
        <v>0.41430396449796297</v>
      </c>
      <c r="L484" s="23">
        <v>0.96099999999999997</v>
      </c>
      <c r="M484" s="32">
        <v>0.42708345071049503</v>
      </c>
      <c r="N484" s="23">
        <v>1</v>
      </c>
      <c r="O484" s="32">
        <v>0.89040821435616802</v>
      </c>
      <c r="P484" s="23">
        <v>0.96399999999999997</v>
      </c>
      <c r="Q484" s="32">
        <v>0.50311804392307602</v>
      </c>
      <c r="Z484" s="3"/>
      <c r="AA484" s="3"/>
      <c r="AD484" s="3"/>
      <c r="AE484" s="3"/>
      <c r="AF484" s="3"/>
    </row>
    <row r="485" spans="1:32" x14ac:dyDescent="0.2">
      <c r="H485" s="21"/>
      <c r="J485" s="23" t="s">
        <v>233</v>
      </c>
      <c r="L485" s="23" t="s">
        <v>421</v>
      </c>
      <c r="N485" s="23" t="s">
        <v>462</v>
      </c>
      <c r="P485" s="23" t="s">
        <v>691</v>
      </c>
      <c r="S485" s="40"/>
      <c r="T485" s="40"/>
      <c r="V485" s="3"/>
      <c r="W485" s="3"/>
    </row>
    <row r="486" spans="1:32" x14ac:dyDescent="0.2">
      <c r="A486" s="1">
        <v>132</v>
      </c>
      <c r="B486" s="3">
        <v>132</v>
      </c>
      <c r="C486" s="3">
        <v>0.3</v>
      </c>
      <c r="D486" s="3">
        <v>0.3</v>
      </c>
      <c r="E486" s="3">
        <v>1</v>
      </c>
      <c r="F486" s="3">
        <v>5</v>
      </c>
      <c r="G486" s="21"/>
      <c r="H486" s="21"/>
      <c r="I486" s="21" t="str">
        <f>_xlfn.CONCAT( E486,":",F486)</f>
        <v>1:5</v>
      </c>
      <c r="J486" s="23">
        <v>0.96</v>
      </c>
      <c r="K486" s="32">
        <v>0.370540153196938</v>
      </c>
      <c r="L486" s="23">
        <v>0.96899999999999997</v>
      </c>
      <c r="M486" s="32">
        <v>0.38052388665285097</v>
      </c>
      <c r="N486" s="23">
        <v>0.999</v>
      </c>
      <c r="O486" s="32">
        <v>0.79502684322984096</v>
      </c>
      <c r="P486" s="23">
        <v>0.93600000000000005</v>
      </c>
      <c r="Q486" s="32">
        <v>0.44229128718678401</v>
      </c>
      <c r="Z486" s="3"/>
      <c r="AA486" s="3"/>
      <c r="AD486" s="3"/>
      <c r="AE486" s="3"/>
      <c r="AF486" s="3"/>
    </row>
    <row r="487" spans="1:32" x14ac:dyDescent="0.2">
      <c r="H487" s="21"/>
      <c r="J487" s="23" t="s">
        <v>234</v>
      </c>
      <c r="L487" s="23" t="s">
        <v>422</v>
      </c>
      <c r="N487" s="23" t="s">
        <v>492</v>
      </c>
      <c r="P487" s="23" t="s">
        <v>692</v>
      </c>
      <c r="S487" s="40"/>
      <c r="T487" s="40"/>
      <c r="V487" s="3"/>
      <c r="W487" s="3"/>
    </row>
    <row r="488" spans="1:32" x14ac:dyDescent="0.2">
      <c r="A488" s="1">
        <v>132</v>
      </c>
      <c r="B488" s="3">
        <v>132</v>
      </c>
      <c r="C488" s="3">
        <v>0.3</v>
      </c>
      <c r="D488" s="3">
        <v>0.3</v>
      </c>
      <c r="E488" s="3">
        <v>1</v>
      </c>
      <c r="F488" s="3">
        <v>10</v>
      </c>
      <c r="G488" s="21"/>
      <c r="H488" s="21"/>
      <c r="I488" s="21" t="str">
        <f>_xlfn.CONCAT( E488,":",F488)</f>
        <v>1:10</v>
      </c>
      <c r="J488" s="23">
        <v>0.93899999999999995</v>
      </c>
      <c r="K488" s="32">
        <v>0.35141077270742699</v>
      </c>
      <c r="L488" s="23">
        <v>0.95299999999999996</v>
      </c>
      <c r="M488" s="32">
        <v>0.36015581869527802</v>
      </c>
      <c r="N488" s="23">
        <v>0.999</v>
      </c>
      <c r="O488" s="32">
        <v>0.75291073354891502</v>
      </c>
      <c r="P488" s="23">
        <v>0.94899999999999995</v>
      </c>
      <c r="Q488" s="32">
        <v>0.42023675306411901</v>
      </c>
      <c r="Z488" s="3"/>
      <c r="AA488" s="3"/>
      <c r="AD488" s="3"/>
      <c r="AE488" s="3"/>
      <c r="AF488" s="3"/>
    </row>
    <row r="489" spans="1:32" x14ac:dyDescent="0.2">
      <c r="H489" s="21"/>
      <c r="J489" s="23" t="s">
        <v>235</v>
      </c>
      <c r="L489" s="23" t="s">
        <v>423</v>
      </c>
      <c r="N489" s="23" t="s">
        <v>492</v>
      </c>
      <c r="P489" s="23" t="s">
        <v>693</v>
      </c>
      <c r="S489" s="40"/>
      <c r="T489" s="40"/>
      <c r="V489" s="3"/>
      <c r="W489" s="3"/>
    </row>
    <row r="490" spans="1:32" x14ac:dyDescent="0.2">
      <c r="A490" s="1">
        <v>132</v>
      </c>
      <c r="B490" s="3">
        <v>132</v>
      </c>
      <c r="C490" s="3">
        <v>0.3</v>
      </c>
      <c r="D490" s="3">
        <v>0.3</v>
      </c>
      <c r="E490" s="3">
        <v>1</v>
      </c>
      <c r="F490" s="3">
        <v>20</v>
      </c>
      <c r="G490" s="21"/>
      <c r="H490" s="21"/>
      <c r="I490" s="21" t="str">
        <f>_xlfn.CONCAT( E490,":",F490)</f>
        <v>1:20</v>
      </c>
      <c r="J490" s="23">
        <v>0.94499999999999995</v>
      </c>
      <c r="K490" s="32">
        <v>0.34173230798305998</v>
      </c>
      <c r="L490" s="23">
        <v>0.96</v>
      </c>
      <c r="M490" s="32">
        <v>0.350280859202103</v>
      </c>
      <c r="N490" s="23">
        <v>1</v>
      </c>
      <c r="O490" s="32">
        <v>0.73442227956443296</v>
      </c>
      <c r="P490" s="23">
        <v>0.93200000000000005</v>
      </c>
      <c r="Q490" s="32">
        <v>0.41020226867451698</v>
      </c>
      <c r="Z490" s="3"/>
      <c r="AA490" s="3"/>
      <c r="AD490" s="3"/>
      <c r="AE490" s="3"/>
      <c r="AF490" s="3"/>
    </row>
    <row r="491" spans="1:32" x14ac:dyDescent="0.2">
      <c r="H491" s="21"/>
      <c r="J491" s="23" t="s">
        <v>236</v>
      </c>
      <c r="L491" s="23" t="s">
        <v>424</v>
      </c>
      <c r="N491" s="23" t="s">
        <v>462</v>
      </c>
      <c r="P491" s="23" t="s">
        <v>694</v>
      </c>
      <c r="S491" s="40"/>
      <c r="T491" s="40"/>
      <c r="V491" s="3"/>
      <c r="W491" s="3"/>
    </row>
    <row r="492" spans="1:32" x14ac:dyDescent="0.2">
      <c r="A492" s="1">
        <v>132</v>
      </c>
      <c r="B492" s="3">
        <v>132</v>
      </c>
      <c r="C492" s="3">
        <v>0.3</v>
      </c>
      <c r="D492" s="3">
        <v>0.3</v>
      </c>
      <c r="E492" s="3">
        <v>2</v>
      </c>
      <c r="F492" s="3">
        <v>2</v>
      </c>
      <c r="G492" s="21"/>
      <c r="H492" s="21"/>
      <c r="I492" s="21" t="str">
        <f>_xlfn.CONCAT( E492,":",F492)</f>
        <v>2:2</v>
      </c>
      <c r="J492" s="23">
        <v>0.94399999999999995</v>
      </c>
      <c r="K492" s="32">
        <v>0.34663107900334</v>
      </c>
      <c r="L492" s="23">
        <v>0.95599999999999996</v>
      </c>
      <c r="M492" s="32">
        <v>0.36106694309782</v>
      </c>
      <c r="N492" s="23">
        <v>1</v>
      </c>
      <c r="O492" s="32">
        <v>0.73294479225873599</v>
      </c>
      <c r="P492" s="23">
        <v>0.95299999999999996</v>
      </c>
      <c r="Q492" s="32">
        <v>0.39388025267791998</v>
      </c>
      <c r="Z492" s="3"/>
      <c r="AA492" s="3"/>
      <c r="AD492" s="3"/>
      <c r="AE492" s="3"/>
      <c r="AF492" s="3"/>
    </row>
    <row r="493" spans="1:32" x14ac:dyDescent="0.2">
      <c r="H493" s="21"/>
      <c r="J493" s="23" t="s">
        <v>237</v>
      </c>
      <c r="L493" s="23" t="s">
        <v>344</v>
      </c>
      <c r="N493" s="23" t="s">
        <v>462</v>
      </c>
      <c r="P493" s="23" t="s">
        <v>695</v>
      </c>
      <c r="S493" s="40"/>
      <c r="T493" s="40"/>
      <c r="V493" s="3"/>
      <c r="W493" s="3"/>
    </row>
    <row r="494" spans="1:32" x14ac:dyDescent="0.2">
      <c r="A494" s="1">
        <v>132</v>
      </c>
      <c r="B494" s="3">
        <v>132</v>
      </c>
      <c r="C494" s="3">
        <v>0.3</v>
      </c>
      <c r="D494" s="3">
        <v>0.3</v>
      </c>
      <c r="E494" s="3">
        <v>2</v>
      </c>
      <c r="F494" s="3">
        <v>5</v>
      </c>
      <c r="G494" s="21"/>
      <c r="H494" s="21"/>
      <c r="I494" s="21" t="str">
        <f>_xlfn.CONCAT( E494,":",F494)</f>
        <v>2:5</v>
      </c>
      <c r="J494" s="23">
        <v>0.95</v>
      </c>
      <c r="K494" s="32">
        <v>0.294013704079783</v>
      </c>
      <c r="L494" s="23">
        <v>0.95499999999999996</v>
      </c>
      <c r="M494" s="32">
        <v>0.30600456466569098</v>
      </c>
      <c r="N494" s="23">
        <v>1</v>
      </c>
      <c r="O494" s="32">
        <v>0.61871670391852196</v>
      </c>
      <c r="P494" s="23">
        <v>0.95699999999999996</v>
      </c>
      <c r="Q494" s="32">
        <v>0.324673356405623</v>
      </c>
      <c r="Z494" s="3"/>
      <c r="AA494" s="3"/>
      <c r="AD494" s="3"/>
      <c r="AE494" s="3"/>
      <c r="AF494" s="3"/>
    </row>
    <row r="495" spans="1:32" x14ac:dyDescent="0.2">
      <c r="H495" s="21"/>
      <c r="J495" s="23" t="s">
        <v>238</v>
      </c>
      <c r="L495" s="23" t="s">
        <v>425</v>
      </c>
      <c r="N495" s="23" t="s">
        <v>462</v>
      </c>
      <c r="P495" s="23" t="s">
        <v>164</v>
      </c>
      <c r="S495" s="40"/>
      <c r="T495" s="40"/>
      <c r="V495" s="3"/>
      <c r="W495" s="3"/>
    </row>
    <row r="496" spans="1:32" x14ac:dyDescent="0.2">
      <c r="A496" s="1">
        <v>132</v>
      </c>
      <c r="B496" s="3">
        <v>132</v>
      </c>
      <c r="C496" s="3">
        <v>0.3</v>
      </c>
      <c r="D496" s="3">
        <v>0.3</v>
      </c>
      <c r="E496" s="3">
        <v>2</v>
      </c>
      <c r="F496" s="3">
        <v>10</v>
      </c>
      <c r="G496" s="21"/>
      <c r="H496" s="21"/>
      <c r="I496" s="21" t="str">
        <f>_xlfn.CONCAT( E496,":",F496)</f>
        <v>2:10</v>
      </c>
      <c r="J496" s="23">
        <v>0.94099999999999995</v>
      </c>
      <c r="K496" s="32">
        <v>0.27135024349964898</v>
      </c>
      <c r="L496" s="23">
        <v>0.95199999999999996</v>
      </c>
      <c r="M496" s="32">
        <v>0.28194444770921301</v>
      </c>
      <c r="N496" s="23">
        <v>1</v>
      </c>
      <c r="O496" s="32">
        <v>0.57017072664955204</v>
      </c>
      <c r="P496" s="23">
        <v>0.95199999999999996</v>
      </c>
      <c r="Q496" s="32">
        <v>0.29970379324944602</v>
      </c>
      <c r="Z496" s="3"/>
      <c r="AA496" s="3"/>
      <c r="AD496" s="3"/>
      <c r="AE496" s="3"/>
      <c r="AF496" s="3"/>
    </row>
    <row r="497" spans="1:32" x14ac:dyDescent="0.2">
      <c r="H497" s="21"/>
      <c r="J497" s="23" t="s">
        <v>239</v>
      </c>
      <c r="L497" s="23" t="s">
        <v>314</v>
      </c>
      <c r="N497" s="23" t="s">
        <v>462</v>
      </c>
      <c r="P497" s="23" t="s">
        <v>696</v>
      </c>
      <c r="S497" s="40"/>
      <c r="T497" s="40"/>
      <c r="V497" s="3"/>
      <c r="W497" s="3"/>
    </row>
    <row r="498" spans="1:32" x14ac:dyDescent="0.2">
      <c r="A498" s="1">
        <v>132</v>
      </c>
      <c r="B498" s="3">
        <v>132</v>
      </c>
      <c r="C498" s="3">
        <v>0.3</v>
      </c>
      <c r="D498" s="3">
        <v>0.3</v>
      </c>
      <c r="E498" s="3">
        <v>2</v>
      </c>
      <c r="F498" s="3">
        <v>20</v>
      </c>
      <c r="G498" s="21"/>
      <c r="H498" s="21"/>
      <c r="I498" s="21" t="str">
        <f>_xlfn.CONCAT( E498,":",F498)</f>
        <v>2:20</v>
      </c>
      <c r="J498" s="23">
        <v>0.94</v>
      </c>
      <c r="K498" s="32">
        <v>0.258812141994962</v>
      </c>
      <c r="L498" s="23">
        <v>0.94899999999999995</v>
      </c>
      <c r="M498" s="32">
        <v>0.26902063166877499</v>
      </c>
      <c r="N498" s="23">
        <v>0.999</v>
      </c>
      <c r="O498" s="32">
        <v>0.54364874230725002</v>
      </c>
      <c r="P498" s="23">
        <v>0.95299999999999996</v>
      </c>
      <c r="Q498" s="32">
        <v>0.28735156183247201</v>
      </c>
      <c r="Z498" s="3"/>
      <c r="AA498" s="3"/>
      <c r="AD498" s="3"/>
      <c r="AE498" s="3"/>
      <c r="AF498" s="3"/>
    </row>
    <row r="499" spans="1:32" x14ac:dyDescent="0.2">
      <c r="H499" s="21"/>
      <c r="J499" s="23" t="s">
        <v>240</v>
      </c>
      <c r="L499" s="23" t="s">
        <v>426</v>
      </c>
      <c r="N499" s="23" t="s">
        <v>492</v>
      </c>
      <c r="P499" s="23" t="s">
        <v>279</v>
      </c>
      <c r="S499" s="40"/>
      <c r="T499" s="40"/>
      <c r="V499" s="3"/>
      <c r="W499" s="3"/>
    </row>
    <row r="500" spans="1:32" x14ac:dyDescent="0.2">
      <c r="A500" s="1">
        <v>132</v>
      </c>
      <c r="B500" s="3">
        <v>132</v>
      </c>
      <c r="C500" s="3">
        <v>0.3</v>
      </c>
      <c r="D500" s="3">
        <v>0.3</v>
      </c>
      <c r="E500" s="3">
        <v>5</v>
      </c>
      <c r="F500" s="3">
        <v>5</v>
      </c>
      <c r="G500" s="21"/>
      <c r="H500" s="21"/>
      <c r="I500" s="21" t="str">
        <f>_xlfn.CONCAT( E500,":",F500)</f>
        <v>5:5</v>
      </c>
      <c r="J500" s="23">
        <v>0.95399999999999996</v>
      </c>
      <c r="K500" s="32">
        <v>0.227767304720363</v>
      </c>
      <c r="L500" s="23">
        <v>0.95799999999999996</v>
      </c>
      <c r="M500" s="32">
        <v>0.23740072338798399</v>
      </c>
      <c r="N500" s="23">
        <v>1</v>
      </c>
      <c r="O500" s="32">
        <v>0.47116013418067298</v>
      </c>
      <c r="P500" s="23">
        <v>0.95799999999999996</v>
      </c>
      <c r="Q500" s="32">
        <v>0.24121911929543499</v>
      </c>
      <c r="Z500" s="3"/>
      <c r="AA500" s="3"/>
      <c r="AD500" s="3"/>
      <c r="AE500" s="3"/>
      <c r="AF500" s="3"/>
    </row>
    <row r="501" spans="1:32" x14ac:dyDescent="0.2">
      <c r="H501" s="21"/>
      <c r="J501" s="23" t="s">
        <v>241</v>
      </c>
      <c r="L501" s="23" t="s">
        <v>427</v>
      </c>
      <c r="N501" s="23" t="s">
        <v>462</v>
      </c>
      <c r="P501" s="23" t="s">
        <v>427</v>
      </c>
      <c r="S501" s="40"/>
      <c r="T501" s="40"/>
      <c r="V501" s="3"/>
      <c r="W501" s="3"/>
    </row>
    <row r="502" spans="1:32" x14ac:dyDescent="0.2">
      <c r="A502" s="1">
        <v>132</v>
      </c>
      <c r="B502" s="3">
        <v>132</v>
      </c>
      <c r="C502" s="3">
        <v>0.3</v>
      </c>
      <c r="D502" s="3">
        <v>0.3</v>
      </c>
      <c r="E502" s="3">
        <v>5</v>
      </c>
      <c r="F502" s="3">
        <v>10</v>
      </c>
      <c r="G502" s="21"/>
      <c r="H502" s="21"/>
      <c r="I502" s="21" t="str">
        <f>_xlfn.CONCAT( E502,":",F502)</f>
        <v>5:10</v>
      </c>
      <c r="J502" s="23">
        <v>0.95699999999999996</v>
      </c>
      <c r="K502" s="32">
        <v>0.19782775989002299</v>
      </c>
      <c r="L502" s="23">
        <v>0.95899999999999996</v>
      </c>
      <c r="M502" s="32">
        <v>0.20559147113176099</v>
      </c>
      <c r="N502" s="23">
        <v>1</v>
      </c>
      <c r="O502" s="32">
        <v>0.40644031625309102</v>
      </c>
      <c r="P502" s="23">
        <v>0.96199999999999997</v>
      </c>
      <c r="Q502" s="32">
        <v>0.207431777573691</v>
      </c>
      <c r="Z502" s="3"/>
      <c r="AA502" s="3"/>
      <c r="AD502" s="3"/>
      <c r="AE502" s="3"/>
      <c r="AF502" s="3"/>
    </row>
    <row r="503" spans="1:32" x14ac:dyDescent="0.2">
      <c r="H503" s="21"/>
      <c r="J503" s="23" t="s">
        <v>242</v>
      </c>
      <c r="L503" s="23" t="s">
        <v>38</v>
      </c>
      <c r="N503" s="23" t="s">
        <v>462</v>
      </c>
      <c r="P503" s="23" t="s">
        <v>697</v>
      </c>
      <c r="S503" s="40"/>
      <c r="T503" s="40"/>
      <c r="V503" s="3"/>
      <c r="W503" s="3"/>
    </row>
    <row r="504" spans="1:32" x14ac:dyDescent="0.2">
      <c r="A504" s="1">
        <v>132</v>
      </c>
      <c r="B504" s="3">
        <v>132</v>
      </c>
      <c r="C504" s="3">
        <v>0.3</v>
      </c>
      <c r="D504" s="3">
        <v>0.3</v>
      </c>
      <c r="E504" s="3">
        <v>5</v>
      </c>
      <c r="F504" s="3">
        <v>20</v>
      </c>
      <c r="G504" s="21"/>
      <c r="H504" s="21"/>
      <c r="I504" s="21" t="str">
        <f>_xlfn.CONCAT( E504,":",F504)</f>
        <v>5:20</v>
      </c>
      <c r="J504" s="23">
        <v>0.94199999999999995</v>
      </c>
      <c r="K504" s="32">
        <v>0.180555845770665</v>
      </c>
      <c r="L504" s="23">
        <v>0.94699999999999995</v>
      </c>
      <c r="M504" s="32">
        <v>0.18753200690827501</v>
      </c>
      <c r="N504" s="23">
        <v>1</v>
      </c>
      <c r="O504" s="32">
        <v>0.37192185585718202</v>
      </c>
      <c r="P504" s="23">
        <v>0.94899999999999995</v>
      </c>
      <c r="Q504" s="32">
        <v>0.18948961624426899</v>
      </c>
      <c r="Z504" s="3"/>
      <c r="AA504" s="3"/>
      <c r="AD504" s="3"/>
      <c r="AE504" s="3"/>
      <c r="AF504" s="3"/>
    </row>
    <row r="505" spans="1:32" x14ac:dyDescent="0.2">
      <c r="H505" s="21"/>
      <c r="J505" s="23" t="s">
        <v>243</v>
      </c>
      <c r="L505" s="23" t="s">
        <v>246</v>
      </c>
      <c r="N505" s="23" t="s">
        <v>462</v>
      </c>
      <c r="P505" s="23" t="s">
        <v>698</v>
      </c>
      <c r="S505" s="40"/>
      <c r="T505" s="40"/>
      <c r="V505" s="3"/>
      <c r="W505" s="3"/>
    </row>
    <row r="506" spans="1:32" x14ac:dyDescent="0.2">
      <c r="A506" s="1">
        <v>132</v>
      </c>
      <c r="B506" s="3">
        <v>132</v>
      </c>
      <c r="C506" s="3">
        <v>0.3</v>
      </c>
      <c r="D506" s="3">
        <v>0.3</v>
      </c>
      <c r="E506" s="3">
        <v>10</v>
      </c>
      <c r="F506" s="3">
        <v>10</v>
      </c>
      <c r="G506" s="21"/>
      <c r="H506" s="21"/>
      <c r="I506" s="21" t="str">
        <f>_xlfn.CONCAT( E506,":",F506)</f>
        <v>10:10</v>
      </c>
      <c r="J506" s="23">
        <v>0.95599999999999996</v>
      </c>
      <c r="K506" s="32">
        <v>0.16302556145450001</v>
      </c>
      <c r="L506" s="23">
        <v>0.95599999999999996</v>
      </c>
      <c r="M506" s="32">
        <v>0.16956342821109199</v>
      </c>
      <c r="N506" s="23">
        <v>1</v>
      </c>
      <c r="O506" s="32">
        <v>0.33416591877583002</v>
      </c>
      <c r="P506" s="23">
        <v>0.96299999999999997</v>
      </c>
      <c r="Q506" s="32">
        <v>0.168759627630476</v>
      </c>
      <c r="Z506" s="3"/>
      <c r="AA506" s="3"/>
      <c r="AD506" s="3"/>
      <c r="AE506" s="3"/>
      <c r="AF506" s="3"/>
    </row>
    <row r="507" spans="1:32" x14ac:dyDescent="0.2">
      <c r="H507" s="21"/>
      <c r="J507" s="23" t="s">
        <v>244</v>
      </c>
      <c r="L507" s="23" t="s">
        <v>244</v>
      </c>
      <c r="N507" s="23" t="s">
        <v>462</v>
      </c>
      <c r="P507" s="23" t="s">
        <v>699</v>
      </c>
      <c r="S507" s="40"/>
      <c r="T507" s="40"/>
      <c r="V507" s="3"/>
      <c r="W507" s="3"/>
    </row>
    <row r="508" spans="1:32" x14ac:dyDescent="0.2">
      <c r="A508" s="1">
        <v>132</v>
      </c>
      <c r="B508" s="3">
        <v>132</v>
      </c>
      <c r="C508" s="3">
        <v>0.3</v>
      </c>
      <c r="D508" s="3">
        <v>0.3</v>
      </c>
      <c r="E508" s="3">
        <v>10</v>
      </c>
      <c r="F508" s="3">
        <v>20</v>
      </c>
      <c r="G508" s="21"/>
      <c r="H508" s="21"/>
      <c r="I508" s="21" t="str">
        <f>_xlfn.CONCAT( E508,":",F508)</f>
        <v>10:20</v>
      </c>
      <c r="J508" s="23">
        <v>0.96399999999999997</v>
      </c>
      <c r="K508" s="32">
        <v>0.14133356744264999</v>
      </c>
      <c r="L508" s="23">
        <v>0.96199999999999997</v>
      </c>
      <c r="M508" s="32">
        <v>0.14699169021452799</v>
      </c>
      <c r="N508" s="23">
        <v>1</v>
      </c>
      <c r="O508" s="32">
        <v>0.28973915567471398</v>
      </c>
      <c r="P508" s="23">
        <v>0.96899999999999997</v>
      </c>
      <c r="Q508" s="32">
        <v>0.145882675308281</v>
      </c>
      <c r="Z508" s="3"/>
      <c r="AA508" s="3"/>
      <c r="AD508" s="3"/>
      <c r="AE508" s="3"/>
      <c r="AF508" s="3"/>
    </row>
    <row r="509" spans="1:32" x14ac:dyDescent="0.2">
      <c r="H509" s="21"/>
      <c r="J509" s="23" t="s">
        <v>245</v>
      </c>
      <c r="L509" s="23" t="s">
        <v>428</v>
      </c>
      <c r="N509" s="23" t="s">
        <v>462</v>
      </c>
      <c r="P509" s="23" t="s">
        <v>700</v>
      </c>
      <c r="S509" s="40"/>
      <c r="T509" s="40"/>
      <c r="V509" s="3"/>
      <c r="W509" s="3"/>
    </row>
    <row r="510" spans="1:32" x14ac:dyDescent="0.2">
      <c r="A510" s="13">
        <v>132</v>
      </c>
      <c r="B510" s="14">
        <v>132</v>
      </c>
      <c r="C510" s="14">
        <v>0.3</v>
      </c>
      <c r="D510" s="14">
        <v>0.3</v>
      </c>
      <c r="E510" s="14">
        <v>20</v>
      </c>
      <c r="F510" s="14">
        <v>20</v>
      </c>
      <c r="G510" s="46"/>
      <c r="H510" s="21"/>
      <c r="I510" s="21" t="str">
        <f>_xlfn.CONCAT( E510,":",F510)</f>
        <v>20:20</v>
      </c>
      <c r="J510" s="28">
        <v>0.94699999999999995</v>
      </c>
      <c r="K510" s="37">
        <v>0.11593397565829</v>
      </c>
      <c r="L510" s="28">
        <v>0.94899999999999995</v>
      </c>
      <c r="M510" s="37">
        <v>0.120384374642983</v>
      </c>
      <c r="N510" s="28">
        <v>0.999</v>
      </c>
      <c r="O510" s="37">
        <v>0.23696450279245199</v>
      </c>
      <c r="P510" s="28">
        <v>0.95399999999999996</v>
      </c>
      <c r="Q510" s="37">
        <v>0.118845872217183</v>
      </c>
      <c r="Z510" s="14"/>
      <c r="AA510" s="14"/>
      <c r="AD510" s="14"/>
      <c r="AE510" s="14"/>
      <c r="AF510" s="14"/>
    </row>
    <row r="511" spans="1:32" x14ac:dyDescent="0.2">
      <c r="H511" s="21"/>
      <c r="J511" s="23" t="s">
        <v>246</v>
      </c>
      <c r="L511" s="23" t="s">
        <v>17</v>
      </c>
      <c r="N511" s="23" t="s">
        <v>492</v>
      </c>
      <c r="P511" s="28" t="s">
        <v>357</v>
      </c>
      <c r="S511" s="40"/>
      <c r="T511" s="40"/>
      <c r="V511" s="14"/>
      <c r="W511" s="14"/>
    </row>
    <row r="512" spans="1:32" x14ac:dyDescent="0.2">
      <c r="A512" s="1">
        <v>132</v>
      </c>
      <c r="B512" s="3">
        <v>132</v>
      </c>
      <c r="C512" s="3">
        <v>0.6</v>
      </c>
      <c r="D512" s="3">
        <v>0.6</v>
      </c>
      <c r="E512" s="3">
        <v>1</v>
      </c>
      <c r="F512" s="3">
        <v>1</v>
      </c>
      <c r="G512" s="21"/>
      <c r="H512" s="21" t="str">
        <f>_xlfn.CONCAT(C512, ":", D512)</f>
        <v>0.6:0.6</v>
      </c>
      <c r="I512" s="21" t="str">
        <f>_xlfn.CONCAT( E512,":",F512)</f>
        <v>1:1</v>
      </c>
      <c r="J512" s="23">
        <v>0.94499999999999995</v>
      </c>
      <c r="K512" s="32">
        <v>0.89462727847498902</v>
      </c>
      <c r="L512" s="23">
        <v>0.96699999999999997</v>
      </c>
      <c r="M512" s="32">
        <v>0.93092860394469801</v>
      </c>
      <c r="N512" s="23">
        <v>1</v>
      </c>
      <c r="O512" s="32">
        <v>3.4880531376986901</v>
      </c>
      <c r="P512" s="23">
        <v>0.97399999999999998</v>
      </c>
      <c r="Q512" s="32">
        <v>1.0942307222884899</v>
      </c>
      <c r="Z512" s="3"/>
      <c r="AA512" s="3"/>
      <c r="AD512" s="3"/>
      <c r="AE512" s="3"/>
      <c r="AF512" s="3"/>
    </row>
    <row r="513" spans="1:32" x14ac:dyDescent="0.2">
      <c r="H513" s="21"/>
      <c r="J513" s="23" t="s">
        <v>247</v>
      </c>
      <c r="L513" s="23" t="s">
        <v>429</v>
      </c>
      <c r="N513" s="23" t="s">
        <v>462</v>
      </c>
      <c r="P513" s="23" t="s">
        <v>547</v>
      </c>
      <c r="S513" s="40"/>
      <c r="T513" s="40"/>
      <c r="V513" s="3"/>
      <c r="W513" s="3"/>
    </row>
    <row r="514" spans="1:32" x14ac:dyDescent="0.2">
      <c r="A514" s="1">
        <v>132</v>
      </c>
      <c r="B514" s="3">
        <v>132</v>
      </c>
      <c r="C514" s="3">
        <v>0.6</v>
      </c>
      <c r="D514" s="3">
        <v>0.6</v>
      </c>
      <c r="E514" s="3">
        <v>1</v>
      </c>
      <c r="F514" s="3">
        <v>2</v>
      </c>
      <c r="G514" s="21"/>
      <c r="H514" s="21"/>
      <c r="I514" s="21" t="str">
        <f>_xlfn.CONCAT( E514,":",F514)</f>
        <v>1:2</v>
      </c>
      <c r="J514" s="23">
        <v>0.95899999999999996</v>
      </c>
      <c r="K514" s="32">
        <v>0.78051421085664097</v>
      </c>
      <c r="L514" s="23">
        <v>0.96099999999999997</v>
      </c>
      <c r="M514" s="32">
        <v>0.81824262868857101</v>
      </c>
      <c r="N514" s="23">
        <v>1</v>
      </c>
      <c r="O514" s="32">
        <v>3.0061561402587502</v>
      </c>
      <c r="P514" s="23">
        <v>0.97299999999999998</v>
      </c>
      <c r="Q514" s="32">
        <v>0.92104980798723102</v>
      </c>
      <c r="Z514" s="3"/>
      <c r="AA514" s="3"/>
      <c r="AD514" s="3"/>
      <c r="AE514" s="3"/>
      <c r="AF514" s="3"/>
    </row>
    <row r="515" spans="1:32" x14ac:dyDescent="0.2">
      <c r="H515" s="21"/>
      <c r="J515" s="23" t="s">
        <v>248</v>
      </c>
      <c r="L515" s="23" t="s">
        <v>290</v>
      </c>
      <c r="N515" s="23" t="s">
        <v>462</v>
      </c>
      <c r="P515" s="23" t="s">
        <v>701</v>
      </c>
      <c r="S515" s="40"/>
      <c r="T515" s="40"/>
      <c r="V515" s="3"/>
      <c r="W515" s="3"/>
    </row>
    <row r="516" spans="1:32" x14ac:dyDescent="0.2">
      <c r="A516" s="1">
        <v>132</v>
      </c>
      <c r="B516" s="3">
        <v>132</v>
      </c>
      <c r="C516" s="3">
        <v>0.6</v>
      </c>
      <c r="D516" s="3">
        <v>0.6</v>
      </c>
      <c r="E516" s="3">
        <v>1</v>
      </c>
      <c r="F516" s="3">
        <v>5</v>
      </c>
      <c r="G516" s="21"/>
      <c r="H516" s="21"/>
      <c r="I516" s="21" t="str">
        <f>_xlfn.CONCAT( E516,":",F516)</f>
        <v>1:5</v>
      </c>
      <c r="J516" s="23">
        <v>0.95399999999999996</v>
      </c>
      <c r="K516" s="32">
        <v>0.69691673497564699</v>
      </c>
      <c r="L516" s="23">
        <v>0.95899999999999996</v>
      </c>
      <c r="M516" s="32">
        <v>0.72715839807944604</v>
      </c>
      <c r="N516" s="23">
        <v>1</v>
      </c>
      <c r="O516" s="32">
        <v>2.6495515836768999</v>
      </c>
      <c r="P516" s="23">
        <v>0.96499999999999997</v>
      </c>
      <c r="Q516" s="32">
        <v>0.81661268810958498</v>
      </c>
      <c r="Z516" s="3"/>
      <c r="AA516" s="3"/>
      <c r="AD516" s="3"/>
      <c r="AE516" s="3"/>
      <c r="AF516" s="3"/>
    </row>
    <row r="517" spans="1:32" x14ac:dyDescent="0.2">
      <c r="H517" s="21"/>
      <c r="J517" s="23" t="s">
        <v>249</v>
      </c>
      <c r="L517" s="23" t="s">
        <v>430</v>
      </c>
      <c r="N517" s="23" t="s">
        <v>462</v>
      </c>
      <c r="P517" s="23" t="s">
        <v>275</v>
      </c>
      <c r="S517" s="40"/>
      <c r="T517" s="40"/>
      <c r="V517" s="3"/>
      <c r="W517" s="3"/>
    </row>
    <row r="518" spans="1:32" x14ac:dyDescent="0.2">
      <c r="A518" s="1">
        <v>132</v>
      </c>
      <c r="B518" s="3">
        <v>132</v>
      </c>
      <c r="C518" s="3">
        <v>0.6</v>
      </c>
      <c r="D518" s="3">
        <v>0.6</v>
      </c>
      <c r="E518" s="3">
        <v>1</v>
      </c>
      <c r="F518" s="3">
        <v>10</v>
      </c>
      <c r="G518" s="21"/>
      <c r="H518" s="21"/>
      <c r="I518" s="21" t="str">
        <f>_xlfn.CONCAT( E518,":",F518)</f>
        <v>1:10</v>
      </c>
      <c r="J518" s="23">
        <v>0.92800000000000005</v>
      </c>
      <c r="K518" s="32">
        <v>0.66161309368352605</v>
      </c>
      <c r="L518" s="23">
        <v>0.94599999999999995</v>
      </c>
      <c r="M518" s="32">
        <v>0.687953820390937</v>
      </c>
      <c r="N518" s="23">
        <v>1</v>
      </c>
      <c r="O518" s="32">
        <v>2.5012661510136298</v>
      </c>
      <c r="P518" s="23">
        <v>0.96099999999999997</v>
      </c>
      <c r="Q518" s="32">
        <v>0.777327103463193</v>
      </c>
      <c r="Z518" s="3"/>
      <c r="AA518" s="3"/>
      <c r="AD518" s="3"/>
      <c r="AE518" s="3"/>
      <c r="AF518" s="3"/>
    </row>
    <row r="519" spans="1:32" x14ac:dyDescent="0.2">
      <c r="H519" s="21"/>
      <c r="J519" s="23" t="s">
        <v>250</v>
      </c>
      <c r="L519" s="23" t="s">
        <v>431</v>
      </c>
      <c r="N519" s="23" t="s">
        <v>462</v>
      </c>
      <c r="P519" s="23" t="s">
        <v>399</v>
      </c>
      <c r="S519" s="40"/>
      <c r="T519" s="40"/>
      <c r="V519" s="3"/>
      <c r="W519" s="3"/>
    </row>
    <row r="520" spans="1:32" x14ac:dyDescent="0.2">
      <c r="A520" s="1">
        <v>132</v>
      </c>
      <c r="B520" s="3">
        <v>132</v>
      </c>
      <c r="C520" s="3">
        <v>0.6</v>
      </c>
      <c r="D520" s="3">
        <v>0.6</v>
      </c>
      <c r="E520" s="3">
        <v>1</v>
      </c>
      <c r="F520" s="3">
        <v>20</v>
      </c>
      <c r="G520" s="21"/>
      <c r="H520" s="21"/>
      <c r="I520" s="21" t="str">
        <f>_xlfn.CONCAT( E520,":",F520)</f>
        <v>1:20</v>
      </c>
      <c r="J520" s="23">
        <v>0.94399999999999995</v>
      </c>
      <c r="K520" s="32">
        <v>0.64150188676529196</v>
      </c>
      <c r="L520" s="23">
        <v>0.96199999999999997</v>
      </c>
      <c r="M520" s="32">
        <v>0.66513090702637001</v>
      </c>
      <c r="N520" s="23">
        <v>1</v>
      </c>
      <c r="O520" s="32">
        <v>2.4063734168612099</v>
      </c>
      <c r="P520" s="23">
        <v>0.97399999999999998</v>
      </c>
      <c r="Q520" s="32">
        <v>0.75809626798780905</v>
      </c>
      <c r="Z520" s="3"/>
      <c r="AA520" s="3"/>
      <c r="AD520" s="3"/>
      <c r="AE520" s="3"/>
      <c r="AF520" s="3"/>
    </row>
    <row r="521" spans="1:32" x14ac:dyDescent="0.2">
      <c r="H521" s="21"/>
      <c r="J521" s="23" t="s">
        <v>91</v>
      </c>
      <c r="L521" s="23" t="s">
        <v>432</v>
      </c>
      <c r="N521" s="23" t="s">
        <v>462</v>
      </c>
      <c r="P521" s="23" t="s">
        <v>702</v>
      </c>
      <c r="S521" s="40"/>
      <c r="T521" s="40"/>
      <c r="V521" s="3"/>
      <c r="W521" s="3"/>
    </row>
    <row r="522" spans="1:32" x14ac:dyDescent="0.2">
      <c r="A522" s="1">
        <v>132</v>
      </c>
      <c r="B522" s="3">
        <v>132</v>
      </c>
      <c r="C522" s="3">
        <v>0.6</v>
      </c>
      <c r="D522" s="3">
        <v>0.6</v>
      </c>
      <c r="E522" s="3">
        <v>2</v>
      </c>
      <c r="F522" s="3">
        <v>2</v>
      </c>
      <c r="G522" s="21"/>
      <c r="H522" s="21"/>
      <c r="I522" s="21" t="str">
        <f>_xlfn.CONCAT( E522,":",F522)</f>
        <v>2:2</v>
      </c>
      <c r="J522" s="23">
        <v>0.95499999999999996</v>
      </c>
      <c r="K522" s="32">
        <v>0.65289616091099201</v>
      </c>
      <c r="L522" s="23">
        <v>0.95799999999999996</v>
      </c>
      <c r="M522" s="32">
        <v>0.69268913465119897</v>
      </c>
      <c r="N522" s="23">
        <v>1</v>
      </c>
      <c r="O522" s="32">
        <v>2.4733207415163201</v>
      </c>
      <c r="P522" s="23">
        <v>0.96499999999999997</v>
      </c>
      <c r="Q522" s="32">
        <v>0.73089465519817998</v>
      </c>
      <c r="Z522" s="3"/>
      <c r="AA522" s="3"/>
      <c r="AD522" s="3"/>
      <c r="AE522" s="3"/>
      <c r="AF522" s="3"/>
    </row>
    <row r="523" spans="1:32" x14ac:dyDescent="0.2">
      <c r="H523" s="21"/>
      <c r="J523" s="23" t="s">
        <v>251</v>
      </c>
      <c r="L523" s="23" t="s">
        <v>433</v>
      </c>
      <c r="N523" s="23" t="s">
        <v>462</v>
      </c>
      <c r="P523" s="23" t="s">
        <v>626</v>
      </c>
      <c r="S523" s="40"/>
      <c r="T523" s="40"/>
      <c r="V523" s="3"/>
      <c r="W523" s="3"/>
    </row>
    <row r="524" spans="1:32" x14ac:dyDescent="0.2">
      <c r="A524" s="1">
        <v>132</v>
      </c>
      <c r="B524" s="3">
        <v>132</v>
      </c>
      <c r="C524" s="3">
        <v>0.6</v>
      </c>
      <c r="D524" s="3">
        <v>0.6</v>
      </c>
      <c r="E524" s="3">
        <v>2</v>
      </c>
      <c r="F524" s="3">
        <v>5</v>
      </c>
      <c r="G524" s="21"/>
      <c r="H524" s="21"/>
      <c r="I524" s="21" t="str">
        <f>_xlfn.CONCAT( E524,":",F524)</f>
        <v>2:5</v>
      </c>
      <c r="J524" s="23">
        <v>0.94499999999999995</v>
      </c>
      <c r="K524" s="32">
        <v>0.55346048889657695</v>
      </c>
      <c r="L524" s="23">
        <v>0.94399999999999995</v>
      </c>
      <c r="M524" s="32">
        <v>0.58655083054637402</v>
      </c>
      <c r="N524" s="23">
        <v>1</v>
      </c>
      <c r="O524" s="32">
        <v>2.0757070893831902</v>
      </c>
      <c r="P524" s="23">
        <v>0.95899999999999996</v>
      </c>
      <c r="Q524" s="32">
        <v>0.60870475523228296</v>
      </c>
      <c r="Z524" s="3"/>
      <c r="AA524" s="3"/>
      <c r="AD524" s="3"/>
      <c r="AE524" s="3"/>
      <c r="AF524" s="3"/>
    </row>
    <row r="525" spans="1:32" x14ac:dyDescent="0.2">
      <c r="H525" s="21"/>
      <c r="J525" s="23" t="s">
        <v>252</v>
      </c>
      <c r="L525" s="23" t="s">
        <v>289</v>
      </c>
      <c r="N525" s="23" t="s">
        <v>462</v>
      </c>
      <c r="P525" s="23" t="s">
        <v>311</v>
      </c>
      <c r="S525" s="40"/>
      <c r="T525" s="40"/>
      <c r="V525" s="3"/>
      <c r="W525" s="3"/>
    </row>
    <row r="526" spans="1:32" x14ac:dyDescent="0.2">
      <c r="A526" s="1">
        <v>132</v>
      </c>
      <c r="B526" s="3">
        <v>132</v>
      </c>
      <c r="C526" s="3">
        <v>0.6</v>
      </c>
      <c r="D526" s="3">
        <v>0.6</v>
      </c>
      <c r="E526" s="3">
        <v>2</v>
      </c>
      <c r="F526" s="3">
        <v>10</v>
      </c>
      <c r="G526" s="21"/>
      <c r="H526" s="21"/>
      <c r="I526" s="21" t="str">
        <f>_xlfn.CONCAT( E526,":",F526)</f>
        <v>2:10</v>
      </c>
      <c r="J526" s="23">
        <v>0.93799999999999994</v>
      </c>
      <c r="K526" s="32">
        <v>0.50779328683874103</v>
      </c>
      <c r="L526" s="23">
        <v>0.95099999999999996</v>
      </c>
      <c r="M526" s="32">
        <v>0.537425246458483</v>
      </c>
      <c r="N526" s="23">
        <v>1</v>
      </c>
      <c r="O526" s="32">
        <v>1.88573395653715</v>
      </c>
      <c r="P526" s="23">
        <v>0.95699999999999996</v>
      </c>
      <c r="Q526" s="32">
        <v>0.55783609314682503</v>
      </c>
      <c r="Z526" s="3"/>
      <c r="AA526" s="3"/>
      <c r="AD526" s="3"/>
      <c r="AE526" s="3"/>
      <c r="AF526" s="3"/>
    </row>
    <row r="527" spans="1:32" x14ac:dyDescent="0.2">
      <c r="H527" s="21"/>
      <c r="J527" s="23" t="s">
        <v>253</v>
      </c>
      <c r="L527" s="23" t="s">
        <v>434</v>
      </c>
      <c r="N527" s="23" t="s">
        <v>462</v>
      </c>
      <c r="P527" s="23" t="s">
        <v>703</v>
      </c>
      <c r="S527" s="40"/>
      <c r="T527" s="40"/>
      <c r="V527" s="3"/>
      <c r="W527" s="3"/>
    </row>
    <row r="528" spans="1:32" x14ac:dyDescent="0.2">
      <c r="A528" s="1">
        <v>132</v>
      </c>
      <c r="B528" s="3">
        <v>132</v>
      </c>
      <c r="C528" s="3">
        <v>0.6</v>
      </c>
      <c r="D528" s="3">
        <v>0.6</v>
      </c>
      <c r="E528" s="3">
        <v>2</v>
      </c>
      <c r="F528" s="3">
        <v>20</v>
      </c>
      <c r="G528" s="21"/>
      <c r="H528" s="21"/>
      <c r="I528" s="21" t="str">
        <f>_xlfn.CONCAT( E528,":",F528)</f>
        <v>2:20</v>
      </c>
      <c r="J528" s="23">
        <v>0.94099999999999995</v>
      </c>
      <c r="K528" s="32">
        <v>0.48398390921102602</v>
      </c>
      <c r="L528" s="23">
        <v>0.95099999999999996</v>
      </c>
      <c r="M528" s="32">
        <v>0.51142290894435005</v>
      </c>
      <c r="N528" s="23">
        <v>1</v>
      </c>
      <c r="O528" s="32">
        <v>1.7817703821928099</v>
      </c>
      <c r="P528" s="23">
        <v>0.95299999999999996</v>
      </c>
      <c r="Q528" s="32">
        <v>0.53468324630047004</v>
      </c>
      <c r="Z528" s="3"/>
      <c r="AA528" s="3"/>
      <c r="AD528" s="3"/>
      <c r="AE528" s="3"/>
      <c r="AF528" s="3"/>
    </row>
    <row r="529" spans="1:32" x14ac:dyDescent="0.2">
      <c r="H529" s="21"/>
      <c r="J529" s="23" t="s">
        <v>254</v>
      </c>
      <c r="L529" s="23" t="s">
        <v>265</v>
      </c>
      <c r="N529" s="23" t="s">
        <v>462</v>
      </c>
      <c r="P529" s="23" t="s">
        <v>704</v>
      </c>
      <c r="S529" s="40"/>
      <c r="T529" s="40"/>
      <c r="V529" s="3"/>
      <c r="W529" s="3"/>
    </row>
    <row r="530" spans="1:32" x14ac:dyDescent="0.2">
      <c r="A530" s="1">
        <v>132</v>
      </c>
      <c r="B530" s="3">
        <v>132</v>
      </c>
      <c r="C530" s="3">
        <v>0.6</v>
      </c>
      <c r="D530" s="3">
        <v>0.6</v>
      </c>
      <c r="E530" s="3">
        <v>5</v>
      </c>
      <c r="F530" s="3">
        <v>5</v>
      </c>
      <c r="G530" s="21"/>
      <c r="H530" s="21"/>
      <c r="I530" s="21" t="str">
        <f>_xlfn.CONCAT( E530,":",F530)</f>
        <v>5:5</v>
      </c>
      <c r="J530" s="23">
        <v>0.95399999999999996</v>
      </c>
      <c r="K530" s="32">
        <v>0.42736323440026502</v>
      </c>
      <c r="L530" s="23">
        <v>0.95099999999999996</v>
      </c>
      <c r="M530" s="32">
        <v>0.454811080560164</v>
      </c>
      <c r="N530" s="23">
        <v>1</v>
      </c>
      <c r="O530" s="32">
        <v>1.5812675535374501</v>
      </c>
      <c r="P530" s="23">
        <v>0.96</v>
      </c>
      <c r="Q530" s="32">
        <v>0.45235086351458698</v>
      </c>
      <c r="Z530" s="3"/>
      <c r="AA530" s="3"/>
      <c r="AD530" s="3"/>
      <c r="AE530" s="3"/>
      <c r="AF530" s="3"/>
    </row>
    <row r="531" spans="1:32" x14ac:dyDescent="0.2">
      <c r="H531" s="21"/>
      <c r="J531" s="23" t="s">
        <v>255</v>
      </c>
      <c r="L531" s="23" t="s">
        <v>435</v>
      </c>
      <c r="N531" s="23" t="s">
        <v>462</v>
      </c>
      <c r="P531" s="23" t="s">
        <v>375</v>
      </c>
      <c r="S531" s="40"/>
      <c r="T531" s="40"/>
      <c r="V531" s="3"/>
      <c r="W531" s="3"/>
    </row>
    <row r="532" spans="1:32" x14ac:dyDescent="0.2">
      <c r="A532" s="1">
        <v>132</v>
      </c>
      <c r="B532" s="3">
        <v>132</v>
      </c>
      <c r="C532" s="3">
        <v>0.6</v>
      </c>
      <c r="D532" s="3">
        <v>0.6</v>
      </c>
      <c r="E532" s="3">
        <v>5</v>
      </c>
      <c r="F532" s="3">
        <v>10</v>
      </c>
      <c r="G532" s="21"/>
      <c r="H532" s="21"/>
      <c r="I532" s="21" t="str">
        <f>_xlfn.CONCAT( E532,":",F532)</f>
        <v>5:10</v>
      </c>
      <c r="J532" s="23">
        <v>0.95199999999999996</v>
      </c>
      <c r="K532" s="32">
        <v>0.36890794720977599</v>
      </c>
      <c r="L532" s="23">
        <v>0.95399999999999996</v>
      </c>
      <c r="M532" s="32">
        <v>0.39179476002034203</v>
      </c>
      <c r="N532" s="23">
        <v>1</v>
      </c>
      <c r="O532" s="32">
        <v>1.35077631807645</v>
      </c>
      <c r="P532" s="23">
        <v>0.96099999999999997</v>
      </c>
      <c r="Q532" s="32">
        <v>0.38787691905265698</v>
      </c>
      <c r="Z532" s="3"/>
      <c r="AA532" s="3"/>
      <c r="AD532" s="3"/>
      <c r="AE532" s="3"/>
      <c r="AF532" s="3"/>
    </row>
    <row r="533" spans="1:32" x14ac:dyDescent="0.2">
      <c r="H533" s="21"/>
      <c r="J533" s="23" t="s">
        <v>180</v>
      </c>
      <c r="L533" s="23" t="s">
        <v>231</v>
      </c>
      <c r="N533" s="23" t="s">
        <v>462</v>
      </c>
      <c r="P533" s="23" t="s">
        <v>705</v>
      </c>
      <c r="S533" s="40"/>
      <c r="T533" s="40"/>
      <c r="V533" s="3"/>
      <c r="W533" s="3"/>
    </row>
    <row r="534" spans="1:32" x14ac:dyDescent="0.2">
      <c r="A534" s="1">
        <v>132</v>
      </c>
      <c r="B534" s="3">
        <v>132</v>
      </c>
      <c r="C534" s="3">
        <v>0.6</v>
      </c>
      <c r="D534" s="3">
        <v>0.6</v>
      </c>
      <c r="E534" s="3">
        <v>5</v>
      </c>
      <c r="F534" s="3">
        <v>20</v>
      </c>
      <c r="G534" s="21"/>
      <c r="H534" s="21"/>
      <c r="I534" s="21" t="str">
        <f>_xlfn.CONCAT( E534,":",F534)</f>
        <v>5:20</v>
      </c>
      <c r="J534" s="23">
        <v>0.94599999999999995</v>
      </c>
      <c r="K534" s="32">
        <v>0.339494673976595</v>
      </c>
      <c r="L534" s="23">
        <v>0.95299999999999996</v>
      </c>
      <c r="M534" s="32">
        <v>0.36029735063860902</v>
      </c>
      <c r="N534" s="23">
        <v>1</v>
      </c>
      <c r="O534" s="32">
        <v>1.24016395936949</v>
      </c>
      <c r="P534" s="23">
        <v>0.95499999999999996</v>
      </c>
      <c r="Q534" s="32">
        <v>0.357464934871912</v>
      </c>
      <c r="Z534" s="3"/>
      <c r="AA534" s="3"/>
      <c r="AD534" s="3"/>
      <c r="AE534" s="3"/>
      <c r="AF534" s="3"/>
    </row>
    <row r="535" spans="1:32" x14ac:dyDescent="0.2">
      <c r="H535" s="21"/>
      <c r="J535" s="23" t="s">
        <v>256</v>
      </c>
      <c r="L535" s="23" t="s">
        <v>436</v>
      </c>
      <c r="N535" s="23" t="s">
        <v>462</v>
      </c>
      <c r="P535" s="23" t="s">
        <v>403</v>
      </c>
      <c r="S535" s="40"/>
      <c r="T535" s="40"/>
      <c r="V535" s="3"/>
      <c r="W535" s="3"/>
    </row>
    <row r="536" spans="1:32" x14ac:dyDescent="0.2">
      <c r="A536" s="1">
        <v>132</v>
      </c>
      <c r="B536" s="3">
        <v>132</v>
      </c>
      <c r="C536" s="3">
        <v>0.6</v>
      </c>
      <c r="D536" s="3">
        <v>0.6</v>
      </c>
      <c r="E536" s="3">
        <v>10</v>
      </c>
      <c r="F536" s="3">
        <v>10</v>
      </c>
      <c r="G536" s="21"/>
      <c r="H536" s="21"/>
      <c r="I536" s="21" t="str">
        <f>_xlfn.CONCAT( E536,":",F536)</f>
        <v>10:10</v>
      </c>
      <c r="J536" s="23">
        <v>0.95</v>
      </c>
      <c r="K536" s="32">
        <v>0.30398875518712498</v>
      </c>
      <c r="L536" s="23">
        <v>0.94699999999999995</v>
      </c>
      <c r="M536" s="32">
        <v>0.32366579012889402</v>
      </c>
      <c r="N536" s="23">
        <v>1</v>
      </c>
      <c r="O536" s="32">
        <v>1.11447379816818</v>
      </c>
      <c r="P536" s="23">
        <v>0.95</v>
      </c>
      <c r="Q536" s="32">
        <v>0.31620512010872798</v>
      </c>
      <c r="Z536" s="3"/>
      <c r="AA536" s="3"/>
      <c r="AD536" s="3"/>
      <c r="AE536" s="3"/>
      <c r="AF536" s="3"/>
    </row>
    <row r="537" spans="1:32" x14ac:dyDescent="0.2">
      <c r="H537" s="21"/>
      <c r="J537" s="23" t="s">
        <v>173</v>
      </c>
      <c r="L537" s="23" t="s">
        <v>160</v>
      </c>
      <c r="N537" s="23" t="s">
        <v>462</v>
      </c>
      <c r="P537" s="23" t="s">
        <v>47</v>
      </c>
      <c r="S537" s="40"/>
      <c r="T537" s="40"/>
      <c r="V537" s="3"/>
      <c r="W537" s="3"/>
    </row>
    <row r="538" spans="1:32" x14ac:dyDescent="0.2">
      <c r="A538" s="1">
        <v>132</v>
      </c>
      <c r="B538" s="3">
        <v>132</v>
      </c>
      <c r="C538" s="3">
        <v>0.6</v>
      </c>
      <c r="D538" s="3">
        <v>0.6</v>
      </c>
      <c r="E538" s="3">
        <v>10</v>
      </c>
      <c r="F538" s="3">
        <v>20</v>
      </c>
      <c r="G538" s="21"/>
      <c r="H538" s="21"/>
      <c r="I538" s="21" t="str">
        <f>_xlfn.CONCAT( E538,":",F538)</f>
        <v>10:20</v>
      </c>
      <c r="J538" s="23">
        <v>0.95299999999999996</v>
      </c>
      <c r="K538" s="32">
        <v>0.26370188073337503</v>
      </c>
      <c r="L538" s="23">
        <v>0.95399999999999996</v>
      </c>
      <c r="M538" s="32">
        <v>0.28039664521825602</v>
      </c>
      <c r="N538" s="23">
        <v>1</v>
      </c>
      <c r="O538" s="32">
        <v>0.961719305567867</v>
      </c>
      <c r="P538" s="23">
        <v>0.95899999999999996</v>
      </c>
      <c r="Q538" s="32">
        <v>0.27337521160787998</v>
      </c>
      <c r="Z538" s="3"/>
      <c r="AA538" s="3"/>
      <c r="AD538" s="3"/>
      <c r="AE538" s="3"/>
      <c r="AF538" s="3"/>
    </row>
    <row r="539" spans="1:32" x14ac:dyDescent="0.2">
      <c r="H539" s="21"/>
      <c r="J539" s="23" t="s">
        <v>229</v>
      </c>
      <c r="L539" s="23" t="s">
        <v>255</v>
      </c>
      <c r="N539" s="23" t="s">
        <v>462</v>
      </c>
      <c r="P539" s="23" t="s">
        <v>33</v>
      </c>
      <c r="S539" s="40"/>
      <c r="T539" s="40"/>
      <c r="V539" s="3"/>
      <c r="W539" s="3"/>
    </row>
    <row r="540" spans="1:32" x14ac:dyDescent="0.2">
      <c r="A540" s="13">
        <v>132</v>
      </c>
      <c r="B540" s="14">
        <v>132</v>
      </c>
      <c r="C540" s="14">
        <v>0.6</v>
      </c>
      <c r="D540" s="14">
        <v>0.6</v>
      </c>
      <c r="E540" s="14">
        <v>20</v>
      </c>
      <c r="F540" s="14">
        <v>20</v>
      </c>
      <c r="G540" s="46"/>
      <c r="H540" s="21"/>
      <c r="I540" s="21" t="str">
        <f>_xlfn.CONCAT( E540,":",F540)</f>
        <v>20:20</v>
      </c>
      <c r="J540" s="28">
        <v>0.95699999999999996</v>
      </c>
      <c r="K540" s="37">
        <v>0.21621986570725399</v>
      </c>
      <c r="L540" s="28">
        <v>0.95099999999999996</v>
      </c>
      <c r="M540" s="37">
        <v>0.229894038157336</v>
      </c>
      <c r="N540" s="28">
        <v>1</v>
      </c>
      <c r="O540" s="37">
        <v>0.78667806549623798</v>
      </c>
      <c r="P540" s="28">
        <v>0.96699999999999997</v>
      </c>
      <c r="Q540" s="37">
        <v>0.222724401971373</v>
      </c>
      <c r="Z540" s="14"/>
      <c r="AA540" s="14"/>
      <c r="AD540" s="14"/>
      <c r="AE540" s="14"/>
      <c r="AF540" s="14"/>
    </row>
    <row r="541" spans="1:32" x14ac:dyDescent="0.2">
      <c r="H541" s="21"/>
      <c r="J541" s="23" t="s">
        <v>153</v>
      </c>
      <c r="L541" s="23" t="s">
        <v>435</v>
      </c>
      <c r="N541" s="23" t="s">
        <v>462</v>
      </c>
      <c r="P541" s="28" t="s">
        <v>349</v>
      </c>
      <c r="S541" s="40"/>
      <c r="T541" s="40"/>
      <c r="V541" s="14"/>
      <c r="W541" s="14"/>
    </row>
    <row r="542" spans="1:32" x14ac:dyDescent="0.2">
      <c r="N542" s="3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591B0-DA5C-C34F-A685-0B945CFC5BD2}">
  <dimension ref="A1:H271"/>
  <sheetViews>
    <sheetView zoomScale="150" workbookViewId="0">
      <selection activeCell="I10" sqref="I10"/>
    </sheetView>
  </sheetViews>
  <sheetFormatPr baseColWidth="10" defaultRowHeight="16" x14ac:dyDescent="0.2"/>
  <sheetData>
    <row r="1" spans="1:8" x14ac:dyDescent="0.2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 x14ac:dyDescent="0.2">
      <c r="A2" s="3">
        <v>0.94899999999999995</v>
      </c>
      <c r="B2" s="3">
        <v>0.79618585799999997</v>
      </c>
      <c r="C2" s="3">
        <v>0.97299999999999998</v>
      </c>
      <c r="D2" s="3">
        <v>0.88226310799999996</v>
      </c>
      <c r="E2" s="3">
        <v>0.97699999999999998</v>
      </c>
      <c r="F2" s="3">
        <v>0.90552515200000006</v>
      </c>
      <c r="G2" s="3">
        <v>0.97399999999999998</v>
      </c>
      <c r="H2" s="3">
        <v>1.009779406</v>
      </c>
    </row>
    <row r="3" spans="1:8" x14ac:dyDescent="0.2">
      <c r="A3" s="3">
        <v>0.95</v>
      </c>
      <c r="B3" s="3">
        <v>0.70207549899999999</v>
      </c>
      <c r="C3" s="3">
        <v>0.96199999999999997</v>
      </c>
      <c r="D3" s="3">
        <v>0.78407657799999997</v>
      </c>
      <c r="E3" s="3">
        <v>0.96899999999999997</v>
      </c>
      <c r="F3" s="3">
        <v>0.81116065800000003</v>
      </c>
      <c r="G3" s="3">
        <v>0.97599999999999998</v>
      </c>
      <c r="H3" s="3">
        <v>0.86335319899999996</v>
      </c>
    </row>
    <row r="4" spans="1:8" x14ac:dyDescent="0.2">
      <c r="A4" s="3">
        <v>0.93100000000000005</v>
      </c>
      <c r="B4" s="3">
        <v>0.62484747200000001</v>
      </c>
      <c r="C4" s="3">
        <v>0.96399999999999997</v>
      </c>
      <c r="D4" s="3">
        <v>0.69414401400000003</v>
      </c>
      <c r="E4" s="3">
        <v>0.97499999999999998</v>
      </c>
      <c r="F4" s="3">
        <v>0.71807951599999997</v>
      </c>
      <c r="G4" s="3">
        <v>0.97</v>
      </c>
      <c r="H4" s="3">
        <v>0.77064042300000002</v>
      </c>
    </row>
    <row r="5" spans="1:8" x14ac:dyDescent="0.2">
      <c r="A5" s="3">
        <v>0.93600000000000005</v>
      </c>
      <c r="B5" s="3">
        <v>0.59824101799999996</v>
      </c>
      <c r="C5" s="3">
        <v>0.96399999999999997</v>
      </c>
      <c r="D5" s="3">
        <v>0.659140485</v>
      </c>
      <c r="E5" s="3">
        <v>0.97199999999999998</v>
      </c>
      <c r="F5" s="3">
        <v>0.680331617</v>
      </c>
      <c r="G5" s="3">
        <v>0.96599999999999997</v>
      </c>
      <c r="H5" s="3">
        <v>0.74313263699999998</v>
      </c>
    </row>
    <row r="6" spans="1:8" x14ac:dyDescent="0.2">
      <c r="A6" s="3">
        <v>0.93600000000000005</v>
      </c>
      <c r="B6" s="3">
        <v>0.57540395</v>
      </c>
      <c r="C6" s="3">
        <v>0.98199999999999998</v>
      </c>
      <c r="D6" s="3">
        <v>0.63139142000000004</v>
      </c>
      <c r="E6" s="3">
        <v>0.98499999999999999</v>
      </c>
      <c r="F6" s="3">
        <v>0.64926734500000005</v>
      </c>
      <c r="G6" s="3">
        <v>0.97299999999999998</v>
      </c>
      <c r="H6" s="3">
        <v>0.71853120199999998</v>
      </c>
    </row>
    <row r="7" spans="1:8" x14ac:dyDescent="0.2">
      <c r="A7" s="3">
        <v>0.96099999999999997</v>
      </c>
      <c r="B7" s="3">
        <v>0.58811125941545805</v>
      </c>
      <c r="C7" s="3">
        <v>0.96299999999999997</v>
      </c>
      <c r="D7" s="3">
        <v>0.67292737811466496</v>
      </c>
      <c r="E7" s="3">
        <v>0.97699999999999998</v>
      </c>
      <c r="F7" s="3">
        <v>0.70021946798481705</v>
      </c>
      <c r="G7" s="3">
        <v>0.98</v>
      </c>
      <c r="H7" s="3">
        <v>0.68891335298858503</v>
      </c>
    </row>
    <row r="8" spans="1:8" x14ac:dyDescent="0.2">
      <c r="A8" s="3">
        <v>0.94</v>
      </c>
      <c r="B8" s="3">
        <v>0.49696186612724702</v>
      </c>
      <c r="C8" s="3">
        <v>0.96</v>
      </c>
      <c r="D8" s="3">
        <v>0.57099393659355102</v>
      </c>
      <c r="E8" s="3">
        <v>0.97</v>
      </c>
      <c r="F8" s="3">
        <v>0.59497433121146104</v>
      </c>
      <c r="G8" s="3">
        <v>0.96799999999999997</v>
      </c>
      <c r="H8" s="3">
        <v>0.57518245441649596</v>
      </c>
    </row>
    <row r="9" spans="1:8" x14ac:dyDescent="0.2">
      <c r="A9" s="3">
        <v>0.94499999999999995</v>
      </c>
      <c r="B9" s="3">
        <v>0.45615111519579699</v>
      </c>
      <c r="C9" s="3">
        <v>0.95799999999999996</v>
      </c>
      <c r="D9" s="3">
        <v>0.52086232405500299</v>
      </c>
      <c r="E9" s="3">
        <v>0.97099999999999997</v>
      </c>
      <c r="F9" s="3">
        <v>0.54048403921714105</v>
      </c>
      <c r="G9" s="3">
        <v>0.96499999999999997</v>
      </c>
      <c r="H9" s="3">
        <v>0.52850299750583896</v>
      </c>
    </row>
    <row r="10" spans="1:8" x14ac:dyDescent="0.2">
      <c r="A10" s="3">
        <v>0.92600000000000005</v>
      </c>
      <c r="B10" s="3">
        <v>0.43601577647913697</v>
      </c>
      <c r="C10" s="3">
        <v>0.95099999999999996</v>
      </c>
      <c r="D10" s="3">
        <v>0.49469905928204899</v>
      </c>
      <c r="E10" s="3">
        <v>0.96399999999999997</v>
      </c>
      <c r="F10" s="3">
        <v>0.51185041000395803</v>
      </c>
      <c r="G10" s="3">
        <v>0.94399999999999995</v>
      </c>
      <c r="H10" s="3">
        <v>0.50786253634099499</v>
      </c>
    </row>
    <row r="11" spans="1:8" x14ac:dyDescent="0.2">
      <c r="A11" s="3">
        <v>0.95299999999999996</v>
      </c>
      <c r="B11" s="3">
        <v>0.38493214075347798</v>
      </c>
      <c r="C11" s="3">
        <v>0.95699999999999996</v>
      </c>
      <c r="D11" s="3">
        <v>0.44652470368941999</v>
      </c>
      <c r="E11" s="3">
        <v>0.96699999999999997</v>
      </c>
      <c r="F11" s="3">
        <v>0.46630735288108999</v>
      </c>
      <c r="G11" s="3">
        <v>0.97799999999999998</v>
      </c>
      <c r="H11" s="3">
        <v>0.42786911506670899</v>
      </c>
    </row>
    <row r="12" spans="1:8" x14ac:dyDescent="0.2">
      <c r="A12" s="3">
        <v>0.94699999999999995</v>
      </c>
      <c r="B12" s="3">
        <v>0.33563055039289202</v>
      </c>
      <c r="C12" s="3">
        <v>0.96</v>
      </c>
      <c r="D12" s="3">
        <v>0.38963533924204202</v>
      </c>
      <c r="E12" s="3">
        <v>0.97</v>
      </c>
      <c r="F12" s="3">
        <v>0.407146220745499</v>
      </c>
      <c r="G12" s="3">
        <v>0.96799999999999997</v>
      </c>
      <c r="H12" s="3">
        <v>0.37121513255646299</v>
      </c>
    </row>
    <row r="13" spans="1:8" x14ac:dyDescent="0.2">
      <c r="A13" s="3">
        <v>0.95099999999999996</v>
      </c>
      <c r="B13" s="3">
        <v>0.30549322462040202</v>
      </c>
      <c r="C13" s="3">
        <v>0.95599999999999996</v>
      </c>
      <c r="D13" s="3">
        <v>0.352855219761533</v>
      </c>
      <c r="E13" s="3">
        <v>0.96599999999999997</v>
      </c>
      <c r="F13" s="3">
        <v>0.36688612001233201</v>
      </c>
      <c r="G13" s="3">
        <v>0.96599999999999997</v>
      </c>
      <c r="H13" s="3">
        <v>0.33801751187728202</v>
      </c>
    </row>
    <row r="14" spans="1:8" x14ac:dyDescent="0.2">
      <c r="A14" s="3">
        <v>0.96299999999999997</v>
      </c>
      <c r="B14" s="3">
        <v>0.27452025043206402</v>
      </c>
      <c r="C14" s="3">
        <v>0.96499999999999997</v>
      </c>
      <c r="D14" s="3">
        <v>0.32026488221379401</v>
      </c>
      <c r="E14" s="3">
        <v>0.97099999999999997</v>
      </c>
      <c r="F14" s="3">
        <v>0.33500664975269101</v>
      </c>
      <c r="G14" s="3">
        <v>0.98</v>
      </c>
      <c r="H14" s="3">
        <v>0.29971016895179697</v>
      </c>
    </row>
    <row r="15" spans="1:8" x14ac:dyDescent="0.2">
      <c r="A15" s="3">
        <v>0.95699999999999996</v>
      </c>
      <c r="B15" s="3">
        <v>0.24049156138996</v>
      </c>
      <c r="C15" s="3">
        <v>0.95699999999999996</v>
      </c>
      <c r="D15" s="3">
        <v>0.28022166866598702</v>
      </c>
      <c r="E15" s="3">
        <v>0.97</v>
      </c>
      <c r="F15" s="3">
        <v>0.29258783260388799</v>
      </c>
      <c r="G15" s="3">
        <v>0.97399999999999998</v>
      </c>
      <c r="H15" s="3">
        <v>0.26195313215874499</v>
      </c>
    </row>
    <row r="16" spans="1:8" x14ac:dyDescent="0.2">
      <c r="A16" s="4">
        <v>0.95199999999999996</v>
      </c>
      <c r="B16" s="4">
        <v>0.19633044109553099</v>
      </c>
      <c r="C16" s="4">
        <v>0.95199999999999996</v>
      </c>
      <c r="D16" s="4">
        <v>0.229360715781562</v>
      </c>
      <c r="E16" s="4">
        <v>0.96599999999999997</v>
      </c>
      <c r="F16" s="4">
        <v>0.23998172088877101</v>
      </c>
      <c r="G16" s="4">
        <v>0.97699999999999998</v>
      </c>
      <c r="H16" s="4">
        <v>0.212314606172924</v>
      </c>
    </row>
    <row r="17" spans="1:8" x14ac:dyDescent="0.2">
      <c r="A17" s="3">
        <v>0.95899999999999996</v>
      </c>
      <c r="B17" s="3">
        <v>1.0975928858208299</v>
      </c>
      <c r="C17" s="3">
        <v>0.96899999999999997</v>
      </c>
      <c r="D17" s="3">
        <v>1.24980592275256</v>
      </c>
      <c r="E17" s="3">
        <v>0.99199999999999999</v>
      </c>
      <c r="F17" s="3">
        <v>1.5507005117675901</v>
      </c>
      <c r="G17" s="3">
        <v>0.98399999999999999</v>
      </c>
      <c r="H17" s="3">
        <v>1.39105034362372</v>
      </c>
    </row>
    <row r="18" spans="1:8" x14ac:dyDescent="0.2">
      <c r="A18" s="3">
        <v>0.96399999999999997</v>
      </c>
      <c r="B18" s="3">
        <v>0.95810594296102503</v>
      </c>
      <c r="C18" s="3">
        <v>0.96599999999999997</v>
      </c>
      <c r="D18" s="3">
        <v>1.1068881762962399</v>
      </c>
      <c r="E18" s="3">
        <v>0.99299999999999999</v>
      </c>
      <c r="F18" s="3">
        <v>1.3703344656370999</v>
      </c>
      <c r="G18" s="3">
        <v>0.98699999999999999</v>
      </c>
      <c r="H18" s="3">
        <v>1.18795556656734</v>
      </c>
    </row>
    <row r="19" spans="1:8" x14ac:dyDescent="0.2">
      <c r="A19" s="3">
        <v>0.92700000000000005</v>
      </c>
      <c r="B19" s="3">
        <v>0.85737363444435699</v>
      </c>
      <c r="C19" s="3">
        <v>0.96699999999999997</v>
      </c>
      <c r="D19" s="3">
        <v>0.98199894988691006</v>
      </c>
      <c r="E19" s="3">
        <v>0.98799999999999999</v>
      </c>
      <c r="F19" s="3">
        <v>1.2166711949335101</v>
      </c>
      <c r="G19" s="3">
        <v>0.97099999999999997</v>
      </c>
      <c r="H19" s="3">
        <v>1.06303420565442</v>
      </c>
    </row>
    <row r="20" spans="1:8" x14ac:dyDescent="0.2">
      <c r="A20" s="3">
        <v>0.92800000000000005</v>
      </c>
      <c r="B20" s="3">
        <v>0.81006828927115104</v>
      </c>
      <c r="C20" s="3">
        <v>0.97099999999999997</v>
      </c>
      <c r="D20" s="3">
        <v>0.91877073337686599</v>
      </c>
      <c r="E20" s="3">
        <v>0.99099999999999999</v>
      </c>
      <c r="F20" s="3">
        <v>1.1313386510068699</v>
      </c>
      <c r="G20" s="3">
        <v>0.96799999999999997</v>
      </c>
      <c r="H20" s="3">
        <v>1.01339680877316</v>
      </c>
    </row>
    <row r="21" spans="1:8" x14ac:dyDescent="0.2">
      <c r="A21" s="3">
        <v>0.92400000000000004</v>
      </c>
      <c r="B21" s="3">
        <v>0.79225292810526704</v>
      </c>
      <c r="C21" s="3">
        <v>0.96899999999999997</v>
      </c>
      <c r="D21" s="3">
        <v>0.89224398598940302</v>
      </c>
      <c r="E21" s="3">
        <v>0.98099999999999998</v>
      </c>
      <c r="F21" s="3">
        <v>1.10690685360882</v>
      </c>
      <c r="G21" s="3">
        <v>0.95899999999999996</v>
      </c>
      <c r="H21" s="3">
        <v>0.99243695408628596</v>
      </c>
    </row>
    <row r="22" spans="1:8" x14ac:dyDescent="0.2">
      <c r="A22" s="3">
        <v>0.95899999999999996</v>
      </c>
      <c r="B22" s="3">
        <v>0.800149360880404</v>
      </c>
      <c r="C22" s="3">
        <v>0.96499999999999997</v>
      </c>
      <c r="D22" s="3">
        <v>0.94679008506135798</v>
      </c>
      <c r="E22" s="3">
        <v>0.98699999999999999</v>
      </c>
      <c r="F22" s="3">
        <v>1.15745165000925</v>
      </c>
      <c r="G22" s="3">
        <v>0.98199999999999998</v>
      </c>
      <c r="H22" s="3">
        <v>0.95029198945456905</v>
      </c>
    </row>
    <row r="23" spans="1:8" x14ac:dyDescent="0.2">
      <c r="A23" s="3">
        <v>0.94299999999999995</v>
      </c>
      <c r="B23" s="3">
        <v>0.67340570419465895</v>
      </c>
      <c r="C23" s="3">
        <v>0.94499999999999995</v>
      </c>
      <c r="D23" s="3">
        <v>0.79973483935884204</v>
      </c>
      <c r="E23" s="3">
        <v>0.98399999999999999</v>
      </c>
      <c r="F23" s="3">
        <v>0.97870497046226201</v>
      </c>
      <c r="G23" s="3">
        <v>0.96899999999999997</v>
      </c>
      <c r="H23" s="3">
        <v>0.78609302097885803</v>
      </c>
    </row>
    <row r="24" spans="1:8" x14ac:dyDescent="0.2">
      <c r="A24" s="3">
        <v>0.93899999999999995</v>
      </c>
      <c r="B24" s="3">
        <v>0.62138435148778604</v>
      </c>
      <c r="C24" s="3">
        <v>0.95799999999999996</v>
      </c>
      <c r="D24" s="3">
        <v>0.73477074182329605</v>
      </c>
      <c r="E24" s="3">
        <v>0.99299999999999999</v>
      </c>
      <c r="F24" s="3">
        <v>0.89975884431224795</v>
      </c>
      <c r="G24" s="3">
        <v>0.96699999999999997</v>
      </c>
      <c r="H24" s="3">
        <v>0.72956570551231203</v>
      </c>
    </row>
    <row r="25" spans="1:8" x14ac:dyDescent="0.2">
      <c r="A25" s="3">
        <v>0.92400000000000004</v>
      </c>
      <c r="B25" s="3">
        <v>0.59503836239728702</v>
      </c>
      <c r="C25" s="3">
        <v>0.94599999999999995</v>
      </c>
      <c r="D25" s="3">
        <v>0.69639826917889203</v>
      </c>
      <c r="E25" s="3">
        <v>0.97899999999999998</v>
      </c>
      <c r="F25" s="3">
        <v>0.85096809130169504</v>
      </c>
      <c r="G25" s="3">
        <v>0.94099999999999995</v>
      </c>
      <c r="H25" s="3">
        <v>0.70085622801422798</v>
      </c>
    </row>
    <row r="26" spans="1:8" x14ac:dyDescent="0.2">
      <c r="A26" s="3">
        <v>0.96299999999999997</v>
      </c>
      <c r="B26" s="3">
        <v>0.519277919993689</v>
      </c>
      <c r="C26" s="3">
        <v>0.96</v>
      </c>
      <c r="D26" s="3">
        <v>0.62857406361996004</v>
      </c>
      <c r="E26" s="3">
        <v>0.99099999999999999</v>
      </c>
      <c r="F26" s="3">
        <v>0.76568579892507604</v>
      </c>
      <c r="G26" s="3">
        <v>0.98599999999999999</v>
      </c>
      <c r="H26" s="3">
        <v>0.58714695094351399</v>
      </c>
    </row>
    <row r="27" spans="1:8" x14ac:dyDescent="0.2">
      <c r="A27" s="3">
        <v>0.95099999999999996</v>
      </c>
      <c r="B27" s="3">
        <v>0.453068340062106</v>
      </c>
      <c r="C27" s="3">
        <v>0.95299999999999996</v>
      </c>
      <c r="D27" s="3">
        <v>0.548566602577086</v>
      </c>
      <c r="E27" s="3">
        <v>0.99099999999999999</v>
      </c>
      <c r="F27" s="3">
        <v>0.66551106488832301</v>
      </c>
      <c r="G27" s="3">
        <v>0.97799999999999998</v>
      </c>
      <c r="H27" s="3">
        <v>0.51050018686685705</v>
      </c>
    </row>
    <row r="28" spans="1:8" x14ac:dyDescent="0.2">
      <c r="A28" s="3">
        <v>0.93500000000000005</v>
      </c>
      <c r="B28" s="3">
        <v>0.40903905117560102</v>
      </c>
      <c r="C28" s="3">
        <v>0.95</v>
      </c>
      <c r="D28" s="3">
        <v>0.49330478500658598</v>
      </c>
      <c r="E28" s="3">
        <v>0.98099999999999998</v>
      </c>
      <c r="F28" s="3">
        <v>0.59843384966632096</v>
      </c>
      <c r="G28" s="3">
        <v>0.95399999999999996</v>
      </c>
      <c r="H28" s="3">
        <v>0.46160135861679102</v>
      </c>
    </row>
    <row r="29" spans="1:8" x14ac:dyDescent="0.2">
      <c r="A29" s="3">
        <v>0.95599999999999996</v>
      </c>
      <c r="B29" s="3">
        <v>0.37819160885774999</v>
      </c>
      <c r="C29" s="3">
        <v>0.95</v>
      </c>
      <c r="D29" s="3">
        <v>0.46087814432711299</v>
      </c>
      <c r="E29" s="3">
        <v>0.98699999999999999</v>
      </c>
      <c r="F29" s="3">
        <v>0.55981125360053596</v>
      </c>
      <c r="G29" s="3">
        <v>0.98499999999999999</v>
      </c>
      <c r="H29" s="3">
        <v>0.42040420012988</v>
      </c>
    </row>
    <row r="30" spans="1:8" x14ac:dyDescent="0.2">
      <c r="A30" s="3">
        <v>0.95299999999999996</v>
      </c>
      <c r="B30" s="3">
        <v>0.32050055279096601</v>
      </c>
      <c r="C30" s="3">
        <v>0.95099999999999996</v>
      </c>
      <c r="D30" s="3">
        <v>0.39041600504387303</v>
      </c>
      <c r="E30" s="3">
        <v>0.98799999999999999</v>
      </c>
      <c r="F30" s="3">
        <v>0.47328105694365602</v>
      </c>
      <c r="G30" s="3">
        <v>0.97199999999999998</v>
      </c>
      <c r="H30" s="3">
        <v>0.355367738491705</v>
      </c>
    </row>
    <row r="31" spans="1:8" x14ac:dyDescent="0.2">
      <c r="A31" s="4">
        <v>0.95</v>
      </c>
      <c r="B31" s="4">
        <v>0.264912185085111</v>
      </c>
      <c r="C31" s="4">
        <v>0.93799999999999994</v>
      </c>
      <c r="D31" s="4">
        <v>0.32429481945510102</v>
      </c>
      <c r="E31" s="4">
        <v>0.98699999999999999</v>
      </c>
      <c r="F31" s="4">
        <v>0.39297452786465698</v>
      </c>
      <c r="G31" s="4">
        <v>0.98499999999999999</v>
      </c>
      <c r="H31" s="4">
        <v>0.292263235008968</v>
      </c>
    </row>
    <row r="32" spans="1:8" x14ac:dyDescent="0.2">
      <c r="A32" s="3">
        <v>0.96399999999999997</v>
      </c>
      <c r="B32" s="3">
        <v>2.0831846266498899</v>
      </c>
      <c r="C32" s="3">
        <v>0.95699999999999996</v>
      </c>
      <c r="D32" s="3">
        <v>2.6805812454415099</v>
      </c>
      <c r="E32" s="3">
        <v>0.998</v>
      </c>
      <c r="F32" s="3">
        <v>4.5015212994486999</v>
      </c>
    </row>
    <row r="33" spans="1:8" x14ac:dyDescent="0.2">
      <c r="A33" s="3">
        <v>0.95899999999999996</v>
      </c>
      <c r="B33" s="3">
        <v>1.84679288452823</v>
      </c>
      <c r="C33" s="3">
        <v>0.95499999999999996</v>
      </c>
      <c r="D33" s="3">
        <v>2.4479858862645898</v>
      </c>
      <c r="E33" s="3">
        <v>1</v>
      </c>
      <c r="F33" s="3">
        <v>4.0708060356711702</v>
      </c>
    </row>
    <row r="34" spans="1:8" x14ac:dyDescent="0.2">
      <c r="A34" s="3">
        <v>0.92300000000000004</v>
      </c>
      <c r="B34" s="3">
        <v>1.61696717438761</v>
      </c>
      <c r="C34" s="3">
        <v>0.95299999999999996</v>
      </c>
      <c r="D34" s="3">
        <v>2.1182952165637898</v>
      </c>
      <c r="E34" s="3">
        <v>0.996</v>
      </c>
      <c r="F34" s="3">
        <v>3.48971446351542</v>
      </c>
    </row>
    <row r="35" spans="1:8" x14ac:dyDescent="0.2">
      <c r="A35" s="3">
        <v>0.92100000000000004</v>
      </c>
      <c r="B35" s="3">
        <v>1.5177023823157301</v>
      </c>
      <c r="C35" s="3">
        <v>0.96399999999999997</v>
      </c>
      <c r="D35" s="3">
        <v>1.95987845344889</v>
      </c>
      <c r="E35" s="3">
        <v>0.99299999999999999</v>
      </c>
      <c r="F35" s="3">
        <v>3.2117915141839699</v>
      </c>
    </row>
    <row r="36" spans="1:8" x14ac:dyDescent="0.2">
      <c r="A36" s="3">
        <v>0.90100000000000002</v>
      </c>
      <c r="B36" s="3">
        <v>1.52064334386113</v>
      </c>
      <c r="C36" s="3">
        <v>0.96199999999999997</v>
      </c>
      <c r="D36" s="3">
        <v>1.9545797496866899</v>
      </c>
      <c r="E36" s="3">
        <v>0.98799999999999999</v>
      </c>
      <c r="F36" s="3">
        <v>3.2288155723123202</v>
      </c>
    </row>
    <row r="37" spans="1:8" x14ac:dyDescent="0.2">
      <c r="A37" s="3">
        <v>0.96299999999999997</v>
      </c>
      <c r="B37" s="3">
        <v>1.51737987756534</v>
      </c>
      <c r="C37" s="3">
        <v>0.95399999999999996</v>
      </c>
      <c r="D37" s="3">
        <v>2.1115571252946599</v>
      </c>
      <c r="E37" s="3">
        <v>1</v>
      </c>
      <c r="F37" s="3">
        <v>3.4225560152684902</v>
      </c>
    </row>
    <row r="38" spans="1:8" x14ac:dyDescent="0.2">
      <c r="A38" s="3">
        <v>0.94399999999999995</v>
      </c>
      <c r="B38" s="3">
        <v>1.28510259585082</v>
      </c>
      <c r="C38" s="3">
        <v>0.94899999999999995</v>
      </c>
      <c r="D38" s="3">
        <v>1.8243537791272699</v>
      </c>
      <c r="E38" s="3">
        <v>0.997</v>
      </c>
      <c r="F38" s="3">
        <v>2.93276511870206</v>
      </c>
    </row>
    <row r="39" spans="1:8" x14ac:dyDescent="0.2">
      <c r="A39" s="3">
        <v>0.92400000000000004</v>
      </c>
      <c r="B39" s="3">
        <v>1.17399695713132</v>
      </c>
      <c r="C39" s="3">
        <v>0.94399999999999995</v>
      </c>
      <c r="D39" s="3">
        <v>1.6516799771559201</v>
      </c>
      <c r="E39" s="3">
        <v>0.995</v>
      </c>
      <c r="F39" s="3">
        <v>2.64722051318945</v>
      </c>
    </row>
    <row r="40" spans="1:8" x14ac:dyDescent="0.2">
      <c r="A40" s="3">
        <v>0.91</v>
      </c>
      <c r="B40" s="3">
        <v>1.10599203062804</v>
      </c>
      <c r="C40" s="3">
        <v>0.96099999999999997</v>
      </c>
      <c r="D40" s="3">
        <v>1.52326866348539</v>
      </c>
      <c r="E40" s="3">
        <v>0.99099999999999999</v>
      </c>
      <c r="F40" s="3">
        <v>2.4288043869693401</v>
      </c>
    </row>
    <row r="41" spans="1:8" x14ac:dyDescent="0.2">
      <c r="A41" s="3">
        <v>0.96899999999999997</v>
      </c>
      <c r="B41" s="3">
        <v>0.99391209750708198</v>
      </c>
      <c r="C41" s="3">
        <v>0.95799999999999996</v>
      </c>
      <c r="D41" s="3">
        <v>1.4699859500949</v>
      </c>
      <c r="E41" s="3">
        <v>1</v>
      </c>
      <c r="F41" s="3">
        <v>2.3348217346583602</v>
      </c>
    </row>
    <row r="42" spans="1:8" x14ac:dyDescent="0.2">
      <c r="A42" s="3">
        <v>0.94</v>
      </c>
      <c r="B42" s="3">
        <v>0.84696006610949304</v>
      </c>
      <c r="C42" s="3">
        <v>0.94399999999999995</v>
      </c>
      <c r="D42" s="3">
        <v>1.25213073331198</v>
      </c>
      <c r="E42" s="3">
        <v>0.996</v>
      </c>
      <c r="F42" s="3">
        <v>1.96924976136575</v>
      </c>
    </row>
    <row r="43" spans="1:8" x14ac:dyDescent="0.2">
      <c r="A43" s="3">
        <v>0.93500000000000005</v>
      </c>
      <c r="B43" s="3">
        <v>0.77597696039373398</v>
      </c>
      <c r="C43" s="3">
        <v>0.95599999999999996</v>
      </c>
      <c r="D43" s="3">
        <v>1.1502749031783199</v>
      </c>
      <c r="E43" s="3">
        <v>0.997</v>
      </c>
      <c r="F43" s="3">
        <v>1.8059781730093301</v>
      </c>
    </row>
    <row r="44" spans="1:8" x14ac:dyDescent="0.2">
      <c r="A44" s="3">
        <v>0.97199999999999998</v>
      </c>
      <c r="B44" s="3">
        <v>0.69822041563752002</v>
      </c>
      <c r="C44" s="3">
        <v>0.94799999999999995</v>
      </c>
      <c r="D44" s="3">
        <v>1.0523083536122499</v>
      </c>
      <c r="E44" s="3">
        <v>1</v>
      </c>
      <c r="F44" s="3">
        <v>1.6434861017450699</v>
      </c>
    </row>
    <row r="45" spans="1:8" x14ac:dyDescent="0.2">
      <c r="A45" s="3">
        <v>0.95399999999999996</v>
      </c>
      <c r="B45" s="3">
        <v>0.60549523917260895</v>
      </c>
      <c r="C45" s="3">
        <v>0.94799999999999995</v>
      </c>
      <c r="D45" s="3">
        <v>0.91990569294333802</v>
      </c>
      <c r="E45" s="3">
        <v>0.995</v>
      </c>
      <c r="F45" s="3">
        <v>1.43572573201349</v>
      </c>
    </row>
    <row r="46" spans="1:8" x14ac:dyDescent="0.2">
      <c r="A46" s="4">
        <v>0.96399999999999997</v>
      </c>
      <c r="B46" s="4">
        <v>0.49992736848943398</v>
      </c>
      <c r="C46" s="4">
        <v>0.94899999999999995</v>
      </c>
      <c r="D46" s="4">
        <v>0.75879882120890196</v>
      </c>
      <c r="E46" s="4">
        <v>0.998</v>
      </c>
      <c r="F46" s="4">
        <v>1.1824703312076399</v>
      </c>
      <c r="G46" s="5"/>
      <c r="H46" s="5"/>
    </row>
    <row r="47" spans="1:8" x14ac:dyDescent="0.2">
      <c r="A47" s="3">
        <v>0.92900000000000005</v>
      </c>
      <c r="B47" s="3">
        <v>0.68689684288536401</v>
      </c>
      <c r="C47" s="3">
        <v>0.96399999999999997</v>
      </c>
      <c r="D47" s="3">
        <v>0.74748538172852197</v>
      </c>
      <c r="E47" s="3">
        <v>0.96599999999999997</v>
      </c>
      <c r="F47" s="3">
        <v>0.77602871138669705</v>
      </c>
      <c r="G47" s="3">
        <v>0.95799999999999996</v>
      </c>
      <c r="H47" s="3">
        <v>0.86838981702033002</v>
      </c>
    </row>
    <row r="48" spans="1:8" x14ac:dyDescent="0.2">
      <c r="A48" s="3">
        <v>0.93400000000000005</v>
      </c>
      <c r="B48" s="3">
        <v>0.63249890566320699</v>
      </c>
      <c r="C48" s="3">
        <v>0.96899999999999997</v>
      </c>
      <c r="D48" s="3">
        <v>0.69127884631232295</v>
      </c>
      <c r="E48" s="3">
        <v>0.97499999999999998</v>
      </c>
      <c r="F48" s="3">
        <v>0.71467379861256897</v>
      </c>
      <c r="G48" s="3">
        <v>0.96499999999999997</v>
      </c>
      <c r="H48" s="3">
        <v>0.78236615285340305</v>
      </c>
    </row>
    <row r="49" spans="1:8" x14ac:dyDescent="0.2">
      <c r="A49" s="3">
        <v>0.91900000000000004</v>
      </c>
      <c r="B49" s="3">
        <v>0.59758455398316801</v>
      </c>
      <c r="C49" s="3">
        <v>0.96399999999999997</v>
      </c>
      <c r="D49" s="3">
        <v>0.65100562265988104</v>
      </c>
      <c r="E49" s="3">
        <v>0.97</v>
      </c>
      <c r="F49" s="3">
        <v>0.67272006090179803</v>
      </c>
      <c r="G49" s="3">
        <v>0.95499999999999996</v>
      </c>
      <c r="H49" s="3">
        <v>0.74038983374311895</v>
      </c>
    </row>
    <row r="50" spans="1:8" x14ac:dyDescent="0.2">
      <c r="A50" s="3">
        <v>0.92400000000000004</v>
      </c>
      <c r="B50" s="3">
        <v>0.57888317098431896</v>
      </c>
      <c r="C50" s="3">
        <v>0.97099999999999997</v>
      </c>
      <c r="D50" s="3">
        <v>0.63130876460378804</v>
      </c>
      <c r="E50" s="3">
        <v>0.97099999999999997</v>
      </c>
      <c r="F50" s="3">
        <v>0.64941292978484799</v>
      </c>
      <c r="G50" s="3">
        <v>0.95699999999999996</v>
      </c>
      <c r="H50" s="3">
        <v>0.72188414296861603</v>
      </c>
    </row>
    <row r="51" spans="1:8" x14ac:dyDescent="0.2">
      <c r="A51" s="3">
        <v>0.90300000000000002</v>
      </c>
      <c r="B51" s="3">
        <v>0.56678716994349698</v>
      </c>
      <c r="C51" s="3">
        <v>0.96699999999999997</v>
      </c>
      <c r="D51" s="3">
        <v>0.619809999555473</v>
      </c>
      <c r="E51" s="3">
        <v>0.97199999999999998</v>
      </c>
      <c r="F51" s="3">
        <v>0.63868865348183002</v>
      </c>
      <c r="G51" s="3">
        <v>0.94699999999999995</v>
      </c>
      <c r="H51" s="3">
        <v>0.70995850346662603</v>
      </c>
    </row>
    <row r="52" spans="1:8" x14ac:dyDescent="0.2">
      <c r="A52" s="3">
        <v>0.94299999999999995</v>
      </c>
      <c r="B52" s="3">
        <v>0.50703352101798405</v>
      </c>
      <c r="C52" s="3">
        <v>0.96199999999999997</v>
      </c>
      <c r="D52" s="3">
        <v>0.56711861023575705</v>
      </c>
      <c r="E52" s="3">
        <v>0.97299999999999998</v>
      </c>
      <c r="F52" s="3">
        <v>0.59279153592406297</v>
      </c>
      <c r="G52" s="3">
        <v>0.96399999999999997</v>
      </c>
      <c r="H52" s="3">
        <v>0.59035789009766804</v>
      </c>
    </row>
    <row r="53" spans="1:8" x14ac:dyDescent="0.2">
      <c r="A53" s="3">
        <v>0.93</v>
      </c>
      <c r="B53" s="3">
        <v>0.45847316927676501</v>
      </c>
      <c r="C53" s="3">
        <v>0.95599999999999996</v>
      </c>
      <c r="D53" s="3">
        <v>0.516404406816382</v>
      </c>
      <c r="E53" s="3">
        <v>0.97399999999999998</v>
      </c>
      <c r="F53" s="3">
        <v>0.53697498887276096</v>
      </c>
      <c r="G53" s="3">
        <v>0.94699999999999995</v>
      </c>
      <c r="H53" s="3">
        <v>0.53170527256167699</v>
      </c>
    </row>
    <row r="54" spans="1:8" x14ac:dyDescent="0.2">
      <c r="A54" s="3">
        <v>0.92500000000000004</v>
      </c>
      <c r="B54" s="3">
        <v>0.436273665467376</v>
      </c>
      <c r="C54" s="3">
        <v>0.95399999999999996</v>
      </c>
      <c r="D54" s="3">
        <v>0.49020904615106897</v>
      </c>
      <c r="E54" s="3">
        <v>0.97099999999999997</v>
      </c>
      <c r="F54" s="3">
        <v>0.50625903815095696</v>
      </c>
      <c r="G54" s="3">
        <v>0.94599999999999995</v>
      </c>
      <c r="H54" s="3">
        <v>0.506335251422944</v>
      </c>
    </row>
    <row r="55" spans="1:8" x14ac:dyDescent="0.2">
      <c r="A55" s="3">
        <v>0.93</v>
      </c>
      <c r="B55" s="3">
        <v>0.42743035059616802</v>
      </c>
      <c r="C55" s="3">
        <v>0.96199999999999997</v>
      </c>
      <c r="D55" s="3">
        <v>0.48022556603671701</v>
      </c>
      <c r="E55" s="3">
        <v>0.98</v>
      </c>
      <c r="F55" s="3">
        <v>0.49435476173639897</v>
      </c>
      <c r="G55" s="3">
        <v>0.94599999999999995</v>
      </c>
      <c r="H55" s="3">
        <v>0.49870191982771001</v>
      </c>
    </row>
    <row r="56" spans="1:8" x14ac:dyDescent="0.2">
      <c r="A56" s="3">
        <v>0.94699999999999995</v>
      </c>
      <c r="B56" s="3">
        <v>0.33243224281779599</v>
      </c>
      <c r="C56" s="3">
        <v>0.95399999999999996</v>
      </c>
      <c r="D56" s="3">
        <v>0.376007205206767</v>
      </c>
      <c r="E56" s="3">
        <v>0.96299999999999997</v>
      </c>
      <c r="F56" s="3">
        <v>0.39426955019250298</v>
      </c>
      <c r="G56" s="3">
        <v>0.96599999999999997</v>
      </c>
      <c r="H56" s="3">
        <v>0.36550955156776099</v>
      </c>
    </row>
    <row r="57" spans="1:8" x14ac:dyDescent="0.2">
      <c r="A57" s="3">
        <v>0.94299999999999995</v>
      </c>
      <c r="B57" s="3">
        <v>0.30403741970964299</v>
      </c>
      <c r="C57" s="3">
        <v>0.96299999999999997</v>
      </c>
      <c r="D57" s="3">
        <v>0.34519424738457799</v>
      </c>
      <c r="E57" s="3">
        <v>0.97299999999999998</v>
      </c>
      <c r="F57" s="3">
        <v>0.35992071930611502</v>
      </c>
      <c r="G57" s="3">
        <v>0.95299999999999996</v>
      </c>
      <c r="H57" s="3">
        <v>0.33443342210223298</v>
      </c>
    </row>
    <row r="58" spans="1:8" x14ac:dyDescent="0.2">
      <c r="A58" s="3">
        <v>0.91700000000000004</v>
      </c>
      <c r="B58" s="3">
        <v>0.28807997230792498</v>
      </c>
      <c r="C58" s="3">
        <v>0.94899999999999995</v>
      </c>
      <c r="D58" s="3">
        <v>0.32784617652342901</v>
      </c>
      <c r="E58" s="3">
        <v>0.96299999999999997</v>
      </c>
      <c r="F58" s="3">
        <v>0.33971915620861698</v>
      </c>
      <c r="G58" s="3">
        <v>0.92900000000000005</v>
      </c>
      <c r="H58" s="3">
        <v>0.318286204332344</v>
      </c>
    </row>
    <row r="59" spans="1:8" x14ac:dyDescent="0.2">
      <c r="A59" s="3">
        <v>0.93899999999999995</v>
      </c>
      <c r="B59" s="3">
        <v>0.24080780008847999</v>
      </c>
      <c r="C59" s="3">
        <v>0.95099999999999996</v>
      </c>
      <c r="D59" s="3">
        <v>0.27267203002000201</v>
      </c>
      <c r="E59" s="3">
        <v>0.96599999999999997</v>
      </c>
      <c r="F59" s="3">
        <v>0.28589651534668797</v>
      </c>
      <c r="G59" s="3">
        <v>0.96099999999999997</v>
      </c>
      <c r="H59" s="3">
        <v>0.25941862734396998</v>
      </c>
    </row>
    <row r="60" spans="1:8" x14ac:dyDescent="0.2">
      <c r="A60" s="3">
        <v>0.92200000000000004</v>
      </c>
      <c r="B60" s="3">
        <v>0.215990499757612</v>
      </c>
      <c r="C60" s="3">
        <v>0.95</v>
      </c>
      <c r="D60" s="3">
        <v>0.24589487051707301</v>
      </c>
      <c r="E60" s="3">
        <v>0.96499999999999997</v>
      </c>
      <c r="F60" s="3">
        <v>0.256015674202975</v>
      </c>
      <c r="G60" s="3">
        <v>0.93899999999999995</v>
      </c>
      <c r="H60" s="3">
        <v>0.23342019226883801</v>
      </c>
    </row>
    <row r="61" spans="1:8" x14ac:dyDescent="0.2">
      <c r="A61" s="4">
        <v>0.95499999999999996</v>
      </c>
      <c r="B61" s="4">
        <v>0.16921151531178</v>
      </c>
      <c r="C61" s="4">
        <v>0.95799999999999996</v>
      </c>
      <c r="D61" s="4">
        <v>0.19203115017945299</v>
      </c>
      <c r="E61" s="4">
        <v>0.97299999999999998</v>
      </c>
      <c r="F61" s="4">
        <v>0.20134758778029799</v>
      </c>
      <c r="G61" s="4">
        <v>0.96</v>
      </c>
      <c r="H61" s="4">
        <v>0.18066482371678</v>
      </c>
    </row>
    <row r="62" spans="1:8" x14ac:dyDescent="0.2">
      <c r="A62" s="3">
        <v>0.93300000000000005</v>
      </c>
      <c r="B62" s="3">
        <v>0.93928093024577197</v>
      </c>
      <c r="C62" s="3">
        <v>0.96899999999999997</v>
      </c>
      <c r="D62" s="3">
        <v>1.0423674071272999</v>
      </c>
      <c r="E62" s="3">
        <v>0.998</v>
      </c>
      <c r="F62" s="3">
        <v>1.37155716076426</v>
      </c>
      <c r="G62" s="3">
        <v>0.96499999999999997</v>
      </c>
      <c r="H62" s="3">
        <v>1.18125598059199</v>
      </c>
    </row>
    <row r="63" spans="1:8" x14ac:dyDescent="0.2">
      <c r="A63" s="3">
        <v>0.94199999999999995</v>
      </c>
      <c r="B63" s="3">
        <v>0.87144284337516997</v>
      </c>
      <c r="C63" s="3">
        <v>0.96799999999999997</v>
      </c>
      <c r="D63" s="3">
        <v>0.974835836663141</v>
      </c>
      <c r="E63" s="3">
        <v>0.99099999999999999</v>
      </c>
      <c r="F63" s="3">
        <v>1.25423396561158</v>
      </c>
      <c r="G63" s="3">
        <v>0.96599999999999997</v>
      </c>
      <c r="H63" s="3">
        <v>1.0813399580109799</v>
      </c>
    </row>
    <row r="64" spans="1:8" x14ac:dyDescent="0.2">
      <c r="A64" s="3">
        <v>0.91400000000000003</v>
      </c>
      <c r="B64" s="3">
        <v>0.80455583035951805</v>
      </c>
      <c r="C64" s="3">
        <v>0.95399999999999996</v>
      </c>
      <c r="D64" s="3">
        <v>0.89982528160420305</v>
      </c>
      <c r="E64" s="3">
        <v>0.97799999999999998</v>
      </c>
      <c r="F64" s="3">
        <v>1.1291477245208901</v>
      </c>
      <c r="G64" s="3">
        <v>0.95099999999999996</v>
      </c>
      <c r="H64" s="3">
        <v>1.0021733888466</v>
      </c>
    </row>
    <row r="65" spans="1:8" x14ac:dyDescent="0.2">
      <c r="A65" s="3">
        <v>0.91600000000000004</v>
      </c>
      <c r="B65" s="3">
        <v>0.781141794374138</v>
      </c>
      <c r="C65" s="3">
        <v>0.96899999999999997</v>
      </c>
      <c r="D65" s="3">
        <v>0.87355887562787105</v>
      </c>
      <c r="E65" s="3">
        <v>0.97899999999999998</v>
      </c>
      <c r="F65" s="3">
        <v>1.0872100170166099</v>
      </c>
      <c r="G65" s="3">
        <v>0.95499999999999996</v>
      </c>
      <c r="H65" s="3">
        <v>0.97811773639073996</v>
      </c>
    </row>
    <row r="66" spans="1:8" x14ac:dyDescent="0.2">
      <c r="A66" s="3">
        <v>0.92</v>
      </c>
      <c r="B66" s="3">
        <v>0.78428943628818004</v>
      </c>
      <c r="C66" s="3">
        <v>0.97099999999999997</v>
      </c>
      <c r="D66" s="3">
        <v>0.87532328002016502</v>
      </c>
      <c r="E66" s="3">
        <v>0.98699999999999999</v>
      </c>
      <c r="F66" s="3">
        <v>1.0908404439000701</v>
      </c>
      <c r="G66" s="3">
        <v>0.96199999999999997</v>
      </c>
      <c r="H66" s="3">
        <v>0.98704343661264304</v>
      </c>
    </row>
    <row r="67" spans="1:8" x14ac:dyDescent="0.2">
      <c r="A67" s="3">
        <v>0.95</v>
      </c>
      <c r="B67" s="3">
        <v>0.69712441108077805</v>
      </c>
      <c r="C67" s="3">
        <v>0.95899999999999996</v>
      </c>
      <c r="D67" s="3">
        <v>0.80044080303700604</v>
      </c>
      <c r="E67" s="3">
        <v>0.99399999999999999</v>
      </c>
      <c r="F67" s="3">
        <v>1.0394786274113901</v>
      </c>
      <c r="G67" s="3">
        <v>0.96799999999999997</v>
      </c>
      <c r="H67" s="3">
        <v>0.81728275539028195</v>
      </c>
    </row>
    <row r="68" spans="1:8" x14ac:dyDescent="0.2">
      <c r="A68" s="3">
        <v>0.92400000000000004</v>
      </c>
      <c r="B68" s="3">
        <v>0.61947364137588401</v>
      </c>
      <c r="C68" s="3">
        <v>0.95</v>
      </c>
      <c r="D68" s="3">
        <v>0.71807734669450796</v>
      </c>
      <c r="E68" s="3">
        <v>0.98699999999999999</v>
      </c>
      <c r="F68" s="3">
        <v>0.90459398014599901</v>
      </c>
      <c r="G68" s="3">
        <v>0.94599999999999995</v>
      </c>
      <c r="H68" s="3">
        <v>0.72364275623752805</v>
      </c>
    </row>
    <row r="69" spans="1:8" x14ac:dyDescent="0.2">
      <c r="A69" s="3">
        <v>0.92900000000000005</v>
      </c>
      <c r="B69" s="3">
        <v>0.58545577553752204</v>
      </c>
      <c r="C69" s="3">
        <v>0.96599999999999997</v>
      </c>
      <c r="D69" s="3">
        <v>0.67826705666015297</v>
      </c>
      <c r="E69" s="3">
        <v>0.98699999999999999</v>
      </c>
      <c r="F69" s="3">
        <v>0.84044019398530301</v>
      </c>
      <c r="G69" s="3">
        <v>0.95199999999999996</v>
      </c>
      <c r="H69" s="3">
        <v>0.68604854518674496</v>
      </c>
    </row>
    <row r="70" spans="1:8" x14ac:dyDescent="0.2">
      <c r="A70" s="3">
        <v>0.91700000000000004</v>
      </c>
      <c r="B70" s="3">
        <v>0.57302986696016001</v>
      </c>
      <c r="C70" s="3">
        <v>0.96099999999999997</v>
      </c>
      <c r="D70" s="3">
        <v>0.66338628207125905</v>
      </c>
      <c r="E70" s="3">
        <v>0.98</v>
      </c>
      <c r="F70" s="3">
        <v>0.81552151611474</v>
      </c>
      <c r="G70" s="3">
        <v>0.93400000000000005</v>
      </c>
      <c r="H70" s="3">
        <v>0.67470501262976701</v>
      </c>
    </row>
    <row r="71" spans="1:8" x14ac:dyDescent="0.2">
      <c r="A71" s="3">
        <v>0.93899999999999995</v>
      </c>
      <c r="B71" s="3">
        <v>0.44883179903543502</v>
      </c>
      <c r="C71" s="3">
        <v>0.95699999999999996</v>
      </c>
      <c r="D71" s="3">
        <v>0.52461238044500003</v>
      </c>
      <c r="E71" s="3">
        <v>0.995</v>
      </c>
      <c r="F71" s="3">
        <v>0.67399352596025797</v>
      </c>
      <c r="G71" s="3">
        <v>0.95299999999999996</v>
      </c>
      <c r="H71" s="3">
        <v>0.49965832595703902</v>
      </c>
    </row>
    <row r="72" spans="1:8" x14ac:dyDescent="0.2">
      <c r="A72" s="3">
        <v>0.93</v>
      </c>
      <c r="B72" s="3">
        <v>0.40839229525846499</v>
      </c>
      <c r="C72" s="3">
        <v>0.96599999999999997</v>
      </c>
      <c r="D72" s="3">
        <v>0.48044740175848999</v>
      </c>
      <c r="E72" s="3">
        <v>0.98599999999999999</v>
      </c>
      <c r="F72" s="3">
        <v>0.60358216655191999</v>
      </c>
      <c r="G72" s="3">
        <v>0.94699999999999995</v>
      </c>
      <c r="H72" s="3">
        <v>0.45616644178099403</v>
      </c>
    </row>
    <row r="73" spans="1:8" x14ac:dyDescent="0.2">
      <c r="A73" s="3">
        <v>0.91500000000000004</v>
      </c>
      <c r="B73" s="3">
        <v>0.387771259805545</v>
      </c>
      <c r="C73" s="3">
        <v>0.95199999999999996</v>
      </c>
      <c r="D73" s="3">
        <v>0.45829499563481502</v>
      </c>
      <c r="E73" s="3">
        <v>0.98299999999999998</v>
      </c>
      <c r="F73" s="3">
        <v>0.56581618703143599</v>
      </c>
      <c r="G73" s="3">
        <v>0.92500000000000004</v>
      </c>
      <c r="H73" s="3">
        <v>0.436034765539078</v>
      </c>
    </row>
    <row r="74" spans="1:8" x14ac:dyDescent="0.2">
      <c r="A74" s="3">
        <v>0.94499999999999995</v>
      </c>
      <c r="B74" s="3">
        <v>0.32249420941486201</v>
      </c>
      <c r="C74" s="3">
        <v>0.95599999999999996</v>
      </c>
      <c r="D74" s="3">
        <v>0.37984017481605398</v>
      </c>
      <c r="E74" s="3">
        <v>0.99099999999999999</v>
      </c>
      <c r="F74" s="3">
        <v>0.48791600814575697</v>
      </c>
      <c r="G74" s="3">
        <v>0.96599999999999997</v>
      </c>
      <c r="H74" s="3">
        <v>0.35366607505937903</v>
      </c>
    </row>
    <row r="75" spans="1:8" x14ac:dyDescent="0.2">
      <c r="A75" s="3">
        <v>0.92100000000000004</v>
      </c>
      <c r="B75" s="3">
        <v>0.29369368479014202</v>
      </c>
      <c r="C75" s="3">
        <v>0.94799999999999995</v>
      </c>
      <c r="D75" s="3">
        <v>0.34695922236164101</v>
      </c>
      <c r="E75" s="3">
        <v>0.98099999999999998</v>
      </c>
      <c r="F75" s="3">
        <v>0.43409638487470897</v>
      </c>
      <c r="G75" s="3">
        <v>0.93700000000000006</v>
      </c>
      <c r="H75" s="3">
        <v>0.32265705873929601</v>
      </c>
    </row>
    <row r="76" spans="1:8" x14ac:dyDescent="0.2">
      <c r="A76" s="4">
        <v>0.95399999999999996</v>
      </c>
      <c r="B76" s="4">
        <v>0.231262011818924</v>
      </c>
      <c r="C76" s="4">
        <v>0.95099999999999996</v>
      </c>
      <c r="D76" s="4">
        <v>0.27310902438638301</v>
      </c>
      <c r="E76" s="4">
        <v>0.996</v>
      </c>
      <c r="F76" s="4">
        <v>0.34900639299379699</v>
      </c>
      <c r="G76" s="4">
        <v>0.97099999999999997</v>
      </c>
      <c r="H76" s="4">
        <v>0.25147342853091798</v>
      </c>
    </row>
    <row r="77" spans="1:8" x14ac:dyDescent="0.2">
      <c r="A77" s="3">
        <v>0.94399999999999995</v>
      </c>
      <c r="B77" s="3">
        <v>1.7793737388705</v>
      </c>
      <c r="C77" s="3">
        <v>0.96599999999999997</v>
      </c>
      <c r="D77" s="3">
        <v>2.1598112203732001</v>
      </c>
      <c r="E77" s="3">
        <v>1</v>
      </c>
      <c r="F77" s="3">
        <v>4.07423977729737</v>
      </c>
    </row>
    <row r="78" spans="1:8" x14ac:dyDescent="0.2">
      <c r="A78" s="3">
        <v>0.91600000000000004</v>
      </c>
      <c r="B78" s="3">
        <v>1.6277662046527901</v>
      </c>
      <c r="C78" s="3">
        <v>0.94799999999999995</v>
      </c>
      <c r="D78" s="3">
        <v>2.0174455632295398</v>
      </c>
      <c r="E78" s="3">
        <v>0.996</v>
      </c>
      <c r="F78" s="3">
        <v>3.6317906941442502</v>
      </c>
    </row>
    <row r="79" spans="1:8" x14ac:dyDescent="0.2">
      <c r="A79" s="3">
        <v>0.90900000000000003</v>
      </c>
      <c r="B79" s="3">
        <v>1.5384317190783801</v>
      </c>
      <c r="C79" s="3">
        <v>0.96399999999999997</v>
      </c>
      <c r="D79" s="3">
        <v>1.93864228087326</v>
      </c>
      <c r="E79" s="3">
        <v>0.996</v>
      </c>
      <c r="F79" s="3">
        <v>3.34303568443142</v>
      </c>
    </row>
    <row r="80" spans="1:8" x14ac:dyDescent="0.2">
      <c r="A80" s="3">
        <v>0.89600000000000002</v>
      </c>
      <c r="B80" s="3">
        <v>1.5065365860303399</v>
      </c>
      <c r="C80" s="3">
        <v>0.96399999999999997</v>
      </c>
      <c r="D80" s="3">
        <v>1.87252204376678</v>
      </c>
      <c r="E80" s="3">
        <v>0.99399999999999999</v>
      </c>
      <c r="F80" s="3">
        <v>3.1736904941782198</v>
      </c>
    </row>
    <row r="81" spans="1:8" x14ac:dyDescent="0.2">
      <c r="A81" s="3">
        <v>0.88700000000000001</v>
      </c>
      <c r="B81" s="3">
        <v>1.4545873690320801</v>
      </c>
      <c r="C81" s="3">
        <v>0.95699999999999996</v>
      </c>
      <c r="D81" s="3">
        <v>1.8144528191462601</v>
      </c>
      <c r="E81" s="3">
        <v>0.99</v>
      </c>
      <c r="F81" s="3">
        <v>3.0180011598505301</v>
      </c>
    </row>
    <row r="82" spans="1:8" x14ac:dyDescent="0.2">
      <c r="A82" s="3">
        <v>0.94799999999999995</v>
      </c>
      <c r="B82" s="3">
        <v>1.32795009534206</v>
      </c>
      <c r="C82" s="3">
        <v>0.95099999999999996</v>
      </c>
      <c r="D82" s="3">
        <v>1.7299068299287701</v>
      </c>
      <c r="E82" s="3">
        <v>1</v>
      </c>
      <c r="F82" s="3">
        <v>3.1338822622732101</v>
      </c>
    </row>
    <row r="83" spans="1:8" x14ac:dyDescent="0.2">
      <c r="A83" s="3">
        <v>0.92300000000000004</v>
      </c>
      <c r="B83" s="3">
        <v>1.1578963921012999</v>
      </c>
      <c r="C83" s="3">
        <v>0.95699999999999996</v>
      </c>
      <c r="D83" s="3">
        <v>1.52567171642717</v>
      </c>
      <c r="E83" s="3">
        <v>0.997</v>
      </c>
      <c r="F83" s="3">
        <v>2.6139399703086701</v>
      </c>
    </row>
    <row r="84" spans="1:8" x14ac:dyDescent="0.2">
      <c r="A84" s="3">
        <v>0.92</v>
      </c>
      <c r="B84" s="3">
        <v>1.1299235232381699</v>
      </c>
      <c r="C84" s="3">
        <v>0.95299999999999996</v>
      </c>
      <c r="D84" s="3">
        <v>1.5005858307011499</v>
      </c>
      <c r="E84" s="3">
        <v>0.99199999999999999</v>
      </c>
      <c r="F84" s="3">
        <v>2.49889950709836</v>
      </c>
    </row>
    <row r="85" spans="1:8" x14ac:dyDescent="0.2">
      <c r="A85" s="3">
        <v>0.87</v>
      </c>
      <c r="B85" s="3">
        <v>1.0662791526456099</v>
      </c>
      <c r="C85" s="3">
        <v>0.95599999999999996</v>
      </c>
      <c r="D85" s="3">
        <v>1.42590526471712</v>
      </c>
      <c r="E85" s="3">
        <v>0.99</v>
      </c>
      <c r="F85" s="3">
        <v>2.3164818060930599</v>
      </c>
    </row>
    <row r="86" spans="1:8" x14ac:dyDescent="0.2">
      <c r="A86" s="3">
        <v>0.92700000000000005</v>
      </c>
      <c r="B86" s="3">
        <v>0.85544561903861105</v>
      </c>
      <c r="C86" s="3">
        <v>0.94899999999999995</v>
      </c>
      <c r="D86" s="3">
        <v>1.1623150567381999</v>
      </c>
      <c r="E86" s="3">
        <v>1</v>
      </c>
      <c r="F86" s="3">
        <v>2.0486086795204099</v>
      </c>
    </row>
    <row r="87" spans="1:8" x14ac:dyDescent="0.2">
      <c r="A87" s="3">
        <v>0.91600000000000004</v>
      </c>
      <c r="B87" s="3">
        <v>0.765421318285188</v>
      </c>
      <c r="C87" s="3">
        <v>0.95699999999999996</v>
      </c>
      <c r="D87" s="3">
        <v>1.0499443926597101</v>
      </c>
      <c r="E87" s="3">
        <v>0.998</v>
      </c>
      <c r="F87" s="3">
        <v>1.7713075847775599</v>
      </c>
    </row>
    <row r="88" spans="1:8" x14ac:dyDescent="0.2">
      <c r="A88" s="3">
        <v>0.89200000000000002</v>
      </c>
      <c r="B88" s="3">
        <v>0.72218858653026596</v>
      </c>
      <c r="C88" s="3">
        <v>0.95699999999999996</v>
      </c>
      <c r="D88" s="3">
        <v>1.0056592051784601</v>
      </c>
      <c r="E88" s="3">
        <v>0.997</v>
      </c>
      <c r="F88" s="3">
        <v>1.6442843640088001</v>
      </c>
    </row>
    <row r="89" spans="1:8" x14ac:dyDescent="0.2">
      <c r="A89" s="3">
        <v>0.94099999999999995</v>
      </c>
      <c r="B89" s="3">
        <v>0.60990627196459202</v>
      </c>
      <c r="C89" s="3">
        <v>0.95499999999999996</v>
      </c>
      <c r="D89" s="3">
        <v>0.84796588144109897</v>
      </c>
      <c r="E89" s="3">
        <v>1</v>
      </c>
      <c r="F89" s="3">
        <v>1.4735557043226599</v>
      </c>
    </row>
    <row r="90" spans="1:8" x14ac:dyDescent="0.2">
      <c r="A90" s="3">
        <v>0.92500000000000004</v>
      </c>
      <c r="B90" s="3">
        <v>0.54820839134055399</v>
      </c>
      <c r="C90" s="3">
        <v>0.95199999999999996</v>
      </c>
      <c r="D90" s="3">
        <v>0.77595501844138404</v>
      </c>
      <c r="E90" s="3">
        <v>0.998</v>
      </c>
      <c r="F90" s="3">
        <v>1.2928371929954501</v>
      </c>
    </row>
    <row r="91" spans="1:8" x14ac:dyDescent="0.2">
      <c r="A91" s="4">
        <v>0.94399999999999995</v>
      </c>
      <c r="B91" s="4">
        <v>0.42770661967616103</v>
      </c>
      <c r="C91" s="4">
        <v>0.93799999999999994</v>
      </c>
      <c r="D91" s="4">
        <v>0.59700623382926199</v>
      </c>
      <c r="E91" s="4">
        <v>0.999</v>
      </c>
      <c r="F91" s="4">
        <v>1.03303876755985</v>
      </c>
      <c r="G91" s="5"/>
      <c r="H91" s="5"/>
    </row>
    <row r="92" spans="1:8" x14ac:dyDescent="0.2">
      <c r="A92" s="3">
        <v>0.91300000000000003</v>
      </c>
      <c r="B92" s="3">
        <v>0.60752829409804399</v>
      </c>
      <c r="C92" s="3">
        <v>0.96899999999999997</v>
      </c>
      <c r="D92" s="3">
        <v>0.65957323244346</v>
      </c>
      <c r="E92" s="3">
        <v>0.97699999999999998</v>
      </c>
      <c r="F92" s="3">
        <v>0.69003611400620801</v>
      </c>
      <c r="G92" s="3">
        <v>0.95099999999999996</v>
      </c>
      <c r="H92" s="3">
        <v>0.77622880148659701</v>
      </c>
    </row>
    <row r="93" spans="1:8" x14ac:dyDescent="0.2">
      <c r="A93" s="3">
        <v>0.89800000000000002</v>
      </c>
      <c r="B93" s="3">
        <v>0.58738781258430495</v>
      </c>
      <c r="C93" s="3">
        <v>0.95799999999999996</v>
      </c>
      <c r="D93" s="3">
        <v>0.63844703252452695</v>
      </c>
      <c r="E93" s="3">
        <v>0.96799999999999997</v>
      </c>
      <c r="F93" s="3">
        <v>0.66265993551267299</v>
      </c>
      <c r="G93" s="3">
        <v>0.94699999999999995</v>
      </c>
      <c r="H93" s="3">
        <v>0.73509529471448098</v>
      </c>
    </row>
    <row r="94" spans="1:8" x14ac:dyDescent="0.2">
      <c r="A94" s="3">
        <v>0.91600000000000004</v>
      </c>
      <c r="B94" s="3">
        <v>0.571651211381901</v>
      </c>
      <c r="C94" s="3">
        <v>0.96399999999999997</v>
      </c>
      <c r="D94" s="3">
        <v>0.62436847873842105</v>
      </c>
      <c r="E94" s="3">
        <v>0.97</v>
      </c>
      <c r="F94" s="3">
        <v>0.64342397734714296</v>
      </c>
      <c r="G94" s="3">
        <v>0.96099999999999997</v>
      </c>
      <c r="H94" s="3">
        <v>0.71673352545114</v>
      </c>
    </row>
    <row r="95" spans="1:8" x14ac:dyDescent="0.2">
      <c r="A95" s="3">
        <v>0.91100000000000003</v>
      </c>
      <c r="B95" s="3">
        <v>0.56523720680422196</v>
      </c>
      <c r="C95" s="3">
        <v>0.97799999999999998</v>
      </c>
      <c r="D95" s="3">
        <v>0.61711758475853895</v>
      </c>
      <c r="E95" s="3">
        <v>0.97699999999999998</v>
      </c>
      <c r="F95" s="3">
        <v>0.63441487011664799</v>
      </c>
      <c r="G95" s="3">
        <v>0.95899999999999996</v>
      </c>
      <c r="H95" s="3">
        <v>0.70970506306682002</v>
      </c>
    </row>
    <row r="96" spans="1:8" x14ac:dyDescent="0.2">
      <c r="A96" s="3">
        <v>0.91700000000000004</v>
      </c>
      <c r="B96" s="3">
        <v>0.56541881640621605</v>
      </c>
      <c r="C96" s="3">
        <v>0.97899999999999998</v>
      </c>
      <c r="D96" s="3">
        <v>0.61525443016897696</v>
      </c>
      <c r="E96" s="3">
        <v>0.97799999999999998</v>
      </c>
      <c r="F96" s="3">
        <v>0.63119414100423099</v>
      </c>
      <c r="G96" s="3">
        <v>0.96499999999999997</v>
      </c>
      <c r="H96" s="3">
        <v>0.71092443095093105</v>
      </c>
    </row>
    <row r="97" spans="1:8" x14ac:dyDescent="0.2">
      <c r="A97" s="3">
        <v>0.92500000000000004</v>
      </c>
      <c r="B97" s="3">
        <v>0.45305159818781499</v>
      </c>
      <c r="C97" s="3">
        <v>0.95499999999999996</v>
      </c>
      <c r="D97" s="3">
        <v>0.50522881254024199</v>
      </c>
      <c r="E97" s="3">
        <v>0.97</v>
      </c>
      <c r="F97" s="3">
        <v>0.53019900053915203</v>
      </c>
      <c r="G97" s="3">
        <v>0.94199999999999995</v>
      </c>
      <c r="H97" s="3">
        <v>0.52993261605333397</v>
      </c>
    </row>
    <row r="98" spans="1:8" x14ac:dyDescent="0.2">
      <c r="A98" s="3">
        <v>0.91600000000000004</v>
      </c>
      <c r="B98" s="3">
        <v>0.43261321753728599</v>
      </c>
      <c r="C98" s="3">
        <v>0.95799999999999996</v>
      </c>
      <c r="D98" s="3">
        <v>0.485670539929833</v>
      </c>
      <c r="E98" s="3">
        <v>0.97</v>
      </c>
      <c r="F98" s="3">
        <v>0.50321359572654301</v>
      </c>
      <c r="G98" s="3">
        <v>0.94099999999999995</v>
      </c>
      <c r="H98" s="3">
        <v>0.50523599172528499</v>
      </c>
    </row>
    <row r="99" spans="1:8" x14ac:dyDescent="0.2">
      <c r="A99" s="3">
        <v>0.91300000000000003</v>
      </c>
      <c r="B99" s="3">
        <v>0.42131774604458</v>
      </c>
      <c r="C99" s="3">
        <v>0.97</v>
      </c>
      <c r="D99" s="3">
        <v>0.47304930065520001</v>
      </c>
      <c r="E99" s="3">
        <v>0.97599999999999998</v>
      </c>
      <c r="F99" s="3">
        <v>0.48742287597990303</v>
      </c>
      <c r="G99" s="3">
        <v>0.94099999999999995</v>
      </c>
      <c r="H99" s="3">
        <v>0.49178430626460201</v>
      </c>
    </row>
    <row r="100" spans="1:8" x14ac:dyDescent="0.2">
      <c r="A100" s="3">
        <v>0.90100000000000002</v>
      </c>
      <c r="B100" s="3">
        <v>0.41541155138455399</v>
      </c>
      <c r="C100" s="3">
        <v>0.95399999999999996</v>
      </c>
      <c r="D100" s="3">
        <v>0.466410108563026</v>
      </c>
      <c r="E100" s="3">
        <v>0.96199999999999997</v>
      </c>
      <c r="F100" s="3">
        <v>0.479596712522385</v>
      </c>
      <c r="G100" s="3">
        <v>0.93</v>
      </c>
      <c r="H100" s="3">
        <v>0.48558034323146698</v>
      </c>
    </row>
    <row r="101" spans="1:8" x14ac:dyDescent="0.2">
      <c r="A101" s="3">
        <v>0.92800000000000005</v>
      </c>
      <c r="B101" s="3">
        <v>0.29941826444071701</v>
      </c>
      <c r="C101" s="3">
        <v>0.93700000000000006</v>
      </c>
      <c r="D101" s="3">
        <v>0.33794929630019799</v>
      </c>
      <c r="E101" s="3">
        <v>0.96</v>
      </c>
      <c r="F101" s="3">
        <v>0.35503798440666201</v>
      </c>
      <c r="G101" s="3">
        <v>0.93400000000000005</v>
      </c>
      <c r="H101" s="3">
        <v>0.33036898906878798</v>
      </c>
    </row>
    <row r="102" spans="1:8" x14ac:dyDescent="0.2">
      <c r="A102" s="3">
        <v>0.92200000000000004</v>
      </c>
      <c r="B102" s="3">
        <v>0.28190982517093199</v>
      </c>
      <c r="C102" s="3">
        <v>0.95199999999999996</v>
      </c>
      <c r="D102" s="3">
        <v>0.319357470016501</v>
      </c>
      <c r="E102" s="3">
        <v>0.96199999999999997</v>
      </c>
      <c r="F102" s="3">
        <v>0.33115182728076697</v>
      </c>
      <c r="G102" s="3">
        <v>0.92800000000000005</v>
      </c>
      <c r="H102" s="3">
        <v>0.31127110431444299</v>
      </c>
    </row>
    <row r="103" spans="1:8" x14ac:dyDescent="0.2">
      <c r="A103" s="3">
        <v>0.90300000000000002</v>
      </c>
      <c r="B103" s="3">
        <v>0.27371613362444502</v>
      </c>
      <c r="C103" s="3">
        <v>0.95</v>
      </c>
      <c r="D103" s="3">
        <v>0.31119278384127502</v>
      </c>
      <c r="E103" s="3">
        <v>0.95899999999999996</v>
      </c>
      <c r="F103" s="3">
        <v>0.32095714603443698</v>
      </c>
      <c r="G103" s="3">
        <v>0.91200000000000003</v>
      </c>
      <c r="H103" s="3">
        <v>0.30315626545105301</v>
      </c>
    </row>
    <row r="104" spans="1:8" x14ac:dyDescent="0.2">
      <c r="A104" s="3">
        <v>0.93200000000000005</v>
      </c>
      <c r="B104" s="3">
        <v>0.212310962434233</v>
      </c>
      <c r="C104" s="3">
        <v>0.95</v>
      </c>
      <c r="D104" s="3">
        <v>0.23993132445759</v>
      </c>
      <c r="E104" s="3">
        <v>0.97399999999999998</v>
      </c>
      <c r="F104" s="3">
        <v>0.25162766903388101</v>
      </c>
      <c r="G104" s="3">
        <v>0.92800000000000005</v>
      </c>
      <c r="H104" s="3">
        <v>0.22915714237417001</v>
      </c>
    </row>
    <row r="105" spans="1:8" x14ac:dyDescent="0.2">
      <c r="A105" s="3">
        <v>0.91700000000000004</v>
      </c>
      <c r="B105" s="3">
        <v>0.20221838321109001</v>
      </c>
      <c r="C105" s="3">
        <v>0.94199999999999995</v>
      </c>
      <c r="D105" s="3">
        <v>0.23053085695488401</v>
      </c>
      <c r="E105" s="3">
        <v>0.96099999999999997</v>
      </c>
      <c r="F105" s="3">
        <v>0.23875047126563201</v>
      </c>
      <c r="G105" s="3">
        <v>0.92</v>
      </c>
      <c r="H105" s="3">
        <v>0.219730659888526</v>
      </c>
    </row>
    <row r="106" spans="1:8" x14ac:dyDescent="0.2">
      <c r="A106" s="4">
        <v>0.92200000000000004</v>
      </c>
      <c r="B106" s="4">
        <v>0.15187689397964299</v>
      </c>
      <c r="C106" s="4">
        <v>0.94899999999999995</v>
      </c>
      <c r="D106" s="4">
        <v>0.17237144432045401</v>
      </c>
      <c r="E106" s="4">
        <v>0.97</v>
      </c>
      <c r="F106" s="4">
        <v>0.18083443471729699</v>
      </c>
      <c r="G106" s="4">
        <v>0.92800000000000005</v>
      </c>
      <c r="H106" s="4">
        <v>0.16277581191156701</v>
      </c>
    </row>
    <row r="107" spans="1:8" x14ac:dyDescent="0.2">
      <c r="A107" s="3">
        <v>0.93400000000000005</v>
      </c>
      <c r="B107" s="3">
        <v>0.84167645581781902</v>
      </c>
      <c r="C107" s="3">
        <v>0.95899999999999996</v>
      </c>
      <c r="D107" s="3">
        <v>0.934264864618219</v>
      </c>
      <c r="E107" s="3">
        <v>0.995</v>
      </c>
      <c r="F107" s="3">
        <v>1.3101116381642</v>
      </c>
      <c r="G107" s="3">
        <v>0.95299999999999996</v>
      </c>
      <c r="H107" s="3">
        <v>1.0690375742149201</v>
      </c>
    </row>
    <row r="108" spans="1:8" x14ac:dyDescent="0.2">
      <c r="A108" s="3">
        <v>0.92700000000000005</v>
      </c>
      <c r="B108" s="3">
        <v>0.80826887447867501</v>
      </c>
      <c r="C108" s="3">
        <v>0.96799999999999997</v>
      </c>
      <c r="D108" s="3">
        <v>0.89937450400528796</v>
      </c>
      <c r="E108" s="3">
        <v>0.99099999999999999</v>
      </c>
      <c r="F108" s="3">
        <v>1.18926746773875</v>
      </c>
      <c r="G108" s="3">
        <v>0.95599999999999996</v>
      </c>
      <c r="H108" s="3">
        <v>1.0137256525150899</v>
      </c>
    </row>
    <row r="109" spans="1:8" x14ac:dyDescent="0.2">
      <c r="A109" s="3">
        <v>0.90300000000000002</v>
      </c>
      <c r="B109" s="3">
        <v>0.77278462352738098</v>
      </c>
      <c r="C109" s="3">
        <v>0.96799999999999997</v>
      </c>
      <c r="D109" s="3">
        <v>0.86186720230914804</v>
      </c>
      <c r="E109" s="3">
        <v>0.98899999999999999</v>
      </c>
      <c r="F109" s="3">
        <v>1.0975552750617901</v>
      </c>
      <c r="G109" s="3">
        <v>0.94599999999999995</v>
      </c>
      <c r="H109" s="3">
        <v>0.968383956293696</v>
      </c>
    </row>
    <row r="110" spans="1:8" x14ac:dyDescent="0.2">
      <c r="A110" s="3">
        <v>0.91200000000000003</v>
      </c>
      <c r="B110" s="3">
        <v>0.77604203628989399</v>
      </c>
      <c r="C110" s="3">
        <v>0.97299999999999998</v>
      </c>
      <c r="D110" s="3">
        <v>0.86477209524604903</v>
      </c>
      <c r="E110" s="3">
        <v>0.98199999999999998</v>
      </c>
      <c r="F110" s="3">
        <v>1.0846184135813799</v>
      </c>
      <c r="G110" s="3">
        <v>0.96</v>
      </c>
      <c r="H110" s="3">
        <v>0.97720424271294803</v>
      </c>
    </row>
    <row r="111" spans="1:8" x14ac:dyDescent="0.2">
      <c r="A111" s="3">
        <v>0.88700000000000001</v>
      </c>
      <c r="B111" s="3">
        <v>0.764945549359487</v>
      </c>
      <c r="C111" s="3">
        <v>0.96199999999999997</v>
      </c>
      <c r="D111" s="3">
        <v>0.851749331153417</v>
      </c>
      <c r="E111" s="3">
        <v>0.97199999999999998</v>
      </c>
      <c r="F111" s="3">
        <v>1.0571142977419501</v>
      </c>
      <c r="G111" s="3">
        <v>0.93799999999999994</v>
      </c>
      <c r="H111" s="3">
        <v>0.96503675975557401</v>
      </c>
    </row>
    <row r="112" spans="1:8" x14ac:dyDescent="0.2">
      <c r="A112" s="3">
        <v>0.92</v>
      </c>
      <c r="B112" s="3">
        <v>0.615430560584593</v>
      </c>
      <c r="C112" s="3">
        <v>0.96599999999999997</v>
      </c>
      <c r="D112" s="3">
        <v>0.705470616083964</v>
      </c>
      <c r="E112" s="3">
        <v>0.998</v>
      </c>
      <c r="F112" s="3">
        <v>0.967154851166242</v>
      </c>
      <c r="G112" s="3">
        <v>0.93899999999999995</v>
      </c>
      <c r="H112" s="3">
        <v>0.72477155232220603</v>
      </c>
    </row>
    <row r="113" spans="1:8" x14ac:dyDescent="0.2">
      <c r="A113" s="3">
        <v>0.92500000000000004</v>
      </c>
      <c r="B113" s="3">
        <v>0.58710969359277798</v>
      </c>
      <c r="C113" s="3">
        <v>0.96299999999999997</v>
      </c>
      <c r="D113" s="3">
        <v>0.67749464307166396</v>
      </c>
      <c r="E113" s="3">
        <v>0.995</v>
      </c>
      <c r="F113" s="3">
        <v>0.87096481829528205</v>
      </c>
      <c r="G113" s="3">
        <v>0.94099999999999995</v>
      </c>
      <c r="H113" s="3">
        <v>0.69296159840672</v>
      </c>
    </row>
    <row r="114" spans="1:8" x14ac:dyDescent="0.2">
      <c r="A114" s="3">
        <v>0.91200000000000003</v>
      </c>
      <c r="B114" s="3">
        <v>0.58348139803313703</v>
      </c>
      <c r="C114" s="3">
        <v>0.95499999999999996</v>
      </c>
      <c r="D114" s="3">
        <v>0.67274032744373802</v>
      </c>
      <c r="E114" s="3">
        <v>0.98899999999999999</v>
      </c>
      <c r="F114" s="3">
        <v>0.84413454052721504</v>
      </c>
      <c r="G114" s="3">
        <v>0.93799999999999994</v>
      </c>
      <c r="H114" s="3">
        <v>0.69064404190439299</v>
      </c>
    </row>
    <row r="115" spans="1:8" x14ac:dyDescent="0.2">
      <c r="A115" s="3">
        <v>0.89700000000000002</v>
      </c>
      <c r="B115" s="3">
        <v>0.56499705873700401</v>
      </c>
      <c r="C115" s="3">
        <v>0.95599999999999996</v>
      </c>
      <c r="D115" s="3">
        <v>0.65383625930452105</v>
      </c>
      <c r="E115" s="3">
        <v>0.97899999999999998</v>
      </c>
      <c r="F115" s="3">
        <v>0.80775581871153501</v>
      </c>
      <c r="G115" s="3">
        <v>0.92700000000000005</v>
      </c>
      <c r="H115" s="3">
        <v>0.66893822749219201</v>
      </c>
    </row>
    <row r="116" spans="1:8" x14ac:dyDescent="0.2">
      <c r="A116" s="3">
        <v>0.91400000000000003</v>
      </c>
      <c r="B116" s="3">
        <v>0.39852099250864098</v>
      </c>
      <c r="C116" s="3">
        <v>0.95299999999999996</v>
      </c>
      <c r="D116" s="3">
        <v>0.46415956594055102</v>
      </c>
      <c r="E116" s="3">
        <v>0.99299999999999999</v>
      </c>
      <c r="F116" s="3">
        <v>0.62487550434816697</v>
      </c>
      <c r="G116" s="3">
        <v>0.92200000000000004</v>
      </c>
      <c r="H116" s="3">
        <v>0.44497239753796503</v>
      </c>
    </row>
    <row r="117" spans="1:8" x14ac:dyDescent="0.2">
      <c r="A117" s="3">
        <v>0.91700000000000004</v>
      </c>
      <c r="B117" s="3">
        <v>0.38280710146084701</v>
      </c>
      <c r="C117" s="3">
        <v>0.95899999999999996</v>
      </c>
      <c r="D117" s="3">
        <v>0.44962905763094302</v>
      </c>
      <c r="E117" s="3">
        <v>0.98599999999999999</v>
      </c>
      <c r="F117" s="3">
        <v>0.576480064353043</v>
      </c>
      <c r="G117" s="3">
        <v>0.92600000000000005</v>
      </c>
      <c r="H117" s="3">
        <v>0.43043576849954301</v>
      </c>
    </row>
    <row r="118" spans="1:8" x14ac:dyDescent="0.2">
      <c r="A118" s="3">
        <v>0.91500000000000004</v>
      </c>
      <c r="B118" s="3">
        <v>0.37384587110634498</v>
      </c>
      <c r="C118" s="3">
        <v>0.96</v>
      </c>
      <c r="D118" s="3">
        <v>0.440973566266251</v>
      </c>
      <c r="E118" s="3">
        <v>0.99</v>
      </c>
      <c r="F118" s="3">
        <v>0.54967866392644604</v>
      </c>
      <c r="G118" s="3">
        <v>0.92500000000000004</v>
      </c>
      <c r="H118" s="3">
        <v>0.42184266398703801</v>
      </c>
    </row>
    <row r="119" spans="1:8" x14ac:dyDescent="0.2">
      <c r="A119" s="3">
        <v>0.91100000000000003</v>
      </c>
      <c r="B119" s="3">
        <v>0.28743455661030098</v>
      </c>
      <c r="C119" s="3">
        <v>0.95399999999999996</v>
      </c>
      <c r="D119" s="3">
        <v>0.33742297228357299</v>
      </c>
      <c r="E119" s="3">
        <v>0.99199999999999999</v>
      </c>
      <c r="F119" s="3">
        <v>0.453081855084913</v>
      </c>
      <c r="G119" s="3">
        <v>0.92200000000000004</v>
      </c>
      <c r="H119" s="3">
        <v>0.31610688693245398</v>
      </c>
    </row>
    <row r="120" spans="1:8" x14ac:dyDescent="0.2">
      <c r="A120" s="3">
        <v>0.90600000000000003</v>
      </c>
      <c r="B120" s="3">
        <v>0.27053396041668498</v>
      </c>
      <c r="C120" s="3">
        <v>0.94499999999999995</v>
      </c>
      <c r="D120" s="3">
        <v>0.31891359653972601</v>
      </c>
      <c r="E120" s="3">
        <v>0.98499999999999999</v>
      </c>
      <c r="F120" s="3">
        <v>0.40701168649747699</v>
      </c>
      <c r="G120" s="3">
        <v>0.91300000000000003</v>
      </c>
      <c r="H120" s="3">
        <v>0.298708228628353</v>
      </c>
    </row>
    <row r="121" spans="1:8" x14ac:dyDescent="0.2">
      <c r="A121" s="4">
        <v>0.89900000000000002</v>
      </c>
      <c r="B121" s="4">
        <v>0.20248310024656199</v>
      </c>
      <c r="C121" s="4">
        <v>0.94799999999999995</v>
      </c>
      <c r="D121" s="4">
        <v>0.23793212519433199</v>
      </c>
      <c r="E121" s="4">
        <v>0.98899999999999999</v>
      </c>
      <c r="F121" s="4">
        <v>0.31863899394615602</v>
      </c>
      <c r="G121" s="4">
        <v>0.91300000000000003</v>
      </c>
      <c r="H121" s="4">
        <v>0.220447937463744</v>
      </c>
    </row>
    <row r="122" spans="1:8" x14ac:dyDescent="0.2">
      <c r="A122" s="3">
        <v>0.9</v>
      </c>
      <c r="B122" s="3">
        <v>1.58318013624134</v>
      </c>
      <c r="C122" s="3">
        <v>0.96699999999999997</v>
      </c>
      <c r="D122" s="3">
        <v>1.9567996172803199</v>
      </c>
      <c r="E122" s="3">
        <v>0.999</v>
      </c>
      <c r="F122" s="3">
        <v>4.06080878564096</v>
      </c>
    </row>
    <row r="123" spans="1:8" x14ac:dyDescent="0.2">
      <c r="A123" s="3">
        <v>0.89500000000000002</v>
      </c>
      <c r="B123" s="3">
        <v>1.5281953037872</v>
      </c>
      <c r="C123" s="3">
        <v>0.97399999999999998</v>
      </c>
      <c r="D123" s="3">
        <v>1.8943692197787501</v>
      </c>
      <c r="E123" s="3">
        <v>0.999</v>
      </c>
      <c r="F123" s="3">
        <v>3.5977351558880302</v>
      </c>
    </row>
    <row r="124" spans="1:8" x14ac:dyDescent="0.2">
      <c r="A124" s="3">
        <v>0.88900000000000001</v>
      </c>
      <c r="B124" s="3">
        <v>1.46398876146059</v>
      </c>
      <c r="C124" s="3">
        <v>0.96899999999999997</v>
      </c>
      <c r="D124" s="3">
        <v>1.8218150534863899</v>
      </c>
      <c r="E124" s="3">
        <v>0.997</v>
      </c>
      <c r="F124" s="3">
        <v>3.2101623658174998</v>
      </c>
    </row>
    <row r="125" spans="1:8" x14ac:dyDescent="0.2">
      <c r="A125" s="3">
        <v>0.86599999999999999</v>
      </c>
      <c r="B125" s="3">
        <v>1.4642472033912199</v>
      </c>
      <c r="C125" s="3">
        <v>0.96299999999999997</v>
      </c>
      <c r="D125" s="3">
        <v>1.82348913622038</v>
      </c>
      <c r="E125" s="3">
        <v>0.998</v>
      </c>
      <c r="F125" s="3">
        <v>3.1196894539679398</v>
      </c>
    </row>
    <row r="126" spans="1:8" x14ac:dyDescent="0.2">
      <c r="A126" s="3">
        <v>0.86899999999999999</v>
      </c>
      <c r="B126" s="3">
        <v>1.4440396187714499</v>
      </c>
      <c r="C126" s="3">
        <v>0.96899999999999997</v>
      </c>
      <c r="D126" s="3">
        <v>1.7929863505831101</v>
      </c>
      <c r="E126" s="3">
        <v>0.99299999999999999</v>
      </c>
      <c r="F126" s="3">
        <v>2.9934728842845502</v>
      </c>
    </row>
    <row r="127" spans="1:8" x14ac:dyDescent="0.2">
      <c r="A127" s="3">
        <v>0.90100000000000002</v>
      </c>
      <c r="B127" s="3">
        <v>1.1444197575222299</v>
      </c>
      <c r="C127" s="3">
        <v>0.94699999999999995</v>
      </c>
      <c r="D127" s="3">
        <v>1.47963192652582</v>
      </c>
      <c r="E127" s="3">
        <v>0.999</v>
      </c>
      <c r="F127" s="3">
        <v>2.92487371809325</v>
      </c>
    </row>
    <row r="128" spans="1:8" x14ac:dyDescent="0.2">
      <c r="A128" s="3">
        <v>0.875</v>
      </c>
      <c r="B128" s="3">
        <v>1.07721798615944</v>
      </c>
      <c r="C128" s="3">
        <v>0.95</v>
      </c>
      <c r="D128" s="3">
        <v>1.41300587751843</v>
      </c>
      <c r="E128" s="3">
        <v>0.999</v>
      </c>
      <c r="F128" s="3">
        <v>2.5232080170985598</v>
      </c>
    </row>
    <row r="129" spans="1:8" x14ac:dyDescent="0.2">
      <c r="A129" s="3">
        <v>0.85599999999999998</v>
      </c>
      <c r="B129" s="3">
        <v>1.0525194852806601</v>
      </c>
      <c r="C129" s="3">
        <v>0.96</v>
      </c>
      <c r="D129" s="3">
        <v>1.4077577986980601</v>
      </c>
      <c r="E129" s="3">
        <v>0.995</v>
      </c>
      <c r="F129" s="3">
        <v>2.3848690208732699</v>
      </c>
    </row>
    <row r="130" spans="1:8" x14ac:dyDescent="0.2">
      <c r="A130" s="3">
        <v>0.872</v>
      </c>
      <c r="B130" s="3">
        <v>1.0635464303486399</v>
      </c>
      <c r="C130" s="3">
        <v>0.95399999999999996</v>
      </c>
      <c r="D130" s="3">
        <v>1.41421007016031</v>
      </c>
      <c r="E130" s="3">
        <v>0.996</v>
      </c>
      <c r="F130" s="3">
        <v>2.3227203735407298</v>
      </c>
    </row>
    <row r="131" spans="1:8" x14ac:dyDescent="0.2">
      <c r="A131" s="3">
        <v>0.90500000000000003</v>
      </c>
      <c r="B131" s="3">
        <v>0.73826854772136696</v>
      </c>
      <c r="C131" s="3">
        <v>0.95899999999999996</v>
      </c>
      <c r="D131" s="3">
        <v>1.0047116597650401</v>
      </c>
      <c r="E131" s="3">
        <v>0.999</v>
      </c>
      <c r="F131" s="3">
        <v>1.9174883987651501</v>
      </c>
    </row>
    <row r="132" spans="1:8" x14ac:dyDescent="0.2">
      <c r="A132" s="3">
        <v>0.89300000000000002</v>
      </c>
      <c r="B132" s="3">
        <v>0.70572828691742795</v>
      </c>
      <c r="C132" s="3">
        <v>0.95599999999999996</v>
      </c>
      <c r="D132" s="3">
        <v>0.96795728404547199</v>
      </c>
      <c r="E132" s="3">
        <v>0.997</v>
      </c>
      <c r="F132" s="3">
        <v>1.7103110300764901</v>
      </c>
    </row>
    <row r="133" spans="1:8" x14ac:dyDescent="0.2">
      <c r="A133" s="3">
        <v>0.86099999999999999</v>
      </c>
      <c r="B133" s="3">
        <v>0.67532629147649303</v>
      </c>
      <c r="C133" s="3">
        <v>0.95299999999999996</v>
      </c>
      <c r="D133" s="3">
        <v>0.92761898820535704</v>
      </c>
      <c r="E133" s="3">
        <v>0.998</v>
      </c>
      <c r="F133" s="3">
        <v>1.55230649534649</v>
      </c>
    </row>
    <row r="134" spans="1:8" x14ac:dyDescent="0.2">
      <c r="A134" s="3">
        <v>0.88600000000000001</v>
      </c>
      <c r="B134" s="3">
        <v>0.52947184665475</v>
      </c>
      <c r="C134" s="3">
        <v>0.95299999999999996</v>
      </c>
      <c r="D134" s="3">
        <v>0.75253344195838201</v>
      </c>
      <c r="E134" s="3">
        <v>0.999</v>
      </c>
      <c r="F134" s="3">
        <v>1.40473302379881</v>
      </c>
    </row>
    <row r="135" spans="1:8" x14ac:dyDescent="0.2">
      <c r="A135" s="3">
        <v>0.872</v>
      </c>
      <c r="B135" s="3">
        <v>0.50254029331929595</v>
      </c>
      <c r="C135" s="3">
        <v>0.95</v>
      </c>
      <c r="D135" s="3">
        <v>0.70444921909630698</v>
      </c>
      <c r="E135" s="3">
        <v>0.997</v>
      </c>
      <c r="F135" s="3">
        <v>1.2309454449717601</v>
      </c>
    </row>
    <row r="136" spans="1:8" x14ac:dyDescent="0.2">
      <c r="A136" s="4">
        <v>0.878</v>
      </c>
      <c r="B136" s="4">
        <v>0.37034377226362802</v>
      </c>
      <c r="C136" s="4">
        <v>0.95399999999999996</v>
      </c>
      <c r="D136" s="4">
        <v>0.51337878582542396</v>
      </c>
      <c r="E136" s="4">
        <v>0.999</v>
      </c>
      <c r="F136" s="4">
        <v>0.96544421484667498</v>
      </c>
      <c r="G136" s="5"/>
      <c r="H136" s="5"/>
    </row>
    <row r="137" spans="1:8" x14ac:dyDescent="0.2">
      <c r="A137" s="3">
        <v>0.94499999999999995</v>
      </c>
      <c r="B137" s="3">
        <v>0.56187086677704701</v>
      </c>
      <c r="C137" s="3">
        <v>0.96799999999999997</v>
      </c>
      <c r="D137" s="3">
        <v>0.59262554246713295</v>
      </c>
      <c r="E137" s="3">
        <v>0.97299999999999998</v>
      </c>
      <c r="F137" s="3">
        <v>0.63161404273217303</v>
      </c>
      <c r="G137" s="3">
        <v>0.96299999999999997</v>
      </c>
      <c r="H137" s="3">
        <v>0.70946417293957398</v>
      </c>
    </row>
    <row r="138" spans="1:8" x14ac:dyDescent="0.2">
      <c r="A138" s="3">
        <v>0.94099999999999995</v>
      </c>
      <c r="B138" s="3">
        <v>0.49334144746540298</v>
      </c>
      <c r="C138" s="3">
        <v>0.96399999999999997</v>
      </c>
      <c r="D138" s="3">
        <v>0.524357465696628</v>
      </c>
      <c r="E138" s="3">
        <v>0.97399999999999998</v>
      </c>
      <c r="F138" s="3">
        <v>0.56141948108434703</v>
      </c>
      <c r="G138" s="3">
        <v>0.96599999999999997</v>
      </c>
      <c r="H138" s="3">
        <v>0.59867218915125198</v>
      </c>
    </row>
    <row r="139" spans="1:8" x14ac:dyDescent="0.2">
      <c r="A139" s="3">
        <v>0.93600000000000005</v>
      </c>
      <c r="B139" s="3">
        <v>0.44333814878087902</v>
      </c>
      <c r="C139" s="3">
        <v>0.95199999999999996</v>
      </c>
      <c r="D139" s="3">
        <v>0.46786586796341101</v>
      </c>
      <c r="E139" s="3">
        <v>0.97199999999999998</v>
      </c>
      <c r="F139" s="3">
        <v>0.50146416261483395</v>
      </c>
      <c r="G139" s="3">
        <v>0.95499999999999996</v>
      </c>
      <c r="H139" s="3">
        <v>0.53552411933925503</v>
      </c>
    </row>
    <row r="140" spans="1:8" x14ac:dyDescent="0.2">
      <c r="A140" s="3">
        <v>0.94299999999999995</v>
      </c>
      <c r="B140" s="3">
        <v>0.42206604712775703</v>
      </c>
      <c r="C140" s="3">
        <v>0.96599999999999997</v>
      </c>
      <c r="D140" s="3">
        <v>0.443633534273291</v>
      </c>
      <c r="E140" s="3">
        <v>0.97299999999999998</v>
      </c>
      <c r="F140" s="3">
        <v>0.47507580310706599</v>
      </c>
      <c r="G140" s="3">
        <v>0.96499999999999997</v>
      </c>
      <c r="H140" s="3">
        <v>0.51250630620636495</v>
      </c>
    </row>
    <row r="141" spans="1:8" x14ac:dyDescent="0.2">
      <c r="A141" s="3">
        <v>0.94</v>
      </c>
      <c r="B141" s="3">
        <v>0.40900788406263699</v>
      </c>
      <c r="C141" s="3">
        <v>0.96699999999999997</v>
      </c>
      <c r="D141" s="3">
        <v>0.429133548214368</v>
      </c>
      <c r="E141" s="3">
        <v>0.97499999999999998</v>
      </c>
      <c r="F141" s="3">
        <v>0.46019981501193602</v>
      </c>
      <c r="G141" s="3">
        <v>0.96399999999999997</v>
      </c>
      <c r="H141" s="3">
        <v>0.49768178009657998</v>
      </c>
    </row>
    <row r="142" spans="1:8" x14ac:dyDescent="0.2">
      <c r="A142" s="3">
        <v>0.94799999999999995</v>
      </c>
      <c r="B142" s="3">
        <v>0.41647721681903499</v>
      </c>
      <c r="C142" s="3">
        <v>0.95599999999999996</v>
      </c>
      <c r="D142" s="3">
        <v>0.44835248096384001</v>
      </c>
      <c r="E142" s="3">
        <v>0.97</v>
      </c>
      <c r="F142" s="3">
        <v>0.48081435854283999</v>
      </c>
      <c r="G142" s="3">
        <v>0.96199999999999997</v>
      </c>
      <c r="H142" s="3">
        <v>0.476273935630808</v>
      </c>
    </row>
    <row r="143" spans="1:8" x14ac:dyDescent="0.2">
      <c r="A143" s="3">
        <v>0.95399999999999996</v>
      </c>
      <c r="B143" s="3">
        <v>0.35208548099833897</v>
      </c>
      <c r="C143" s="3">
        <v>0.96799999999999997</v>
      </c>
      <c r="D143" s="3">
        <v>0.37894370670972599</v>
      </c>
      <c r="E143" s="3">
        <v>0.97899999999999998</v>
      </c>
      <c r="F143" s="3">
        <v>0.40643706006629399</v>
      </c>
      <c r="G143" s="3">
        <v>0.97199999999999998</v>
      </c>
      <c r="H143" s="3">
        <v>0.394884968317327</v>
      </c>
    </row>
    <row r="144" spans="1:8" x14ac:dyDescent="0.2">
      <c r="A144" s="3">
        <v>0.93200000000000005</v>
      </c>
      <c r="B144" s="3">
        <v>0.32510894065123602</v>
      </c>
      <c r="C144" s="3">
        <v>0.95499999999999996</v>
      </c>
      <c r="D144" s="3">
        <v>0.34894670315968601</v>
      </c>
      <c r="E144" s="3">
        <v>0.96899999999999997</v>
      </c>
      <c r="F144" s="3">
        <v>0.37340488650535603</v>
      </c>
      <c r="G144" s="3">
        <v>0.95699999999999996</v>
      </c>
      <c r="H144" s="3">
        <v>0.36562794051497699</v>
      </c>
    </row>
    <row r="145" spans="1:8" x14ac:dyDescent="0.2">
      <c r="A145" s="3">
        <v>0.94699999999999995</v>
      </c>
      <c r="B145" s="3">
        <v>0.31095532792295999</v>
      </c>
      <c r="C145" s="3">
        <v>0.96299999999999997</v>
      </c>
      <c r="D145" s="3">
        <v>0.33237355306871802</v>
      </c>
      <c r="E145" s="3">
        <v>0.97899999999999998</v>
      </c>
      <c r="F145" s="3">
        <v>0.35634135377546799</v>
      </c>
      <c r="G145" s="3">
        <v>0.96699999999999997</v>
      </c>
      <c r="H145" s="3">
        <v>0.35092017607381598</v>
      </c>
    </row>
    <row r="146" spans="1:8" x14ac:dyDescent="0.2">
      <c r="A146" s="3">
        <v>0.96099999999999997</v>
      </c>
      <c r="B146" s="3">
        <v>0.27423160204057101</v>
      </c>
      <c r="C146" s="3">
        <v>0.96599999999999997</v>
      </c>
      <c r="D146" s="3">
        <v>0.29687596340660399</v>
      </c>
      <c r="E146" s="3">
        <v>0.98399999999999999</v>
      </c>
      <c r="F146" s="3">
        <v>0.31789287509150199</v>
      </c>
      <c r="G146" s="3">
        <v>0.97699999999999998</v>
      </c>
      <c r="H146" s="3">
        <v>0.29561370310478202</v>
      </c>
    </row>
    <row r="147" spans="1:8" x14ac:dyDescent="0.2">
      <c r="A147" s="3">
        <v>0.95099999999999996</v>
      </c>
      <c r="B147" s="3">
        <v>0.237686488752026</v>
      </c>
      <c r="C147" s="3">
        <v>0.95599999999999996</v>
      </c>
      <c r="D147" s="3">
        <v>0.25608764529511802</v>
      </c>
      <c r="E147" s="3">
        <v>0.96899999999999997</v>
      </c>
      <c r="F147" s="3">
        <v>0.27458839091534898</v>
      </c>
      <c r="G147" s="3">
        <v>0.97199999999999998</v>
      </c>
      <c r="H147" s="3">
        <v>0.25342777160847502</v>
      </c>
    </row>
    <row r="148" spans="1:8" x14ac:dyDescent="0.2">
      <c r="A148" s="3">
        <v>0.94599999999999995</v>
      </c>
      <c r="B148" s="3">
        <v>0.216328371383641</v>
      </c>
      <c r="C148" s="3">
        <v>0.95199999999999996</v>
      </c>
      <c r="D148" s="3">
        <v>0.23341139614541001</v>
      </c>
      <c r="E148" s="3">
        <v>0.96899999999999997</v>
      </c>
      <c r="F148" s="3">
        <v>0.24986965000501199</v>
      </c>
      <c r="G148" s="3">
        <v>0.95699999999999996</v>
      </c>
      <c r="H148" s="3">
        <v>0.23173115794629401</v>
      </c>
    </row>
    <row r="149" spans="1:8" x14ac:dyDescent="0.2">
      <c r="A149" s="3">
        <v>0.95699999999999996</v>
      </c>
      <c r="B149" s="3">
        <v>0.19633780656463001</v>
      </c>
      <c r="C149" s="3">
        <v>0.95699999999999996</v>
      </c>
      <c r="D149" s="3">
        <v>0.21187502649930701</v>
      </c>
      <c r="E149" s="3">
        <v>0.97299999999999998</v>
      </c>
      <c r="F149" s="3">
        <v>0.22745684556881901</v>
      </c>
      <c r="G149" s="3">
        <v>0.96799999999999997</v>
      </c>
      <c r="H149" s="3">
        <v>0.20655629945623699</v>
      </c>
    </row>
    <row r="150" spans="1:8" x14ac:dyDescent="0.2">
      <c r="A150" s="3">
        <v>0.94</v>
      </c>
      <c r="B150" s="3">
        <v>0.17004049526100001</v>
      </c>
      <c r="C150" s="3">
        <v>0.94699999999999995</v>
      </c>
      <c r="D150" s="3">
        <v>0.18355114849836901</v>
      </c>
      <c r="E150" s="3">
        <v>0.96</v>
      </c>
      <c r="F150" s="3">
        <v>0.197140252688465</v>
      </c>
      <c r="G150" s="3">
        <v>0.95299999999999996</v>
      </c>
      <c r="H150" s="3">
        <v>0.17860540347906201</v>
      </c>
    </row>
    <row r="151" spans="1:8" x14ac:dyDescent="0.2">
      <c r="A151" s="8">
        <v>0.95599999999999996</v>
      </c>
      <c r="B151" s="8">
        <v>0.13992712056536</v>
      </c>
      <c r="C151" s="8">
        <v>0.95499999999999996</v>
      </c>
      <c r="D151" s="8">
        <v>0.15112390964604</v>
      </c>
      <c r="E151" s="8">
        <v>0.96799999999999997</v>
      </c>
      <c r="F151" s="8">
        <v>0.162072433891922</v>
      </c>
      <c r="G151" s="8">
        <v>0.96499999999999997</v>
      </c>
      <c r="H151" s="8">
        <v>0.14596493485540499</v>
      </c>
    </row>
    <row r="152" spans="1:8" x14ac:dyDescent="0.2">
      <c r="A152" s="3">
        <v>0.94699999999999995</v>
      </c>
      <c r="B152" s="3">
        <v>0.76602348037800305</v>
      </c>
      <c r="C152" s="3">
        <v>0.96599999999999997</v>
      </c>
      <c r="D152" s="3">
        <v>0.81739693122471802</v>
      </c>
      <c r="E152" s="3">
        <v>0.995</v>
      </c>
      <c r="F152" s="3">
        <v>1.2072694840864999</v>
      </c>
      <c r="G152" s="3">
        <v>0.96899999999999997</v>
      </c>
      <c r="H152" s="3">
        <v>0.950094164359786</v>
      </c>
    </row>
    <row r="153" spans="1:8" x14ac:dyDescent="0.2">
      <c r="A153" s="3">
        <v>0.96</v>
      </c>
      <c r="B153" s="3">
        <v>0.67982315199478105</v>
      </c>
      <c r="C153" s="3">
        <v>0.97199999999999998</v>
      </c>
      <c r="D153" s="3">
        <v>0.730105883550071</v>
      </c>
      <c r="E153" s="3">
        <v>0.998</v>
      </c>
      <c r="F153" s="3">
        <v>1.0765890304965999</v>
      </c>
      <c r="G153" s="3">
        <v>0.97699999999999998</v>
      </c>
      <c r="H153" s="3">
        <v>0.81643104837436098</v>
      </c>
    </row>
    <row r="154" spans="1:8" x14ac:dyDescent="0.2">
      <c r="A154" s="3">
        <v>0.95299999999999996</v>
      </c>
      <c r="B154" s="3">
        <v>0.60504155779178204</v>
      </c>
      <c r="C154" s="3">
        <v>0.96799999999999997</v>
      </c>
      <c r="D154" s="3">
        <v>0.646853426433182</v>
      </c>
      <c r="E154" s="3">
        <v>0.995</v>
      </c>
      <c r="F154" s="3">
        <v>0.95848294332870099</v>
      </c>
      <c r="G154" s="3">
        <v>0.97199999999999998</v>
      </c>
      <c r="H154" s="3">
        <v>0.72365549810213403</v>
      </c>
    </row>
    <row r="155" spans="1:8" x14ac:dyDescent="0.2">
      <c r="A155" s="3">
        <v>0.95699999999999996</v>
      </c>
      <c r="B155" s="3">
        <v>0.578047949616595</v>
      </c>
      <c r="C155" s="3">
        <v>0.97399999999999998</v>
      </c>
      <c r="D155" s="3">
        <v>0.61312671831108601</v>
      </c>
      <c r="E155" s="3">
        <v>0.995</v>
      </c>
      <c r="F155" s="3">
        <v>0.90749788130571396</v>
      </c>
      <c r="G155" s="3">
        <v>0.97699999999999998</v>
      </c>
      <c r="H155" s="3">
        <v>0.69521159242407204</v>
      </c>
    </row>
    <row r="156" spans="1:8" x14ac:dyDescent="0.2">
      <c r="A156" s="3">
        <v>0.92800000000000005</v>
      </c>
      <c r="B156" s="3">
        <v>0.55617012553789502</v>
      </c>
      <c r="C156" s="3">
        <v>0.95899999999999996</v>
      </c>
      <c r="D156" s="3">
        <v>0.58838248286506201</v>
      </c>
      <c r="E156" s="3">
        <v>0.98299999999999998</v>
      </c>
      <c r="F156" s="3">
        <v>0.867980708055613</v>
      </c>
      <c r="G156" s="3">
        <v>0.96299999999999997</v>
      </c>
      <c r="H156" s="3">
        <v>0.67092916672817704</v>
      </c>
    </row>
    <row r="157" spans="1:8" x14ac:dyDescent="0.2">
      <c r="A157" s="3">
        <v>0.94699999999999995</v>
      </c>
      <c r="B157" s="3">
        <v>0.56546733962093398</v>
      </c>
      <c r="C157" s="3">
        <v>0.95199999999999996</v>
      </c>
      <c r="D157" s="3">
        <v>0.61765145833139201</v>
      </c>
      <c r="E157" s="3">
        <v>0.995</v>
      </c>
      <c r="F157" s="3">
        <v>0.89327130079566597</v>
      </c>
      <c r="G157" s="3">
        <v>0.96</v>
      </c>
      <c r="H157" s="3">
        <v>0.64440698095354898</v>
      </c>
    </row>
    <row r="158" spans="1:8" x14ac:dyDescent="0.2">
      <c r="A158" s="3">
        <v>0.94899999999999995</v>
      </c>
      <c r="B158" s="3">
        <v>0.47916529241334299</v>
      </c>
      <c r="C158" s="3">
        <v>0.96</v>
      </c>
      <c r="D158" s="3">
        <v>0.52366502235412904</v>
      </c>
      <c r="E158" s="3">
        <v>0.99399999999999999</v>
      </c>
      <c r="F158" s="3">
        <v>0.75651150963811598</v>
      </c>
      <c r="G158" s="3">
        <v>0.96499999999999997</v>
      </c>
      <c r="H158" s="3">
        <v>0.53702245346406197</v>
      </c>
    </row>
    <row r="159" spans="1:8" x14ac:dyDescent="0.2">
      <c r="A159" s="3">
        <v>0.94499999999999995</v>
      </c>
      <c r="B159" s="3">
        <v>0.44010804767735001</v>
      </c>
      <c r="C159" s="3">
        <v>0.95899999999999996</v>
      </c>
      <c r="D159" s="3">
        <v>0.47883434023966198</v>
      </c>
      <c r="E159" s="3">
        <v>0.995</v>
      </c>
      <c r="F159" s="3">
        <v>0.69106386089304195</v>
      </c>
      <c r="G159" s="3">
        <v>0.96399999999999997</v>
      </c>
      <c r="H159" s="3">
        <v>0.49433012445699298</v>
      </c>
    </row>
    <row r="160" spans="1:8" x14ac:dyDescent="0.2">
      <c r="A160" s="3">
        <v>0.92700000000000005</v>
      </c>
      <c r="B160" s="3">
        <v>0.42299688105217298</v>
      </c>
      <c r="C160" s="3">
        <v>0.94499999999999995</v>
      </c>
      <c r="D160" s="3">
        <v>0.458397686393957</v>
      </c>
      <c r="E160" s="3">
        <v>0.98899999999999999</v>
      </c>
      <c r="F160" s="3">
        <v>0.66345525582268605</v>
      </c>
      <c r="G160" s="3">
        <v>0.95199999999999996</v>
      </c>
      <c r="H160" s="3">
        <v>0.47687641305575501</v>
      </c>
    </row>
    <row r="161" spans="1:8" x14ac:dyDescent="0.2">
      <c r="A161" s="3">
        <v>0.95699999999999996</v>
      </c>
      <c r="B161" s="3">
        <v>0.371981536260656</v>
      </c>
      <c r="C161" s="3">
        <v>0.96</v>
      </c>
      <c r="D161" s="3">
        <v>0.40910966506556901</v>
      </c>
      <c r="E161" s="3">
        <v>0.996</v>
      </c>
      <c r="F161" s="3">
        <v>0.58557002254603396</v>
      </c>
      <c r="G161" s="3">
        <v>0.97</v>
      </c>
      <c r="H161" s="3">
        <v>0.40180313372801402</v>
      </c>
    </row>
    <row r="162" spans="1:8" x14ac:dyDescent="0.2">
      <c r="A162" s="3">
        <v>0.95099999999999996</v>
      </c>
      <c r="B162" s="3">
        <v>0.32117790395818302</v>
      </c>
      <c r="C162" s="3">
        <v>0.95699999999999996</v>
      </c>
      <c r="D162" s="3">
        <v>0.35328722715136501</v>
      </c>
      <c r="E162" s="3">
        <v>0.997</v>
      </c>
      <c r="F162" s="3">
        <v>0.50244139975052204</v>
      </c>
      <c r="G162" s="3">
        <v>0.96799999999999997</v>
      </c>
      <c r="H162" s="3">
        <v>0.34501103855041398</v>
      </c>
    </row>
    <row r="163" spans="1:8" x14ac:dyDescent="0.2">
      <c r="A163" s="3">
        <v>0.94</v>
      </c>
      <c r="B163" s="3">
        <v>0.29259584039559899</v>
      </c>
      <c r="C163" s="3">
        <v>0.95199999999999996</v>
      </c>
      <c r="D163" s="3">
        <v>0.32047937030377999</v>
      </c>
      <c r="E163" s="3">
        <v>0.99299999999999999</v>
      </c>
      <c r="F163" s="3">
        <v>0.45612441394543202</v>
      </c>
      <c r="G163" s="3">
        <v>0.95799999999999996</v>
      </c>
      <c r="H163" s="3">
        <v>0.31412196918033303</v>
      </c>
    </row>
    <row r="164" spans="1:8" x14ac:dyDescent="0.2">
      <c r="A164" s="3">
        <v>0.95599999999999996</v>
      </c>
      <c r="B164" s="3">
        <v>0.26551362248875698</v>
      </c>
      <c r="C164" s="3">
        <v>0.95499999999999996</v>
      </c>
      <c r="D164" s="3">
        <v>0.29253411088352899</v>
      </c>
      <c r="E164" s="3">
        <v>0.998</v>
      </c>
      <c r="F164" s="3">
        <v>0.41505005835602199</v>
      </c>
      <c r="G164" s="3">
        <v>0.97499999999999998</v>
      </c>
      <c r="H164" s="3">
        <v>0.28133170299617999</v>
      </c>
    </row>
    <row r="165" spans="1:8" x14ac:dyDescent="0.2">
      <c r="A165" s="3">
        <v>0.94099999999999995</v>
      </c>
      <c r="B165" s="3">
        <v>0.22997761098144401</v>
      </c>
      <c r="C165" s="3">
        <v>0.94599999999999995</v>
      </c>
      <c r="D165" s="3">
        <v>0.25368744216981798</v>
      </c>
      <c r="E165" s="3">
        <v>0.997</v>
      </c>
      <c r="F165" s="3">
        <v>0.36112077049568297</v>
      </c>
      <c r="G165" s="3">
        <v>0.95699999999999996</v>
      </c>
      <c r="H165" s="3">
        <v>0.243650471723245</v>
      </c>
    </row>
    <row r="166" spans="1:8" x14ac:dyDescent="0.2">
      <c r="A166" s="8">
        <v>0.95</v>
      </c>
      <c r="B166" s="8">
        <v>0.18894779304831</v>
      </c>
      <c r="C166" s="8">
        <v>0.94599999999999995</v>
      </c>
      <c r="D166" s="8">
        <v>0.20829126900739001</v>
      </c>
      <c r="E166" s="8">
        <v>0.995</v>
      </c>
      <c r="F166" s="8">
        <v>0.29552266851769199</v>
      </c>
      <c r="G166" s="8">
        <v>0.96599999999999997</v>
      </c>
      <c r="H166" s="8">
        <v>0.19832493764916301</v>
      </c>
    </row>
    <row r="167" spans="1:8" x14ac:dyDescent="0.2">
      <c r="A167" s="3">
        <v>0.96699999999999997</v>
      </c>
      <c r="B167" s="3">
        <v>1.4728707963563601</v>
      </c>
      <c r="C167" s="3">
        <v>0.96699999999999997</v>
      </c>
      <c r="D167" s="3">
        <v>1.6460892049003399</v>
      </c>
      <c r="E167" s="3">
        <v>1</v>
      </c>
      <c r="F167" s="3">
        <v>3.7900134226027502</v>
      </c>
      <c r="G167" s="3">
        <v>0.98599999999999999</v>
      </c>
      <c r="H167" s="3">
        <v>1.81460573950328</v>
      </c>
    </row>
    <row r="168" spans="1:8" x14ac:dyDescent="0.2">
      <c r="A168" s="3">
        <v>0.95</v>
      </c>
      <c r="B168" s="3">
        <v>1.2970496930665001</v>
      </c>
      <c r="C168" s="3">
        <v>0.94699999999999995</v>
      </c>
      <c r="D168" s="3">
        <v>1.4708087423879399</v>
      </c>
      <c r="E168" s="3">
        <v>1</v>
      </c>
      <c r="F168" s="3">
        <v>3.3507581320076101</v>
      </c>
      <c r="G168" s="3">
        <v>0.97899999999999998</v>
      </c>
      <c r="H168" s="3">
        <v>1.5671223093001001</v>
      </c>
    </row>
    <row r="169" spans="1:8" x14ac:dyDescent="0.2">
      <c r="A169" s="3">
        <v>0.94399999999999995</v>
      </c>
      <c r="B169" s="3">
        <v>1.1398332949976</v>
      </c>
      <c r="C169" s="3">
        <v>0.95799999999999996</v>
      </c>
      <c r="D169" s="3">
        <v>1.2823339281680599</v>
      </c>
      <c r="E169" s="3">
        <v>1</v>
      </c>
      <c r="F169" s="3">
        <v>2.8874874235680701</v>
      </c>
      <c r="G169" s="3">
        <v>0.97199999999999998</v>
      </c>
      <c r="H169" s="3">
        <v>1.3739580586155999</v>
      </c>
    </row>
    <row r="170" spans="1:8" x14ac:dyDescent="0.2">
      <c r="A170" s="3">
        <v>0.92800000000000005</v>
      </c>
      <c r="B170" s="3">
        <v>1.0825118934984099</v>
      </c>
      <c r="C170" s="3">
        <v>0.95299999999999996</v>
      </c>
      <c r="D170" s="3">
        <v>1.20822737661779</v>
      </c>
      <c r="E170" s="3">
        <v>0.997</v>
      </c>
      <c r="F170" s="3">
        <v>2.7171757291796399</v>
      </c>
      <c r="G170" s="3">
        <v>0.95699999999999996</v>
      </c>
      <c r="H170" s="3">
        <v>1.3156604608040401</v>
      </c>
    </row>
    <row r="171" spans="1:8" x14ac:dyDescent="0.2">
      <c r="A171" s="3">
        <v>0.93</v>
      </c>
      <c r="B171" s="3">
        <v>1.0550548356379099</v>
      </c>
      <c r="C171" s="3">
        <v>0.96899999999999997</v>
      </c>
      <c r="D171" s="3">
        <v>1.16739284105839</v>
      </c>
      <c r="E171" s="3">
        <v>0.999</v>
      </c>
      <c r="F171" s="3">
        <v>2.6195176145083501</v>
      </c>
      <c r="G171" s="3">
        <v>0.97099999999999997</v>
      </c>
      <c r="H171" s="3">
        <v>1.29087181826172</v>
      </c>
    </row>
    <row r="172" spans="1:8" x14ac:dyDescent="0.2">
      <c r="A172" s="3">
        <v>0.95</v>
      </c>
      <c r="B172" s="3">
        <v>1.06573402242089</v>
      </c>
      <c r="C172" s="3">
        <v>0.94</v>
      </c>
      <c r="D172" s="3">
        <v>1.2366360338731801</v>
      </c>
      <c r="E172" s="3">
        <v>1</v>
      </c>
      <c r="F172" s="3">
        <v>2.7305141855494899</v>
      </c>
      <c r="G172" s="3">
        <v>0.97899999999999998</v>
      </c>
      <c r="H172" s="3">
        <v>1.2348708912278501</v>
      </c>
    </row>
    <row r="173" spans="1:8" x14ac:dyDescent="0.2">
      <c r="A173" s="3">
        <v>0.94799999999999995</v>
      </c>
      <c r="B173" s="3">
        <v>0.91099256084114399</v>
      </c>
      <c r="C173" s="3">
        <v>0.93600000000000005</v>
      </c>
      <c r="D173" s="3">
        <v>1.0623602417970199</v>
      </c>
      <c r="E173" s="3">
        <v>1</v>
      </c>
      <c r="F173" s="3">
        <v>2.3290386021691298</v>
      </c>
      <c r="G173" s="3">
        <v>0.97</v>
      </c>
      <c r="H173" s="3">
        <v>1.0437879053293799</v>
      </c>
    </row>
    <row r="174" spans="1:8" x14ac:dyDescent="0.2">
      <c r="A174" s="3">
        <v>0.94399999999999995</v>
      </c>
      <c r="B174" s="3">
        <v>0.82821980793754202</v>
      </c>
      <c r="C174" s="3">
        <v>0.95899999999999996</v>
      </c>
      <c r="D174" s="3">
        <v>0.956340619093075</v>
      </c>
      <c r="E174" s="3">
        <v>0.998</v>
      </c>
      <c r="F174" s="3">
        <v>2.0757613424275001</v>
      </c>
      <c r="G174" s="3">
        <v>0.96899999999999997</v>
      </c>
      <c r="H174" s="3">
        <v>0.94799809146455505</v>
      </c>
    </row>
    <row r="175" spans="1:8" x14ac:dyDescent="0.2">
      <c r="A175" s="3">
        <v>0.93300000000000005</v>
      </c>
      <c r="B175" s="3">
        <v>0.79085283713915999</v>
      </c>
      <c r="C175" s="3">
        <v>0.95599999999999996</v>
      </c>
      <c r="D175" s="3">
        <v>0.90900218791409904</v>
      </c>
      <c r="E175" s="3">
        <v>0.999</v>
      </c>
      <c r="F175" s="3">
        <v>1.9726165553308901</v>
      </c>
      <c r="G175" s="3">
        <v>0.95399999999999996</v>
      </c>
      <c r="H175" s="3">
        <v>0.90940623108366303</v>
      </c>
    </row>
    <row r="176" spans="1:8" x14ac:dyDescent="0.2">
      <c r="A176" s="3">
        <v>0.96499999999999997</v>
      </c>
      <c r="B176" s="3">
        <v>0.69955071508380895</v>
      </c>
      <c r="C176" s="3">
        <v>0.95199999999999996</v>
      </c>
      <c r="D176" s="3">
        <v>0.82607935250930098</v>
      </c>
      <c r="E176" s="3">
        <v>1</v>
      </c>
      <c r="F176" s="3">
        <v>1.77405968684944</v>
      </c>
      <c r="G176" s="3">
        <v>0.98899999999999999</v>
      </c>
      <c r="H176" s="3">
        <v>0.77467337786289303</v>
      </c>
    </row>
    <row r="177" spans="1:8" x14ac:dyDescent="0.2">
      <c r="A177" s="3">
        <v>0.95199999999999996</v>
      </c>
      <c r="B177" s="3">
        <v>0.59613452369851305</v>
      </c>
      <c r="C177" s="3">
        <v>0.94</v>
      </c>
      <c r="D177" s="3">
        <v>0.70481097036054996</v>
      </c>
      <c r="E177" s="3">
        <v>1</v>
      </c>
      <c r="F177" s="3">
        <v>1.50260758047257</v>
      </c>
      <c r="G177" s="3">
        <v>0.97299999999999998</v>
      </c>
      <c r="H177" s="3">
        <v>0.65754664548838004</v>
      </c>
    </row>
    <row r="178" spans="1:8" x14ac:dyDescent="0.2">
      <c r="A178" s="3">
        <v>0.94899999999999995</v>
      </c>
      <c r="B178" s="3">
        <v>0.55570266273681801</v>
      </c>
      <c r="C178" s="3">
        <v>0.95299999999999996</v>
      </c>
      <c r="D178" s="3">
        <v>0.65268247333982998</v>
      </c>
      <c r="E178" s="3">
        <v>1</v>
      </c>
      <c r="F178" s="3">
        <v>1.39401756612479</v>
      </c>
      <c r="G178" s="3">
        <v>0.95899999999999996</v>
      </c>
      <c r="H178" s="3">
        <v>0.61248760069039399</v>
      </c>
    </row>
    <row r="179" spans="1:8" x14ac:dyDescent="0.2">
      <c r="A179" s="3">
        <v>0.97599999999999998</v>
      </c>
      <c r="B179" s="3">
        <v>0.49734502566666</v>
      </c>
      <c r="C179" s="3">
        <v>0.96199999999999997</v>
      </c>
      <c r="D179" s="3">
        <v>0.59075705965776504</v>
      </c>
      <c r="E179" s="3">
        <v>1</v>
      </c>
      <c r="F179" s="3">
        <v>1.25651912059989</v>
      </c>
      <c r="G179" s="3">
        <v>0.98799999999999999</v>
      </c>
      <c r="H179" s="3">
        <v>0.54233001066194397</v>
      </c>
    </row>
    <row r="180" spans="1:8" x14ac:dyDescent="0.2">
      <c r="A180" s="3">
        <v>0.95199999999999996</v>
      </c>
      <c r="B180" s="3">
        <v>0.42925487394866901</v>
      </c>
      <c r="C180" s="3">
        <v>0.94399999999999995</v>
      </c>
      <c r="D180" s="3">
        <v>0.50753855432972705</v>
      </c>
      <c r="E180" s="3">
        <v>1</v>
      </c>
      <c r="F180" s="3">
        <v>1.0737450998115601</v>
      </c>
      <c r="G180" s="3">
        <v>0.97899999999999998</v>
      </c>
      <c r="H180" s="3">
        <v>0.46565710884794598</v>
      </c>
    </row>
    <row r="181" spans="1:8" x14ac:dyDescent="0.2">
      <c r="A181" s="8">
        <v>0.96899999999999997</v>
      </c>
      <c r="B181" s="8">
        <v>0.35410560351932702</v>
      </c>
      <c r="C181" s="8">
        <v>0.95499999999999996</v>
      </c>
      <c r="D181" s="8">
        <v>0.42262407591899898</v>
      </c>
      <c r="E181" s="8">
        <v>1</v>
      </c>
      <c r="F181" s="8">
        <v>0.89651279934412098</v>
      </c>
      <c r="G181" s="8">
        <v>0.98599999999999999</v>
      </c>
      <c r="H181" s="8">
        <v>0.38349473897111003</v>
      </c>
    </row>
    <row r="182" spans="1:8" x14ac:dyDescent="0.2">
      <c r="A182" s="3">
        <v>0.94699999999999995</v>
      </c>
      <c r="B182" s="3">
        <v>0.466318945729019</v>
      </c>
      <c r="C182" s="3">
        <v>0.96899999999999997</v>
      </c>
      <c r="D182" s="3">
        <v>0.48719582657376598</v>
      </c>
      <c r="E182" s="3">
        <v>0.98099999999999998</v>
      </c>
      <c r="F182" s="3">
        <v>0.53697887539300204</v>
      </c>
      <c r="G182" s="3">
        <v>0.96699999999999997</v>
      </c>
      <c r="H182" s="3">
        <v>0.59904407834654705</v>
      </c>
    </row>
    <row r="183" spans="1:8" x14ac:dyDescent="0.2">
      <c r="A183" s="3">
        <v>0.93600000000000005</v>
      </c>
      <c r="B183" s="3">
        <v>0.43611447989691299</v>
      </c>
      <c r="C183" s="3">
        <v>0.96399999999999997</v>
      </c>
      <c r="D183" s="3">
        <v>0.457334117145552</v>
      </c>
      <c r="E183" s="3">
        <v>0.97499999999999998</v>
      </c>
      <c r="F183" s="3">
        <v>0.49889389206093498</v>
      </c>
      <c r="G183" s="3">
        <v>0.95799999999999996</v>
      </c>
      <c r="H183" s="3">
        <v>0.53585017876897301</v>
      </c>
    </row>
    <row r="184" spans="1:8" x14ac:dyDescent="0.2">
      <c r="A184" s="3">
        <v>0.94499999999999995</v>
      </c>
      <c r="B184" s="3">
        <v>0.41420014106292602</v>
      </c>
      <c r="C184" s="3">
        <v>0.97099999999999997</v>
      </c>
      <c r="D184" s="3">
        <v>0.43341658192054699</v>
      </c>
      <c r="E184" s="3">
        <v>0.98299999999999998</v>
      </c>
      <c r="F184" s="3">
        <v>0.46776798711378498</v>
      </c>
      <c r="G184" s="3">
        <v>0.97099999999999997</v>
      </c>
      <c r="H184" s="3">
        <v>0.504343262293241</v>
      </c>
    </row>
    <row r="185" spans="1:8" x14ac:dyDescent="0.2">
      <c r="A185" s="3">
        <v>0.93600000000000005</v>
      </c>
      <c r="B185" s="3">
        <v>0.404928370627128</v>
      </c>
      <c r="C185" s="3">
        <v>0.97199999999999998</v>
      </c>
      <c r="D185" s="3">
        <v>0.42399961636556899</v>
      </c>
      <c r="E185" s="3">
        <v>0.98099999999999998</v>
      </c>
      <c r="F185" s="3">
        <v>0.45603152918440798</v>
      </c>
      <c r="G185" s="3">
        <v>0.96799999999999997</v>
      </c>
      <c r="H185" s="3">
        <v>0.49437745840745601</v>
      </c>
    </row>
    <row r="186" spans="1:8" x14ac:dyDescent="0.2">
      <c r="A186" s="3">
        <v>0.94099999999999995</v>
      </c>
      <c r="B186" s="3">
        <v>0.40366205116014497</v>
      </c>
      <c r="C186" s="3">
        <v>0.96699999999999997</v>
      </c>
      <c r="D186" s="3">
        <v>0.42215109995176803</v>
      </c>
      <c r="E186" s="3">
        <v>0.97299999999999998</v>
      </c>
      <c r="F186" s="3">
        <v>0.454357255395135</v>
      </c>
      <c r="G186" s="3">
        <v>0.96599999999999997</v>
      </c>
      <c r="H186" s="3">
        <v>0.494120078522927</v>
      </c>
    </row>
    <row r="187" spans="1:8" x14ac:dyDescent="0.2">
      <c r="A187" s="3">
        <v>0.95699999999999996</v>
      </c>
      <c r="B187" s="3">
        <v>0.34478672155593998</v>
      </c>
      <c r="C187" s="3">
        <v>0.96599999999999997</v>
      </c>
      <c r="D187" s="3">
        <v>0.36669771268287898</v>
      </c>
      <c r="E187" s="3">
        <v>0.98199999999999998</v>
      </c>
      <c r="F187" s="3">
        <v>0.40214480871409602</v>
      </c>
      <c r="G187" s="3">
        <v>0.96299999999999997</v>
      </c>
      <c r="H187" s="3">
        <v>0.395896689890884</v>
      </c>
    </row>
    <row r="188" spans="1:8" x14ac:dyDescent="0.2">
      <c r="A188" s="3">
        <v>0.93700000000000006</v>
      </c>
      <c r="B188" s="3">
        <v>0.31601568047894701</v>
      </c>
      <c r="C188" s="3">
        <v>0.96599999999999997</v>
      </c>
      <c r="D188" s="3">
        <v>0.33673472319414899</v>
      </c>
      <c r="E188" s="3">
        <v>0.98</v>
      </c>
      <c r="F188" s="3">
        <v>0.364259673615977</v>
      </c>
      <c r="G188" s="3">
        <v>0.96099999999999997</v>
      </c>
      <c r="H188" s="3">
        <v>0.35723827263465402</v>
      </c>
    </row>
    <row r="189" spans="1:8" x14ac:dyDescent="0.2">
      <c r="A189" s="3">
        <v>0.94099999999999995</v>
      </c>
      <c r="B189" s="3">
        <v>0.30613738846682598</v>
      </c>
      <c r="C189" s="3">
        <v>0.96299999999999997</v>
      </c>
      <c r="D189" s="3">
        <v>0.326465151536663</v>
      </c>
      <c r="E189" s="3">
        <v>0.97399999999999998</v>
      </c>
      <c r="F189" s="3">
        <v>0.35158205790078001</v>
      </c>
      <c r="G189" s="3">
        <v>0.96</v>
      </c>
      <c r="H189" s="3">
        <v>0.34687438267068399</v>
      </c>
    </row>
    <row r="190" spans="1:8" x14ac:dyDescent="0.2">
      <c r="A190" s="3">
        <v>0.92200000000000004</v>
      </c>
      <c r="B190" s="3">
        <v>0.301808132094458</v>
      </c>
      <c r="C190" s="3">
        <v>0.95</v>
      </c>
      <c r="D190" s="3">
        <v>0.32103582423490701</v>
      </c>
      <c r="E190" s="3">
        <v>0.97199999999999998</v>
      </c>
      <c r="F190" s="3">
        <v>0.345073304182545</v>
      </c>
      <c r="G190" s="3">
        <v>0.94899999999999995</v>
      </c>
      <c r="H190" s="3">
        <v>0.34188563168929598</v>
      </c>
    </row>
    <row r="191" spans="1:8" x14ac:dyDescent="0.2">
      <c r="A191" s="3">
        <v>0.92800000000000005</v>
      </c>
      <c r="B191" s="3">
        <v>0.22540275044882299</v>
      </c>
      <c r="C191" s="3">
        <v>0.94099999999999995</v>
      </c>
      <c r="D191" s="3">
        <v>0.240302768348052</v>
      </c>
      <c r="E191" s="3">
        <v>0.95699999999999996</v>
      </c>
      <c r="F191" s="3">
        <v>0.26328837367645203</v>
      </c>
      <c r="G191" s="3">
        <v>0.93200000000000005</v>
      </c>
      <c r="H191" s="3">
        <v>0.24151057597599701</v>
      </c>
    </row>
    <row r="192" spans="1:8" x14ac:dyDescent="0.2">
      <c r="A192" s="3">
        <v>0.93500000000000005</v>
      </c>
      <c r="B192" s="3">
        <v>0.210828839004438</v>
      </c>
      <c r="C192" s="3">
        <v>0.94599999999999995</v>
      </c>
      <c r="D192" s="3">
        <v>0.22489138114413901</v>
      </c>
      <c r="E192" s="3">
        <v>0.96599999999999997</v>
      </c>
      <c r="F192" s="3">
        <v>0.24362912631334499</v>
      </c>
      <c r="G192" s="3">
        <v>0.94699999999999995</v>
      </c>
      <c r="H192" s="3">
        <v>0.22531997402395201</v>
      </c>
    </row>
    <row r="193" spans="1:8" x14ac:dyDescent="0.2">
      <c r="A193" s="3">
        <v>0.93500000000000005</v>
      </c>
      <c r="B193" s="3">
        <v>0.201868108362521</v>
      </c>
      <c r="C193" s="3">
        <v>0.94899999999999995</v>
      </c>
      <c r="D193" s="3">
        <v>0.21560434489630001</v>
      </c>
      <c r="E193" s="3">
        <v>0.96599999999999997</v>
      </c>
      <c r="F193" s="3">
        <v>0.23177325914055899</v>
      </c>
      <c r="G193" s="3">
        <v>0.94099999999999995</v>
      </c>
      <c r="H193" s="3">
        <v>0.21617767099198501</v>
      </c>
    </row>
    <row r="194" spans="1:8" x14ac:dyDescent="0.2">
      <c r="A194" s="3">
        <v>0.95</v>
      </c>
      <c r="B194" s="3">
        <v>0.162373263076387</v>
      </c>
      <c r="C194" s="3">
        <v>0.95799999999999996</v>
      </c>
      <c r="D194" s="3">
        <v>0.17263759908226201</v>
      </c>
      <c r="E194" s="3">
        <v>0.97799999999999998</v>
      </c>
      <c r="F194" s="3">
        <v>0.188852037338825</v>
      </c>
      <c r="G194" s="3">
        <v>0.95499999999999996</v>
      </c>
      <c r="H194" s="3">
        <v>0.17007099339786899</v>
      </c>
    </row>
    <row r="195" spans="1:8" x14ac:dyDescent="0.2">
      <c r="A195" s="3">
        <v>0.93799999999999994</v>
      </c>
      <c r="B195" s="3">
        <v>0.15056384348749</v>
      </c>
      <c r="C195" s="3">
        <v>0.95299999999999996</v>
      </c>
      <c r="D195" s="3">
        <v>0.16062007478554399</v>
      </c>
      <c r="E195" s="3">
        <v>0.96899999999999997</v>
      </c>
      <c r="F195" s="3">
        <v>0.17374761452489301</v>
      </c>
      <c r="G195" s="3">
        <v>0.94599999999999995</v>
      </c>
      <c r="H195" s="3">
        <v>0.15787896182699199</v>
      </c>
    </row>
    <row r="196" spans="1:8" x14ac:dyDescent="0.2">
      <c r="A196" s="11">
        <v>0.95299999999999996</v>
      </c>
      <c r="B196" s="11">
        <v>0.116183912398603</v>
      </c>
      <c r="C196" s="11">
        <v>0.95199999999999996</v>
      </c>
      <c r="D196" s="11">
        <v>0.12349127149317</v>
      </c>
      <c r="E196" s="11">
        <v>0.97399999999999998</v>
      </c>
      <c r="F196" s="11">
        <v>0.13525214304702199</v>
      </c>
      <c r="G196" s="11">
        <v>0.95399999999999996</v>
      </c>
      <c r="H196" s="11">
        <v>0.120429018590008</v>
      </c>
    </row>
    <row r="197" spans="1:8" x14ac:dyDescent="0.2">
      <c r="A197" s="3">
        <v>0.93899999999999995</v>
      </c>
      <c r="B197" s="3">
        <v>0.63748868759496902</v>
      </c>
      <c r="C197" s="3">
        <v>0.96499999999999997</v>
      </c>
      <c r="D197" s="3">
        <v>0.66980307236953995</v>
      </c>
      <c r="E197" s="3">
        <v>1</v>
      </c>
      <c r="F197" s="3">
        <v>1.1189394177554901</v>
      </c>
      <c r="G197" s="3">
        <v>0.96499999999999997</v>
      </c>
      <c r="H197" s="3">
        <v>0.79590231688727597</v>
      </c>
    </row>
    <row r="198" spans="1:8" x14ac:dyDescent="0.2">
      <c r="A198" s="3">
        <v>0.94299999999999995</v>
      </c>
      <c r="B198" s="3">
        <v>0.59924298420863198</v>
      </c>
      <c r="C198" s="3">
        <v>0.96299999999999997</v>
      </c>
      <c r="D198" s="3">
        <v>0.63229940245638505</v>
      </c>
      <c r="E198" s="3">
        <v>0.997</v>
      </c>
      <c r="F198" s="3">
        <v>1.0076962281261701</v>
      </c>
      <c r="G198" s="3">
        <v>0.96499999999999997</v>
      </c>
      <c r="H198" s="3">
        <v>0.726348968587471</v>
      </c>
    </row>
    <row r="199" spans="1:8" x14ac:dyDescent="0.2">
      <c r="A199" s="3">
        <v>0.92100000000000004</v>
      </c>
      <c r="B199" s="3">
        <v>0.56213109439702602</v>
      </c>
      <c r="C199" s="3">
        <v>0.96099999999999997</v>
      </c>
      <c r="D199" s="3">
        <v>0.59316448392635701</v>
      </c>
      <c r="E199" s="3">
        <v>0.99099999999999999</v>
      </c>
      <c r="F199" s="3">
        <v>0.90656601810248705</v>
      </c>
      <c r="G199" s="3">
        <v>0.96599999999999997</v>
      </c>
      <c r="H199" s="3">
        <v>0.67709559216591897</v>
      </c>
    </row>
    <row r="200" spans="1:8" x14ac:dyDescent="0.2">
      <c r="A200" s="3">
        <v>0.91800000000000004</v>
      </c>
      <c r="B200" s="3">
        <v>0.55184041656626504</v>
      </c>
      <c r="C200" s="3">
        <v>0.95699999999999996</v>
      </c>
      <c r="D200" s="3">
        <v>0.58158118328852504</v>
      </c>
      <c r="E200" s="3">
        <v>0.98799999999999999</v>
      </c>
      <c r="F200" s="3">
        <v>0.87346239175384899</v>
      </c>
      <c r="G200" s="3">
        <v>0.96099999999999997</v>
      </c>
      <c r="H200" s="3">
        <v>0.66779313621332903</v>
      </c>
    </row>
    <row r="201" spans="1:8" x14ac:dyDescent="0.2">
      <c r="A201" s="3">
        <v>0.92</v>
      </c>
      <c r="B201" s="3">
        <v>0.54583530733452901</v>
      </c>
      <c r="C201" s="3">
        <v>0.96399999999999997</v>
      </c>
      <c r="D201" s="3">
        <v>0.576296129702352</v>
      </c>
      <c r="E201" s="3">
        <v>0.99199999999999999</v>
      </c>
      <c r="F201" s="3">
        <v>0.85911989643636799</v>
      </c>
      <c r="G201" s="3">
        <v>0.96499999999999997</v>
      </c>
      <c r="H201" s="3">
        <v>0.66326889144447898</v>
      </c>
    </row>
    <row r="202" spans="1:8" x14ac:dyDescent="0.2">
      <c r="A202" s="3">
        <v>0.94499999999999995</v>
      </c>
      <c r="B202" s="3">
        <v>0.469500138980874</v>
      </c>
      <c r="C202" s="3">
        <v>0.96099999999999997</v>
      </c>
      <c r="D202" s="3">
        <v>0.50475540511035499</v>
      </c>
      <c r="E202" s="3">
        <v>0.998</v>
      </c>
      <c r="F202" s="3">
        <v>0.81883852701951299</v>
      </c>
      <c r="G202" s="3">
        <v>0.96299999999999997</v>
      </c>
      <c r="H202" s="3">
        <v>0.53494976824974405</v>
      </c>
    </row>
    <row r="203" spans="1:8" x14ac:dyDescent="0.2">
      <c r="A203" s="3">
        <v>0.93799999999999994</v>
      </c>
      <c r="B203" s="3">
        <v>0.42914177328194603</v>
      </c>
      <c r="C203" s="3">
        <v>0.95399999999999996</v>
      </c>
      <c r="D203" s="3">
        <v>0.46274500463381602</v>
      </c>
      <c r="E203" s="3">
        <v>0.995</v>
      </c>
      <c r="F203" s="3">
        <v>0.71068140652911205</v>
      </c>
      <c r="G203" s="3">
        <v>0.95899999999999996</v>
      </c>
      <c r="H203" s="3">
        <v>0.48382436735642398</v>
      </c>
    </row>
    <row r="204" spans="1:8" x14ac:dyDescent="0.2">
      <c r="A204" s="3">
        <v>0.93</v>
      </c>
      <c r="B204" s="3">
        <v>0.41338581592806301</v>
      </c>
      <c r="C204" s="3">
        <v>0.96499999999999997</v>
      </c>
      <c r="D204" s="3">
        <v>0.44563652828261602</v>
      </c>
      <c r="E204" s="3">
        <v>0.996</v>
      </c>
      <c r="F204" s="3">
        <v>0.66160682066503596</v>
      </c>
      <c r="G204" s="3">
        <v>0.95499999999999996</v>
      </c>
      <c r="H204" s="3">
        <v>0.467479018281652</v>
      </c>
    </row>
    <row r="205" spans="1:8" x14ac:dyDescent="0.2">
      <c r="A205" s="3">
        <v>0.93</v>
      </c>
      <c r="B205" s="3">
        <v>0.40773381142870302</v>
      </c>
      <c r="C205" s="3">
        <v>0.95699999999999996</v>
      </c>
      <c r="D205" s="3">
        <v>0.440009007490057</v>
      </c>
      <c r="E205" s="3">
        <v>0.99099999999999999</v>
      </c>
      <c r="F205" s="3">
        <v>0.64777289081506095</v>
      </c>
      <c r="G205" s="3">
        <v>0.95199999999999996</v>
      </c>
      <c r="H205" s="3">
        <v>0.46223581603278002</v>
      </c>
    </row>
    <row r="206" spans="1:8" x14ac:dyDescent="0.2">
      <c r="A206" s="3">
        <v>0.94199999999999995</v>
      </c>
      <c r="B206" s="3">
        <v>0.30609358950100601</v>
      </c>
      <c r="C206" s="3">
        <v>0.95599999999999996</v>
      </c>
      <c r="D206" s="3">
        <v>0.33088432419834801</v>
      </c>
      <c r="E206" s="3">
        <v>0.999</v>
      </c>
      <c r="F206" s="3">
        <v>0.52824452667855704</v>
      </c>
      <c r="G206" s="3">
        <v>0.95</v>
      </c>
      <c r="H206" s="3">
        <v>0.32886398704886699</v>
      </c>
    </row>
    <row r="207" spans="1:8" x14ac:dyDescent="0.2">
      <c r="A207" s="3">
        <v>0.93899999999999995</v>
      </c>
      <c r="B207" s="3">
        <v>0.284292143977317</v>
      </c>
      <c r="C207" s="3">
        <v>0.95399999999999996</v>
      </c>
      <c r="D207" s="3">
        <v>0.30797357045002699</v>
      </c>
      <c r="E207" s="3">
        <v>0.99399999999999999</v>
      </c>
      <c r="F207" s="3">
        <v>0.47077352509947401</v>
      </c>
      <c r="G207" s="3">
        <v>0.95</v>
      </c>
      <c r="H207" s="3">
        <v>0.30488922435747301</v>
      </c>
    </row>
    <row r="208" spans="1:8" x14ac:dyDescent="0.2">
      <c r="A208" s="3">
        <v>0.92900000000000005</v>
      </c>
      <c r="B208" s="3">
        <v>0.271602919251348</v>
      </c>
      <c r="C208" s="3">
        <v>0.95099999999999996</v>
      </c>
      <c r="D208" s="3">
        <v>0.29464369086764702</v>
      </c>
      <c r="E208" s="3">
        <v>0.99399999999999999</v>
      </c>
      <c r="F208" s="3">
        <v>0.43561280265761898</v>
      </c>
      <c r="G208" s="3">
        <v>0.94</v>
      </c>
      <c r="H208" s="3">
        <v>0.29206061630918201</v>
      </c>
    </row>
    <row r="209" spans="1:8" x14ac:dyDescent="0.2">
      <c r="A209" s="3">
        <v>0.93500000000000005</v>
      </c>
      <c r="B209" s="3">
        <v>0.21820285764290501</v>
      </c>
      <c r="C209" s="3">
        <v>0.95399999999999996</v>
      </c>
      <c r="D209" s="3">
        <v>0.235997786132394</v>
      </c>
      <c r="E209" s="3">
        <v>0.999</v>
      </c>
      <c r="F209" s="3">
        <v>0.37350633738368799</v>
      </c>
      <c r="G209" s="3">
        <v>0.94699999999999995</v>
      </c>
      <c r="H209" s="3">
        <v>0.230002462883311</v>
      </c>
    </row>
    <row r="210" spans="1:8" x14ac:dyDescent="0.2">
      <c r="A210" s="3">
        <v>0.94</v>
      </c>
      <c r="B210" s="3">
        <v>0.202323097404843</v>
      </c>
      <c r="C210" s="3">
        <v>0.94799999999999995</v>
      </c>
      <c r="D210" s="3">
        <v>0.219346368913929</v>
      </c>
      <c r="E210" s="3">
        <v>0.99399999999999999</v>
      </c>
      <c r="F210" s="3">
        <v>0.33144642811167802</v>
      </c>
      <c r="G210" s="3">
        <v>0.94899999999999995</v>
      </c>
      <c r="H210" s="3">
        <v>0.213519208383283</v>
      </c>
    </row>
    <row r="211" spans="1:8" x14ac:dyDescent="0.2">
      <c r="A211" s="11">
        <v>0.95499999999999996</v>
      </c>
      <c r="B211" s="11">
        <v>0.156034155268932</v>
      </c>
      <c r="C211" s="11">
        <v>0.95799999999999996</v>
      </c>
      <c r="D211" s="11">
        <v>0.168757672079866</v>
      </c>
      <c r="E211" s="11">
        <v>0.997</v>
      </c>
      <c r="F211" s="11">
        <v>0.26586648249257699</v>
      </c>
      <c r="G211" s="11">
        <v>0.96099999999999997</v>
      </c>
      <c r="H211" s="11">
        <v>0.162914958892657</v>
      </c>
    </row>
    <row r="212" spans="1:8" x14ac:dyDescent="0.2">
      <c r="A212" s="3">
        <v>0.94099999999999995</v>
      </c>
      <c r="B212" s="3">
        <v>1.2251261469907899</v>
      </c>
      <c r="C212" s="3">
        <v>0.96099999999999997</v>
      </c>
      <c r="D212" s="3">
        <v>1.33653074866914</v>
      </c>
      <c r="E212" s="3">
        <v>1</v>
      </c>
      <c r="F212" s="3">
        <v>3.6753698466718201</v>
      </c>
      <c r="G212" s="3">
        <v>0.95899999999999996</v>
      </c>
      <c r="H212" s="3">
        <v>1.5064474485180299</v>
      </c>
    </row>
    <row r="213" spans="1:8" x14ac:dyDescent="0.2">
      <c r="A213" s="3">
        <v>0.94</v>
      </c>
      <c r="B213" s="3">
        <v>1.1202575017363801</v>
      </c>
      <c r="C213" s="3">
        <v>0.96799999999999997</v>
      </c>
      <c r="D213" s="3">
        <v>1.2286435334300301</v>
      </c>
      <c r="E213" s="3">
        <v>1</v>
      </c>
      <c r="F213" s="3">
        <v>3.1382376843961599</v>
      </c>
      <c r="G213" s="3">
        <v>0.96699999999999997</v>
      </c>
      <c r="H213" s="3">
        <v>1.3566747538522199</v>
      </c>
    </row>
    <row r="214" spans="1:8" x14ac:dyDescent="0.2">
      <c r="A214" s="3">
        <v>0.91900000000000004</v>
      </c>
      <c r="B214" s="3">
        <v>1.0684852353437899</v>
      </c>
      <c r="C214" s="3">
        <v>0.96499999999999997</v>
      </c>
      <c r="D214" s="3">
        <v>1.17665273148134</v>
      </c>
      <c r="E214" s="3">
        <v>1</v>
      </c>
      <c r="F214" s="3">
        <v>2.8153200738305602</v>
      </c>
      <c r="G214" s="3">
        <v>0.96499999999999997</v>
      </c>
      <c r="H214" s="3">
        <v>1.29934973916273</v>
      </c>
    </row>
    <row r="215" spans="1:8" x14ac:dyDescent="0.2">
      <c r="A215" s="3">
        <v>0.91900000000000004</v>
      </c>
      <c r="B215" s="3">
        <v>1.03621258036917</v>
      </c>
      <c r="C215" s="3">
        <v>0.95499999999999996</v>
      </c>
      <c r="D215" s="3">
        <v>1.13735663904007</v>
      </c>
      <c r="E215" s="3">
        <v>0.999</v>
      </c>
      <c r="F215" s="3">
        <v>2.6388350852178499</v>
      </c>
      <c r="G215" s="3">
        <v>0.94899999999999995</v>
      </c>
      <c r="H215" s="3">
        <v>1.2626235589168799</v>
      </c>
    </row>
    <row r="216" spans="1:8" x14ac:dyDescent="0.2">
      <c r="A216" s="3">
        <v>0.91800000000000004</v>
      </c>
      <c r="B216" s="3">
        <v>1.0357567955784099</v>
      </c>
      <c r="C216" s="3">
        <v>0.96499999999999997</v>
      </c>
      <c r="D216" s="3">
        <v>1.1401952314096999</v>
      </c>
      <c r="E216" s="3">
        <v>1</v>
      </c>
      <c r="F216" s="3">
        <v>2.6082516050628599</v>
      </c>
      <c r="G216" s="3">
        <v>0.95</v>
      </c>
      <c r="H216" s="3">
        <v>1.2661867920388701</v>
      </c>
    </row>
    <row r="217" spans="1:8" x14ac:dyDescent="0.2">
      <c r="A217" s="3">
        <v>0.93700000000000006</v>
      </c>
      <c r="B217" s="3">
        <v>0.88227809730934204</v>
      </c>
      <c r="C217" s="3">
        <v>0.94699999999999995</v>
      </c>
      <c r="D217" s="3">
        <v>0.99075222582293299</v>
      </c>
      <c r="E217" s="3">
        <v>1</v>
      </c>
      <c r="F217" s="3">
        <v>2.6034635840376699</v>
      </c>
      <c r="G217" s="3">
        <v>0.95599999999999996</v>
      </c>
      <c r="H217" s="3">
        <v>1.01062662050478</v>
      </c>
    </row>
    <row r="218" spans="1:8" x14ac:dyDescent="0.2">
      <c r="A218" s="3">
        <v>0.93700000000000006</v>
      </c>
      <c r="B218" s="3">
        <v>0.81719675670376302</v>
      </c>
      <c r="C218" s="3">
        <v>0.95499999999999996</v>
      </c>
      <c r="D218" s="3">
        <v>0.92870241904348505</v>
      </c>
      <c r="E218" s="3">
        <v>1</v>
      </c>
      <c r="F218" s="3">
        <v>2.2312403342346201</v>
      </c>
      <c r="G218" s="3">
        <v>0.95399999999999996</v>
      </c>
      <c r="H218" s="3">
        <v>0.93801217219821698</v>
      </c>
    </row>
    <row r="219" spans="1:8" x14ac:dyDescent="0.2">
      <c r="A219" s="3">
        <v>0.91800000000000004</v>
      </c>
      <c r="B219" s="3">
        <v>0.77680722395138602</v>
      </c>
      <c r="C219" s="3">
        <v>0.96199999999999997</v>
      </c>
      <c r="D219" s="3">
        <v>0.88505615266322002</v>
      </c>
      <c r="E219" s="3">
        <v>1</v>
      </c>
      <c r="F219" s="3">
        <v>2.03540882177579</v>
      </c>
      <c r="G219" s="3">
        <v>0.93899999999999995</v>
      </c>
      <c r="H219" s="3">
        <v>0.89548087660001097</v>
      </c>
    </row>
    <row r="220" spans="1:8" x14ac:dyDescent="0.2">
      <c r="A220" s="3">
        <v>0.91700000000000004</v>
      </c>
      <c r="B220" s="3">
        <v>0.76339737611451197</v>
      </c>
      <c r="C220" s="3">
        <v>0.95199999999999996</v>
      </c>
      <c r="D220" s="3">
        <v>0.86828293566719505</v>
      </c>
      <c r="E220" s="3">
        <v>0.999</v>
      </c>
      <c r="F220" s="3">
        <v>1.93963318802683</v>
      </c>
      <c r="G220" s="3">
        <v>0.94199999999999995</v>
      </c>
      <c r="H220" s="3">
        <v>0.88184651825223603</v>
      </c>
    </row>
    <row r="221" spans="1:8" x14ac:dyDescent="0.2">
      <c r="A221" s="3">
        <v>0.93400000000000005</v>
      </c>
      <c r="B221" s="3">
        <v>0.57622691951070903</v>
      </c>
      <c r="C221" s="3">
        <v>0.94</v>
      </c>
      <c r="D221" s="3">
        <v>0.65912438886652003</v>
      </c>
      <c r="E221" s="3">
        <v>1</v>
      </c>
      <c r="F221" s="3">
        <v>1.68488901609905</v>
      </c>
      <c r="G221" s="3">
        <v>0.95299999999999996</v>
      </c>
      <c r="H221" s="3">
        <v>0.63148796059300405</v>
      </c>
    </row>
    <row r="222" spans="1:8" x14ac:dyDescent="0.2">
      <c r="A222" s="3">
        <v>0.92100000000000004</v>
      </c>
      <c r="B222" s="3">
        <v>0.53217588260593296</v>
      </c>
      <c r="C222" s="3">
        <v>0.94799999999999995</v>
      </c>
      <c r="D222" s="3">
        <v>0.61271636409939401</v>
      </c>
      <c r="E222" s="3">
        <v>1</v>
      </c>
      <c r="F222" s="3">
        <v>1.46436898319579</v>
      </c>
      <c r="G222" s="3">
        <v>0.93500000000000005</v>
      </c>
      <c r="H222" s="3">
        <v>0.58454136213901697</v>
      </c>
    </row>
    <row r="223" spans="1:8" x14ac:dyDescent="0.2">
      <c r="A223" s="3">
        <v>0.92100000000000004</v>
      </c>
      <c r="B223" s="3">
        <v>0.50581927772288904</v>
      </c>
      <c r="C223" s="3">
        <v>0.95</v>
      </c>
      <c r="D223" s="3">
        <v>0.58374163403566104</v>
      </c>
      <c r="E223" s="3">
        <v>0.998</v>
      </c>
      <c r="F223" s="3">
        <v>1.3248419061480301</v>
      </c>
      <c r="G223" s="3">
        <v>0.93200000000000005</v>
      </c>
      <c r="H223" s="3">
        <v>0.55765692431233005</v>
      </c>
    </row>
    <row r="224" spans="1:8" x14ac:dyDescent="0.2">
      <c r="A224" s="3">
        <v>0.94699999999999995</v>
      </c>
      <c r="B224" s="3">
        <v>0.40831704109920502</v>
      </c>
      <c r="C224" s="3">
        <v>0.95199999999999996</v>
      </c>
      <c r="D224" s="3">
        <v>0.46760505763160298</v>
      </c>
      <c r="E224" s="3">
        <v>1</v>
      </c>
      <c r="F224" s="3">
        <v>1.17921823082729</v>
      </c>
      <c r="G224" s="3">
        <v>0.95799999999999996</v>
      </c>
      <c r="H224" s="3">
        <v>0.43926586083587499</v>
      </c>
    </row>
    <row r="225" spans="1:8" x14ac:dyDescent="0.2">
      <c r="A225" s="3">
        <v>0.93300000000000005</v>
      </c>
      <c r="B225" s="3">
        <v>0.37945901536952598</v>
      </c>
      <c r="C225" s="3">
        <v>0.95499999999999996</v>
      </c>
      <c r="D225" s="3">
        <v>0.43800272823561898</v>
      </c>
      <c r="E225" s="3">
        <v>1</v>
      </c>
      <c r="F225" s="3">
        <v>1.0354959662876799</v>
      </c>
      <c r="G225" s="3">
        <v>0.94499999999999995</v>
      </c>
      <c r="H225" s="3">
        <v>0.41057311169545602</v>
      </c>
    </row>
    <row r="226" spans="1:8" x14ac:dyDescent="0.2">
      <c r="A226" s="11">
        <v>0.93899999999999995</v>
      </c>
      <c r="B226" s="11">
        <v>0.29204024060529399</v>
      </c>
      <c r="C226" s="11">
        <v>0.94699999999999995</v>
      </c>
      <c r="D226" s="11">
        <v>0.33576789999814499</v>
      </c>
      <c r="E226" s="11">
        <v>1</v>
      </c>
      <c r="F226" s="11">
        <v>0.84427086648810401</v>
      </c>
      <c r="G226" s="11">
        <v>0.95399999999999996</v>
      </c>
      <c r="H226" s="11">
        <v>0.31193954553961001</v>
      </c>
    </row>
    <row r="227" spans="1:8" x14ac:dyDescent="0.2">
      <c r="A227" s="3">
        <v>0.94799999999999995</v>
      </c>
      <c r="B227" s="3">
        <v>0.34516700126968503</v>
      </c>
      <c r="C227" s="3">
        <v>0.97099999999999997</v>
      </c>
      <c r="D227" s="3">
        <v>0.35335364423308502</v>
      </c>
      <c r="E227" s="3">
        <v>0.98599999999999999</v>
      </c>
      <c r="F227" s="3">
        <v>0.42258877441703901</v>
      </c>
      <c r="G227" s="3">
        <v>0.97499999999999998</v>
      </c>
      <c r="H227" s="3">
        <v>0.46405686225717302</v>
      </c>
    </row>
    <row r="228" spans="1:8" x14ac:dyDescent="0.2">
      <c r="A228" s="3">
        <v>0.93799999999999994</v>
      </c>
      <c r="B228" s="3">
        <v>0.303072747539049</v>
      </c>
      <c r="C228" s="3">
        <v>0.94799999999999995</v>
      </c>
      <c r="D228" s="3">
        <v>0.31205600536012101</v>
      </c>
      <c r="E228" s="3">
        <v>0.97599999999999998</v>
      </c>
      <c r="F228" s="3">
        <v>0.37030513340344701</v>
      </c>
      <c r="G228" s="3">
        <v>0.94899999999999995</v>
      </c>
      <c r="H228" s="3">
        <v>0.379184007675331</v>
      </c>
    </row>
    <row r="229" spans="1:8" x14ac:dyDescent="0.2">
      <c r="A229" s="3">
        <v>0.94699999999999995</v>
      </c>
      <c r="B229" s="3">
        <v>0.27065589529568601</v>
      </c>
      <c r="C229" s="3">
        <v>0.96199999999999997</v>
      </c>
      <c r="D229" s="3">
        <v>0.277580578898178</v>
      </c>
      <c r="E229" s="3">
        <v>0.98499999999999999</v>
      </c>
      <c r="F229" s="3">
        <v>0.32893805935975301</v>
      </c>
      <c r="G229" s="3">
        <v>0.93500000000000005</v>
      </c>
      <c r="H229" s="3">
        <v>0.328776675759057</v>
      </c>
    </row>
    <row r="230" spans="1:8" x14ac:dyDescent="0.2">
      <c r="A230" s="3">
        <v>0.95499999999999996</v>
      </c>
      <c r="B230" s="3">
        <v>0.257738596159994</v>
      </c>
      <c r="C230" s="3">
        <v>0.95899999999999996</v>
      </c>
      <c r="D230" s="3">
        <v>0.26397635041941597</v>
      </c>
      <c r="E230" s="3">
        <v>0.97899999999999998</v>
      </c>
      <c r="F230" s="3">
        <v>0.313494787702435</v>
      </c>
      <c r="G230" s="3">
        <v>0.93500000000000005</v>
      </c>
      <c r="H230" s="3">
        <v>0.31248811477759603</v>
      </c>
    </row>
    <row r="231" spans="1:8" x14ac:dyDescent="0.2">
      <c r="A231" s="3">
        <v>0.94099999999999995</v>
      </c>
      <c r="B231" s="3">
        <v>0.25218756499866002</v>
      </c>
      <c r="C231" s="3">
        <v>0.95</v>
      </c>
      <c r="D231" s="3">
        <v>0.25744748843813697</v>
      </c>
      <c r="E231" s="3">
        <v>0.97</v>
      </c>
      <c r="F231" s="3">
        <v>0.308400070710804</v>
      </c>
      <c r="G231" s="3">
        <v>0.89800000000000002</v>
      </c>
      <c r="H231" s="3">
        <v>0.30587540019725401</v>
      </c>
    </row>
    <row r="232" spans="1:8" x14ac:dyDescent="0.2">
      <c r="A232" s="3">
        <v>0.94899999999999995</v>
      </c>
      <c r="B232" s="3">
        <v>0.255403672151232</v>
      </c>
      <c r="C232" s="3">
        <v>0.96199999999999997</v>
      </c>
      <c r="D232" s="3">
        <v>0.265236242820233</v>
      </c>
      <c r="E232" s="3">
        <v>0.99099999999999999</v>
      </c>
      <c r="F232" s="3">
        <v>0.31215702931029699</v>
      </c>
      <c r="G232" s="3">
        <v>0.96599999999999997</v>
      </c>
      <c r="H232" s="3">
        <v>0.29480752596403598</v>
      </c>
    </row>
    <row r="233" spans="1:8" x14ac:dyDescent="0.2">
      <c r="A233" s="3">
        <v>0.94499999999999995</v>
      </c>
      <c r="B233" s="3">
        <v>0.21602170292025899</v>
      </c>
      <c r="C233" s="3">
        <v>0.95499999999999996</v>
      </c>
      <c r="D233" s="3">
        <v>0.22377208817054001</v>
      </c>
      <c r="E233" s="3">
        <v>0.98299999999999998</v>
      </c>
      <c r="F233" s="3">
        <v>0.26339915645101603</v>
      </c>
      <c r="G233" s="3">
        <v>0.95799999999999996</v>
      </c>
      <c r="H233" s="3">
        <v>0.24021047081216701</v>
      </c>
    </row>
    <row r="234" spans="1:8" x14ac:dyDescent="0.2">
      <c r="A234" s="3">
        <v>0.94299999999999995</v>
      </c>
      <c r="B234" s="3">
        <v>0.20004262646281101</v>
      </c>
      <c r="C234" s="3">
        <v>0.95499999999999996</v>
      </c>
      <c r="D234" s="3">
        <v>0.20734031979825099</v>
      </c>
      <c r="E234" s="3">
        <v>0.98</v>
      </c>
      <c r="F234" s="3">
        <v>0.244639006137882</v>
      </c>
      <c r="G234" s="3">
        <v>0.94699999999999995</v>
      </c>
      <c r="H234" s="3">
        <v>0.22268071024609701</v>
      </c>
    </row>
    <row r="235" spans="1:8" x14ac:dyDescent="0.2">
      <c r="A235" s="3">
        <v>0.95099999999999996</v>
      </c>
      <c r="B235" s="3">
        <v>0.19101488395202301</v>
      </c>
      <c r="C235" s="3">
        <v>0.95599999999999996</v>
      </c>
      <c r="D235" s="3">
        <v>0.19751384685982001</v>
      </c>
      <c r="E235" s="3">
        <v>0.97699999999999998</v>
      </c>
      <c r="F235" s="3">
        <v>0.233470860806231</v>
      </c>
      <c r="G235" s="3">
        <v>0.94699999999999995</v>
      </c>
      <c r="H235" s="3">
        <v>0.21287218452498499</v>
      </c>
    </row>
    <row r="236" spans="1:8" x14ac:dyDescent="0.2">
      <c r="A236" s="3">
        <v>0.94899999999999995</v>
      </c>
      <c r="B236" s="3">
        <v>0.168510516545721</v>
      </c>
      <c r="C236" s="3">
        <v>0.95399999999999996</v>
      </c>
      <c r="D236" s="3">
        <v>0.17451683095392601</v>
      </c>
      <c r="E236" s="3">
        <v>0.98199999999999998</v>
      </c>
      <c r="F236" s="3">
        <v>0.20458966560433001</v>
      </c>
      <c r="G236" s="3">
        <v>0.95399999999999996</v>
      </c>
      <c r="H236" s="3">
        <v>0.17847401942305499</v>
      </c>
    </row>
    <row r="237" spans="1:8" x14ac:dyDescent="0.2">
      <c r="A237" s="3">
        <v>0.94299999999999995</v>
      </c>
      <c r="B237" s="3">
        <v>0.14634026120545299</v>
      </c>
      <c r="C237" s="3">
        <v>0.94399999999999995</v>
      </c>
      <c r="D237" s="3">
        <v>0.151273909858433</v>
      </c>
      <c r="E237" s="3">
        <v>0.97499999999999998</v>
      </c>
      <c r="F237" s="3">
        <v>0.177449335626119</v>
      </c>
      <c r="G237" s="3">
        <v>0.94599999999999995</v>
      </c>
      <c r="H237" s="3">
        <v>0.153708747525756</v>
      </c>
    </row>
    <row r="238" spans="1:8" x14ac:dyDescent="0.2">
      <c r="A238" s="3">
        <v>0.95299999999999996</v>
      </c>
      <c r="B238" s="3">
        <v>0.133590533353658</v>
      </c>
      <c r="C238" s="3">
        <v>0.96</v>
      </c>
      <c r="D238" s="3">
        <v>0.137959116034643</v>
      </c>
      <c r="E238" s="3">
        <v>0.98099999999999998</v>
      </c>
      <c r="F238" s="3">
        <v>0.161472838841136</v>
      </c>
      <c r="G238" s="3">
        <v>0.95699999999999996</v>
      </c>
      <c r="H238" s="3">
        <v>0.140315980849609</v>
      </c>
    </row>
    <row r="239" spans="1:8" x14ac:dyDescent="0.2">
      <c r="A239" s="3">
        <v>0.95</v>
      </c>
      <c r="B239" s="3">
        <v>0.120309265360802</v>
      </c>
      <c r="C239" s="3">
        <v>0.95499999999999996</v>
      </c>
      <c r="D239" s="3">
        <v>0.124261485821353</v>
      </c>
      <c r="E239" s="3">
        <v>0.98199999999999998</v>
      </c>
      <c r="F239" s="3">
        <v>0.14524572337879699</v>
      </c>
      <c r="G239" s="3">
        <v>0.95799999999999996</v>
      </c>
      <c r="H239" s="3">
        <v>0.124423811754565</v>
      </c>
    </row>
    <row r="240" spans="1:8" x14ac:dyDescent="0.2">
      <c r="A240" s="3">
        <v>0.94199999999999995</v>
      </c>
      <c r="B240" s="3">
        <v>0.10459285433785501</v>
      </c>
      <c r="C240" s="3">
        <v>0.94899999999999995</v>
      </c>
      <c r="D240" s="3">
        <v>0.108121000342321</v>
      </c>
      <c r="E240" s="3">
        <v>0.98</v>
      </c>
      <c r="F240" s="3">
        <v>0.126527844760639</v>
      </c>
      <c r="G240" s="3">
        <v>0.95099999999999996</v>
      </c>
      <c r="H240" s="3">
        <v>0.107993834885491</v>
      </c>
    </row>
    <row r="241" spans="1:8" x14ac:dyDescent="0.2">
      <c r="A241" s="14">
        <v>0.95399999999999996</v>
      </c>
      <c r="B241" s="14">
        <v>8.5812203069432394E-2</v>
      </c>
      <c r="C241" s="14">
        <v>0.95299999999999996</v>
      </c>
      <c r="D241" s="14">
        <v>8.84803558802712E-2</v>
      </c>
      <c r="E241" s="14">
        <v>0.97799999999999998</v>
      </c>
      <c r="F241" s="14">
        <v>0.10343878972566301</v>
      </c>
      <c r="G241" s="14">
        <v>0.95499999999999996</v>
      </c>
      <c r="H241" s="14">
        <v>8.7782139768885006E-2</v>
      </c>
    </row>
    <row r="242" spans="1:8" x14ac:dyDescent="0.2">
      <c r="A242" s="3">
        <v>0.94699999999999995</v>
      </c>
      <c r="B242" s="3">
        <v>0.47025694917879401</v>
      </c>
      <c r="C242" s="3">
        <v>0.96299999999999997</v>
      </c>
      <c r="D242" s="3">
        <v>0.48238554697866098</v>
      </c>
      <c r="E242" s="3">
        <v>1</v>
      </c>
      <c r="F242" s="3">
        <v>1.0140550360657601</v>
      </c>
      <c r="G242" s="3">
        <v>0.96699999999999997</v>
      </c>
      <c r="H242" s="3">
        <v>0.60469490192753805</v>
      </c>
    </row>
    <row r="243" spans="1:8" x14ac:dyDescent="0.2">
      <c r="A243" s="3">
        <v>0.94399999999999995</v>
      </c>
      <c r="B243" s="3">
        <v>0.41430396449796297</v>
      </c>
      <c r="C243" s="3">
        <v>0.96099999999999997</v>
      </c>
      <c r="D243" s="3">
        <v>0.42708345071049503</v>
      </c>
      <c r="E243" s="3">
        <v>1</v>
      </c>
      <c r="F243" s="3">
        <v>0.89040821435616802</v>
      </c>
      <c r="G243" s="3">
        <v>0.96399999999999997</v>
      </c>
      <c r="H243" s="3">
        <v>0.50311804392307602</v>
      </c>
    </row>
    <row r="244" spans="1:8" x14ac:dyDescent="0.2">
      <c r="A244" s="3">
        <v>0.96</v>
      </c>
      <c r="B244" s="3">
        <v>0.370540153196938</v>
      </c>
      <c r="C244" s="3">
        <v>0.96899999999999997</v>
      </c>
      <c r="D244" s="3">
        <v>0.38052388665285097</v>
      </c>
      <c r="E244" s="3">
        <v>0.999</v>
      </c>
      <c r="F244" s="3">
        <v>0.79502684322984096</v>
      </c>
      <c r="G244" s="3">
        <v>0.93600000000000005</v>
      </c>
      <c r="H244" s="3">
        <v>0.44229128718678401</v>
      </c>
    </row>
    <row r="245" spans="1:8" x14ac:dyDescent="0.2">
      <c r="A245" s="3">
        <v>0.93899999999999995</v>
      </c>
      <c r="B245" s="3">
        <v>0.35141077270742699</v>
      </c>
      <c r="C245" s="3">
        <v>0.95299999999999996</v>
      </c>
      <c r="D245" s="3">
        <v>0.36015581869527802</v>
      </c>
      <c r="E245" s="3">
        <v>0.999</v>
      </c>
      <c r="F245" s="3">
        <v>0.75291073354891502</v>
      </c>
      <c r="G245" s="3">
        <v>0.94899999999999995</v>
      </c>
      <c r="H245" s="3">
        <v>0.42023675306411901</v>
      </c>
    </row>
    <row r="246" spans="1:8" x14ac:dyDescent="0.2">
      <c r="A246" s="3">
        <v>0.94499999999999995</v>
      </c>
      <c r="B246" s="3">
        <v>0.34173230798305998</v>
      </c>
      <c r="C246" s="3">
        <v>0.96</v>
      </c>
      <c r="D246" s="3">
        <v>0.350280859202103</v>
      </c>
      <c r="E246" s="3">
        <v>1</v>
      </c>
      <c r="F246" s="3">
        <v>0.73442227956443296</v>
      </c>
      <c r="G246" s="3">
        <v>0.93200000000000005</v>
      </c>
      <c r="H246" s="3">
        <v>0.41020226867451698</v>
      </c>
    </row>
    <row r="247" spans="1:8" x14ac:dyDescent="0.2">
      <c r="A247" s="3">
        <v>0.94399999999999995</v>
      </c>
      <c r="B247" s="3">
        <v>0.34663107900334</v>
      </c>
      <c r="C247" s="3">
        <v>0.95599999999999996</v>
      </c>
      <c r="D247" s="3">
        <v>0.36106694309782</v>
      </c>
      <c r="E247" s="3">
        <v>1</v>
      </c>
      <c r="F247" s="3">
        <v>0.73294479225873599</v>
      </c>
      <c r="G247" s="3">
        <v>0.95299999999999996</v>
      </c>
      <c r="H247" s="3">
        <v>0.39388025267791998</v>
      </c>
    </row>
    <row r="248" spans="1:8" x14ac:dyDescent="0.2">
      <c r="A248" s="3">
        <v>0.95</v>
      </c>
      <c r="B248" s="3">
        <v>0.294013704079783</v>
      </c>
      <c r="C248" s="3">
        <v>0.95499999999999996</v>
      </c>
      <c r="D248" s="3">
        <v>0.30600456466569098</v>
      </c>
      <c r="E248" s="3">
        <v>1</v>
      </c>
      <c r="F248" s="3">
        <v>0.61871670391852196</v>
      </c>
      <c r="G248" s="3">
        <v>0.95699999999999996</v>
      </c>
      <c r="H248" s="3">
        <v>0.324673356405623</v>
      </c>
    </row>
    <row r="249" spans="1:8" x14ac:dyDescent="0.2">
      <c r="A249" s="3">
        <v>0.94099999999999995</v>
      </c>
      <c r="B249" s="3">
        <v>0.27135024349964898</v>
      </c>
      <c r="C249" s="3">
        <v>0.95199999999999996</v>
      </c>
      <c r="D249" s="3">
        <v>0.28194444770921301</v>
      </c>
      <c r="E249" s="3">
        <v>1</v>
      </c>
      <c r="F249" s="3">
        <v>0.57017072664955204</v>
      </c>
      <c r="G249" s="3">
        <v>0.95199999999999996</v>
      </c>
      <c r="H249" s="3">
        <v>0.29970379324944602</v>
      </c>
    </row>
    <row r="250" spans="1:8" x14ac:dyDescent="0.2">
      <c r="A250" s="3">
        <v>0.94</v>
      </c>
      <c r="B250" s="3">
        <v>0.258812141994962</v>
      </c>
      <c r="C250" s="3">
        <v>0.94899999999999995</v>
      </c>
      <c r="D250" s="3">
        <v>0.26902063166877499</v>
      </c>
      <c r="E250" s="3">
        <v>0.999</v>
      </c>
      <c r="F250" s="3">
        <v>0.54364874230725002</v>
      </c>
      <c r="G250" s="3">
        <v>0.95299999999999996</v>
      </c>
      <c r="H250" s="3">
        <v>0.28735156183247201</v>
      </c>
    </row>
    <row r="251" spans="1:8" x14ac:dyDescent="0.2">
      <c r="A251" s="3">
        <v>0.95399999999999996</v>
      </c>
      <c r="B251" s="3">
        <v>0.227767304720363</v>
      </c>
      <c r="C251" s="3">
        <v>0.95799999999999996</v>
      </c>
      <c r="D251" s="3">
        <v>0.23740072338798399</v>
      </c>
      <c r="E251" s="3">
        <v>1</v>
      </c>
      <c r="F251" s="3">
        <v>0.47116013418067298</v>
      </c>
      <c r="G251" s="3">
        <v>0.95799999999999996</v>
      </c>
      <c r="H251" s="3">
        <v>0.24121911929543499</v>
      </c>
    </row>
    <row r="252" spans="1:8" x14ac:dyDescent="0.2">
      <c r="A252" s="3">
        <v>0.95699999999999996</v>
      </c>
      <c r="B252" s="3">
        <v>0.19782775989002299</v>
      </c>
      <c r="C252" s="3">
        <v>0.95899999999999996</v>
      </c>
      <c r="D252" s="3">
        <v>0.20559147113176099</v>
      </c>
      <c r="E252" s="3">
        <v>1</v>
      </c>
      <c r="F252" s="3">
        <v>0.40644031625309102</v>
      </c>
      <c r="G252" s="3">
        <v>0.96199999999999997</v>
      </c>
      <c r="H252" s="3">
        <v>0.207431777573691</v>
      </c>
    </row>
    <row r="253" spans="1:8" x14ac:dyDescent="0.2">
      <c r="A253" s="3">
        <v>0.94199999999999995</v>
      </c>
      <c r="B253" s="3">
        <v>0.180555845770665</v>
      </c>
      <c r="C253" s="3">
        <v>0.94699999999999995</v>
      </c>
      <c r="D253" s="3">
        <v>0.18753200690827501</v>
      </c>
      <c r="E253" s="3">
        <v>1</v>
      </c>
      <c r="F253" s="3">
        <v>0.37192185585718202</v>
      </c>
      <c r="G253" s="3">
        <v>0.94899999999999995</v>
      </c>
      <c r="H253" s="3">
        <v>0.18948961624426899</v>
      </c>
    </row>
    <row r="254" spans="1:8" x14ac:dyDescent="0.2">
      <c r="A254" s="3">
        <v>0.95599999999999996</v>
      </c>
      <c r="B254" s="3">
        <v>0.16302556145450001</v>
      </c>
      <c r="C254" s="3">
        <v>0.95599999999999996</v>
      </c>
      <c r="D254" s="3">
        <v>0.16956342821109199</v>
      </c>
      <c r="E254" s="3">
        <v>1</v>
      </c>
      <c r="F254" s="3">
        <v>0.33416591877583002</v>
      </c>
      <c r="G254" s="3">
        <v>0.96299999999999997</v>
      </c>
      <c r="H254" s="3">
        <v>0.168759627630476</v>
      </c>
    </row>
    <row r="255" spans="1:8" x14ac:dyDescent="0.2">
      <c r="A255" s="3">
        <v>0.96399999999999997</v>
      </c>
      <c r="B255" s="3">
        <v>0.14133356744264999</v>
      </c>
      <c r="C255" s="3">
        <v>0.96199999999999997</v>
      </c>
      <c r="D255" s="3">
        <v>0.14699169021452799</v>
      </c>
      <c r="E255" s="3">
        <v>1</v>
      </c>
      <c r="F255" s="3">
        <v>0.28973915567471398</v>
      </c>
      <c r="G255" s="3">
        <v>0.96899999999999997</v>
      </c>
      <c r="H255" s="3">
        <v>0.145882675308281</v>
      </c>
    </row>
    <row r="256" spans="1:8" x14ac:dyDescent="0.2">
      <c r="A256" s="14">
        <v>0.94699999999999995</v>
      </c>
      <c r="B256" s="14">
        <v>0.11593397565829</v>
      </c>
      <c r="C256" s="14">
        <v>0.94899999999999995</v>
      </c>
      <c r="D256" s="14">
        <v>0.120384374642983</v>
      </c>
      <c r="E256" s="14">
        <v>0.999</v>
      </c>
      <c r="F256" s="14">
        <v>0.23696450279245199</v>
      </c>
      <c r="G256" s="14">
        <v>0.95399999999999996</v>
      </c>
      <c r="H256" s="14">
        <v>0.118845872217183</v>
      </c>
    </row>
    <row r="257" spans="1:8" x14ac:dyDescent="0.2">
      <c r="A257" s="3">
        <v>0.94499999999999995</v>
      </c>
      <c r="B257" s="3">
        <v>0.89462727847498902</v>
      </c>
      <c r="C257" s="3">
        <v>0.96699999999999997</v>
      </c>
      <c r="D257" s="3">
        <v>0.93092860394469801</v>
      </c>
      <c r="E257" s="3">
        <v>1</v>
      </c>
      <c r="F257" s="3">
        <v>3.4880531376986901</v>
      </c>
      <c r="G257" s="3">
        <v>0.97399999999999998</v>
      </c>
      <c r="H257" s="3">
        <v>1.0942307222884899</v>
      </c>
    </row>
    <row r="258" spans="1:8" x14ac:dyDescent="0.2">
      <c r="A258" s="3">
        <v>0.95899999999999996</v>
      </c>
      <c r="B258" s="3">
        <v>0.78051421085664097</v>
      </c>
      <c r="C258" s="3">
        <v>0.96099999999999997</v>
      </c>
      <c r="D258" s="3">
        <v>0.81824262868857101</v>
      </c>
      <c r="E258" s="3">
        <v>1</v>
      </c>
      <c r="F258" s="3">
        <v>3.0061561402587502</v>
      </c>
      <c r="G258" s="3">
        <v>0.97299999999999998</v>
      </c>
      <c r="H258" s="3">
        <v>0.92104980798723102</v>
      </c>
    </row>
    <row r="259" spans="1:8" x14ac:dyDescent="0.2">
      <c r="A259" s="3">
        <v>0.95399999999999996</v>
      </c>
      <c r="B259" s="3">
        <v>0.69691673497564699</v>
      </c>
      <c r="C259" s="3">
        <v>0.95899999999999996</v>
      </c>
      <c r="D259" s="3">
        <v>0.72715839807944604</v>
      </c>
      <c r="E259" s="3">
        <v>1</v>
      </c>
      <c r="F259" s="3">
        <v>2.6495515836768999</v>
      </c>
      <c r="G259" s="3">
        <v>0.96499999999999997</v>
      </c>
      <c r="H259" s="3">
        <v>0.81661268810958498</v>
      </c>
    </row>
    <row r="260" spans="1:8" x14ac:dyDescent="0.2">
      <c r="A260" s="3">
        <v>0.92800000000000005</v>
      </c>
      <c r="B260" s="3">
        <v>0.66161309368352605</v>
      </c>
      <c r="C260" s="3">
        <v>0.94599999999999995</v>
      </c>
      <c r="D260" s="3">
        <v>0.687953820390937</v>
      </c>
      <c r="E260" s="3">
        <v>1</v>
      </c>
      <c r="F260" s="3">
        <v>2.5012661510136298</v>
      </c>
      <c r="G260" s="3">
        <v>0.96099999999999997</v>
      </c>
      <c r="H260" s="3">
        <v>0.777327103463193</v>
      </c>
    </row>
    <row r="261" spans="1:8" x14ac:dyDescent="0.2">
      <c r="A261" s="3">
        <v>0.94399999999999995</v>
      </c>
      <c r="B261" s="3">
        <v>0.64150188676529196</v>
      </c>
      <c r="C261" s="3">
        <v>0.96199999999999997</v>
      </c>
      <c r="D261" s="3">
        <v>0.66513090702637001</v>
      </c>
      <c r="E261" s="3">
        <v>1</v>
      </c>
      <c r="F261" s="3">
        <v>2.4063734168612099</v>
      </c>
      <c r="G261" s="3">
        <v>0.97399999999999998</v>
      </c>
      <c r="H261" s="3">
        <v>0.75809626798780905</v>
      </c>
    </row>
    <row r="262" spans="1:8" x14ac:dyDescent="0.2">
      <c r="A262" s="3">
        <v>0.95499999999999996</v>
      </c>
      <c r="B262" s="3">
        <v>0.65289616091099201</v>
      </c>
      <c r="C262" s="3">
        <v>0.95799999999999996</v>
      </c>
      <c r="D262" s="3">
        <v>0.69268913465119897</v>
      </c>
      <c r="E262" s="3">
        <v>1</v>
      </c>
      <c r="F262" s="3">
        <v>2.4733207415163201</v>
      </c>
      <c r="G262" s="3">
        <v>0.96499999999999997</v>
      </c>
      <c r="H262" s="3">
        <v>0.73089465519817998</v>
      </c>
    </row>
    <row r="263" spans="1:8" x14ac:dyDescent="0.2">
      <c r="A263" s="3">
        <v>0.94499999999999995</v>
      </c>
      <c r="B263" s="3">
        <v>0.55346048889657695</v>
      </c>
      <c r="C263" s="3">
        <v>0.94399999999999995</v>
      </c>
      <c r="D263" s="3">
        <v>0.58655083054637402</v>
      </c>
      <c r="E263" s="3">
        <v>1</v>
      </c>
      <c r="F263" s="3">
        <v>2.0757070893831902</v>
      </c>
      <c r="G263" s="3">
        <v>0.95899999999999996</v>
      </c>
      <c r="H263" s="3">
        <v>0.60870475523228296</v>
      </c>
    </row>
    <row r="264" spans="1:8" x14ac:dyDescent="0.2">
      <c r="A264" s="3">
        <v>0.93799999999999994</v>
      </c>
      <c r="B264" s="3">
        <v>0.50779328683874103</v>
      </c>
      <c r="C264" s="3">
        <v>0.95099999999999996</v>
      </c>
      <c r="D264" s="3">
        <v>0.537425246458483</v>
      </c>
      <c r="E264" s="3">
        <v>1</v>
      </c>
      <c r="F264" s="3">
        <v>1.88573395653715</v>
      </c>
      <c r="G264" s="3">
        <v>0.95699999999999996</v>
      </c>
      <c r="H264" s="3">
        <v>0.55783609314682503</v>
      </c>
    </row>
    <row r="265" spans="1:8" x14ac:dyDescent="0.2">
      <c r="A265" s="3">
        <v>0.94099999999999995</v>
      </c>
      <c r="B265" s="3">
        <v>0.48398390921102602</v>
      </c>
      <c r="C265" s="3">
        <v>0.95099999999999996</v>
      </c>
      <c r="D265" s="3">
        <v>0.51142290894435005</v>
      </c>
      <c r="E265" s="3">
        <v>1</v>
      </c>
      <c r="F265" s="3">
        <v>1.7817703821928099</v>
      </c>
      <c r="G265" s="3">
        <v>0.95299999999999996</v>
      </c>
      <c r="H265" s="3">
        <v>0.53468324630047004</v>
      </c>
    </row>
    <row r="266" spans="1:8" x14ac:dyDescent="0.2">
      <c r="A266" s="3">
        <v>0.95399999999999996</v>
      </c>
      <c r="B266" s="3">
        <v>0.42736323440026502</v>
      </c>
      <c r="C266" s="3">
        <v>0.95099999999999996</v>
      </c>
      <c r="D266" s="3">
        <v>0.454811080560164</v>
      </c>
      <c r="E266" s="3">
        <v>1</v>
      </c>
      <c r="F266" s="3">
        <v>1.5812675535374501</v>
      </c>
      <c r="G266" s="3">
        <v>0.96</v>
      </c>
      <c r="H266" s="3">
        <v>0.45235086351458698</v>
      </c>
    </row>
    <row r="267" spans="1:8" x14ac:dyDescent="0.2">
      <c r="A267" s="3">
        <v>0.95199999999999996</v>
      </c>
      <c r="B267" s="3">
        <v>0.36890794720977599</v>
      </c>
      <c r="C267" s="3">
        <v>0.95399999999999996</v>
      </c>
      <c r="D267" s="3">
        <v>0.39179476002034203</v>
      </c>
      <c r="E267" s="3">
        <v>1</v>
      </c>
      <c r="F267" s="3">
        <v>1.35077631807645</v>
      </c>
      <c r="G267" s="3">
        <v>0.96099999999999997</v>
      </c>
      <c r="H267" s="3">
        <v>0.38787691905265698</v>
      </c>
    </row>
    <row r="268" spans="1:8" x14ac:dyDescent="0.2">
      <c r="A268" s="3">
        <v>0.94599999999999995</v>
      </c>
      <c r="B268" s="3">
        <v>0.339494673976595</v>
      </c>
      <c r="C268" s="3">
        <v>0.95299999999999996</v>
      </c>
      <c r="D268" s="3">
        <v>0.36029735063860902</v>
      </c>
      <c r="E268" s="3">
        <v>1</v>
      </c>
      <c r="F268" s="3">
        <v>1.24016395936949</v>
      </c>
      <c r="G268" s="3">
        <v>0.95499999999999996</v>
      </c>
      <c r="H268" s="3">
        <v>0.357464934871912</v>
      </c>
    </row>
    <row r="269" spans="1:8" x14ac:dyDescent="0.2">
      <c r="A269" s="3">
        <v>0.95</v>
      </c>
      <c r="B269" s="3">
        <v>0.30398875518712498</v>
      </c>
      <c r="C269" s="3">
        <v>0.94699999999999995</v>
      </c>
      <c r="D269" s="3">
        <v>0.32366579012889402</v>
      </c>
      <c r="E269" s="3">
        <v>1</v>
      </c>
      <c r="F269" s="3">
        <v>1.11447379816818</v>
      </c>
      <c r="G269" s="3">
        <v>0.95</v>
      </c>
      <c r="H269" s="3">
        <v>0.31620512010872798</v>
      </c>
    </row>
    <row r="270" spans="1:8" x14ac:dyDescent="0.2">
      <c r="A270" s="3">
        <v>0.95299999999999996</v>
      </c>
      <c r="B270" s="3">
        <v>0.26370188073337503</v>
      </c>
      <c r="C270" s="3">
        <v>0.95399999999999996</v>
      </c>
      <c r="D270" s="3">
        <v>0.28039664521825602</v>
      </c>
      <c r="E270" s="3">
        <v>1</v>
      </c>
      <c r="F270" s="3">
        <v>0.961719305567867</v>
      </c>
      <c r="G270" s="3">
        <v>0.95899999999999996</v>
      </c>
      <c r="H270" s="3">
        <v>0.27337521160787998</v>
      </c>
    </row>
    <row r="271" spans="1:8" x14ac:dyDescent="0.2">
      <c r="A271" s="14">
        <v>0.95699999999999996</v>
      </c>
      <c r="B271" s="14">
        <v>0.21621986570725399</v>
      </c>
      <c r="C271" s="14">
        <v>0.95099999999999996</v>
      </c>
      <c r="D271" s="14">
        <v>0.229894038157336</v>
      </c>
      <c r="E271" s="14">
        <v>1</v>
      </c>
      <c r="F271" s="14">
        <v>0.78667806549623798</v>
      </c>
      <c r="G271" s="14">
        <v>0.96699999999999997</v>
      </c>
      <c r="H271" s="14">
        <v>0.222724401971373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Essay</vt:lpstr>
      <vt:lpstr>Essay2</vt:lpstr>
      <vt:lpstr>pb</vt:lpstr>
      <vt:lpstr>f</vt:lpstr>
      <vt:lpstr>m1</vt:lpstr>
      <vt:lpstr>m2</vt:lpstr>
      <vt:lpstr>original1</vt:lpstr>
      <vt:lpstr>Original2</vt:lpstr>
      <vt:lpstr>Original3</vt:lpstr>
      <vt:lpstr>plot1</vt:lpstr>
      <vt:lpstr>plot2</vt:lpstr>
      <vt:lpstr>plot3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代 欣铭</dc:creator>
  <cp:lastModifiedBy>代 欣铭</cp:lastModifiedBy>
  <dcterms:created xsi:type="dcterms:W3CDTF">2021-05-16T15:06:21Z</dcterms:created>
  <dcterms:modified xsi:type="dcterms:W3CDTF">2022-12-24T01:36:20Z</dcterms:modified>
</cp:coreProperties>
</file>