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15250\OneDrive\Documents\ExcelVBA for Creative Problem Solving\Part3\Monte Carlo Simulation project\monte Carlo Simulation project\"/>
    </mc:Choice>
  </mc:AlternateContent>
  <xr:revisionPtr revIDLastSave="22" documentId="11_1A86D08DA18D94803E00055EE232BE17D8307053" xr6:coauthVersionLast="41" xr6:coauthVersionMax="41" xr10:uidLastSave="{82A4F11E-8AD4-4DB0-957B-7D5E9C76551C}"/>
  <bookViews>
    <workbookView xWindow="-110" yWindow="-110" windowWidth="19420" windowHeight="10420" xr2:uid="{00000000-000D-0000-FFFF-FFFF00000000}"/>
  </bookViews>
  <sheets>
    <sheet name="Main" sheetId="1" r:id="rId1"/>
    <sheet name="Histogram" sheetId="43" r:id="rId2"/>
    <sheet name="Histogram Data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1" i="1" l="1"/>
  <c r="H10" i="1"/>
  <c r="H9" i="1"/>
  <c r="H8" i="1"/>
  <c r="H7" i="1"/>
  <c r="H6" i="1"/>
  <c r="H5" i="1"/>
  <c r="H4" i="1"/>
  <c r="H3" i="1"/>
  <c r="H13" i="1" l="1"/>
  <c r="H16" i="1" s="1"/>
  <c r="H19" i="1" s="1"/>
</calcChain>
</file>

<file path=xl/sharedStrings.xml><?xml version="1.0" encoding="utf-8"?>
<sst xmlns="http://schemas.openxmlformats.org/spreadsheetml/2006/main" count="54" uniqueCount="42">
  <si>
    <t>Flour</t>
  </si>
  <si>
    <t>specific cost</t>
  </si>
  <si>
    <t>amt.</t>
  </si>
  <si>
    <t>1 batch of Cookies</t>
  </si>
  <si>
    <t>units</t>
  </si>
  <si>
    <t>per lb</t>
  </si>
  <si>
    <t>cups</t>
  </si>
  <si>
    <t>total cost per batch</t>
  </si>
  <si>
    <t>tsp</t>
  </si>
  <si>
    <t>other</t>
  </si>
  <si>
    <t>g/cup</t>
  </si>
  <si>
    <t>g/cm^3</t>
  </si>
  <si>
    <t>per oz.</t>
  </si>
  <si>
    <t>per stick</t>
  </si>
  <si>
    <t>sticks</t>
  </si>
  <si>
    <t>cup</t>
  </si>
  <si>
    <t>per fl. oz.</t>
  </si>
  <si>
    <t>Eggs</t>
  </si>
  <si>
    <t>per egg</t>
  </si>
  <si>
    <t>eggs, large</t>
  </si>
  <si>
    <t>per bag</t>
  </si>
  <si>
    <t>bag</t>
  </si>
  <si>
    <t>Total:</t>
  </si>
  <si>
    <t>Per cookie:</t>
  </si>
  <si>
    <t>Total cookies:</t>
  </si>
  <si>
    <t>Baking soda</t>
  </si>
  <si>
    <t>Salt</t>
  </si>
  <si>
    <t>Butter</t>
  </si>
  <si>
    <t>Sugar</t>
  </si>
  <si>
    <t>Brown sugar</t>
  </si>
  <si>
    <t>Vanilla</t>
  </si>
  <si>
    <t>Selling price:</t>
  </si>
  <si>
    <t>per cookie</t>
  </si>
  <si>
    <t>Profit:</t>
  </si>
  <si>
    <t>Chocolate chips</t>
  </si>
  <si>
    <t>*IMPORTANT: DO NOT DELETE THIS SHEET</t>
  </si>
  <si>
    <t>OR CHANGE ITS NAME!</t>
  </si>
  <si>
    <t>Uniform</t>
  </si>
  <si>
    <t>Discrete</t>
  </si>
  <si>
    <t>normal</t>
  </si>
  <si>
    <t>Triangular</t>
  </si>
  <si>
    <t>Beta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</si>
</sst>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_);[Red]\(&quot;$&quot;#,##0.00\)"/>
    <numFmt numFmtId="44" formatCode="_(&quot;$&quot;* #,##0.00_);_(&quot;$&quot;* \(#,##0.00\);_(&quot;$&quot;* &quot;-&quot;??_);_(@_)"/>
    <numFmt numFmtId="164" formatCode="_(&quot;$&quot;* #,##0.000_);_(&quot;$&quot;* \(#,##0.000\);_(&quot;$&quot;* &quot;-&quot;??_);_(@_)"/>
    <numFmt numFmtId="165" formatCode="&quot;$&quot;#,##0.000_);[Red]\(&quot;$&quot;#,##0.000\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3">
    <xf numFmtId="0" fontId="0" fillId="0" borderId="0" xfId="0"/>
    <xf numFmtId="0" fontId="2" fillId="0" borderId="0" xfId="0" applyFont="1"/>
    <xf numFmtId="44" fontId="0" fillId="0" borderId="0" xfId="1" applyFont="1"/>
    <xf numFmtId="44" fontId="0" fillId="0" borderId="0" xfId="0" applyNumberFormat="1"/>
    <xf numFmtId="9" fontId="0" fillId="0" borderId="0" xfId="0" quotePrefix="1" applyNumberFormat="1"/>
    <xf numFmtId="0" fontId="0" fillId="0" borderId="0" xfId="0" quotePrefix="1"/>
    <xf numFmtId="44" fontId="0" fillId="0" borderId="0" xfId="1" applyNumberFormat="1" applyFont="1"/>
    <xf numFmtId="44" fontId="0" fillId="0" borderId="1" xfId="0" applyNumberFormat="1" applyBorder="1"/>
    <xf numFmtId="0" fontId="0" fillId="0" borderId="0" xfId="0" applyAlignment="1">
      <alignment horizontal="right"/>
    </xf>
    <xf numFmtId="8" fontId="0" fillId="0" borderId="0" xfId="0" applyNumberFormat="1"/>
    <xf numFmtId="44" fontId="0" fillId="0" borderId="0" xfId="0" applyNumberFormat="1" applyAlignment="1">
      <alignment horizontal="right"/>
    </xf>
    <xf numFmtId="164" fontId="0" fillId="0" borderId="0" xfId="0" applyNumberFormat="1"/>
    <xf numFmtId="165" fontId="2" fillId="0" borderId="1" xfId="0" applyNumberFormat="1" applyFont="1" applyBorder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Data'!$A$1:$A$17</c:f>
              <c:numCache>
                <c:formatCode>General</c:formatCode>
                <c:ptCount val="17"/>
                <c:pt idx="0">
                  <c:v>0.11970000000000001</c:v>
                </c:pt>
                <c:pt idx="1">
                  <c:v>0.11990000000000002</c:v>
                </c:pt>
                <c:pt idx="2">
                  <c:v>0.12010000000000003</c:v>
                </c:pt>
                <c:pt idx="3">
                  <c:v>0.12030000000000003</c:v>
                </c:pt>
                <c:pt idx="4">
                  <c:v>0.12050000000000004</c:v>
                </c:pt>
                <c:pt idx="5">
                  <c:v>0.12070000000000004</c:v>
                </c:pt>
                <c:pt idx="6">
                  <c:v>0.12090000000000005</c:v>
                </c:pt>
                <c:pt idx="7">
                  <c:v>0.12110000000000005</c:v>
                </c:pt>
                <c:pt idx="8">
                  <c:v>0.12130000000000006</c:v>
                </c:pt>
                <c:pt idx="9">
                  <c:v>0.12150000000000007</c:v>
                </c:pt>
                <c:pt idx="10">
                  <c:v>0.12170000000000007</c:v>
                </c:pt>
                <c:pt idx="11">
                  <c:v>0.12190000000000008</c:v>
                </c:pt>
                <c:pt idx="12">
                  <c:v>0.12210000000000008</c:v>
                </c:pt>
                <c:pt idx="13">
                  <c:v>0.12230000000000009</c:v>
                </c:pt>
                <c:pt idx="14">
                  <c:v>0.12250000000000009</c:v>
                </c:pt>
                <c:pt idx="15">
                  <c:v>0.1227000000000001</c:v>
                </c:pt>
                <c:pt idx="16">
                  <c:v>0.12290000000000011</c:v>
                </c:pt>
              </c:numCache>
            </c:numRef>
          </c:cat>
          <c:val>
            <c:numRef>
              <c:f>'Histogram Data'!$B$1:$B$17</c:f>
              <c:numCache>
                <c:formatCode>General</c:formatCode>
                <c:ptCount val="17"/>
                <c:pt idx="0">
                  <c:v>7</c:v>
                </c:pt>
                <c:pt idx="1">
                  <c:v>23</c:v>
                </c:pt>
                <c:pt idx="2">
                  <c:v>60</c:v>
                </c:pt>
                <c:pt idx="3">
                  <c:v>78</c:v>
                </c:pt>
                <c:pt idx="4">
                  <c:v>73</c:v>
                </c:pt>
                <c:pt idx="5">
                  <c:v>73</c:v>
                </c:pt>
                <c:pt idx="6">
                  <c:v>83</c:v>
                </c:pt>
                <c:pt idx="7">
                  <c:v>68</c:v>
                </c:pt>
                <c:pt idx="8">
                  <c:v>72</c:v>
                </c:pt>
                <c:pt idx="9">
                  <c:v>77</c:v>
                </c:pt>
                <c:pt idx="10">
                  <c:v>83</c:v>
                </c:pt>
                <c:pt idx="11">
                  <c:v>75</c:v>
                </c:pt>
                <c:pt idx="12">
                  <c:v>72</c:v>
                </c:pt>
                <c:pt idx="13">
                  <c:v>73</c:v>
                </c:pt>
                <c:pt idx="14">
                  <c:v>57</c:v>
                </c:pt>
                <c:pt idx="15">
                  <c:v>22</c:v>
                </c:pt>
                <c:pt idx="16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95-4F94-B278-EF9DCB592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7559871"/>
        <c:axId val="453784271"/>
      </c:barChart>
      <c:catAx>
        <c:axId val="44755987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784271"/>
        <c:crosses val="autoZero"/>
        <c:auto val="1"/>
        <c:lblAlgn val="ctr"/>
        <c:lblOffset val="100"/>
        <c:noMultiLvlLbl val="0"/>
      </c:catAx>
      <c:valAx>
        <c:axId val="4537842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55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Chart3"/>
  <sheetViews>
    <sheetView zoomScale="6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698500</xdr:colOff>
          <xdr:row>13</xdr:row>
          <xdr:rowOff>76200</xdr:rowOff>
        </xdr:from>
        <xdr:to>
          <xdr:col>4</xdr:col>
          <xdr:colOff>203200</xdr:colOff>
          <xdr:row>15</xdr:row>
          <xdr:rowOff>139700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25</xdr:row>
      <xdr:rowOff>0</xdr:rowOff>
    </xdr:from>
    <xdr:to>
      <xdr:col>5</xdr:col>
      <xdr:colOff>319594</xdr:colOff>
      <xdr:row>36</xdr:row>
      <xdr:rowOff>128170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E3DF07B-3F98-4661-816D-4A60AE0E6C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656667"/>
          <a:ext cx="4718292" cy="216546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2</xdr:col>
      <xdr:colOff>459980</xdr:colOff>
      <xdr:row>41</xdr:row>
      <xdr:rowOff>52958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C49D65D-219F-466C-9E9D-5B2FF16D0B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6879167"/>
          <a:ext cx="2616334" cy="793791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25</xdr:row>
      <xdr:rowOff>0</xdr:rowOff>
    </xdr:from>
    <xdr:to>
      <xdr:col>12</xdr:col>
      <xdr:colOff>201597</xdr:colOff>
      <xdr:row>37</xdr:row>
      <xdr:rowOff>158872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438F9E2-F8AB-471E-BA4C-72F7195019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146146" y="4656667"/>
          <a:ext cx="4851649" cy="2381372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38</xdr:row>
      <xdr:rowOff>0</xdr:rowOff>
    </xdr:from>
    <xdr:to>
      <xdr:col>11</xdr:col>
      <xdr:colOff>22699</xdr:colOff>
      <xdr:row>46</xdr:row>
      <xdr:rowOff>131316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DC43F82-AABE-4588-8AC5-5805E4D257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146146" y="7064375"/>
          <a:ext cx="4064209" cy="1612983"/>
        </a:xfrm>
        <a:prstGeom prst="rect">
          <a:avLst/>
        </a:prstGeom>
      </xdr:spPr>
    </xdr:pic>
    <xdr:clientData/>
  </xdr:twoCellAnchor>
  <xdr:twoCellAnchor editAs="oneCell">
    <xdr:from>
      <xdr:col>13</xdr:col>
      <xdr:colOff>19845</xdr:colOff>
      <xdr:row>25</xdr:row>
      <xdr:rowOff>6615</xdr:rowOff>
    </xdr:from>
    <xdr:to>
      <xdr:col>21</xdr:col>
      <xdr:colOff>492136</xdr:colOff>
      <xdr:row>37</xdr:row>
      <xdr:rowOff>178188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2E87D5DE-D240-43ED-8855-16BAD92D03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424585" y="4663282"/>
          <a:ext cx="5340624" cy="2394073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38</xdr:row>
      <xdr:rowOff>0</xdr:rowOff>
    </xdr:from>
    <xdr:to>
      <xdr:col>20</xdr:col>
      <xdr:colOff>414049</xdr:colOff>
      <xdr:row>42</xdr:row>
      <xdr:rowOff>110111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2387AB7C-99E5-49F6-A300-31E4B930B5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404740" y="7064375"/>
          <a:ext cx="4673840" cy="85094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49</xdr:row>
      <xdr:rowOff>0</xdr:rowOff>
    </xdr:from>
    <xdr:to>
      <xdr:col>6</xdr:col>
      <xdr:colOff>86523</xdr:colOff>
      <xdr:row>63</xdr:row>
      <xdr:rowOff>48820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E8C49BF8-C3A2-4C43-B536-EB8EBEFB26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9101667"/>
          <a:ext cx="5232669" cy="264173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64</xdr:row>
      <xdr:rowOff>0</xdr:rowOff>
    </xdr:from>
    <xdr:to>
      <xdr:col>6</xdr:col>
      <xdr:colOff>277033</xdr:colOff>
      <xdr:row>76</xdr:row>
      <xdr:rowOff>82668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A6FAD34E-1FA9-40DA-8B51-0B39F31936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11879792"/>
          <a:ext cx="5423179" cy="2305168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49</xdr:row>
      <xdr:rowOff>13230</xdr:rowOff>
    </xdr:from>
    <xdr:to>
      <xdr:col>14</xdr:col>
      <xdr:colOff>293962</xdr:colOff>
      <xdr:row>62</xdr:row>
      <xdr:rowOff>101200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B4C27936-8997-4712-BBED-5B97DF7519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972969" y="9114897"/>
          <a:ext cx="5334274" cy="2495678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63</xdr:row>
      <xdr:rowOff>6615</xdr:rowOff>
    </xdr:from>
    <xdr:to>
      <xdr:col>14</xdr:col>
      <xdr:colOff>281261</xdr:colOff>
      <xdr:row>76</xdr:row>
      <xdr:rowOff>177139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4B025442-3DB6-4F2C-9420-5A6EAD45E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972969" y="11701198"/>
          <a:ext cx="5321573" cy="2578233"/>
        </a:xfrm>
        <a:prstGeom prst="rect">
          <a:avLst/>
        </a:prstGeom>
      </xdr:spPr>
    </xdr:pic>
    <xdr:clientData/>
  </xdr:twoCellAnchor>
  <xdr:twoCellAnchor editAs="oneCell">
    <xdr:from>
      <xdr:col>7</xdr:col>
      <xdr:colOff>99221</xdr:colOff>
      <xdr:row>77</xdr:row>
      <xdr:rowOff>26460</xdr:rowOff>
    </xdr:from>
    <xdr:to>
      <xdr:col>14</xdr:col>
      <xdr:colOff>215374</xdr:colOff>
      <xdr:row>86</xdr:row>
      <xdr:rowOff>86874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6BC471D-174B-4F21-915F-6A651F5062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072190" y="14313960"/>
          <a:ext cx="5156465" cy="172728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4677" cy="628854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49"/>
  <sheetViews>
    <sheetView tabSelected="1" topLeftCell="A7" zoomScale="96" zoomScaleNormal="145" workbookViewId="0">
      <selection activeCell="F10" sqref="F10"/>
    </sheetView>
  </sheetViews>
  <sheetFormatPr defaultRowHeight="14.5" x14ac:dyDescent="0.35"/>
  <cols>
    <col min="1" max="1" width="19.08984375" bestFit="1" customWidth="1"/>
    <col min="2" max="2" width="11.7265625" bestFit="1" customWidth="1"/>
    <col min="3" max="3" width="13.08984375" customWidth="1"/>
    <col min="5" max="5" width="10.36328125" bestFit="1" customWidth="1"/>
    <col min="6" max="6" width="10.7265625" customWidth="1"/>
    <col min="7" max="7" width="11.81640625" bestFit="1" customWidth="1"/>
    <col min="8" max="8" width="17.6328125" customWidth="1"/>
    <col min="9" max="9" width="11" customWidth="1"/>
  </cols>
  <sheetData>
    <row r="1" spans="1:8" x14ac:dyDescent="0.35">
      <c r="A1" t="s">
        <v>3</v>
      </c>
    </row>
    <row r="2" spans="1:8" x14ac:dyDescent="0.35">
      <c r="B2" t="s">
        <v>1</v>
      </c>
      <c r="C2" t="s">
        <v>4</v>
      </c>
      <c r="D2" t="s">
        <v>2</v>
      </c>
      <c r="E2" t="s">
        <v>4</v>
      </c>
      <c r="F2" t="s">
        <v>9</v>
      </c>
      <c r="G2" t="s">
        <v>4</v>
      </c>
      <c r="H2" t="s">
        <v>7</v>
      </c>
    </row>
    <row r="3" spans="1:8" x14ac:dyDescent="0.35">
      <c r="A3" t="s">
        <v>0</v>
      </c>
      <c r="B3" s="2">
        <v>0.61576911509037013</v>
      </c>
      <c r="C3" t="s">
        <v>5</v>
      </c>
      <c r="D3">
        <v>2.25</v>
      </c>
      <c r="E3" t="s">
        <v>6</v>
      </c>
      <c r="F3">
        <v>125</v>
      </c>
      <c r="G3" t="s">
        <v>10</v>
      </c>
      <c r="H3" s="2">
        <f>B3*D3*F3/454</f>
        <v>0.38146489783957405</v>
      </c>
    </row>
    <row r="4" spans="1:8" x14ac:dyDescent="0.35">
      <c r="A4" t="s">
        <v>25</v>
      </c>
      <c r="B4" s="2">
        <v>2.7864048494631497</v>
      </c>
      <c r="C4" t="s">
        <v>5</v>
      </c>
      <c r="D4">
        <v>1</v>
      </c>
      <c r="E4" t="s">
        <v>8</v>
      </c>
      <c r="F4">
        <v>2.2000000000000002</v>
      </c>
      <c r="G4" t="s">
        <v>11</v>
      </c>
      <c r="H4" s="2">
        <f>B4*D4*F4/454*4.929</f>
        <v>6.6553341203983499E-2</v>
      </c>
    </row>
    <row r="5" spans="1:8" x14ac:dyDescent="0.35">
      <c r="A5" t="s">
        <v>26</v>
      </c>
      <c r="B5" s="2">
        <v>0.06</v>
      </c>
      <c r="C5" t="s">
        <v>12</v>
      </c>
      <c r="D5">
        <v>1</v>
      </c>
      <c r="E5" t="s">
        <v>8</v>
      </c>
      <c r="F5">
        <v>2.16</v>
      </c>
      <c r="G5" t="s">
        <v>11</v>
      </c>
      <c r="H5" s="2">
        <f>B5*D5*F5/454*4.929*16</f>
        <v>2.2512718942731276E-2</v>
      </c>
    </row>
    <row r="6" spans="1:8" x14ac:dyDescent="0.35">
      <c r="A6" t="s">
        <v>27</v>
      </c>
      <c r="B6" s="2">
        <v>1</v>
      </c>
      <c r="C6" t="s">
        <v>13</v>
      </c>
      <c r="D6">
        <v>2</v>
      </c>
      <c r="E6" t="s">
        <v>14</v>
      </c>
      <c r="H6" s="2">
        <f>B6*D6</f>
        <v>2</v>
      </c>
    </row>
    <row r="7" spans="1:8" x14ac:dyDescent="0.35">
      <c r="A7" s="1" t="s">
        <v>28</v>
      </c>
      <c r="B7" s="2">
        <v>0.65</v>
      </c>
      <c r="C7" t="s">
        <v>5</v>
      </c>
      <c r="D7">
        <v>0.75</v>
      </c>
      <c r="E7" t="s">
        <v>15</v>
      </c>
      <c r="F7">
        <v>1.59</v>
      </c>
      <c r="G7" t="s">
        <v>11</v>
      </c>
      <c r="H7" s="2">
        <f>B7*D7*F7*236.6/454</f>
        <v>0.40395280837004405</v>
      </c>
    </row>
    <row r="8" spans="1:8" x14ac:dyDescent="0.35">
      <c r="A8" s="1" t="s">
        <v>29</v>
      </c>
      <c r="B8" s="2">
        <v>2.95</v>
      </c>
      <c r="C8" t="s">
        <v>5</v>
      </c>
      <c r="D8">
        <v>0.75</v>
      </c>
      <c r="E8" t="s">
        <v>15</v>
      </c>
      <c r="F8">
        <v>0.93</v>
      </c>
      <c r="G8" t="s">
        <v>11</v>
      </c>
      <c r="H8" s="2">
        <f>B8*D8*F8*236.6/454</f>
        <v>1.0723217511013217</v>
      </c>
    </row>
    <row r="9" spans="1:8" x14ac:dyDescent="0.35">
      <c r="A9" t="s">
        <v>30</v>
      </c>
      <c r="B9" s="2">
        <v>2.08</v>
      </c>
      <c r="C9" t="s">
        <v>16</v>
      </c>
      <c r="D9">
        <v>1</v>
      </c>
      <c r="E9" t="s">
        <v>8</v>
      </c>
      <c r="H9" s="2">
        <f>B9*D9/6</f>
        <v>0.34666666666666668</v>
      </c>
    </row>
    <row r="10" spans="1:8" x14ac:dyDescent="0.35">
      <c r="A10" t="s">
        <v>17</v>
      </c>
      <c r="B10" s="2">
        <v>0.25</v>
      </c>
      <c r="C10" t="s">
        <v>18</v>
      </c>
      <c r="D10">
        <v>2</v>
      </c>
      <c r="E10" t="s">
        <v>19</v>
      </c>
      <c r="H10" s="2">
        <f>B10*D10</f>
        <v>0.5</v>
      </c>
    </row>
    <row r="11" spans="1:8" x14ac:dyDescent="0.35">
      <c r="A11" t="s">
        <v>34</v>
      </c>
      <c r="B11" s="2">
        <v>2.95</v>
      </c>
      <c r="C11" t="s">
        <v>20</v>
      </c>
      <c r="D11">
        <v>1</v>
      </c>
      <c r="E11" t="s">
        <v>21</v>
      </c>
      <c r="H11" s="2">
        <f>B11</f>
        <v>2.95</v>
      </c>
    </row>
    <row r="12" spans="1:8" ht="15" thickBot="1" x14ac:dyDescent="0.4"/>
    <row r="13" spans="1:8" ht="15" thickBot="1" x14ac:dyDescent="0.4">
      <c r="G13" t="s">
        <v>22</v>
      </c>
      <c r="H13" s="7">
        <f>SUM(H3:H11)</f>
        <v>7.7434721841243208</v>
      </c>
    </row>
    <row r="14" spans="1:8" x14ac:dyDescent="0.35">
      <c r="H14" s="3"/>
    </row>
    <row r="15" spans="1:8" x14ac:dyDescent="0.35">
      <c r="A15" s="8"/>
      <c r="B15" s="2"/>
      <c r="G15" t="s">
        <v>24</v>
      </c>
      <c r="H15">
        <v>60</v>
      </c>
    </row>
    <row r="16" spans="1:8" x14ac:dyDescent="0.35">
      <c r="A16" s="8"/>
      <c r="G16" t="s">
        <v>23</v>
      </c>
      <c r="H16" s="11">
        <f>H13/H15</f>
        <v>0.12905786973540534</v>
      </c>
    </row>
    <row r="17" spans="1:14" x14ac:dyDescent="0.35">
      <c r="A17" s="8"/>
    </row>
    <row r="18" spans="1:14" ht="15" thickBot="1" x14ac:dyDescent="0.4">
      <c r="G18" t="s">
        <v>31</v>
      </c>
      <c r="H18" s="9">
        <v>0.25</v>
      </c>
      <c r="I18" t="s">
        <v>32</v>
      </c>
    </row>
    <row r="19" spans="1:14" ht="15" thickBot="1" x14ac:dyDescent="0.4">
      <c r="A19" t="s">
        <v>35</v>
      </c>
      <c r="E19" s="3"/>
      <c r="G19" s="10" t="s">
        <v>33</v>
      </c>
      <c r="H19" s="12">
        <f>$H$18-H16</f>
        <v>0.12094213026459466</v>
      </c>
      <c r="I19" s="3" t="s">
        <v>32</v>
      </c>
    </row>
    <row r="20" spans="1:14" x14ac:dyDescent="0.35">
      <c r="A20" t="s">
        <v>36</v>
      </c>
      <c r="C20" s="4"/>
      <c r="D20" s="3"/>
      <c r="E20" s="6"/>
      <c r="F20" s="3"/>
      <c r="G20" s="2"/>
      <c r="H20" s="3"/>
      <c r="I20" s="2"/>
    </row>
    <row r="21" spans="1:14" x14ac:dyDescent="0.35">
      <c r="C21" s="5"/>
      <c r="D21" s="3"/>
      <c r="E21" s="6"/>
      <c r="F21" s="3"/>
      <c r="G21" s="2"/>
      <c r="H21" s="3"/>
      <c r="I21" s="2"/>
    </row>
    <row r="22" spans="1:14" x14ac:dyDescent="0.35">
      <c r="C22" s="5"/>
      <c r="D22" s="3"/>
      <c r="E22" s="6"/>
      <c r="F22" s="3"/>
      <c r="G22" s="2"/>
      <c r="H22" s="3"/>
      <c r="I22" s="2"/>
    </row>
    <row r="23" spans="1:14" x14ac:dyDescent="0.35">
      <c r="C23" s="5"/>
      <c r="D23" s="3"/>
      <c r="E23" s="6"/>
      <c r="F23" s="3"/>
      <c r="G23" s="2"/>
      <c r="H23" s="3"/>
      <c r="I23" s="2"/>
    </row>
    <row r="24" spans="1:14" x14ac:dyDescent="0.35">
      <c r="C24" s="4"/>
      <c r="D24" s="3"/>
      <c r="E24" s="6"/>
      <c r="F24" s="3"/>
      <c r="G24" s="2"/>
      <c r="H24" s="3"/>
      <c r="I24" s="2"/>
    </row>
    <row r="25" spans="1:14" x14ac:dyDescent="0.35">
      <c r="A25" t="s">
        <v>37</v>
      </c>
      <c r="C25" s="5"/>
      <c r="D25" s="3"/>
      <c r="E25" s="6"/>
      <c r="F25" s="3"/>
      <c r="G25" s="2" t="s">
        <v>38</v>
      </c>
      <c r="H25" s="3"/>
      <c r="I25" s="2"/>
      <c r="N25" t="s">
        <v>39</v>
      </c>
    </row>
    <row r="26" spans="1:14" x14ac:dyDescent="0.35">
      <c r="C26" s="5"/>
      <c r="D26" s="3"/>
      <c r="E26" s="6"/>
      <c r="F26" s="3"/>
      <c r="G26" s="2"/>
      <c r="H26" s="3"/>
      <c r="I26" s="2"/>
    </row>
    <row r="27" spans="1:14" x14ac:dyDescent="0.35">
      <c r="C27" s="5"/>
      <c r="D27" s="3"/>
      <c r="E27" s="6"/>
      <c r="F27" s="3"/>
      <c r="G27" s="2"/>
      <c r="H27" s="3"/>
      <c r="I27" s="2"/>
    </row>
    <row r="49" spans="1:8" x14ac:dyDescent="0.35">
      <c r="A49" t="s">
        <v>40</v>
      </c>
      <c r="H49" t="s">
        <v>41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Form">
                <anchor moveWithCells="1" sizeWithCells="1">
                  <from>
                    <xdr:col>2</xdr:col>
                    <xdr:colOff>698500</xdr:colOff>
                    <xdr:row>13</xdr:row>
                    <xdr:rowOff>76200</xdr:rowOff>
                  </from>
                  <to>
                    <xdr:col>4</xdr:col>
                    <xdr:colOff>203200</xdr:colOff>
                    <xdr:row>15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17"/>
  <sheetViews>
    <sheetView workbookViewId="0">
      <selection sqref="A1:B17"/>
    </sheetView>
  </sheetViews>
  <sheetFormatPr defaultRowHeight="14.5" x14ac:dyDescent="0.35"/>
  <sheetData>
    <row r="1" spans="1:2" x14ac:dyDescent="0.35">
      <c r="A1">
        <v>0.11970000000000001</v>
      </c>
      <c r="B1">
        <v>7</v>
      </c>
    </row>
    <row r="2" spans="1:2" x14ac:dyDescent="0.35">
      <c r="A2">
        <v>0.11990000000000002</v>
      </c>
      <c r="B2">
        <v>23</v>
      </c>
    </row>
    <row r="3" spans="1:2" x14ac:dyDescent="0.35">
      <c r="A3">
        <v>0.12010000000000003</v>
      </c>
      <c r="B3">
        <v>60</v>
      </c>
    </row>
    <row r="4" spans="1:2" x14ac:dyDescent="0.35">
      <c r="A4">
        <v>0.12030000000000003</v>
      </c>
      <c r="B4">
        <v>78</v>
      </c>
    </row>
    <row r="5" spans="1:2" x14ac:dyDescent="0.35">
      <c r="A5">
        <v>0.12050000000000004</v>
      </c>
      <c r="B5">
        <v>73</v>
      </c>
    </row>
    <row r="6" spans="1:2" x14ac:dyDescent="0.35">
      <c r="A6">
        <v>0.12070000000000004</v>
      </c>
      <c r="B6">
        <v>73</v>
      </c>
    </row>
    <row r="7" spans="1:2" x14ac:dyDescent="0.35">
      <c r="A7">
        <v>0.12090000000000005</v>
      </c>
      <c r="B7">
        <v>83</v>
      </c>
    </row>
    <row r="8" spans="1:2" x14ac:dyDescent="0.35">
      <c r="A8">
        <v>0.12110000000000005</v>
      </c>
      <c r="B8">
        <v>68</v>
      </c>
    </row>
    <row r="9" spans="1:2" x14ac:dyDescent="0.35">
      <c r="A9">
        <v>0.12130000000000006</v>
      </c>
      <c r="B9">
        <v>72</v>
      </c>
    </row>
    <row r="10" spans="1:2" x14ac:dyDescent="0.35">
      <c r="A10">
        <v>0.12150000000000007</v>
      </c>
      <c r="B10">
        <v>77</v>
      </c>
    </row>
    <row r="11" spans="1:2" x14ac:dyDescent="0.35">
      <c r="A11">
        <v>0.12170000000000007</v>
      </c>
      <c r="B11">
        <v>83</v>
      </c>
    </row>
    <row r="12" spans="1:2" x14ac:dyDescent="0.35">
      <c r="A12">
        <v>0.12190000000000008</v>
      </c>
      <c r="B12">
        <v>75</v>
      </c>
    </row>
    <row r="13" spans="1:2" x14ac:dyDescent="0.35">
      <c r="A13">
        <v>0.12210000000000008</v>
      </c>
      <c r="B13">
        <v>72</v>
      </c>
    </row>
    <row r="14" spans="1:2" x14ac:dyDescent="0.35">
      <c r="A14">
        <v>0.12230000000000009</v>
      </c>
      <c r="B14">
        <v>73</v>
      </c>
    </row>
    <row r="15" spans="1:2" x14ac:dyDescent="0.35">
      <c r="A15">
        <v>0.12250000000000009</v>
      </c>
      <c r="B15">
        <v>57</v>
      </c>
    </row>
    <row r="16" spans="1:2" x14ac:dyDescent="0.35">
      <c r="A16">
        <v>0.1227000000000001</v>
      </c>
      <c r="B16">
        <v>22</v>
      </c>
    </row>
    <row r="17" spans="1:2" x14ac:dyDescent="0.35">
      <c r="A17">
        <v>0.12290000000000011</v>
      </c>
      <c r="B17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Main</vt:lpstr>
      <vt:lpstr>Histogram Data</vt:lpstr>
      <vt:lpstr>Histogram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Xinwei Long</cp:lastModifiedBy>
  <dcterms:created xsi:type="dcterms:W3CDTF">2013-10-29T18:00:12Z</dcterms:created>
  <dcterms:modified xsi:type="dcterms:W3CDTF">2019-11-19T17:03:45Z</dcterms:modified>
</cp:coreProperties>
</file>