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2024PhD\AI相关\核动力工程投稿\"/>
    </mc:Choice>
  </mc:AlternateContent>
  <xr:revisionPtr revIDLastSave="0" documentId="13_ncr:1_{3ED1BA5E-3F6B-4A8F-8E04-9CC280065EC3}" xr6:coauthVersionLast="47" xr6:coauthVersionMax="47" xr10:uidLastSave="{00000000-0000-0000-0000-000000000000}"/>
  <bookViews>
    <workbookView xWindow="28680" yWindow="-120" windowWidth="29040" windowHeight="15720" firstSheet="1" activeTab="7" xr2:uid="{00000000-000D-0000-FFFF-FFFF00000000}"/>
  </bookViews>
  <sheets>
    <sheet name="burgers效率精度" sheetId="1" r:id="rId1"/>
    <sheet name="burgers收敛曲线" sheetId="2" r:id="rId2"/>
    <sheet name="burgers收敛阶" sheetId="3" r:id="rId3"/>
    <sheet name="热方程效率精度" sheetId="4" r:id="rId4"/>
    <sheet name="热方程收敛曲线" sheetId="5" r:id="rId5"/>
    <sheet name="热方程收敛阶" sheetId="6" r:id="rId6"/>
    <sheet name="NS_Burggraf收敛阶" sheetId="7" r:id="rId7"/>
    <sheet name="NS_LDC收敛阶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J7" i="8"/>
  <c r="C7" i="8"/>
  <c r="H7" i="8" s="1"/>
  <c r="C4" i="8"/>
  <c r="L4" i="8" s="1"/>
  <c r="O5" i="3"/>
  <c r="O6" i="3"/>
  <c r="O7" i="3"/>
  <c r="O4" i="3"/>
  <c r="L5" i="3"/>
  <c r="L6" i="3"/>
  <c r="L7" i="3"/>
  <c r="L4" i="3"/>
  <c r="I5" i="3"/>
  <c r="I6" i="3"/>
  <c r="I7" i="3"/>
  <c r="I4" i="3"/>
  <c r="F6" i="3"/>
  <c r="F4" i="3"/>
  <c r="F5" i="3"/>
  <c r="F7" i="3"/>
  <c r="O5" i="6"/>
  <c r="O6" i="6"/>
  <c r="O7" i="6"/>
  <c r="O4" i="6"/>
  <c r="L5" i="6"/>
  <c r="L6" i="6"/>
  <c r="L7" i="6"/>
  <c r="L4" i="6"/>
  <c r="I5" i="6"/>
  <c r="I6" i="6"/>
  <c r="I7" i="6"/>
  <c r="I4" i="6"/>
  <c r="F5" i="6"/>
  <c r="F6" i="6"/>
  <c r="F7" i="6"/>
  <c r="F4" i="6"/>
  <c r="L5" i="7"/>
  <c r="L6" i="7"/>
  <c r="L7" i="7"/>
  <c r="L4" i="7"/>
  <c r="J5" i="7"/>
  <c r="J6" i="7"/>
  <c r="J7" i="7"/>
  <c r="J4" i="7"/>
  <c r="H5" i="7"/>
  <c r="H6" i="7"/>
  <c r="H7" i="7"/>
  <c r="H4" i="7"/>
  <c r="F6" i="7"/>
  <c r="F7" i="7"/>
  <c r="F5" i="7"/>
  <c r="F4" i="7"/>
  <c r="C7" i="7"/>
  <c r="C4" i="7"/>
  <c r="C5" i="7" s="1"/>
  <c r="C7" i="6"/>
  <c r="C4" i="6"/>
  <c r="C5" i="6" s="1"/>
  <c r="C7" i="3"/>
  <c r="C4" i="3"/>
  <c r="C5" i="3" s="1"/>
  <c r="F4" i="8" l="1"/>
  <c r="J4" i="8"/>
  <c r="C5" i="8"/>
  <c r="F7" i="8"/>
  <c r="H4" i="8"/>
  <c r="L6" i="8" l="1"/>
  <c r="F6" i="8"/>
  <c r="L5" i="8"/>
  <c r="F5" i="8"/>
  <c r="J6" i="8"/>
  <c r="H6" i="8"/>
  <c r="J5" i="8"/>
  <c r="H5" i="8"/>
</calcChain>
</file>

<file path=xl/sharedStrings.xml><?xml version="1.0" encoding="utf-8"?>
<sst xmlns="http://schemas.openxmlformats.org/spreadsheetml/2006/main" count="184" uniqueCount="70">
  <si>
    <t>求解方法</t>
    <phoneticPr fontId="1" type="noConversion"/>
  </si>
  <si>
    <t>BFGS</t>
    <phoneticPr fontId="1" type="noConversion"/>
  </si>
  <si>
    <t>最小二乘</t>
    <phoneticPr fontId="1" type="noConversion"/>
  </si>
  <si>
    <t>离散空间</t>
    <phoneticPr fontId="1" type="noConversion"/>
  </si>
  <si>
    <t>时域离散</t>
    <phoneticPr fontId="1" type="noConversion"/>
  </si>
  <si>
    <t>空间离散</t>
    <phoneticPr fontId="1" type="noConversion"/>
  </si>
  <si>
    <t>SIDRK</t>
    <phoneticPr fontId="1" type="noConversion"/>
  </si>
  <si>
    <t>401.302 s</t>
    <phoneticPr fontId="1" type="noConversion"/>
  </si>
  <si>
    <t>算例编号</t>
    <phoneticPr fontId="1" type="noConversion"/>
  </si>
  <si>
    <t>备注</t>
    <phoneticPr fontId="1" type="noConversion"/>
  </si>
  <si>
    <t>基准解</t>
    <phoneticPr fontId="1" type="noConversion"/>
  </si>
  <si>
    <t>本研究</t>
    <phoneticPr fontId="1" type="noConversion"/>
  </si>
  <si>
    <t>传统方法</t>
    <phoneticPr fontId="1" type="noConversion"/>
  </si>
  <si>
    <t>解空间</t>
    <phoneticPr fontId="1" type="noConversion"/>
  </si>
  <si>
    <t>计算时间
α=-0.05</t>
    <phoneticPr fontId="1" type="noConversion"/>
  </si>
  <si>
    <t>计算时间
α=0</t>
    <phoneticPr fontId="1" type="noConversion"/>
  </si>
  <si>
    <t>有限差分
nx=50</t>
    <phoneticPr fontId="1" type="noConversion"/>
  </si>
  <si>
    <t>自动微分
nx=15
nt=15</t>
    <phoneticPr fontId="1" type="noConversion"/>
  </si>
  <si>
    <t>有限差分
nx=15
nt=15</t>
    <phoneticPr fontId="1" type="noConversion"/>
  </si>
  <si>
    <t>0.006662 s</t>
    <phoneticPr fontId="1" type="noConversion"/>
  </si>
  <si>
    <t>0.008753 s</t>
    <phoneticPr fontId="1" type="noConversion"/>
  </si>
  <si>
    <t>378.994 s</t>
    <phoneticPr fontId="1" type="noConversion"/>
  </si>
  <si>
    <t>77.176 s</t>
    <phoneticPr fontId="1" type="noConversion"/>
  </si>
  <si>
    <t>--</t>
    <phoneticPr fontId="1" type="noConversion"/>
  </si>
  <si>
    <t>终止残差</t>
    <phoneticPr fontId="1" type="noConversion"/>
  </si>
  <si>
    <t xml:space="preserve"> 79.289 s</t>
    <phoneticPr fontId="1" type="noConversion"/>
  </si>
  <si>
    <t>25.301 s</t>
    <phoneticPr fontId="1" type="noConversion"/>
  </si>
  <si>
    <t>138.432 s</t>
    <phoneticPr fontId="1" type="noConversion"/>
  </si>
  <si>
    <t>134.781 s</t>
    <phoneticPr fontId="1" type="noConversion"/>
  </si>
  <si>
    <t xml:space="preserve"> 27.960 s</t>
    <phoneticPr fontId="1" type="noConversion"/>
  </si>
  <si>
    <t>深度神经网络</t>
    <phoneticPr fontId="1" type="noConversion"/>
  </si>
  <si>
    <t>Newton-Krylov</t>
    <phoneticPr fontId="1" type="noConversion"/>
  </si>
  <si>
    <t>Iters</t>
  </si>
  <si>
    <t>Error</t>
  </si>
  <si>
    <t>BFGS_AD α = 0</t>
    <phoneticPr fontId="1" type="noConversion"/>
  </si>
  <si>
    <t>BFGS_FD α = 0</t>
    <phoneticPr fontId="1" type="noConversion"/>
  </si>
  <si>
    <t>最小二乘_AD α = 0</t>
    <phoneticPr fontId="1" type="noConversion"/>
  </si>
  <si>
    <t>最小二乘_FD α = 0</t>
    <phoneticPr fontId="1" type="noConversion"/>
  </si>
  <si>
    <t>BFGS_AD α = 0.05</t>
    <phoneticPr fontId="1" type="noConversion"/>
  </si>
  <si>
    <t>BFGS_FD α = 0.05</t>
    <phoneticPr fontId="1" type="noConversion"/>
  </si>
  <si>
    <t>最小二乘_AD α = 0.05</t>
    <phoneticPr fontId="1" type="noConversion"/>
  </si>
  <si>
    <t>最小二乘_FD α = 0.05</t>
    <phoneticPr fontId="1" type="noConversion"/>
  </si>
  <si>
    <t>nx,ny</t>
    <phoneticPr fontId="1" type="noConversion"/>
  </si>
  <si>
    <t>DNN层数</t>
    <phoneticPr fontId="1" type="noConversion"/>
  </si>
  <si>
    <t>k</t>
    <phoneticPr fontId="1" type="noConversion"/>
  </si>
  <si>
    <t>每层激活数量</t>
    <phoneticPr fontId="1" type="noConversion"/>
  </si>
  <si>
    <t>计算时间</t>
    <phoneticPr fontId="1" type="noConversion"/>
  </si>
  <si>
    <t>Err</t>
    <phoneticPr fontId="1" type="noConversion"/>
  </si>
  <si>
    <t>α=0, 自动微分</t>
    <phoneticPr fontId="1" type="noConversion"/>
  </si>
  <si>
    <t>α=-0.05, 自动微分</t>
    <phoneticPr fontId="1" type="noConversion"/>
  </si>
  <si>
    <t>α=0, 有限差分</t>
    <phoneticPr fontId="1" type="noConversion"/>
  </si>
  <si>
    <t>α=-0.05, 有限差分</t>
    <phoneticPr fontId="1" type="noConversion"/>
  </si>
  <si>
    <t>自动微分
nx=ny=9</t>
    <phoneticPr fontId="1" type="noConversion"/>
  </si>
  <si>
    <t>有限差分
nx=ny=9</t>
    <phoneticPr fontId="1" type="noConversion"/>
  </si>
  <si>
    <t>BFGS_AD</t>
    <phoneticPr fontId="1" type="noConversion"/>
  </si>
  <si>
    <t>BFGS_ND</t>
    <phoneticPr fontId="1" type="noConversion"/>
  </si>
  <si>
    <t>最小二乘_AD</t>
    <phoneticPr fontId="1" type="noConversion"/>
  </si>
  <si>
    <t>最小二乘_ND</t>
    <phoneticPr fontId="1" type="noConversion"/>
  </si>
  <si>
    <t>BFGS, 自动微分</t>
    <phoneticPr fontId="1" type="noConversion"/>
  </si>
  <si>
    <t>最小二乘, 自动微分</t>
    <phoneticPr fontId="1" type="noConversion"/>
  </si>
  <si>
    <t>BFGS, 有限差分</t>
    <phoneticPr fontId="1" type="noConversion"/>
  </si>
  <si>
    <t>84.283 s</t>
    <phoneticPr fontId="1" type="noConversion"/>
  </si>
  <si>
    <t>18.782 s</t>
    <phoneticPr fontId="1" type="noConversion"/>
  </si>
  <si>
    <t>19.517 s</t>
    <phoneticPr fontId="1" type="noConversion"/>
  </si>
  <si>
    <t>3.154 s</t>
    <phoneticPr fontId="1" type="noConversion"/>
  </si>
  <si>
    <t>最小二乘, 有限差分</t>
    <phoneticPr fontId="1" type="noConversion"/>
  </si>
  <si>
    <t>u</t>
    <phoneticPr fontId="1" type="noConversion"/>
  </si>
  <si>
    <t>v</t>
    <phoneticPr fontId="1" type="noConversion"/>
  </si>
  <si>
    <t>velocity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</si>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</sst>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75" zoomScaleNormal="175" workbookViewId="0">
      <selection activeCell="F12" sqref="F12"/>
    </sheetView>
  </sheetViews>
  <sheetFormatPr defaultRowHeight="14.25" x14ac:dyDescent="0.2"/>
  <cols>
    <col min="1" max="1" width="9" style="2" bestFit="1" customWidth="1"/>
    <col min="2" max="2" width="14.25" style="2" bestFit="1" customWidth="1"/>
    <col min="3" max="3" width="9.125" style="2" bestFit="1" customWidth="1"/>
    <col min="4" max="4" width="9" style="2" bestFit="1" customWidth="1"/>
    <col min="5" max="5" width="9.125" style="2" bestFit="1" customWidth="1"/>
    <col min="6" max="6" width="9" style="2" bestFit="1" customWidth="1"/>
    <col min="7" max="7" width="13.75" style="2" bestFit="1" customWidth="1"/>
    <col min="8" max="16384" width="9" style="2"/>
  </cols>
  <sheetData>
    <row r="1" spans="1:6" x14ac:dyDescent="0.2">
      <c r="A1" s="5" t="s">
        <v>8</v>
      </c>
      <c r="B1" s="5">
        <v>0</v>
      </c>
      <c r="C1" s="5">
        <v>1</v>
      </c>
      <c r="D1" s="5">
        <v>2</v>
      </c>
      <c r="E1" s="5">
        <v>3</v>
      </c>
      <c r="F1" s="5">
        <v>4</v>
      </c>
    </row>
    <row r="2" spans="1:6" x14ac:dyDescent="0.2">
      <c r="A2" s="5" t="s">
        <v>9</v>
      </c>
      <c r="B2" s="3" t="s">
        <v>10</v>
      </c>
      <c r="C2" s="3" t="s">
        <v>12</v>
      </c>
      <c r="D2" s="3" t="s">
        <v>12</v>
      </c>
      <c r="E2" s="5" t="s">
        <v>11</v>
      </c>
      <c r="F2" s="5" t="s">
        <v>11</v>
      </c>
    </row>
    <row r="3" spans="1:6" x14ac:dyDescent="0.2">
      <c r="A3" s="5" t="s">
        <v>13</v>
      </c>
      <c r="B3" s="3" t="s">
        <v>3</v>
      </c>
      <c r="C3" s="18" t="s">
        <v>30</v>
      </c>
      <c r="D3" s="18"/>
      <c r="E3" s="18"/>
      <c r="F3" s="18"/>
    </row>
    <row r="4" spans="1:6" ht="28.5" x14ac:dyDescent="0.2">
      <c r="A4" s="5" t="s">
        <v>5</v>
      </c>
      <c r="B4" s="4" t="s">
        <v>16</v>
      </c>
      <c r="C4" s="17" t="s">
        <v>17</v>
      </c>
      <c r="D4" s="17" t="s">
        <v>18</v>
      </c>
      <c r="E4" s="17" t="s">
        <v>17</v>
      </c>
      <c r="F4" s="17" t="s">
        <v>18</v>
      </c>
    </row>
    <row r="5" spans="1:6" x14ac:dyDescent="0.2">
      <c r="A5" s="5" t="s">
        <v>4</v>
      </c>
      <c r="B5" s="3" t="s">
        <v>6</v>
      </c>
      <c r="C5" s="18"/>
      <c r="D5" s="18"/>
      <c r="E5" s="18"/>
      <c r="F5" s="18"/>
    </row>
    <row r="6" spans="1:6" x14ac:dyDescent="0.2">
      <c r="A6" s="5" t="s">
        <v>0</v>
      </c>
      <c r="B6" s="3" t="s">
        <v>31</v>
      </c>
      <c r="C6" s="3" t="s">
        <v>1</v>
      </c>
      <c r="D6" s="3" t="s">
        <v>1</v>
      </c>
      <c r="E6" s="3" t="s">
        <v>2</v>
      </c>
      <c r="F6" s="3" t="s">
        <v>2</v>
      </c>
    </row>
    <row r="7" spans="1:6" ht="28.5" x14ac:dyDescent="0.2">
      <c r="A7" s="6" t="s">
        <v>14</v>
      </c>
      <c r="B7" s="3" t="s">
        <v>20</v>
      </c>
      <c r="C7" s="3" t="s">
        <v>7</v>
      </c>
      <c r="D7" s="3" t="s">
        <v>22</v>
      </c>
      <c r="E7" s="3" t="s">
        <v>27</v>
      </c>
      <c r="F7" s="3" t="s">
        <v>26</v>
      </c>
    </row>
    <row r="8" spans="1:6" x14ac:dyDescent="0.2">
      <c r="A8" s="6" t="s">
        <v>24</v>
      </c>
      <c r="B8" s="7" t="s">
        <v>23</v>
      </c>
      <c r="C8" s="8">
        <v>0.121</v>
      </c>
      <c r="D8" s="8">
        <v>4.48E-2</v>
      </c>
      <c r="E8" s="8">
        <v>2.4220000000000001E-4</v>
      </c>
      <c r="F8" s="8">
        <v>1.615E-4</v>
      </c>
    </row>
    <row r="9" spans="1:6" ht="28.5" x14ac:dyDescent="0.2">
      <c r="A9" s="6" t="s">
        <v>15</v>
      </c>
      <c r="B9" s="3" t="s">
        <v>19</v>
      </c>
      <c r="C9" s="3" t="s">
        <v>21</v>
      </c>
      <c r="D9" s="3" t="s">
        <v>25</v>
      </c>
      <c r="E9" s="3" t="s">
        <v>28</v>
      </c>
      <c r="F9" s="3" t="s">
        <v>29</v>
      </c>
    </row>
    <row r="10" spans="1:6" x14ac:dyDescent="0.2">
      <c r="A10" s="6" t="s">
        <v>24</v>
      </c>
      <c r="B10" s="7" t="s">
        <v>23</v>
      </c>
      <c r="C10" s="8">
        <v>0.1036</v>
      </c>
      <c r="D10" s="8">
        <v>6.9000000000000006E-2</v>
      </c>
      <c r="E10" s="8">
        <v>6.489E-4</v>
      </c>
      <c r="F10" s="8">
        <v>1.8709999999999999E-4</v>
      </c>
    </row>
  </sheetData>
  <mergeCells count="5">
    <mergeCell ref="C4:C5"/>
    <mergeCell ref="D4:D5"/>
    <mergeCell ref="E4:E5"/>
    <mergeCell ref="F4:F5"/>
    <mergeCell ref="C3:F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E1F3-018F-4106-910C-5631ECD847F5}">
  <dimension ref="A1:P74"/>
  <sheetViews>
    <sheetView zoomScaleNormal="100" workbookViewId="0">
      <selection activeCell="I26" sqref="I26"/>
    </sheetView>
  </sheetViews>
  <sheetFormatPr defaultRowHeight="14.25" x14ac:dyDescent="0.2"/>
  <cols>
    <col min="1" max="1" width="14.125" bestFit="1" customWidth="1"/>
    <col min="2" max="2" width="12.75" bestFit="1" customWidth="1"/>
    <col min="3" max="3" width="13.75" bestFit="1" customWidth="1"/>
    <col min="4" max="4" width="12.75" bestFit="1" customWidth="1"/>
    <col min="5" max="5" width="17.875" bestFit="1" customWidth="1"/>
    <col min="6" max="6" width="12.75" bestFit="1" customWidth="1"/>
    <col min="7" max="7" width="17.5" bestFit="1" customWidth="1"/>
    <col min="8" max="8" width="12.75" bestFit="1" customWidth="1"/>
    <col min="9" max="9" width="16.75" bestFit="1" customWidth="1"/>
    <col min="10" max="10" width="12.75" bestFit="1" customWidth="1"/>
    <col min="11" max="11" width="16.375" bestFit="1" customWidth="1"/>
    <col min="12" max="12" width="12.75" bestFit="1" customWidth="1"/>
    <col min="13" max="13" width="20.5" bestFit="1" customWidth="1"/>
    <col min="14" max="14" width="12.75" bestFit="1" customWidth="1"/>
    <col min="15" max="15" width="20.125" bestFit="1" customWidth="1"/>
    <col min="16" max="16" width="12.75" bestFit="1" customWidth="1"/>
  </cols>
  <sheetData>
    <row r="1" spans="1:16" x14ac:dyDescent="0.2">
      <c r="A1" t="s">
        <v>34</v>
      </c>
      <c r="C1" t="s">
        <v>35</v>
      </c>
      <c r="E1" t="s">
        <v>36</v>
      </c>
      <c r="G1" t="s">
        <v>37</v>
      </c>
      <c r="I1" t="s">
        <v>38</v>
      </c>
      <c r="K1" t="s">
        <v>39</v>
      </c>
      <c r="M1" t="s">
        <v>40</v>
      </c>
      <c r="O1" t="s">
        <v>41</v>
      </c>
    </row>
    <row r="2" spans="1:16" x14ac:dyDescent="0.2">
      <c r="A2" s="1" t="s">
        <v>32</v>
      </c>
      <c r="B2" s="1" t="s">
        <v>33</v>
      </c>
      <c r="C2" t="s">
        <v>32</v>
      </c>
      <c r="D2" t="s">
        <v>33</v>
      </c>
      <c r="E2" s="1" t="s">
        <v>32</v>
      </c>
      <c r="F2" s="1" t="s">
        <v>33</v>
      </c>
      <c r="G2" s="1" t="s">
        <v>32</v>
      </c>
      <c r="H2" s="1" t="s">
        <v>33</v>
      </c>
      <c r="I2" s="1" t="s">
        <v>32</v>
      </c>
      <c r="J2" s="1" t="s">
        <v>33</v>
      </c>
      <c r="K2" t="s">
        <v>32</v>
      </c>
      <c r="L2" t="s">
        <v>33</v>
      </c>
      <c r="M2" s="1" t="s">
        <v>32</v>
      </c>
      <c r="N2" s="1" t="s">
        <v>33</v>
      </c>
      <c r="O2" s="1" t="s">
        <v>32</v>
      </c>
      <c r="P2" s="1" t="s">
        <v>33</v>
      </c>
    </row>
    <row r="3" spans="1:16" x14ac:dyDescent="0.2">
      <c r="A3" s="1">
        <v>1</v>
      </c>
      <c r="B3" s="1">
        <v>0.18449896974716801</v>
      </c>
      <c r="C3">
        <v>1</v>
      </c>
      <c r="D3">
        <v>0.17201627799999999</v>
      </c>
      <c r="E3" s="1">
        <v>1</v>
      </c>
      <c r="F3" s="1">
        <v>0.17898700207308699</v>
      </c>
      <c r="G3" s="1">
        <v>1</v>
      </c>
      <c r="H3" s="1">
        <v>0.19420145532029201</v>
      </c>
      <c r="I3" s="1">
        <v>1</v>
      </c>
      <c r="J3" s="1">
        <v>0.23586849285973999</v>
      </c>
      <c r="K3" s="1">
        <v>1</v>
      </c>
      <c r="L3" s="1">
        <v>0.26813451118516901</v>
      </c>
      <c r="M3" s="1">
        <v>1</v>
      </c>
      <c r="N3" s="1">
        <v>0.18561487685730901</v>
      </c>
      <c r="O3" s="1">
        <v>1</v>
      </c>
      <c r="P3" s="1">
        <v>0.18212484871346599</v>
      </c>
    </row>
    <row r="4" spans="1:16" x14ac:dyDescent="0.2">
      <c r="A4" s="1">
        <v>5000</v>
      </c>
      <c r="B4" s="1">
        <v>0.15518550559708899</v>
      </c>
      <c r="C4">
        <v>5000</v>
      </c>
      <c r="D4">
        <v>0.16767196700000001</v>
      </c>
      <c r="E4" s="1">
        <v>500</v>
      </c>
      <c r="F4" s="1">
        <v>0.162730243081361</v>
      </c>
      <c r="G4" s="1">
        <v>500</v>
      </c>
      <c r="H4" s="1">
        <v>0.16829344265110999</v>
      </c>
      <c r="I4" s="1">
        <v>5000</v>
      </c>
      <c r="J4" s="1">
        <v>0.16749323960701001</v>
      </c>
      <c r="K4" s="1">
        <v>5000</v>
      </c>
      <c r="L4" s="1">
        <v>0.16458432997557601</v>
      </c>
      <c r="M4" s="1">
        <v>500</v>
      </c>
      <c r="N4" s="1">
        <v>0.16922493090562099</v>
      </c>
      <c r="O4" s="1">
        <v>500</v>
      </c>
      <c r="P4" s="1">
        <v>0.16133047081892199</v>
      </c>
    </row>
    <row r="5" spans="1:16" x14ac:dyDescent="0.2">
      <c r="A5" s="1">
        <v>10000</v>
      </c>
      <c r="B5" s="1">
        <v>0.14348139656037801</v>
      </c>
      <c r="C5">
        <v>10000</v>
      </c>
      <c r="D5">
        <v>0.156935193</v>
      </c>
      <c r="E5" s="1">
        <v>1000</v>
      </c>
      <c r="F5" s="1">
        <v>0.14451118992720399</v>
      </c>
      <c r="G5" s="1">
        <v>1000</v>
      </c>
      <c r="H5" s="1">
        <v>0.14461334160842601</v>
      </c>
      <c r="I5" s="1">
        <v>10000</v>
      </c>
      <c r="J5" s="1">
        <v>0.14618313570252101</v>
      </c>
      <c r="K5" s="1">
        <v>10000</v>
      </c>
      <c r="L5" s="1">
        <v>0.13404465760609899</v>
      </c>
      <c r="M5" s="1">
        <v>1000</v>
      </c>
      <c r="N5" s="1">
        <v>0.148392976676891</v>
      </c>
      <c r="O5" s="1">
        <v>1000</v>
      </c>
      <c r="P5" s="1">
        <v>0.116245296334134</v>
      </c>
    </row>
    <row r="6" spans="1:16" x14ac:dyDescent="0.2">
      <c r="A6" s="1">
        <v>15000</v>
      </c>
      <c r="B6" s="1">
        <v>0.137313021662055</v>
      </c>
      <c r="C6">
        <v>15000</v>
      </c>
      <c r="D6">
        <v>0.13379598500000001</v>
      </c>
      <c r="E6" s="1">
        <v>1500</v>
      </c>
      <c r="F6" s="1">
        <v>0.13649622059208899</v>
      </c>
      <c r="G6" s="1">
        <v>1500</v>
      </c>
      <c r="H6" s="1">
        <v>0.12227658344450699</v>
      </c>
      <c r="I6" s="1">
        <v>15000</v>
      </c>
      <c r="J6" s="1">
        <v>0.14229725229767301</v>
      </c>
      <c r="K6" s="1">
        <v>15000</v>
      </c>
      <c r="L6" s="1">
        <v>0.126688476567662</v>
      </c>
      <c r="M6" s="1">
        <v>1500</v>
      </c>
      <c r="N6" s="1">
        <v>0.118332182982946</v>
      </c>
      <c r="O6" s="1">
        <v>1500</v>
      </c>
      <c r="P6" s="1">
        <v>6.1617597524040502E-2</v>
      </c>
    </row>
    <row r="7" spans="1:16" x14ac:dyDescent="0.2">
      <c r="A7" s="1">
        <v>20000</v>
      </c>
      <c r="B7" s="1">
        <v>0.13147817338368301</v>
      </c>
      <c r="C7">
        <v>20000</v>
      </c>
      <c r="D7">
        <v>0.125891744</v>
      </c>
      <c r="E7" s="1">
        <v>2000</v>
      </c>
      <c r="F7" s="1">
        <v>0.124667418465693</v>
      </c>
      <c r="G7" s="1">
        <v>2000</v>
      </c>
      <c r="H7" s="1">
        <v>0.100244807993509</v>
      </c>
      <c r="I7" s="1">
        <v>20000</v>
      </c>
      <c r="J7" s="1">
        <v>0.133658919184618</v>
      </c>
      <c r="K7" s="1">
        <v>20000</v>
      </c>
      <c r="L7" s="1">
        <v>0.116820341278906</v>
      </c>
      <c r="M7" s="1">
        <v>2000</v>
      </c>
      <c r="N7" s="1">
        <v>9.5886348087583895E-2</v>
      </c>
      <c r="O7" s="1">
        <v>2000</v>
      </c>
      <c r="P7" s="1">
        <v>4.2853681167385402E-2</v>
      </c>
    </row>
    <row r="8" spans="1:16" x14ac:dyDescent="0.2">
      <c r="A8" s="1">
        <v>25000</v>
      </c>
      <c r="B8" s="1">
        <v>0.12649395560294999</v>
      </c>
      <c r="C8">
        <v>25000</v>
      </c>
      <c r="D8">
        <v>0.12358094</v>
      </c>
      <c r="E8" s="1">
        <v>2500</v>
      </c>
      <c r="F8" s="1">
        <v>0.12084874815262001</v>
      </c>
      <c r="G8" s="1">
        <v>2500</v>
      </c>
      <c r="H8" s="1">
        <v>4.94882061047901E-2</v>
      </c>
      <c r="I8" s="1">
        <v>25000</v>
      </c>
      <c r="J8" s="1">
        <v>0.13147325267740201</v>
      </c>
      <c r="K8" s="1">
        <v>25000</v>
      </c>
      <c r="L8" s="1">
        <v>9.9324564567534093E-2</v>
      </c>
      <c r="M8" s="1">
        <v>2500</v>
      </c>
      <c r="N8" s="1">
        <v>8.0233854671147395E-2</v>
      </c>
      <c r="O8" s="1">
        <v>2500</v>
      </c>
      <c r="P8" s="1">
        <v>2.4697682105112601E-2</v>
      </c>
    </row>
    <row r="9" spans="1:16" x14ac:dyDescent="0.2">
      <c r="A9" s="1">
        <v>30000</v>
      </c>
      <c r="B9" s="1">
        <v>0.12481408555062</v>
      </c>
      <c r="C9">
        <v>30000</v>
      </c>
      <c r="D9">
        <v>0.11621516799999999</v>
      </c>
      <c r="E9" s="1">
        <v>3000</v>
      </c>
      <c r="F9" s="1">
        <v>0.116278088288335</v>
      </c>
      <c r="G9" s="1">
        <v>3000</v>
      </c>
      <c r="H9" s="1">
        <v>3.9798268923798501E-2</v>
      </c>
      <c r="I9" s="1">
        <v>30000</v>
      </c>
      <c r="J9" s="1">
        <v>0.13059669959801401</v>
      </c>
      <c r="K9" s="1">
        <v>30000</v>
      </c>
      <c r="L9" s="1">
        <v>8.8961843407097493E-2</v>
      </c>
      <c r="M9" s="1">
        <v>3000</v>
      </c>
      <c r="N9" s="1">
        <v>6.41564678106821E-2</v>
      </c>
      <c r="O9" s="1">
        <v>3000</v>
      </c>
      <c r="P9" s="1">
        <v>2.11127533218755E-2</v>
      </c>
    </row>
    <row r="10" spans="1:16" x14ac:dyDescent="0.2">
      <c r="A10" s="1">
        <v>35000</v>
      </c>
      <c r="B10" s="1">
        <v>0.122579625344344</v>
      </c>
      <c r="C10">
        <v>35000</v>
      </c>
      <c r="D10">
        <v>0.12746195099999999</v>
      </c>
      <c r="E10" s="1">
        <v>3500</v>
      </c>
      <c r="F10" s="1">
        <v>0.108005896298511</v>
      </c>
      <c r="G10" s="1">
        <v>3500</v>
      </c>
      <c r="H10" s="1">
        <v>2.9659682558164199E-2</v>
      </c>
      <c r="I10" s="1">
        <v>35000</v>
      </c>
      <c r="J10" s="1">
        <v>0.129245405292163</v>
      </c>
      <c r="K10" s="1">
        <v>35000</v>
      </c>
      <c r="L10" s="1">
        <v>7.8960585851186205E-2</v>
      </c>
      <c r="M10" s="1">
        <v>3500</v>
      </c>
      <c r="N10" s="1">
        <v>4.4386042620963899E-2</v>
      </c>
      <c r="O10" s="1">
        <v>3500</v>
      </c>
      <c r="P10" s="1">
        <v>1.7222295154562799E-2</v>
      </c>
    </row>
    <row r="11" spans="1:16" x14ac:dyDescent="0.2">
      <c r="A11" s="1">
        <v>40000</v>
      </c>
      <c r="B11" s="1">
        <v>0.12118661686862101</v>
      </c>
      <c r="C11">
        <v>40000</v>
      </c>
      <c r="D11">
        <v>9.4208766999999999E-2</v>
      </c>
      <c r="E11" s="1">
        <v>4000</v>
      </c>
      <c r="F11" s="1">
        <v>9.3735186889715702E-2</v>
      </c>
      <c r="G11" s="1">
        <v>4000</v>
      </c>
      <c r="H11" s="1">
        <v>1.69032478022259E-2</v>
      </c>
      <c r="I11" s="1">
        <v>40000</v>
      </c>
      <c r="J11" s="1">
        <v>0.12818646230016001</v>
      </c>
      <c r="K11" s="1">
        <v>40000</v>
      </c>
      <c r="L11" s="1">
        <v>7.3394503313841203E-2</v>
      </c>
      <c r="M11" s="1">
        <v>4000</v>
      </c>
      <c r="N11" s="1">
        <v>2.3163337497424701E-2</v>
      </c>
      <c r="O11" s="1">
        <v>4000</v>
      </c>
      <c r="P11" s="1">
        <v>1.39000491624731E-2</v>
      </c>
    </row>
    <row r="12" spans="1:16" x14ac:dyDescent="0.2">
      <c r="A12" s="1">
        <v>45000</v>
      </c>
      <c r="B12" s="1">
        <v>0.11952141065282</v>
      </c>
      <c r="C12">
        <v>45000</v>
      </c>
      <c r="D12">
        <v>8.9415764999999994E-2</v>
      </c>
      <c r="E12" s="1">
        <v>4500</v>
      </c>
      <c r="F12" s="1">
        <v>7.2666789282245806E-2</v>
      </c>
      <c r="G12" s="1">
        <v>4500</v>
      </c>
      <c r="H12" s="1">
        <v>1.4075632449822999E-2</v>
      </c>
      <c r="I12" s="1">
        <v>45000</v>
      </c>
      <c r="J12" s="1">
        <v>0.12737492843199799</v>
      </c>
      <c r="K12" s="1">
        <v>45000</v>
      </c>
      <c r="L12" s="1">
        <v>6.7972247378124295E-2</v>
      </c>
      <c r="M12" s="1">
        <v>4500</v>
      </c>
      <c r="N12" s="1">
        <v>1.6078890995945401E-2</v>
      </c>
      <c r="O12" s="1">
        <v>4500</v>
      </c>
      <c r="P12" s="1">
        <v>1.1478654448747801E-2</v>
      </c>
    </row>
    <row r="13" spans="1:16" x14ac:dyDescent="0.2">
      <c r="A13" s="1">
        <v>50000</v>
      </c>
      <c r="B13" s="1">
        <v>0.117895276516829</v>
      </c>
      <c r="C13">
        <v>50000</v>
      </c>
      <c r="D13">
        <v>8.7782252000000005E-2</v>
      </c>
      <c r="E13" s="1">
        <v>5000</v>
      </c>
      <c r="F13" s="1">
        <v>5.4962327304749398E-2</v>
      </c>
      <c r="G13" s="1">
        <v>5000</v>
      </c>
      <c r="H13" s="1">
        <v>1.13266973133556E-2</v>
      </c>
      <c r="I13" s="1">
        <v>50000</v>
      </c>
      <c r="J13" s="1">
        <v>0.126521670438621</v>
      </c>
      <c r="K13" s="1">
        <v>50000</v>
      </c>
      <c r="L13" s="1">
        <v>6.4270141678152995E-2</v>
      </c>
      <c r="M13" s="1">
        <v>5000</v>
      </c>
      <c r="N13" s="1">
        <v>9.4442090603302602E-3</v>
      </c>
      <c r="O13" s="1">
        <v>5000</v>
      </c>
      <c r="P13" s="1">
        <v>9.3115495466245396E-3</v>
      </c>
    </row>
    <row r="14" spans="1:16" x14ac:dyDescent="0.2">
      <c r="A14" s="1">
        <v>55000</v>
      </c>
      <c r="B14" s="1">
        <v>0.116701231471253</v>
      </c>
      <c r="C14">
        <v>55000</v>
      </c>
      <c r="D14">
        <v>8.6438411000000007E-2</v>
      </c>
      <c r="E14" s="1">
        <v>5500</v>
      </c>
      <c r="F14" s="1">
        <v>4.6176377665902803E-2</v>
      </c>
      <c r="G14" s="1">
        <v>5500</v>
      </c>
      <c r="H14" s="1">
        <v>8.6512062952824407E-3</v>
      </c>
      <c r="I14" s="1">
        <v>55000</v>
      </c>
      <c r="J14" s="1">
        <v>0.12594179282732701</v>
      </c>
      <c r="K14" s="1">
        <v>55000</v>
      </c>
      <c r="L14" s="1">
        <v>6.0363388974508499E-2</v>
      </c>
      <c r="M14" s="1">
        <v>5500</v>
      </c>
      <c r="N14" s="1">
        <v>7.9960258419218798E-3</v>
      </c>
      <c r="O14" s="1">
        <v>5500</v>
      </c>
      <c r="P14" s="1">
        <v>7.78091538069126E-3</v>
      </c>
    </row>
    <row r="15" spans="1:16" x14ac:dyDescent="0.2">
      <c r="A15" s="1">
        <v>60000</v>
      </c>
      <c r="B15" s="1">
        <v>0.114648642069636</v>
      </c>
      <c r="C15">
        <v>60000</v>
      </c>
      <c r="D15">
        <v>8.2383578999999998E-2</v>
      </c>
      <c r="E15" s="1">
        <v>6000</v>
      </c>
      <c r="F15" s="1">
        <v>2.8758240993265401E-2</v>
      </c>
      <c r="G15" s="1">
        <v>6000</v>
      </c>
      <c r="H15" s="1">
        <v>6.4769595730340499E-3</v>
      </c>
      <c r="I15" s="1">
        <v>60000</v>
      </c>
      <c r="J15" s="1">
        <v>0.12531085274951201</v>
      </c>
      <c r="K15" s="1">
        <v>60000</v>
      </c>
      <c r="L15" s="1">
        <v>5.8482317723179897E-2</v>
      </c>
      <c r="M15" s="1">
        <v>6000</v>
      </c>
      <c r="N15" s="1">
        <v>5.5342440246876796E-3</v>
      </c>
      <c r="O15" s="1">
        <v>6000</v>
      </c>
      <c r="P15" s="1">
        <v>5.9897272160289198E-3</v>
      </c>
    </row>
    <row r="16" spans="1:16" x14ac:dyDescent="0.2">
      <c r="A16" s="1">
        <v>65000</v>
      </c>
      <c r="B16" s="1">
        <v>0.11256014786813701</v>
      </c>
      <c r="C16">
        <v>65000</v>
      </c>
      <c r="D16">
        <v>7.8978878000000002E-2</v>
      </c>
      <c r="E16" s="1">
        <v>6500</v>
      </c>
      <c r="F16" s="1">
        <v>2.1899418947085199E-2</v>
      </c>
      <c r="G16" s="1">
        <v>6500</v>
      </c>
      <c r="H16" s="1">
        <v>5.5116030929255001E-3</v>
      </c>
      <c r="I16" s="1">
        <v>65000</v>
      </c>
      <c r="J16" s="1">
        <v>0.124757209821797</v>
      </c>
      <c r="K16" s="1">
        <v>65000</v>
      </c>
      <c r="L16" s="1">
        <v>5.6960825518666103E-2</v>
      </c>
      <c r="M16" s="1">
        <v>6500</v>
      </c>
      <c r="N16" s="1">
        <v>4.2961305234124197E-3</v>
      </c>
      <c r="O16" s="1">
        <v>6500</v>
      </c>
      <c r="P16" s="1">
        <v>4.5717285837272798E-3</v>
      </c>
    </row>
    <row r="17" spans="1:16" x14ac:dyDescent="0.2">
      <c r="A17" s="1">
        <v>70000</v>
      </c>
      <c r="B17" s="1">
        <v>0.111130826109158</v>
      </c>
      <c r="C17">
        <v>70000</v>
      </c>
      <c r="D17">
        <v>7.6132323000000002E-2</v>
      </c>
      <c r="E17" s="1">
        <v>7000</v>
      </c>
      <c r="F17" s="1">
        <v>1.8099369559933898E-2</v>
      </c>
      <c r="G17" s="1">
        <v>7000</v>
      </c>
      <c r="H17" s="1">
        <v>4.9982326938424904E-3</v>
      </c>
      <c r="I17" s="1">
        <v>70000</v>
      </c>
      <c r="J17" s="1">
        <v>0.124100503026163</v>
      </c>
      <c r="K17" s="1">
        <v>70000</v>
      </c>
      <c r="L17" s="1">
        <v>5.5194624435555201E-2</v>
      </c>
      <c r="M17" s="1">
        <v>7000</v>
      </c>
      <c r="N17" s="1">
        <v>4.0030136255015799E-3</v>
      </c>
      <c r="O17" s="1">
        <v>7000</v>
      </c>
      <c r="P17" s="1">
        <v>3.9190218817887002E-3</v>
      </c>
    </row>
    <row r="18" spans="1:16" x14ac:dyDescent="0.2">
      <c r="A18" s="1">
        <v>75000</v>
      </c>
      <c r="B18" s="1">
        <v>0.11051730979103699</v>
      </c>
      <c r="C18">
        <v>75000</v>
      </c>
      <c r="D18">
        <v>7.4640741999999996E-2</v>
      </c>
      <c r="E18" s="1">
        <v>7500</v>
      </c>
      <c r="F18" s="1">
        <v>1.2332506473921199E-2</v>
      </c>
      <c r="G18" s="1">
        <v>7500</v>
      </c>
      <c r="H18" s="1">
        <v>4.2750119225898296E-3</v>
      </c>
      <c r="I18" s="1">
        <v>75000</v>
      </c>
      <c r="J18" s="1">
        <v>0.123524874962446</v>
      </c>
      <c r="K18" s="1">
        <v>75000</v>
      </c>
      <c r="L18" s="1">
        <v>5.3043671821101097E-2</v>
      </c>
      <c r="M18" s="1">
        <v>7500</v>
      </c>
      <c r="N18" s="1">
        <v>3.7375697574051998E-3</v>
      </c>
      <c r="O18" s="1">
        <v>7500</v>
      </c>
      <c r="P18" s="1">
        <v>3.1220230143865898E-3</v>
      </c>
    </row>
    <row r="19" spans="1:16" x14ac:dyDescent="0.2">
      <c r="A19" s="1">
        <v>80000</v>
      </c>
      <c r="B19" s="1">
        <v>0.109326505895903</v>
      </c>
      <c r="C19">
        <v>80000</v>
      </c>
      <c r="D19">
        <v>7.3510123999999996E-2</v>
      </c>
      <c r="E19" s="1">
        <v>8000</v>
      </c>
      <c r="F19" s="1">
        <v>1.09238802841734E-2</v>
      </c>
      <c r="G19" s="1">
        <v>8000</v>
      </c>
      <c r="H19" s="1">
        <v>3.6837294120619299E-3</v>
      </c>
      <c r="I19" s="1">
        <v>80000</v>
      </c>
      <c r="J19" s="1">
        <v>0.12320738226345899</v>
      </c>
      <c r="K19" s="1">
        <v>80000</v>
      </c>
      <c r="L19" s="1">
        <v>5.0990216864412803E-2</v>
      </c>
      <c r="M19" s="1">
        <v>8000</v>
      </c>
      <c r="N19" s="1">
        <v>3.5423851847612899E-3</v>
      </c>
      <c r="O19" s="1">
        <v>8000</v>
      </c>
      <c r="P19" s="1">
        <v>2.76610069700456E-3</v>
      </c>
    </row>
    <row r="20" spans="1:16" x14ac:dyDescent="0.2">
      <c r="A20" s="1">
        <v>85000</v>
      </c>
      <c r="B20" s="1">
        <v>0.10801841048850901</v>
      </c>
      <c r="C20">
        <v>85000</v>
      </c>
      <c r="D20">
        <v>7.2341080000000002E-2</v>
      </c>
      <c r="E20" s="1">
        <v>8500</v>
      </c>
      <c r="F20" s="1">
        <v>8.9173132743391708E-3</v>
      </c>
      <c r="G20" s="1">
        <v>8500</v>
      </c>
      <c r="H20" s="1">
        <v>3.1257733057407401E-3</v>
      </c>
      <c r="I20" s="1">
        <v>85000</v>
      </c>
      <c r="J20" s="1">
        <v>0.12282910332352499</v>
      </c>
      <c r="K20" s="1">
        <v>85000</v>
      </c>
      <c r="L20" s="1">
        <v>4.9295475192895302E-2</v>
      </c>
      <c r="M20" s="1">
        <v>8500</v>
      </c>
      <c r="N20" s="1">
        <v>3.2550215982520502E-3</v>
      </c>
      <c r="O20" s="1">
        <v>8500</v>
      </c>
      <c r="P20" s="1">
        <v>2.19915463009214E-3</v>
      </c>
    </row>
    <row r="21" spans="1:16" x14ac:dyDescent="0.2">
      <c r="A21" s="1">
        <v>90000</v>
      </c>
      <c r="B21" s="1">
        <v>0.105568936503998</v>
      </c>
      <c r="C21">
        <v>90000</v>
      </c>
      <c r="D21">
        <v>7.1176041999999995E-2</v>
      </c>
      <c r="E21" s="1">
        <v>9000</v>
      </c>
      <c r="F21" s="1">
        <v>8.6048589835118709E-3</v>
      </c>
      <c r="G21" s="1">
        <v>9000</v>
      </c>
      <c r="H21" s="1">
        <v>2.60696823158762E-3</v>
      </c>
      <c r="I21" s="1">
        <v>90000</v>
      </c>
      <c r="J21" s="1">
        <v>0.12209321940135499</v>
      </c>
      <c r="K21" s="1">
        <v>90000</v>
      </c>
      <c r="L21" s="1">
        <v>4.8415187461761502E-2</v>
      </c>
      <c r="M21" s="1">
        <v>9000</v>
      </c>
      <c r="N21" s="1">
        <v>2.8698330421636099E-3</v>
      </c>
      <c r="O21" s="1">
        <v>9000</v>
      </c>
      <c r="P21" s="1">
        <v>1.89613412044994E-3</v>
      </c>
    </row>
    <row r="22" spans="1:16" x14ac:dyDescent="0.2">
      <c r="A22" s="1">
        <v>95000</v>
      </c>
      <c r="B22" s="1">
        <v>0.104265711882137</v>
      </c>
      <c r="C22">
        <v>95000</v>
      </c>
      <c r="D22">
        <v>7.0447561000000006E-2</v>
      </c>
      <c r="E22" s="1">
        <v>9500</v>
      </c>
      <c r="F22" s="1">
        <v>7.9869991285214607E-3</v>
      </c>
      <c r="G22" s="1">
        <v>9500</v>
      </c>
      <c r="H22" s="1">
        <v>2.1388218297379198E-3</v>
      </c>
      <c r="I22" s="1">
        <v>95000</v>
      </c>
      <c r="J22" s="1">
        <v>0.121406519073473</v>
      </c>
      <c r="K22" s="1">
        <v>95000</v>
      </c>
      <c r="L22" s="1">
        <v>4.6583812158610002E-2</v>
      </c>
      <c r="M22" s="1">
        <v>9500</v>
      </c>
      <c r="N22" s="1">
        <v>2.5326354615933201E-3</v>
      </c>
      <c r="O22" s="1">
        <v>9500</v>
      </c>
      <c r="P22" s="1">
        <v>1.6939994681305799E-3</v>
      </c>
    </row>
    <row r="23" spans="1:16" x14ac:dyDescent="0.2">
      <c r="A23" s="1">
        <v>100000</v>
      </c>
      <c r="B23" s="1">
        <v>0.103599508959868</v>
      </c>
      <c r="C23">
        <v>100000</v>
      </c>
      <c r="D23">
        <v>6.8959717000000004E-2</v>
      </c>
      <c r="E23" s="1">
        <v>10000</v>
      </c>
      <c r="F23" s="1">
        <v>7.2975472185566499E-3</v>
      </c>
      <c r="G23" s="1">
        <v>10000</v>
      </c>
      <c r="H23" s="1">
        <v>1.54254724771405E-3</v>
      </c>
      <c r="I23" s="1">
        <v>100000</v>
      </c>
      <c r="J23" s="1">
        <v>0.120759114258446</v>
      </c>
      <c r="K23" s="1">
        <v>100000</v>
      </c>
      <c r="L23" s="1">
        <v>4.4843463016218998E-2</v>
      </c>
      <c r="M23" s="1">
        <v>10000</v>
      </c>
      <c r="N23" s="1">
        <v>2.2801145739174199E-3</v>
      </c>
      <c r="O23" s="1">
        <v>10000</v>
      </c>
      <c r="P23" s="1">
        <v>1.5300101937809399E-3</v>
      </c>
    </row>
    <row r="24" spans="1:16" x14ac:dyDescent="0.2">
      <c r="E24" s="1">
        <v>10500</v>
      </c>
      <c r="F24" s="1">
        <v>6.9347413165882698E-3</v>
      </c>
      <c r="G24" s="1">
        <v>10500</v>
      </c>
      <c r="H24" s="1">
        <v>1.48297292261885E-3</v>
      </c>
      <c r="K24" s="1"/>
      <c r="L24" s="1"/>
      <c r="M24" s="1">
        <v>10500</v>
      </c>
      <c r="N24" s="1">
        <v>2.11364397678698E-3</v>
      </c>
      <c r="O24" s="1">
        <v>10500</v>
      </c>
      <c r="P24" s="1">
        <v>1.4141202504433701E-3</v>
      </c>
    </row>
    <row r="25" spans="1:16" x14ac:dyDescent="0.2">
      <c r="E25" s="1">
        <v>11000</v>
      </c>
      <c r="F25" s="1">
        <v>6.2495996987468102E-3</v>
      </c>
      <c r="G25" s="1">
        <v>11000</v>
      </c>
      <c r="H25" s="1">
        <v>1.40117927461014E-3</v>
      </c>
      <c r="K25" s="1"/>
      <c r="L25" s="1"/>
      <c r="M25" s="1">
        <v>11000</v>
      </c>
      <c r="N25" s="1">
        <v>1.8684639586278699E-3</v>
      </c>
      <c r="O25" s="1">
        <v>11000</v>
      </c>
      <c r="P25" s="1">
        <v>1.22333048036692E-3</v>
      </c>
    </row>
    <row r="26" spans="1:16" x14ac:dyDescent="0.2">
      <c r="E26" s="1">
        <v>11500</v>
      </c>
      <c r="F26" s="1">
        <v>5.6755211151837898E-3</v>
      </c>
      <c r="G26" s="1">
        <v>11500</v>
      </c>
      <c r="H26" s="1">
        <v>1.30185839075137E-3</v>
      </c>
      <c r="K26" s="1"/>
      <c r="L26" s="1"/>
      <c r="M26" s="1">
        <v>11500</v>
      </c>
      <c r="N26" s="1">
        <v>1.6843867692021099E-3</v>
      </c>
      <c r="O26" s="1">
        <v>11500</v>
      </c>
      <c r="P26" s="1">
        <v>1.0657001735837101E-3</v>
      </c>
    </row>
    <row r="27" spans="1:16" x14ac:dyDescent="0.2">
      <c r="E27" s="1">
        <v>12000</v>
      </c>
      <c r="F27" s="1">
        <v>4.9665112159369999E-3</v>
      </c>
      <c r="G27" s="1">
        <v>12000</v>
      </c>
      <c r="H27" s="1">
        <v>1.2076657919410799E-3</v>
      </c>
      <c r="K27" s="1"/>
      <c r="L27" s="1"/>
      <c r="M27" s="1">
        <v>12000</v>
      </c>
      <c r="N27" s="1">
        <v>1.4527404254047599E-3</v>
      </c>
      <c r="O27" s="1">
        <v>12000</v>
      </c>
      <c r="P27" s="1">
        <v>9.1378730125362404E-4</v>
      </c>
    </row>
    <row r="28" spans="1:16" x14ac:dyDescent="0.2">
      <c r="E28" s="1">
        <v>12500</v>
      </c>
      <c r="F28" s="1">
        <v>4.66525960151373E-3</v>
      </c>
      <c r="G28" s="1">
        <v>12500</v>
      </c>
      <c r="H28" s="1">
        <v>1.1368421667019E-3</v>
      </c>
      <c r="M28" s="1">
        <v>12500</v>
      </c>
      <c r="N28" s="1">
        <v>1.3817441512594601E-3</v>
      </c>
      <c r="O28" s="1">
        <v>12500</v>
      </c>
      <c r="P28" s="1">
        <v>8.19832108007062E-4</v>
      </c>
    </row>
    <row r="29" spans="1:16" x14ac:dyDescent="0.2">
      <c r="E29" s="1">
        <v>13000</v>
      </c>
      <c r="F29" s="1">
        <v>4.5404254141808596E-3</v>
      </c>
      <c r="G29" s="1">
        <v>13000</v>
      </c>
      <c r="H29" s="1">
        <v>1.10112042085426E-3</v>
      </c>
      <c r="M29" s="1">
        <v>13000</v>
      </c>
      <c r="N29" s="1">
        <v>1.31682324706916E-3</v>
      </c>
      <c r="O29" s="1">
        <v>13000</v>
      </c>
      <c r="P29" s="1">
        <v>7.0826329251357499E-4</v>
      </c>
    </row>
    <row r="30" spans="1:16" x14ac:dyDescent="0.2">
      <c r="E30" s="1">
        <v>13500</v>
      </c>
      <c r="F30" s="1">
        <v>4.3103591578659804E-3</v>
      </c>
      <c r="G30" s="1">
        <v>13500</v>
      </c>
      <c r="H30" s="1">
        <v>1.0365226578166E-3</v>
      </c>
      <c r="M30" s="1">
        <v>13500</v>
      </c>
      <c r="N30" s="1">
        <v>1.2394309186283801E-3</v>
      </c>
      <c r="O30" s="1">
        <v>13500</v>
      </c>
      <c r="P30" s="1">
        <v>6.49535073276156E-4</v>
      </c>
    </row>
    <row r="31" spans="1:16" x14ac:dyDescent="0.2">
      <c r="E31" s="1">
        <v>14000</v>
      </c>
      <c r="F31" s="1">
        <v>4.0520847628068802E-3</v>
      </c>
      <c r="G31" s="1">
        <v>14000</v>
      </c>
      <c r="H31" s="1">
        <v>9.8724155982534193E-4</v>
      </c>
      <c r="M31" s="1">
        <v>14000</v>
      </c>
      <c r="N31" s="1">
        <v>1.1625866599781899E-3</v>
      </c>
      <c r="O31" s="1">
        <v>14000</v>
      </c>
      <c r="P31" s="1">
        <v>6.08815510797118E-4</v>
      </c>
    </row>
    <row r="32" spans="1:16" x14ac:dyDescent="0.2">
      <c r="E32" s="1">
        <v>14500</v>
      </c>
      <c r="F32" s="1">
        <v>3.8122164663538199E-3</v>
      </c>
      <c r="G32" s="1">
        <v>14500</v>
      </c>
      <c r="H32" s="1">
        <v>9.3280295115026504E-4</v>
      </c>
      <c r="M32" s="1">
        <v>14500</v>
      </c>
      <c r="N32" s="1">
        <v>1.07637582164046E-3</v>
      </c>
      <c r="O32" s="1">
        <v>14500</v>
      </c>
      <c r="P32" s="1">
        <v>5.6850069454644802E-4</v>
      </c>
    </row>
    <row r="33" spans="5:16" x14ac:dyDescent="0.2">
      <c r="E33" s="1">
        <v>15000</v>
      </c>
      <c r="F33" s="1">
        <v>3.5791648110238801E-3</v>
      </c>
      <c r="G33" s="1">
        <v>15000</v>
      </c>
      <c r="H33" s="1">
        <v>8.6814868634243895E-4</v>
      </c>
      <c r="M33" s="1">
        <v>15000</v>
      </c>
      <c r="N33" s="1">
        <v>9.9102928688238703E-4</v>
      </c>
      <c r="O33" s="1">
        <v>15000</v>
      </c>
      <c r="P33" s="1">
        <v>5.3309985339019302E-4</v>
      </c>
    </row>
    <row r="34" spans="5:16" x14ac:dyDescent="0.2">
      <c r="E34" s="1">
        <v>15500</v>
      </c>
      <c r="F34" s="1">
        <v>3.4146244220438502E-3</v>
      </c>
      <c r="G34" s="1">
        <v>15500</v>
      </c>
      <c r="H34" s="1">
        <v>8.2364065256739297E-4</v>
      </c>
      <c r="M34" s="1">
        <v>15500</v>
      </c>
      <c r="N34" s="1">
        <v>9.4358443478617996E-4</v>
      </c>
      <c r="O34" s="1">
        <v>15500</v>
      </c>
      <c r="P34" s="1">
        <v>5.19156744665614E-4</v>
      </c>
    </row>
    <row r="35" spans="5:16" x14ac:dyDescent="0.2">
      <c r="E35" s="1">
        <v>16000</v>
      </c>
      <c r="F35" s="1">
        <v>3.14870541568457E-3</v>
      </c>
      <c r="G35" s="1">
        <v>16000</v>
      </c>
      <c r="H35" s="1">
        <v>7.6075208205658598E-4</v>
      </c>
      <c r="M35" s="1">
        <v>16000</v>
      </c>
      <c r="N35" s="1">
        <v>8.8149721763991604E-4</v>
      </c>
      <c r="O35" s="1">
        <v>16000</v>
      </c>
      <c r="P35" s="1">
        <v>4.9367911577848902E-4</v>
      </c>
    </row>
    <row r="36" spans="5:16" x14ac:dyDescent="0.2">
      <c r="E36" s="1">
        <v>16500</v>
      </c>
      <c r="F36" s="1">
        <v>3.0285570003274502E-3</v>
      </c>
      <c r="G36" s="1">
        <v>16500</v>
      </c>
      <c r="H36" s="1">
        <v>7.2601825949768499E-4</v>
      </c>
      <c r="M36" s="1">
        <v>16500</v>
      </c>
      <c r="N36" s="1">
        <v>7.9902909654716299E-4</v>
      </c>
      <c r="O36" s="1">
        <v>16500</v>
      </c>
      <c r="P36" s="1">
        <v>4.6517500062362102E-4</v>
      </c>
    </row>
    <row r="37" spans="5:16" x14ac:dyDescent="0.2">
      <c r="E37" s="1">
        <v>17000</v>
      </c>
      <c r="F37" s="1">
        <v>2.8437993943917499E-3</v>
      </c>
      <c r="G37" s="1">
        <v>17000</v>
      </c>
      <c r="H37" s="1">
        <v>6.8624812174084503E-4</v>
      </c>
      <c r="M37" s="1">
        <v>17000</v>
      </c>
      <c r="N37" s="1">
        <v>7.6603778907663195E-4</v>
      </c>
      <c r="O37" s="1">
        <v>17000</v>
      </c>
      <c r="P37" s="1">
        <v>4.3733062396649202E-4</v>
      </c>
    </row>
    <row r="38" spans="5:16" x14ac:dyDescent="0.2">
      <c r="E38" s="1">
        <v>17500</v>
      </c>
      <c r="F38" s="1">
        <v>2.6661896624937502E-3</v>
      </c>
      <c r="G38" s="1">
        <v>17500</v>
      </c>
      <c r="H38" s="1">
        <v>6.5229556903900201E-4</v>
      </c>
      <c r="M38" s="1">
        <v>17500</v>
      </c>
      <c r="N38" s="1">
        <v>7.17748299807945E-4</v>
      </c>
      <c r="O38" s="1">
        <v>17500</v>
      </c>
      <c r="P38" s="1">
        <v>4.0957360053690503E-4</v>
      </c>
    </row>
    <row r="39" spans="5:16" x14ac:dyDescent="0.2">
      <c r="E39" s="1">
        <v>18000</v>
      </c>
      <c r="F39" s="1">
        <v>2.46873494125086E-3</v>
      </c>
      <c r="G39" s="1">
        <v>18000</v>
      </c>
      <c r="H39" s="1">
        <v>6.1668985166378899E-4</v>
      </c>
      <c r="M39" s="1">
        <v>18000</v>
      </c>
      <c r="N39" s="1">
        <v>6.8727888426450595E-4</v>
      </c>
      <c r="O39" s="1">
        <v>18000</v>
      </c>
      <c r="P39" s="1">
        <v>3.9375050847206898E-4</v>
      </c>
    </row>
    <row r="40" spans="5:16" x14ac:dyDescent="0.2">
      <c r="E40" s="1">
        <v>18500</v>
      </c>
      <c r="F40" s="1">
        <v>2.34873149585023E-3</v>
      </c>
      <c r="G40" s="1">
        <v>18500</v>
      </c>
      <c r="H40" s="1">
        <v>5.9018010872831405E-4</v>
      </c>
      <c r="M40" s="1">
        <v>18500</v>
      </c>
      <c r="N40" s="1">
        <v>6.4548742075552399E-4</v>
      </c>
      <c r="O40" s="1">
        <v>18500</v>
      </c>
      <c r="P40" s="1">
        <v>3.6809634250857602E-4</v>
      </c>
    </row>
    <row r="41" spans="5:16" x14ac:dyDescent="0.2">
      <c r="E41" s="1">
        <v>19000</v>
      </c>
      <c r="F41" s="1">
        <v>2.2074702734881202E-3</v>
      </c>
      <c r="G41" s="1">
        <v>19000</v>
      </c>
      <c r="H41" s="1">
        <v>5.5864495548199405E-4</v>
      </c>
      <c r="M41" s="1">
        <v>19000</v>
      </c>
      <c r="N41" s="1">
        <v>6.09322210717232E-4</v>
      </c>
      <c r="O41" s="1">
        <v>19000</v>
      </c>
      <c r="P41" s="1">
        <v>3.4809770105019198E-4</v>
      </c>
    </row>
    <row r="42" spans="5:16" x14ac:dyDescent="0.2">
      <c r="E42" s="1">
        <v>19500</v>
      </c>
      <c r="F42" s="1">
        <v>2.0768184936762299E-3</v>
      </c>
      <c r="G42" s="1">
        <v>19500</v>
      </c>
      <c r="H42" s="1">
        <v>5.2927881250182699E-4</v>
      </c>
      <c r="M42" s="1">
        <v>19500</v>
      </c>
      <c r="N42" s="1">
        <v>5.7577458328132995E-4</v>
      </c>
      <c r="O42" s="1">
        <v>19500</v>
      </c>
      <c r="P42" s="1">
        <v>3.2250491725444703E-4</v>
      </c>
    </row>
    <row r="43" spans="5:16" x14ac:dyDescent="0.2">
      <c r="E43" s="1">
        <v>20000</v>
      </c>
      <c r="F43" s="1">
        <v>1.94301007352649E-3</v>
      </c>
      <c r="G43" s="1">
        <v>20000</v>
      </c>
      <c r="H43" s="1">
        <v>5.0142894743423301E-4</v>
      </c>
      <c r="M43" s="1">
        <v>20000</v>
      </c>
      <c r="N43" s="1">
        <v>5.43621154235017E-4</v>
      </c>
      <c r="O43" s="1">
        <v>20000</v>
      </c>
      <c r="P43" s="1">
        <v>3.06245766736914E-4</v>
      </c>
    </row>
    <row r="44" spans="5:16" x14ac:dyDescent="0.2">
      <c r="E44" s="1">
        <v>20500</v>
      </c>
      <c r="F44" s="1">
        <v>1.8166100602474899E-3</v>
      </c>
      <c r="G44" s="1">
        <v>20500</v>
      </c>
      <c r="H44" s="1">
        <v>4.7705562360785897E-4</v>
      </c>
      <c r="M44" s="1">
        <v>20500</v>
      </c>
      <c r="N44" s="1">
        <v>5.1442605869410905E-4</v>
      </c>
      <c r="O44" s="1">
        <v>20500</v>
      </c>
      <c r="P44" s="1">
        <v>2.8844166748444002E-4</v>
      </c>
    </row>
    <row r="45" spans="5:16" x14ac:dyDescent="0.2">
      <c r="E45" s="1">
        <v>21000</v>
      </c>
      <c r="F45" s="1">
        <v>1.7429364864808099E-3</v>
      </c>
      <c r="G45" s="1">
        <v>21000</v>
      </c>
      <c r="H45" s="1">
        <v>4.5949618117327202E-4</v>
      </c>
      <c r="M45" s="1">
        <v>21000</v>
      </c>
      <c r="N45" s="1">
        <v>4.9693310272261499E-4</v>
      </c>
      <c r="O45" s="1">
        <v>21000</v>
      </c>
      <c r="P45" s="1">
        <v>2.85158047590354E-4</v>
      </c>
    </row>
    <row r="46" spans="5:16" x14ac:dyDescent="0.2">
      <c r="E46" s="1">
        <v>21500</v>
      </c>
      <c r="F46" s="1">
        <v>1.63949665073097E-3</v>
      </c>
      <c r="G46" s="1">
        <v>21500</v>
      </c>
      <c r="H46" s="1">
        <v>4.3706035029951999E-4</v>
      </c>
      <c r="M46" s="1">
        <v>21500</v>
      </c>
      <c r="N46" s="1">
        <v>4.7560726945968201E-4</v>
      </c>
      <c r="O46" s="1">
        <v>21500</v>
      </c>
      <c r="P46" s="1">
        <v>2.7885878146309301E-4</v>
      </c>
    </row>
    <row r="47" spans="5:16" x14ac:dyDescent="0.2">
      <c r="E47" s="1">
        <v>22000</v>
      </c>
      <c r="F47" s="1">
        <v>1.5686199984097E-3</v>
      </c>
      <c r="G47" s="1">
        <v>22000</v>
      </c>
      <c r="H47" s="1">
        <v>4.1736361676411902E-4</v>
      </c>
      <c r="M47" s="1">
        <v>22000</v>
      </c>
      <c r="N47" s="1">
        <v>4.5669422545513303E-4</v>
      </c>
      <c r="O47" s="1">
        <v>22000</v>
      </c>
      <c r="P47" s="1">
        <v>2.7220054651516001E-4</v>
      </c>
    </row>
    <row r="48" spans="5:16" x14ac:dyDescent="0.2">
      <c r="E48" s="1">
        <v>22500</v>
      </c>
      <c r="F48" s="1">
        <v>1.48776639543006E-3</v>
      </c>
      <c r="G48" s="1">
        <v>22500</v>
      </c>
      <c r="H48" s="1">
        <v>3.9540505735368499E-4</v>
      </c>
      <c r="M48" s="1">
        <v>22500</v>
      </c>
      <c r="N48" s="1">
        <v>4.4209190642206802E-4</v>
      </c>
      <c r="O48" s="1">
        <v>22500</v>
      </c>
      <c r="P48" s="1">
        <v>2.6639853025853298E-4</v>
      </c>
    </row>
    <row r="49" spans="5:16" x14ac:dyDescent="0.2">
      <c r="E49" s="1">
        <v>23000</v>
      </c>
      <c r="F49" s="1">
        <v>1.4197316201704599E-3</v>
      </c>
      <c r="G49" s="1">
        <v>23000</v>
      </c>
      <c r="H49" s="1">
        <v>3.8486934697424901E-4</v>
      </c>
      <c r="M49" s="1">
        <v>23000</v>
      </c>
      <c r="N49" s="1">
        <v>4.3072820434799801E-4</v>
      </c>
      <c r="O49" s="1">
        <v>23000</v>
      </c>
      <c r="P49" s="1">
        <v>2.6014278710727399E-4</v>
      </c>
    </row>
    <row r="50" spans="5:16" x14ac:dyDescent="0.2">
      <c r="E50" s="1">
        <v>23500</v>
      </c>
      <c r="F50" s="1">
        <v>1.3817478041538401E-3</v>
      </c>
      <c r="G50" s="1">
        <v>23500</v>
      </c>
      <c r="H50" s="1">
        <v>3.76893811307286E-4</v>
      </c>
      <c r="M50" s="1">
        <v>23500</v>
      </c>
      <c r="N50" s="1">
        <v>4.1489580712621198E-4</v>
      </c>
      <c r="O50" s="1">
        <v>23500</v>
      </c>
      <c r="P50" s="1">
        <v>2.5782767072513903E-4</v>
      </c>
    </row>
    <row r="51" spans="5:16" x14ac:dyDescent="0.2">
      <c r="E51" s="1">
        <v>24000</v>
      </c>
      <c r="F51" s="1">
        <v>1.32694526941152E-3</v>
      </c>
      <c r="G51" s="1">
        <v>24000</v>
      </c>
      <c r="H51" s="1">
        <v>3.6585460489426698E-4</v>
      </c>
      <c r="M51" s="1">
        <v>24000</v>
      </c>
      <c r="N51" s="1">
        <v>4.07134204439832E-4</v>
      </c>
      <c r="O51" s="1">
        <v>24000</v>
      </c>
      <c r="P51" s="1">
        <v>2.5153604554990799E-4</v>
      </c>
    </row>
    <row r="52" spans="5:16" x14ac:dyDescent="0.2">
      <c r="E52" s="1">
        <v>24500</v>
      </c>
      <c r="F52" s="1">
        <v>1.27613735779898E-3</v>
      </c>
      <c r="G52" s="1">
        <v>24500</v>
      </c>
      <c r="H52" s="1">
        <v>3.52852028932474E-4</v>
      </c>
      <c r="M52" s="1">
        <v>24500</v>
      </c>
      <c r="N52" s="1">
        <v>3.9851258474870102E-4</v>
      </c>
      <c r="O52" s="1">
        <v>24500</v>
      </c>
      <c r="P52" s="1">
        <v>2.4619065656957602E-4</v>
      </c>
    </row>
    <row r="53" spans="5:16" x14ac:dyDescent="0.2">
      <c r="E53" s="1">
        <v>25000</v>
      </c>
      <c r="F53" s="1">
        <v>1.2297801984780599E-3</v>
      </c>
      <c r="G53" s="1">
        <v>25000</v>
      </c>
      <c r="H53" s="1">
        <v>3.3960912745625502E-4</v>
      </c>
      <c r="M53" s="1">
        <v>25000</v>
      </c>
      <c r="N53" s="1">
        <v>3.8999284636451301E-4</v>
      </c>
      <c r="O53" s="1">
        <v>25000</v>
      </c>
      <c r="P53" s="1">
        <v>2.4134456255872199E-4</v>
      </c>
    </row>
    <row r="54" spans="5:16" x14ac:dyDescent="0.2">
      <c r="E54" s="1">
        <v>25500</v>
      </c>
      <c r="F54" s="1">
        <v>1.18679126607745E-3</v>
      </c>
      <c r="G54" s="1">
        <v>25500</v>
      </c>
      <c r="H54" s="1">
        <v>3.2633528524453001E-4</v>
      </c>
      <c r="M54" s="1">
        <v>25500</v>
      </c>
      <c r="N54" s="1">
        <v>3.8207224071601403E-4</v>
      </c>
      <c r="O54" s="1">
        <v>25500</v>
      </c>
      <c r="P54" s="1">
        <v>2.35900743994124E-4</v>
      </c>
    </row>
    <row r="55" spans="5:16" x14ac:dyDescent="0.2">
      <c r="E55" s="1">
        <v>26000</v>
      </c>
      <c r="F55" s="1">
        <v>1.17192994478737E-3</v>
      </c>
      <c r="G55" s="1">
        <v>26000</v>
      </c>
      <c r="H55" s="1">
        <v>3.1760723465065001E-4</v>
      </c>
      <c r="M55" s="1">
        <v>26000</v>
      </c>
      <c r="N55" s="1">
        <v>3.7728118625052101E-4</v>
      </c>
      <c r="O55" s="1">
        <v>26000</v>
      </c>
      <c r="P55" s="1">
        <v>2.3242530253985601E-4</v>
      </c>
    </row>
    <row r="56" spans="5:16" x14ac:dyDescent="0.2">
      <c r="E56" s="1">
        <v>26500</v>
      </c>
      <c r="F56" s="1">
        <v>1.1396116778859299E-3</v>
      </c>
      <c r="G56" s="1">
        <v>26500</v>
      </c>
      <c r="H56" s="1">
        <v>3.0480714206858599E-4</v>
      </c>
      <c r="M56" s="1">
        <v>26500</v>
      </c>
      <c r="N56" s="1">
        <v>3.6855952238696498E-4</v>
      </c>
      <c r="O56" s="1">
        <v>26500</v>
      </c>
      <c r="P56" s="1">
        <v>2.2790336932970701E-4</v>
      </c>
    </row>
    <row r="57" spans="5:16" x14ac:dyDescent="0.2">
      <c r="E57" s="1">
        <v>27000</v>
      </c>
      <c r="F57" s="1">
        <v>1.10875219471009E-3</v>
      </c>
      <c r="G57" s="1">
        <v>27000</v>
      </c>
      <c r="H57" s="1">
        <v>2.9356916557942802E-4</v>
      </c>
      <c r="M57" s="1">
        <v>27000</v>
      </c>
      <c r="N57" s="1">
        <v>3.6149441786067701E-4</v>
      </c>
      <c r="O57" s="1">
        <v>27000</v>
      </c>
      <c r="P57" s="1">
        <v>2.2251726553028001E-4</v>
      </c>
    </row>
    <row r="58" spans="5:16" x14ac:dyDescent="0.2">
      <c r="E58" s="1">
        <v>27500</v>
      </c>
      <c r="F58" s="1">
        <v>1.0734910590421401E-3</v>
      </c>
      <c r="G58" s="1">
        <v>27500</v>
      </c>
      <c r="H58" s="1">
        <v>2.8069574957259098E-4</v>
      </c>
      <c r="M58" s="1">
        <v>27500</v>
      </c>
      <c r="N58" s="1">
        <v>3.5302190976775898E-4</v>
      </c>
      <c r="O58" s="1">
        <v>27500</v>
      </c>
      <c r="P58" s="1">
        <v>2.1746737719938701E-4</v>
      </c>
    </row>
    <row r="59" spans="5:16" x14ac:dyDescent="0.2">
      <c r="E59" s="1">
        <v>28000</v>
      </c>
      <c r="F59" s="1">
        <v>1.0376707338730299E-3</v>
      </c>
      <c r="G59" s="1">
        <v>28000</v>
      </c>
      <c r="H59" s="1">
        <v>2.7037599917917402E-4</v>
      </c>
      <c r="M59" s="1">
        <v>28000</v>
      </c>
      <c r="N59" s="1">
        <v>3.4633744821875497E-4</v>
      </c>
      <c r="O59" s="1">
        <v>28000</v>
      </c>
      <c r="P59" s="1">
        <v>2.1307363160289299E-4</v>
      </c>
    </row>
    <row r="60" spans="5:16" x14ac:dyDescent="0.2">
      <c r="E60" s="1">
        <v>28500</v>
      </c>
      <c r="F60" s="1">
        <v>1.01435430812901E-3</v>
      </c>
      <c r="G60" s="1">
        <v>28500</v>
      </c>
      <c r="H60" s="1">
        <v>2.6506330197849002E-4</v>
      </c>
      <c r="M60" s="1">
        <v>28500</v>
      </c>
      <c r="N60" s="1">
        <v>3.4077918872864598E-4</v>
      </c>
      <c r="O60" s="1">
        <v>28500</v>
      </c>
      <c r="P60" s="1">
        <v>2.09649296389572E-4</v>
      </c>
    </row>
    <row r="61" spans="5:16" x14ac:dyDescent="0.2">
      <c r="E61" s="1">
        <v>29000</v>
      </c>
      <c r="F61" s="1">
        <v>9.8195212678546594E-4</v>
      </c>
      <c r="G61" s="1">
        <v>29000</v>
      </c>
      <c r="H61" s="1">
        <v>2.55376223376708E-4</v>
      </c>
      <c r="M61" s="1">
        <v>29000</v>
      </c>
      <c r="N61" s="1">
        <v>3.32643766097461E-4</v>
      </c>
      <c r="O61" s="1">
        <v>29000</v>
      </c>
      <c r="P61" s="1">
        <v>2.0484953954158299E-4</v>
      </c>
    </row>
    <row r="62" spans="5:16" x14ac:dyDescent="0.2">
      <c r="E62" s="1">
        <v>29500</v>
      </c>
      <c r="F62" s="1">
        <v>9.4625648500494303E-4</v>
      </c>
      <c r="G62" s="1">
        <v>29500</v>
      </c>
      <c r="H62" s="1">
        <v>2.47734342642611E-4</v>
      </c>
      <c r="M62" s="1">
        <v>29500</v>
      </c>
      <c r="N62" s="1">
        <v>3.2589835837051298E-4</v>
      </c>
      <c r="O62" s="1">
        <v>29500</v>
      </c>
      <c r="P62" s="1">
        <v>2.00066688902215E-4</v>
      </c>
    </row>
    <row r="63" spans="5:16" x14ac:dyDescent="0.2">
      <c r="E63" s="1">
        <v>30000</v>
      </c>
      <c r="F63" s="1">
        <v>9.1420704773667301E-4</v>
      </c>
      <c r="G63" s="1">
        <v>30000</v>
      </c>
      <c r="H63" s="1">
        <v>2.4069738262597499E-4</v>
      </c>
      <c r="M63" s="1">
        <v>30000</v>
      </c>
      <c r="N63" s="1">
        <v>3.1904325099027297E-4</v>
      </c>
      <c r="O63" s="1">
        <v>30000</v>
      </c>
      <c r="P63" s="1">
        <v>1.95657091963217E-4</v>
      </c>
    </row>
    <row r="64" spans="5:16" x14ac:dyDescent="0.2">
      <c r="E64" s="1">
        <v>30500</v>
      </c>
      <c r="F64" s="1">
        <v>8.8279231938576401E-4</v>
      </c>
      <c r="G64" s="1">
        <v>30500</v>
      </c>
      <c r="H64" s="1">
        <v>2.3409731470958899E-4</v>
      </c>
      <c r="M64" s="1">
        <v>30500</v>
      </c>
      <c r="N64" s="1">
        <v>3.12035256071276E-4</v>
      </c>
      <c r="O64" s="1">
        <v>30500</v>
      </c>
      <c r="P64" s="1">
        <v>1.9115834522967401E-4</v>
      </c>
    </row>
    <row r="65" spans="5:16" x14ac:dyDescent="0.2">
      <c r="E65" s="1">
        <v>31000</v>
      </c>
      <c r="F65" s="1">
        <v>8.6402238480916195E-4</v>
      </c>
      <c r="G65" s="1">
        <v>31000</v>
      </c>
      <c r="H65" s="1">
        <v>2.27006530264573E-4</v>
      </c>
      <c r="M65" s="1">
        <v>31000</v>
      </c>
      <c r="N65" s="1">
        <v>3.0775921675190701E-4</v>
      </c>
      <c r="O65" s="1">
        <v>31000</v>
      </c>
      <c r="P65" s="1">
        <v>1.8700166336037299E-4</v>
      </c>
    </row>
    <row r="66" spans="5:16" x14ac:dyDescent="0.2">
      <c r="E66" s="1">
        <v>31500</v>
      </c>
      <c r="F66" s="1">
        <v>8.3543418304057003E-4</v>
      </c>
      <c r="G66" s="1">
        <v>31500</v>
      </c>
      <c r="H66" s="1">
        <v>2.2322678517956601E-4</v>
      </c>
      <c r="M66" s="1">
        <v>31500</v>
      </c>
      <c r="N66" s="1">
        <v>3.0045761799453203E-4</v>
      </c>
      <c r="O66" s="1">
        <v>31500</v>
      </c>
      <c r="P66" s="1">
        <v>1.84036758799177E-4</v>
      </c>
    </row>
    <row r="67" spans="5:16" x14ac:dyDescent="0.2">
      <c r="E67" s="1">
        <v>32000</v>
      </c>
      <c r="F67" s="1">
        <v>8.1555033037425796E-4</v>
      </c>
      <c r="G67" s="1">
        <v>32000</v>
      </c>
      <c r="H67" s="1">
        <v>2.1670391849129699E-4</v>
      </c>
      <c r="M67" s="1">
        <v>32000</v>
      </c>
      <c r="N67" s="1">
        <v>2.9288003163002702E-4</v>
      </c>
      <c r="O67" s="1">
        <v>32000</v>
      </c>
      <c r="P67" s="1">
        <v>1.80387840608378E-4</v>
      </c>
    </row>
    <row r="68" spans="5:16" x14ac:dyDescent="0.2">
      <c r="E68" s="1">
        <v>32500</v>
      </c>
      <c r="F68" s="1">
        <v>7.8848602017704604E-4</v>
      </c>
      <c r="G68" s="1">
        <v>32500</v>
      </c>
      <c r="H68" s="1">
        <v>2.1120264520945101E-4</v>
      </c>
      <c r="M68" s="1">
        <v>32500</v>
      </c>
      <c r="N68" s="1">
        <v>2.8411411805986697E-4</v>
      </c>
      <c r="O68" s="1">
        <v>32500</v>
      </c>
      <c r="P68" s="1">
        <v>1.7616859066460399E-4</v>
      </c>
    </row>
    <row r="69" spans="5:16" x14ac:dyDescent="0.2">
      <c r="E69" s="1">
        <v>33000</v>
      </c>
      <c r="F69" s="1">
        <v>7.6466130179383301E-4</v>
      </c>
      <c r="G69" s="1">
        <v>33000</v>
      </c>
      <c r="H69" s="1">
        <v>2.06624960913075E-4</v>
      </c>
      <c r="M69" s="1">
        <v>33000</v>
      </c>
      <c r="N69" s="1">
        <v>2.75717701756708E-4</v>
      </c>
      <c r="O69" s="1">
        <v>33000</v>
      </c>
      <c r="P69" s="1">
        <v>1.7227439472428899E-4</v>
      </c>
    </row>
    <row r="70" spans="5:16" x14ac:dyDescent="0.2">
      <c r="E70" s="1">
        <v>33500</v>
      </c>
      <c r="F70" s="1">
        <v>7.3793293379059905E-4</v>
      </c>
      <c r="G70" s="1">
        <v>33500</v>
      </c>
      <c r="H70" s="1">
        <v>2.0112228346943499E-4</v>
      </c>
      <c r="M70" s="1">
        <v>33500</v>
      </c>
      <c r="N70" s="1">
        <v>2.7105493433994299E-4</v>
      </c>
      <c r="O70" s="1">
        <v>33500</v>
      </c>
      <c r="P70" s="1">
        <v>1.7010679707735201E-4</v>
      </c>
    </row>
    <row r="71" spans="5:16" x14ac:dyDescent="0.2">
      <c r="E71" s="1">
        <v>34000</v>
      </c>
      <c r="F71" s="1">
        <v>7.2044285712104695E-4</v>
      </c>
      <c r="G71" s="1">
        <v>34000</v>
      </c>
      <c r="H71" s="1">
        <v>1.98338633375738E-4</v>
      </c>
      <c r="M71" s="1">
        <v>34000</v>
      </c>
      <c r="N71" s="1">
        <v>2.63359716848498E-4</v>
      </c>
      <c r="O71" s="1">
        <v>34000</v>
      </c>
      <c r="P71" s="1">
        <v>1.69202859272823E-4</v>
      </c>
    </row>
    <row r="72" spans="5:16" x14ac:dyDescent="0.2">
      <c r="E72" s="1">
        <v>34500</v>
      </c>
      <c r="F72" s="1">
        <v>6.9452949773403795E-4</v>
      </c>
      <c r="G72" s="1">
        <v>34500</v>
      </c>
      <c r="H72" s="1">
        <v>1.94702789788105E-4</v>
      </c>
      <c r="M72" s="1">
        <v>34500</v>
      </c>
      <c r="N72" s="1">
        <v>2.5610792609226201E-4</v>
      </c>
      <c r="O72" s="1">
        <v>34500</v>
      </c>
      <c r="P72" s="1">
        <v>1.66340640418657E-4</v>
      </c>
    </row>
    <row r="73" spans="5:16" x14ac:dyDescent="0.2">
      <c r="E73" s="1">
        <v>35000</v>
      </c>
      <c r="F73" s="1">
        <v>6.7018328617578595E-4</v>
      </c>
      <c r="G73" s="1">
        <v>35000</v>
      </c>
      <c r="H73" s="1">
        <v>1.9002214641733399E-4</v>
      </c>
      <c r="M73" s="1">
        <v>35000</v>
      </c>
      <c r="N73" s="1">
        <v>2.4837805308356603E-4</v>
      </c>
      <c r="O73" s="1">
        <v>35000</v>
      </c>
      <c r="P73" s="1">
        <v>1.64029179684446E-4</v>
      </c>
    </row>
    <row r="74" spans="5:16" x14ac:dyDescent="0.2">
      <c r="E74" s="1">
        <v>35500</v>
      </c>
      <c r="F74" s="1">
        <v>6.4883254541361001E-4</v>
      </c>
      <c r="G74" s="1">
        <v>35500</v>
      </c>
      <c r="H74" s="1">
        <v>1.8715408738120099E-4</v>
      </c>
      <c r="M74" s="1">
        <v>35500</v>
      </c>
      <c r="N74" s="1">
        <v>2.4217476540139201E-4</v>
      </c>
      <c r="O74" s="1">
        <v>35500</v>
      </c>
      <c r="P74" s="1">
        <v>1.61543489693343E-4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EF7A-7A50-4C0A-B19E-6D3C8B6594C7}">
  <dimension ref="A1:O12"/>
  <sheetViews>
    <sheetView zoomScale="190" zoomScaleNormal="190" workbookViewId="0">
      <selection activeCell="G15" sqref="G15"/>
    </sheetView>
  </sheetViews>
  <sheetFormatPr defaultRowHeight="14.25" x14ac:dyDescent="0.2"/>
  <cols>
    <col min="1" max="1" width="9.25" style="2" bestFit="1" customWidth="1"/>
    <col min="2" max="2" width="13" style="2" bestFit="1" customWidth="1"/>
    <col min="3" max="3" width="5.625" style="2" bestFit="1" customWidth="1"/>
    <col min="4" max="4" width="9.5" style="2" bestFit="1" customWidth="1"/>
    <col min="5" max="6" width="6.375" style="2" bestFit="1" customWidth="1"/>
    <col min="7" max="7" width="9.5" style="2" bestFit="1" customWidth="1"/>
    <col min="8" max="8" width="6.375" style="2" bestFit="1" customWidth="1"/>
    <col min="9" max="9" width="5.375" style="2" bestFit="1" customWidth="1"/>
    <col min="10" max="10" width="9" style="2"/>
    <col min="11" max="11" width="6.375" style="2" bestFit="1" customWidth="1"/>
    <col min="12" max="12" width="5.375" style="2" bestFit="1" customWidth="1"/>
    <col min="13" max="13" width="9" style="2"/>
    <col min="14" max="15" width="5.375" style="2" bestFit="1" customWidth="1"/>
    <col min="16" max="16384" width="9" style="2"/>
  </cols>
  <sheetData>
    <row r="1" spans="1:15" x14ac:dyDescent="0.2">
      <c r="D1" s="19" t="s">
        <v>49</v>
      </c>
      <c r="E1" s="19"/>
      <c r="F1" s="19"/>
      <c r="G1" s="19" t="s">
        <v>48</v>
      </c>
      <c r="H1" s="19"/>
      <c r="I1" s="19"/>
      <c r="J1" s="19" t="s">
        <v>51</v>
      </c>
      <c r="K1" s="19"/>
      <c r="L1" s="19"/>
      <c r="M1" s="19" t="s">
        <v>50</v>
      </c>
      <c r="N1" s="19"/>
      <c r="O1" s="19"/>
    </row>
    <row r="2" spans="1:15" x14ac:dyDescent="0.2">
      <c r="A2" s="2" t="s">
        <v>43</v>
      </c>
      <c r="B2" s="2" t="s">
        <v>45</v>
      </c>
      <c r="C2" s="2" t="s">
        <v>42</v>
      </c>
      <c r="D2" s="2" t="s">
        <v>46</v>
      </c>
      <c r="E2" s="2" t="s">
        <v>47</v>
      </c>
      <c r="F2" s="2" t="s">
        <v>44</v>
      </c>
      <c r="G2" s="2" t="s">
        <v>46</v>
      </c>
      <c r="H2" s="2" t="s">
        <v>47</v>
      </c>
      <c r="I2" s="2" t="s">
        <v>44</v>
      </c>
      <c r="J2" s="2" t="s">
        <v>46</v>
      </c>
      <c r="K2" s="2" t="s">
        <v>47</v>
      </c>
      <c r="L2" s="2" t="s">
        <v>44</v>
      </c>
      <c r="M2" s="2" t="s">
        <v>46</v>
      </c>
      <c r="N2" s="2" t="s">
        <v>47</v>
      </c>
      <c r="O2" s="2" t="s">
        <v>44</v>
      </c>
    </row>
    <row r="3" spans="1:15" x14ac:dyDescent="0.2">
      <c r="A3" s="2">
        <v>1</v>
      </c>
      <c r="B3" s="2">
        <v>2</v>
      </c>
      <c r="C3" s="2">
        <v>4</v>
      </c>
      <c r="D3" s="2">
        <v>2.62</v>
      </c>
      <c r="E3" s="10">
        <v>12.916547013669099</v>
      </c>
      <c r="F3" s="11" t="s">
        <v>23</v>
      </c>
      <c r="G3" s="2">
        <v>4.585</v>
      </c>
      <c r="H3" s="10">
        <v>20.5150010304781</v>
      </c>
      <c r="I3" s="11" t="s">
        <v>23</v>
      </c>
      <c r="J3" s="2">
        <v>0.46899999999999997</v>
      </c>
      <c r="K3" s="10">
        <v>10.7401777853886</v>
      </c>
      <c r="L3" s="11" t="s">
        <v>23</v>
      </c>
      <c r="M3" s="2">
        <v>0.69</v>
      </c>
      <c r="N3" s="10">
        <v>9.9521279019987396</v>
      </c>
      <c r="O3" s="11" t="s">
        <v>23</v>
      </c>
    </row>
    <row r="4" spans="1:15" x14ac:dyDescent="0.2">
      <c r="A4" s="2">
        <v>1</v>
      </c>
      <c r="B4" s="2">
        <v>3</v>
      </c>
      <c r="C4" s="2">
        <f>C3*1.5</f>
        <v>6</v>
      </c>
      <c r="D4" s="2">
        <v>7.1</v>
      </c>
      <c r="E4" s="10">
        <v>4.10719584841718</v>
      </c>
      <c r="F4" s="12">
        <f>LN(E3/E4)/LN(C4/C3)</f>
        <v>2.8258132707110404</v>
      </c>
      <c r="G4" s="2">
        <v>7.2619999999999996</v>
      </c>
      <c r="H4" s="10">
        <v>8.87404660118297</v>
      </c>
      <c r="I4" s="12">
        <f>LN(H3/H4)/LN(C4/C3)</f>
        <v>2.0668251225427383</v>
      </c>
      <c r="J4" s="2">
        <v>0.97699999999999998</v>
      </c>
      <c r="K4" s="10">
        <v>2.7229481893446001</v>
      </c>
      <c r="L4" s="12">
        <f>LN(K3/K4)/LN(C4/C3)</f>
        <v>3.3844501749105906</v>
      </c>
      <c r="M4" s="2">
        <v>0.99099999999999999</v>
      </c>
      <c r="N4" s="10">
        <v>5.6490371063720701</v>
      </c>
      <c r="O4" s="12">
        <f>LN(N3/N4)/LN(C4/C3)</f>
        <v>1.3966708096334686</v>
      </c>
    </row>
    <row r="5" spans="1:15" x14ac:dyDescent="0.2">
      <c r="A5" s="2">
        <v>2</v>
      </c>
      <c r="B5" s="2">
        <v>5</v>
      </c>
      <c r="C5" s="2">
        <f>C4*1.5</f>
        <v>9</v>
      </c>
      <c r="D5" s="2">
        <v>41.305999999999997</v>
      </c>
      <c r="E5" s="10">
        <v>0.39799412462799699</v>
      </c>
      <c r="F5" s="12">
        <f t="shared" ref="F5:F7" si="0">LN(E4/E5)/LN(C5/C4)</f>
        <v>5.7564966989794701</v>
      </c>
      <c r="G5" s="2">
        <v>41.362000000000002</v>
      </c>
      <c r="H5" s="10">
        <v>1.8447385967910199</v>
      </c>
      <c r="I5" s="12">
        <f t="shared" ref="I5:I7" si="1">LN(H4/H5)/LN(C5/C4)</f>
        <v>3.8740530010157008</v>
      </c>
      <c r="J5" s="2">
        <v>3.6930000000000001</v>
      </c>
      <c r="K5" s="10">
        <v>1.40291571753668</v>
      </c>
      <c r="L5" s="12">
        <f t="shared" ref="L5:L7" si="2">LN(K4/K5)/LN(C5/C4)</f>
        <v>1.6355598716525361</v>
      </c>
      <c r="M5" s="2">
        <v>3.74</v>
      </c>
      <c r="N5" s="10">
        <v>2.0046170147420201</v>
      </c>
      <c r="O5" s="12">
        <f t="shared" ref="O5:O7" si="3">LN(N4/N5)/LN(C5/C4)</f>
        <v>2.5551695049569711</v>
      </c>
    </row>
    <row r="6" spans="1:15" x14ac:dyDescent="0.2">
      <c r="A6" s="2">
        <v>2</v>
      </c>
      <c r="B6" s="2">
        <v>8</v>
      </c>
      <c r="C6" s="2">
        <v>14</v>
      </c>
      <c r="D6" s="2">
        <v>225.09700000000001</v>
      </c>
      <c r="E6" s="10">
        <v>0.405124943770374</v>
      </c>
      <c r="F6" s="12">
        <f>LN(E5/E6)/LN(C6/C5)</f>
        <v>-4.0192311774299889E-2</v>
      </c>
      <c r="G6" s="2">
        <v>230.899</v>
      </c>
      <c r="H6" s="10">
        <v>1.6916644323143799</v>
      </c>
      <c r="I6" s="12">
        <f t="shared" si="1"/>
        <v>0.19605760232182079</v>
      </c>
      <c r="J6" s="2">
        <v>16.446999999999999</v>
      </c>
      <c r="K6" s="10">
        <v>0.53085901385044099</v>
      </c>
      <c r="L6" s="12">
        <f t="shared" si="2"/>
        <v>2.1995008855848464</v>
      </c>
      <c r="M6" s="2">
        <v>16.285</v>
      </c>
      <c r="N6" s="10">
        <v>1.6518836666891099</v>
      </c>
      <c r="O6" s="12">
        <f t="shared" si="3"/>
        <v>0.43803175179699633</v>
      </c>
    </row>
    <row r="7" spans="1:15" x14ac:dyDescent="0.2">
      <c r="A7" s="2">
        <v>2</v>
      </c>
      <c r="B7" s="2">
        <v>13</v>
      </c>
      <c r="C7" s="2">
        <f>C6*1.5</f>
        <v>21</v>
      </c>
      <c r="D7" s="2">
        <v>1364.2529999999999</v>
      </c>
      <c r="E7" s="10">
        <v>0.108206092614768</v>
      </c>
      <c r="F7" s="12">
        <f t="shared" si="0"/>
        <v>3.2559098739085126</v>
      </c>
      <c r="G7" s="2">
        <v>1346.4069999999999</v>
      </c>
      <c r="H7" s="10">
        <v>0.67516324839311503</v>
      </c>
      <c r="I7" s="12">
        <f t="shared" si="1"/>
        <v>2.2653334774583214</v>
      </c>
      <c r="J7" s="2">
        <v>93.897000000000006</v>
      </c>
      <c r="K7" s="10">
        <v>0.25950072310616201</v>
      </c>
      <c r="L7" s="12">
        <f t="shared" si="2"/>
        <v>1.7652246072404645</v>
      </c>
      <c r="M7" s="2">
        <v>96.846999999999994</v>
      </c>
      <c r="N7" s="10">
        <v>0.50117716310928195</v>
      </c>
      <c r="O7" s="12">
        <f t="shared" si="3"/>
        <v>2.941589425362932</v>
      </c>
    </row>
    <row r="9" spans="1:15" x14ac:dyDescent="0.2">
      <c r="J9" s="12"/>
      <c r="K9" s="12"/>
      <c r="L9" s="12"/>
      <c r="M9" s="12"/>
    </row>
    <row r="10" spans="1:15" x14ac:dyDescent="0.2">
      <c r="J10" s="12"/>
      <c r="K10" s="12"/>
      <c r="L10" s="12"/>
      <c r="M10" s="12"/>
    </row>
    <row r="11" spans="1:15" x14ac:dyDescent="0.2">
      <c r="J11" s="12"/>
      <c r="K11" s="12"/>
      <c r="L11" s="12"/>
      <c r="M11" s="12"/>
    </row>
    <row r="12" spans="1:15" x14ac:dyDescent="0.2">
      <c r="J12" s="12"/>
      <c r="K12" s="12"/>
      <c r="L12" s="12"/>
      <c r="M12" s="12"/>
    </row>
  </sheetData>
  <mergeCells count="4"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F703-052F-4D57-A0E8-FFF1A108AB83}">
  <dimension ref="A1:E7"/>
  <sheetViews>
    <sheetView zoomScale="250" zoomScaleNormal="250" workbookViewId="0">
      <selection activeCell="D12" sqref="D12"/>
    </sheetView>
  </sheetViews>
  <sheetFormatPr defaultRowHeight="14.25" x14ac:dyDescent="0.2"/>
  <cols>
    <col min="2" max="2" width="9.125" bestFit="1" customWidth="1"/>
    <col min="4" max="4" width="9.125" bestFit="1" customWidth="1"/>
  </cols>
  <sheetData>
    <row r="1" spans="1:5" x14ac:dyDescent="0.2">
      <c r="A1" s="5" t="s">
        <v>8</v>
      </c>
      <c r="B1" s="5">
        <v>1</v>
      </c>
      <c r="C1" s="5">
        <v>2</v>
      </c>
      <c r="D1" s="5">
        <v>3</v>
      </c>
      <c r="E1" s="5">
        <v>4</v>
      </c>
    </row>
    <row r="2" spans="1:5" x14ac:dyDescent="0.2">
      <c r="A2" s="5" t="s">
        <v>9</v>
      </c>
      <c r="B2" s="9" t="s">
        <v>12</v>
      </c>
      <c r="C2" s="9" t="s">
        <v>12</v>
      </c>
      <c r="D2" s="5" t="s">
        <v>11</v>
      </c>
      <c r="E2" s="5" t="s">
        <v>11</v>
      </c>
    </row>
    <row r="3" spans="1:5" x14ac:dyDescent="0.2">
      <c r="A3" s="20" t="s">
        <v>5</v>
      </c>
      <c r="B3" s="17" t="s">
        <v>52</v>
      </c>
      <c r="C3" s="17" t="s">
        <v>53</v>
      </c>
      <c r="D3" s="17" t="s">
        <v>52</v>
      </c>
      <c r="E3" s="17" t="s">
        <v>53</v>
      </c>
    </row>
    <row r="4" spans="1:5" x14ac:dyDescent="0.2">
      <c r="A4" s="21"/>
      <c r="B4" s="18"/>
      <c r="C4" s="18"/>
      <c r="D4" s="18"/>
      <c r="E4" s="18"/>
    </row>
    <row r="5" spans="1:5" x14ac:dyDescent="0.2">
      <c r="A5" s="5" t="s">
        <v>0</v>
      </c>
      <c r="B5" s="9" t="s">
        <v>1</v>
      </c>
      <c r="C5" s="9" t="s">
        <v>1</v>
      </c>
      <c r="D5" s="9" t="s">
        <v>2</v>
      </c>
      <c r="E5" s="9" t="s">
        <v>2</v>
      </c>
    </row>
    <row r="6" spans="1:5" x14ac:dyDescent="0.2">
      <c r="A6" s="6" t="s">
        <v>46</v>
      </c>
      <c r="B6" s="9" t="s">
        <v>61</v>
      </c>
      <c r="C6" s="9" t="s">
        <v>62</v>
      </c>
      <c r="D6" s="8" t="s">
        <v>63</v>
      </c>
      <c r="E6" s="9" t="s">
        <v>64</v>
      </c>
    </row>
    <row r="7" spans="1:5" x14ac:dyDescent="0.2">
      <c r="A7" s="6" t="s">
        <v>24</v>
      </c>
      <c r="B7" s="8">
        <v>4.4006781021675503E-3</v>
      </c>
      <c r="C7" s="8">
        <v>2.2363537381331301E-3</v>
      </c>
      <c r="D7" s="8">
        <v>2.1845862522008099E-5</v>
      </c>
      <c r="E7" s="8">
        <v>2.2507577949583699E-5</v>
      </c>
    </row>
  </sheetData>
  <mergeCells count="5">
    <mergeCell ref="B3:B4"/>
    <mergeCell ref="C3:C4"/>
    <mergeCell ref="D3:D4"/>
    <mergeCell ref="E3:E4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A45B-F700-48DB-9D38-9E8104F5C881}">
  <dimension ref="A1:H103"/>
  <sheetViews>
    <sheetView zoomScale="145" zoomScaleNormal="145" workbookViewId="0">
      <selection activeCell="F104" sqref="F104"/>
    </sheetView>
  </sheetViews>
  <sheetFormatPr defaultRowHeight="14.25" x14ac:dyDescent="0.2"/>
  <cols>
    <col min="1" max="1" width="8.875" bestFit="1" customWidth="1"/>
    <col min="2" max="2" width="12.75" bestFit="1" customWidth="1"/>
    <col min="4" max="4" width="12.75" bestFit="1" customWidth="1"/>
    <col min="5" max="5" width="12.5" bestFit="1" customWidth="1"/>
    <col min="6" max="6" width="12.75" bestFit="1" customWidth="1"/>
    <col min="7" max="7" width="12.625" bestFit="1" customWidth="1"/>
    <col min="8" max="8" width="12.75" bestFit="1" customWidth="1"/>
  </cols>
  <sheetData>
    <row r="1" spans="1:8" x14ac:dyDescent="0.2">
      <c r="A1" t="s">
        <v>54</v>
      </c>
      <c r="C1" t="s">
        <v>55</v>
      </c>
      <c r="E1" t="s">
        <v>56</v>
      </c>
      <c r="G1" t="s">
        <v>57</v>
      </c>
    </row>
    <row r="2" spans="1:8" x14ac:dyDescent="0.2">
      <c r="A2" s="1" t="s">
        <v>32</v>
      </c>
      <c r="B2" s="1" t="s">
        <v>33</v>
      </c>
      <c r="C2" s="1" t="s">
        <v>32</v>
      </c>
      <c r="D2" s="1" t="s">
        <v>33</v>
      </c>
      <c r="E2" s="1" t="s">
        <v>32</v>
      </c>
      <c r="F2" s="1" t="s">
        <v>33</v>
      </c>
      <c r="G2" s="1" t="s">
        <v>32</v>
      </c>
      <c r="H2" s="1" t="s">
        <v>33</v>
      </c>
    </row>
    <row r="3" spans="1:8" x14ac:dyDescent="0.2">
      <c r="A3" s="1">
        <v>1</v>
      </c>
      <c r="B3" s="1">
        <v>0.39656634425628401</v>
      </c>
      <c r="C3" s="1">
        <v>1</v>
      </c>
      <c r="D3" s="1">
        <v>0.42569850471946902</v>
      </c>
      <c r="E3" s="1">
        <v>1</v>
      </c>
      <c r="F3" s="1">
        <v>0.75581760484600502</v>
      </c>
      <c r="G3" s="1">
        <v>1</v>
      </c>
      <c r="H3" s="1">
        <v>0.36260519436294902</v>
      </c>
    </row>
    <row r="4" spans="1:8" x14ac:dyDescent="0.2">
      <c r="A4" s="1">
        <v>1000</v>
      </c>
      <c r="B4" s="1">
        <v>0.16211023672786301</v>
      </c>
      <c r="C4" s="1">
        <v>1000</v>
      </c>
      <c r="D4" s="1">
        <v>1.02020902183464</v>
      </c>
      <c r="E4" s="1">
        <v>1000</v>
      </c>
      <c r="F4" s="1">
        <v>3.73011098542887E-3</v>
      </c>
      <c r="G4" s="1">
        <v>1000</v>
      </c>
      <c r="H4" s="1">
        <v>4.5143104695254104E-3</v>
      </c>
    </row>
    <row r="5" spans="1:8" x14ac:dyDescent="0.2">
      <c r="A5" s="1">
        <v>2000</v>
      </c>
      <c r="B5" s="1">
        <v>0.13594098684244199</v>
      </c>
      <c r="C5" s="1">
        <v>2000</v>
      </c>
      <c r="D5" s="1">
        <v>0.63758835145200699</v>
      </c>
      <c r="E5" s="1">
        <v>2000</v>
      </c>
      <c r="F5" s="1">
        <v>2.4464345911845401E-3</v>
      </c>
      <c r="G5" s="1">
        <v>2000</v>
      </c>
      <c r="H5" s="1">
        <v>1.7961234668695499E-3</v>
      </c>
    </row>
    <row r="6" spans="1:8" x14ac:dyDescent="0.2">
      <c r="A6" s="1">
        <v>3000</v>
      </c>
      <c r="B6" s="1">
        <v>0.108580642196099</v>
      </c>
      <c r="C6" s="1">
        <v>3000</v>
      </c>
      <c r="D6" s="1">
        <v>0.176395951237559</v>
      </c>
      <c r="E6" s="1">
        <v>3000</v>
      </c>
      <c r="F6" s="1">
        <v>9.7447204940703499E-4</v>
      </c>
      <c r="G6" s="1">
        <v>3000</v>
      </c>
      <c r="H6" s="1">
        <v>5.4457092862300702E-4</v>
      </c>
    </row>
    <row r="7" spans="1:8" x14ac:dyDescent="0.2">
      <c r="A7" s="1">
        <v>4000</v>
      </c>
      <c r="B7" s="1">
        <v>7.9192163415273298E-2</v>
      </c>
      <c r="C7" s="1">
        <v>4000</v>
      </c>
      <c r="D7" s="1">
        <v>0.14769612445411801</v>
      </c>
      <c r="E7" s="1">
        <v>4000</v>
      </c>
      <c r="F7" s="1">
        <v>3.0822236378317701E-4</v>
      </c>
      <c r="G7" s="1">
        <v>4000</v>
      </c>
      <c r="H7" s="1">
        <v>2.9285746766160301E-4</v>
      </c>
    </row>
    <row r="8" spans="1:8" x14ac:dyDescent="0.2">
      <c r="A8" s="1">
        <v>5000</v>
      </c>
      <c r="B8" s="1">
        <v>5.8903364715829298E-2</v>
      </c>
      <c r="C8" s="1">
        <v>5000</v>
      </c>
      <c r="D8" s="1">
        <v>0.128839950773323</v>
      </c>
      <c r="E8" s="1">
        <v>5000</v>
      </c>
      <c r="F8" s="1">
        <v>1.3737266951198201E-4</v>
      </c>
      <c r="G8" s="1">
        <v>5000</v>
      </c>
      <c r="H8" s="1">
        <v>1.81144098533606E-4</v>
      </c>
    </row>
    <row r="9" spans="1:8" x14ac:dyDescent="0.2">
      <c r="A9" s="1">
        <v>6000</v>
      </c>
      <c r="B9" s="1">
        <v>4.6222219805016597E-2</v>
      </c>
      <c r="C9" s="1">
        <v>6000</v>
      </c>
      <c r="D9" s="1">
        <v>0.10734554466983</v>
      </c>
      <c r="E9" s="1">
        <v>6000</v>
      </c>
      <c r="F9" s="13">
        <v>8.7292548244317298E-5</v>
      </c>
      <c r="G9" s="1">
        <v>6000</v>
      </c>
      <c r="H9" s="1">
        <v>1.15333960375496E-4</v>
      </c>
    </row>
    <row r="10" spans="1:8" x14ac:dyDescent="0.2">
      <c r="A10" s="1">
        <v>7000</v>
      </c>
      <c r="B10" s="1">
        <v>4.4232934399578497E-2</v>
      </c>
      <c r="C10" s="1">
        <v>7000</v>
      </c>
      <c r="D10" s="1">
        <v>7.3385158406487197E-2</v>
      </c>
      <c r="E10" s="1">
        <v>7000</v>
      </c>
      <c r="F10" s="13">
        <v>5.8441151912188597E-5</v>
      </c>
      <c r="G10" s="1">
        <v>7000</v>
      </c>
      <c r="H10" s="13">
        <v>8.2071057608575605E-5</v>
      </c>
    </row>
    <row r="11" spans="1:8" x14ac:dyDescent="0.2">
      <c r="A11" s="1">
        <v>8000</v>
      </c>
      <c r="B11" s="1">
        <v>4.2011226145747697E-2</v>
      </c>
      <c r="C11" s="1">
        <v>8000</v>
      </c>
      <c r="D11" s="1">
        <v>4.5095197319073202E-2</v>
      </c>
      <c r="E11" s="1">
        <v>8000</v>
      </c>
      <c r="F11" s="13">
        <v>4.6617303021554E-5</v>
      </c>
      <c r="G11" s="1">
        <v>8000</v>
      </c>
      <c r="H11" s="13">
        <v>6.2767132494237103E-5</v>
      </c>
    </row>
    <row r="12" spans="1:8" x14ac:dyDescent="0.2">
      <c r="A12" s="1">
        <v>9000</v>
      </c>
      <c r="B12" s="1">
        <v>4.10079165145293E-2</v>
      </c>
      <c r="C12" s="1">
        <v>9000</v>
      </c>
      <c r="D12" s="1">
        <v>3.6092044093234799E-2</v>
      </c>
      <c r="E12" s="1">
        <v>9000</v>
      </c>
      <c r="F12" s="13">
        <v>3.9614095940873698E-5</v>
      </c>
      <c r="G12" s="1">
        <v>9000</v>
      </c>
      <c r="H12" s="13">
        <v>5.1074582772062601E-5</v>
      </c>
    </row>
    <row r="13" spans="1:8" x14ac:dyDescent="0.2">
      <c r="A13" s="1">
        <v>10000</v>
      </c>
      <c r="B13" s="1">
        <v>3.80504238884153E-2</v>
      </c>
      <c r="C13" s="1">
        <v>10000</v>
      </c>
      <c r="D13" s="1">
        <v>3.1371466305216401E-2</v>
      </c>
      <c r="E13" s="1">
        <v>10000</v>
      </c>
      <c r="F13" s="13">
        <v>3.49365432029327E-5</v>
      </c>
      <c r="G13" s="1">
        <v>10000</v>
      </c>
      <c r="H13" s="13">
        <v>3.8988496092905403E-5</v>
      </c>
    </row>
    <row r="14" spans="1:8" x14ac:dyDescent="0.2">
      <c r="A14" s="1">
        <v>11000</v>
      </c>
      <c r="B14" s="1">
        <v>3.1701748452669098E-2</v>
      </c>
      <c r="C14" s="1">
        <v>11000</v>
      </c>
      <c r="D14" s="1">
        <v>2.8009385976082601E-2</v>
      </c>
      <c r="E14" s="1">
        <v>11000</v>
      </c>
      <c r="F14" s="13">
        <v>3.0924638927673502E-5</v>
      </c>
      <c r="G14" s="1">
        <v>11000</v>
      </c>
      <c r="H14" s="13">
        <v>3.1828675382689303E-5</v>
      </c>
    </row>
    <row r="15" spans="1:8" x14ac:dyDescent="0.2">
      <c r="A15" s="1">
        <v>12000</v>
      </c>
      <c r="B15" s="1">
        <v>2.9569252428546001E-2</v>
      </c>
      <c r="C15" s="1">
        <v>12000</v>
      </c>
      <c r="D15" s="1">
        <v>2.62725399445344E-2</v>
      </c>
      <c r="E15" s="1">
        <v>12000</v>
      </c>
      <c r="F15" s="13">
        <v>2.8147858793307301E-5</v>
      </c>
      <c r="G15" s="1">
        <v>12000</v>
      </c>
      <c r="H15" s="13">
        <v>2.8516564854411301E-5</v>
      </c>
    </row>
    <row r="16" spans="1:8" x14ac:dyDescent="0.2">
      <c r="A16" s="1">
        <v>13000</v>
      </c>
      <c r="B16" s="1">
        <v>2.7844896769853699E-2</v>
      </c>
      <c r="C16" s="1">
        <v>13000</v>
      </c>
      <c r="D16" s="1">
        <v>2.3795967706771299E-2</v>
      </c>
      <c r="E16" s="1">
        <v>13000</v>
      </c>
      <c r="F16" s="13">
        <v>2.60871165520863E-5</v>
      </c>
      <c r="G16" s="1">
        <v>13000</v>
      </c>
      <c r="H16" s="13">
        <v>2.68035335102902E-5</v>
      </c>
    </row>
    <row r="17" spans="1:8" x14ac:dyDescent="0.2">
      <c r="A17" s="1">
        <v>14000</v>
      </c>
      <c r="B17" s="1">
        <v>2.5310104168533E-2</v>
      </c>
      <c r="C17" s="1">
        <v>14000</v>
      </c>
      <c r="D17" s="1">
        <v>2.1526921344312101E-2</v>
      </c>
      <c r="E17" s="1">
        <v>14000</v>
      </c>
      <c r="F17" s="13">
        <v>2.42872962496254E-5</v>
      </c>
      <c r="G17" s="1">
        <v>14000</v>
      </c>
      <c r="H17" s="13">
        <v>2.5282190910008599E-5</v>
      </c>
    </row>
    <row r="18" spans="1:8" x14ac:dyDescent="0.2">
      <c r="A18" s="1">
        <v>15000</v>
      </c>
      <c r="B18" s="1">
        <v>2.34993143778576E-2</v>
      </c>
      <c r="C18" s="1">
        <v>15000</v>
      </c>
      <c r="D18" s="1">
        <v>1.7597781605946099E-2</v>
      </c>
      <c r="E18" s="1">
        <v>15000</v>
      </c>
      <c r="F18" s="13">
        <v>2.2877063239920599E-5</v>
      </c>
      <c r="G18" s="1">
        <v>15000</v>
      </c>
      <c r="H18" s="13">
        <v>2.3875740036133201E-5</v>
      </c>
    </row>
    <row r="19" spans="1:8" x14ac:dyDescent="0.2">
      <c r="A19" s="1">
        <v>16000</v>
      </c>
      <c r="B19" s="1">
        <v>2.1656457765727E-2</v>
      </c>
      <c r="C19" s="1">
        <v>16000</v>
      </c>
      <c r="D19" s="1">
        <v>1.5270323754978599E-2</v>
      </c>
      <c r="E19" s="1">
        <v>16000</v>
      </c>
      <c r="F19" s="13">
        <v>2.1845862522008099E-5</v>
      </c>
      <c r="G19" s="1">
        <v>16000</v>
      </c>
      <c r="H19" s="13">
        <v>2.2507577949583699E-5</v>
      </c>
    </row>
    <row r="20" spans="1:8" x14ac:dyDescent="0.2">
      <c r="A20" s="1">
        <v>17000</v>
      </c>
      <c r="B20" s="1">
        <v>2.0464822699112699E-2</v>
      </c>
      <c r="C20" s="1">
        <v>17000</v>
      </c>
      <c r="D20" s="1">
        <v>1.44385883270757E-2</v>
      </c>
    </row>
    <row r="21" spans="1:8" x14ac:dyDescent="0.2">
      <c r="A21" s="1">
        <v>18000</v>
      </c>
      <c r="B21" s="1">
        <v>1.7480718239213201E-2</v>
      </c>
      <c r="C21" s="1">
        <v>18000</v>
      </c>
      <c r="D21" s="1">
        <v>1.3467633155909301E-2</v>
      </c>
    </row>
    <row r="22" spans="1:8" x14ac:dyDescent="0.2">
      <c r="A22" s="1">
        <v>19000</v>
      </c>
      <c r="B22" s="1">
        <v>1.68460726205364E-2</v>
      </c>
      <c r="C22" s="1">
        <v>19000</v>
      </c>
      <c r="D22" s="1">
        <v>1.2084561415162299E-2</v>
      </c>
    </row>
    <row r="23" spans="1:8" x14ac:dyDescent="0.2">
      <c r="A23" s="1">
        <v>20000</v>
      </c>
      <c r="B23" s="1">
        <v>1.59118833809802E-2</v>
      </c>
      <c r="C23" s="1">
        <v>20000</v>
      </c>
      <c r="D23" s="1">
        <v>1.1776451614510601E-2</v>
      </c>
    </row>
    <row r="24" spans="1:8" x14ac:dyDescent="0.2">
      <c r="A24" s="1">
        <v>21000</v>
      </c>
      <c r="B24" s="1">
        <v>1.5514222098597199E-2</v>
      </c>
      <c r="C24" s="1">
        <v>21000</v>
      </c>
      <c r="D24" s="1">
        <v>1.13796357186975E-2</v>
      </c>
    </row>
    <row r="25" spans="1:8" x14ac:dyDescent="0.2">
      <c r="A25" s="1">
        <v>22000</v>
      </c>
      <c r="B25" s="1">
        <v>1.5288543839461899E-2</v>
      </c>
      <c r="C25" s="1">
        <v>22000</v>
      </c>
      <c r="D25" s="1">
        <v>1.1050825253088099E-2</v>
      </c>
    </row>
    <row r="26" spans="1:8" x14ac:dyDescent="0.2">
      <c r="A26" s="1">
        <v>23000</v>
      </c>
      <c r="B26" s="1">
        <v>1.5012119554821599E-2</v>
      </c>
      <c r="C26" s="1">
        <v>23000</v>
      </c>
      <c r="D26" s="1">
        <v>1.0546216764231901E-2</v>
      </c>
    </row>
    <row r="27" spans="1:8" x14ac:dyDescent="0.2">
      <c r="A27" s="1">
        <v>24000</v>
      </c>
      <c r="B27" s="1">
        <v>1.46645674727146E-2</v>
      </c>
      <c r="C27" s="1">
        <v>24000</v>
      </c>
      <c r="D27" s="1">
        <v>1.01730554966465E-2</v>
      </c>
    </row>
    <row r="28" spans="1:8" x14ac:dyDescent="0.2">
      <c r="A28" s="1">
        <v>25000</v>
      </c>
      <c r="B28" s="1">
        <v>1.41782175090582E-2</v>
      </c>
      <c r="C28" s="1">
        <v>25000</v>
      </c>
      <c r="D28" s="1">
        <v>9.8748496400432196E-3</v>
      </c>
    </row>
    <row r="29" spans="1:8" x14ac:dyDescent="0.2">
      <c r="A29" s="1">
        <v>26000</v>
      </c>
      <c r="B29" s="1">
        <v>1.35215893589762E-2</v>
      </c>
      <c r="C29" s="1">
        <v>26000</v>
      </c>
      <c r="D29" s="1">
        <v>9.2449054692512796E-3</v>
      </c>
    </row>
    <row r="30" spans="1:8" x14ac:dyDescent="0.2">
      <c r="A30" s="1">
        <v>27000</v>
      </c>
      <c r="B30" s="1">
        <v>1.3000417222848001E-2</v>
      </c>
      <c r="C30" s="1">
        <v>27000</v>
      </c>
      <c r="D30" s="1">
        <v>8.7182271891411093E-3</v>
      </c>
    </row>
    <row r="31" spans="1:8" x14ac:dyDescent="0.2">
      <c r="A31" s="1">
        <v>28000</v>
      </c>
      <c r="B31" s="1">
        <v>1.2715955330869E-2</v>
      </c>
      <c r="C31" s="1">
        <v>28000</v>
      </c>
      <c r="D31" s="1">
        <v>8.9070490974925594E-3</v>
      </c>
    </row>
    <row r="32" spans="1:8" x14ac:dyDescent="0.2">
      <c r="A32" s="1">
        <v>29000</v>
      </c>
      <c r="B32" s="1">
        <v>1.2601106552142499E-2</v>
      </c>
      <c r="C32" s="1">
        <v>29000</v>
      </c>
      <c r="D32" s="1">
        <v>8.2271630846180704E-3</v>
      </c>
    </row>
    <row r="33" spans="1:4" x14ac:dyDescent="0.2">
      <c r="A33" s="1">
        <v>30000</v>
      </c>
      <c r="B33" s="1">
        <v>1.22925184895895E-2</v>
      </c>
      <c r="C33" s="1">
        <v>30000</v>
      </c>
      <c r="D33" s="1">
        <v>7.6105259917559802E-3</v>
      </c>
    </row>
    <row r="34" spans="1:4" x14ac:dyDescent="0.2">
      <c r="A34" s="1">
        <v>31000</v>
      </c>
      <c r="B34" s="1">
        <v>1.1979702182913299E-2</v>
      </c>
      <c r="C34" s="1">
        <v>31000</v>
      </c>
      <c r="D34" s="1">
        <v>6.9442805047996402E-3</v>
      </c>
    </row>
    <row r="35" spans="1:4" x14ac:dyDescent="0.2">
      <c r="A35" s="1">
        <v>32000</v>
      </c>
      <c r="B35" s="1">
        <v>1.1471643431907E-2</v>
      </c>
      <c r="C35" s="1">
        <v>32000</v>
      </c>
      <c r="D35" s="1">
        <v>6.8695186510647904E-3</v>
      </c>
    </row>
    <row r="36" spans="1:4" x14ac:dyDescent="0.2">
      <c r="A36" s="1">
        <v>33000</v>
      </c>
      <c r="B36" s="1">
        <v>1.1296219075558901E-2</v>
      </c>
      <c r="C36" s="1">
        <v>33000</v>
      </c>
      <c r="D36" s="1">
        <v>6.74947355520099E-3</v>
      </c>
    </row>
    <row r="37" spans="1:4" x14ac:dyDescent="0.2">
      <c r="A37" s="1">
        <v>34000</v>
      </c>
      <c r="B37" s="1">
        <v>1.11607351435947E-2</v>
      </c>
      <c r="C37" s="1">
        <v>34000</v>
      </c>
      <c r="D37" s="1">
        <v>6.6562867209835602E-3</v>
      </c>
    </row>
    <row r="38" spans="1:4" x14ac:dyDescent="0.2">
      <c r="A38" s="1">
        <v>35000</v>
      </c>
      <c r="B38" s="1">
        <v>1.06484774798054E-2</v>
      </c>
      <c r="C38" s="1">
        <v>35000</v>
      </c>
      <c r="D38" s="1">
        <v>6.6082395583017001E-3</v>
      </c>
    </row>
    <row r="39" spans="1:4" x14ac:dyDescent="0.2">
      <c r="A39" s="1">
        <v>36000</v>
      </c>
      <c r="B39" s="1">
        <v>9.5183030447585394E-3</v>
      </c>
      <c r="C39" s="1">
        <v>36000</v>
      </c>
      <c r="D39" s="1">
        <v>6.5088078840043802E-3</v>
      </c>
    </row>
    <row r="40" spans="1:4" x14ac:dyDescent="0.2">
      <c r="A40" s="1">
        <v>37000</v>
      </c>
      <c r="B40" s="1">
        <v>9.0345717829073708E-3</v>
      </c>
      <c r="C40" s="1">
        <v>37000</v>
      </c>
      <c r="D40" s="1">
        <v>6.3696217496331002E-3</v>
      </c>
    </row>
    <row r="41" spans="1:4" x14ac:dyDescent="0.2">
      <c r="A41" s="1">
        <v>38000</v>
      </c>
      <c r="B41" s="1">
        <v>8.8303883400436892E-3</v>
      </c>
      <c r="C41" s="1">
        <v>38000</v>
      </c>
      <c r="D41" s="1">
        <v>6.3265870876416698E-3</v>
      </c>
    </row>
    <row r="42" spans="1:4" x14ac:dyDescent="0.2">
      <c r="A42" s="1">
        <v>39000</v>
      </c>
      <c r="B42" s="1">
        <v>8.4547497228167397E-3</v>
      </c>
      <c r="C42" s="1">
        <v>39000</v>
      </c>
      <c r="D42" s="1">
        <v>6.2550446907624398E-3</v>
      </c>
    </row>
    <row r="43" spans="1:4" x14ac:dyDescent="0.2">
      <c r="A43" s="1">
        <v>40000</v>
      </c>
      <c r="B43" s="1">
        <v>8.3374081148048906E-3</v>
      </c>
      <c r="C43" s="1">
        <v>40000</v>
      </c>
      <c r="D43" s="1">
        <v>5.9962095089769003E-3</v>
      </c>
    </row>
    <row r="44" spans="1:4" x14ac:dyDescent="0.2">
      <c r="A44" s="1">
        <v>41000</v>
      </c>
      <c r="B44" s="1">
        <v>8.2450335331437294E-3</v>
      </c>
      <c r="C44" s="1">
        <v>41000</v>
      </c>
      <c r="D44" s="1">
        <v>5.7137963085875298E-3</v>
      </c>
    </row>
    <row r="45" spans="1:4" x14ac:dyDescent="0.2">
      <c r="A45" s="1">
        <v>42000</v>
      </c>
      <c r="B45" s="1">
        <v>8.0924542950515793E-3</v>
      </c>
      <c r="C45" s="1">
        <v>42000</v>
      </c>
      <c r="D45" s="1">
        <v>5.6336868818246096E-3</v>
      </c>
    </row>
    <row r="46" spans="1:4" x14ac:dyDescent="0.2">
      <c r="A46" s="1">
        <v>43000</v>
      </c>
      <c r="B46" s="1">
        <v>7.8062120613533997E-3</v>
      </c>
      <c r="C46" s="1">
        <v>43000</v>
      </c>
      <c r="D46" s="1">
        <v>5.4349743464358596E-3</v>
      </c>
    </row>
    <row r="47" spans="1:4" x14ac:dyDescent="0.2">
      <c r="A47" s="1">
        <v>44000</v>
      </c>
      <c r="B47" s="1">
        <v>7.5775191572114301E-3</v>
      </c>
      <c r="C47" s="1">
        <v>44000</v>
      </c>
      <c r="D47" s="1">
        <v>5.2907711570728301E-3</v>
      </c>
    </row>
    <row r="48" spans="1:4" x14ac:dyDescent="0.2">
      <c r="A48" s="1">
        <v>45000</v>
      </c>
      <c r="B48" s="1">
        <v>7.5228826648254801E-3</v>
      </c>
      <c r="C48" s="1">
        <v>45000</v>
      </c>
      <c r="D48" s="1">
        <v>5.0914074982932999E-3</v>
      </c>
    </row>
    <row r="49" spans="1:4" x14ac:dyDescent="0.2">
      <c r="A49" s="1">
        <v>46000</v>
      </c>
      <c r="B49" s="1">
        <v>7.4721282696986703E-3</v>
      </c>
      <c r="C49" s="1">
        <v>46000</v>
      </c>
      <c r="D49" s="1">
        <v>4.8330691787286601E-3</v>
      </c>
    </row>
    <row r="50" spans="1:4" x14ac:dyDescent="0.2">
      <c r="A50" s="1">
        <v>47000</v>
      </c>
      <c r="B50" s="1">
        <v>7.3990493583543301E-3</v>
      </c>
      <c r="C50" s="1">
        <v>47000</v>
      </c>
      <c r="D50" s="1">
        <v>4.7069120927194499E-3</v>
      </c>
    </row>
    <row r="51" spans="1:4" x14ac:dyDescent="0.2">
      <c r="A51" s="1">
        <v>48000</v>
      </c>
      <c r="B51" s="1">
        <v>7.3517535190101803E-3</v>
      </c>
      <c r="C51" s="1">
        <v>48000</v>
      </c>
      <c r="D51" s="1">
        <v>4.5851102950452503E-3</v>
      </c>
    </row>
    <row r="52" spans="1:4" x14ac:dyDescent="0.2">
      <c r="A52" s="1">
        <v>49000</v>
      </c>
      <c r="B52" s="1">
        <v>7.3347473955281198E-3</v>
      </c>
      <c r="C52" s="1">
        <v>49000</v>
      </c>
      <c r="D52" s="1">
        <v>4.5266247021494401E-3</v>
      </c>
    </row>
    <row r="53" spans="1:4" x14ac:dyDescent="0.2">
      <c r="A53" s="1">
        <v>50000</v>
      </c>
      <c r="B53" s="1">
        <v>7.27438511335854E-3</v>
      </c>
      <c r="C53" s="1">
        <v>50000</v>
      </c>
      <c r="D53" s="1">
        <v>4.4881006222164703E-3</v>
      </c>
    </row>
    <row r="54" spans="1:4" x14ac:dyDescent="0.2">
      <c r="A54" s="1">
        <v>51000</v>
      </c>
      <c r="B54" s="1">
        <v>7.2378859956088101E-3</v>
      </c>
      <c r="C54" s="1">
        <v>51000</v>
      </c>
      <c r="D54" s="1">
        <v>4.4434403653754902E-3</v>
      </c>
    </row>
    <row r="55" spans="1:4" x14ac:dyDescent="0.2">
      <c r="A55" s="1">
        <v>52000</v>
      </c>
      <c r="B55" s="1">
        <v>7.15910718112483E-3</v>
      </c>
      <c r="C55" s="1">
        <v>52000</v>
      </c>
      <c r="D55" s="1">
        <v>4.3651334561842598E-3</v>
      </c>
    </row>
    <row r="56" spans="1:4" x14ac:dyDescent="0.2">
      <c r="A56" s="1">
        <v>53000</v>
      </c>
      <c r="B56" s="1">
        <v>7.1314334661622602E-3</v>
      </c>
      <c r="C56" s="1">
        <v>53000</v>
      </c>
      <c r="D56" s="1">
        <v>4.3139371792745703E-3</v>
      </c>
    </row>
    <row r="57" spans="1:4" x14ac:dyDescent="0.2">
      <c r="A57" s="1">
        <v>54000</v>
      </c>
      <c r="B57" s="1">
        <v>7.0895965779045698E-3</v>
      </c>
      <c r="C57" s="1">
        <v>54000</v>
      </c>
      <c r="D57" s="1">
        <v>4.2047752584951602E-3</v>
      </c>
    </row>
    <row r="58" spans="1:4" x14ac:dyDescent="0.2">
      <c r="A58" s="1">
        <v>55000</v>
      </c>
      <c r="B58" s="1">
        <v>7.0334793738357302E-3</v>
      </c>
      <c r="C58" s="1">
        <v>55000</v>
      </c>
      <c r="D58" s="1">
        <v>4.0922695330536298E-3</v>
      </c>
    </row>
    <row r="59" spans="1:4" x14ac:dyDescent="0.2">
      <c r="A59" s="1">
        <v>56000</v>
      </c>
      <c r="B59" s="1">
        <v>7.0240207570261099E-3</v>
      </c>
      <c r="C59" s="1">
        <v>56000</v>
      </c>
      <c r="D59" s="1">
        <v>3.8815428681932499E-3</v>
      </c>
    </row>
    <row r="60" spans="1:4" x14ac:dyDescent="0.2">
      <c r="A60" s="1">
        <v>57000</v>
      </c>
      <c r="B60" s="1">
        <v>7.0086492137256999E-3</v>
      </c>
      <c r="C60" s="1">
        <v>57000</v>
      </c>
      <c r="D60" s="1">
        <v>3.8168899054499398E-3</v>
      </c>
    </row>
    <row r="61" spans="1:4" x14ac:dyDescent="0.2">
      <c r="A61" s="1">
        <v>58000</v>
      </c>
      <c r="B61" s="1">
        <v>6.99889774515679E-3</v>
      </c>
      <c r="C61" s="1">
        <v>58000</v>
      </c>
      <c r="D61" s="1">
        <v>3.7391419076473198E-3</v>
      </c>
    </row>
    <row r="62" spans="1:4" x14ac:dyDescent="0.2">
      <c r="A62" s="1">
        <v>59000</v>
      </c>
      <c r="B62" s="1">
        <v>7.1416472304185004E-3</v>
      </c>
      <c r="C62" s="1">
        <v>59000</v>
      </c>
      <c r="D62" s="1">
        <v>3.5837902231647999E-3</v>
      </c>
    </row>
    <row r="63" spans="1:4" x14ac:dyDescent="0.2">
      <c r="A63" s="1">
        <v>60000</v>
      </c>
      <c r="B63" s="1">
        <v>6.9295468852887798E-3</v>
      </c>
      <c r="C63" s="1">
        <v>60000</v>
      </c>
      <c r="D63" s="1">
        <v>3.4457683146780502E-3</v>
      </c>
    </row>
    <row r="64" spans="1:4" x14ac:dyDescent="0.2">
      <c r="A64" s="1">
        <v>61000</v>
      </c>
      <c r="B64" s="1">
        <v>6.7591188262300797E-3</v>
      </c>
      <c r="C64" s="1">
        <v>61000</v>
      </c>
      <c r="D64" s="1">
        <v>3.3791260084615501E-3</v>
      </c>
    </row>
    <row r="65" spans="1:4" x14ac:dyDescent="0.2">
      <c r="A65" s="1">
        <v>62000</v>
      </c>
      <c r="B65" s="1">
        <v>6.6479104685661702E-3</v>
      </c>
      <c r="C65" s="1">
        <v>62000</v>
      </c>
      <c r="D65" s="1">
        <v>3.3452169643587498E-3</v>
      </c>
    </row>
    <row r="66" spans="1:4" x14ac:dyDescent="0.2">
      <c r="A66" s="1">
        <v>63000</v>
      </c>
      <c r="B66" s="1">
        <v>6.6241017296200496E-3</v>
      </c>
      <c r="C66" s="1">
        <v>63000</v>
      </c>
      <c r="D66" s="1">
        <v>3.2870939803267998E-3</v>
      </c>
    </row>
    <row r="67" spans="1:4" x14ac:dyDescent="0.2">
      <c r="A67" s="1">
        <v>64000</v>
      </c>
      <c r="B67" s="1">
        <v>6.5480644592024097E-3</v>
      </c>
      <c r="C67" s="1">
        <v>64000</v>
      </c>
      <c r="D67" s="1">
        <v>3.2346647689789499E-3</v>
      </c>
    </row>
    <row r="68" spans="1:4" x14ac:dyDescent="0.2">
      <c r="A68" s="1">
        <v>65000</v>
      </c>
      <c r="B68" s="1">
        <v>6.5183325026301102E-3</v>
      </c>
      <c r="C68" s="1">
        <v>65000</v>
      </c>
      <c r="D68" s="1">
        <v>3.2073751657348201E-3</v>
      </c>
    </row>
    <row r="69" spans="1:4" x14ac:dyDescent="0.2">
      <c r="A69" s="1">
        <v>66000</v>
      </c>
      <c r="B69" s="1">
        <v>6.4817991835380397E-3</v>
      </c>
      <c r="C69" s="1">
        <v>66000</v>
      </c>
      <c r="D69" s="1">
        <v>3.1806719064636198E-3</v>
      </c>
    </row>
    <row r="70" spans="1:4" x14ac:dyDescent="0.2">
      <c r="A70" s="1">
        <v>67000</v>
      </c>
      <c r="B70" s="1">
        <v>6.4567307276798599E-3</v>
      </c>
      <c r="C70" s="1">
        <v>67000</v>
      </c>
      <c r="D70" s="1">
        <v>3.1495534229706501E-3</v>
      </c>
    </row>
    <row r="71" spans="1:4" x14ac:dyDescent="0.2">
      <c r="A71" s="1">
        <v>68000</v>
      </c>
      <c r="B71" s="1">
        <v>6.4441158853372803E-3</v>
      </c>
      <c r="C71" s="1">
        <v>68000</v>
      </c>
      <c r="D71" s="1">
        <v>3.1303014786793499E-3</v>
      </c>
    </row>
    <row r="72" spans="1:4" x14ac:dyDescent="0.2">
      <c r="A72" s="1">
        <v>69000</v>
      </c>
      <c r="B72" s="1">
        <v>6.43730557554382E-3</v>
      </c>
      <c r="C72" s="1">
        <v>69000</v>
      </c>
      <c r="D72" s="1">
        <v>3.0669225869953201E-3</v>
      </c>
    </row>
    <row r="73" spans="1:4" x14ac:dyDescent="0.2">
      <c r="A73" s="1">
        <v>70000</v>
      </c>
      <c r="B73" s="1">
        <v>6.4120400819871696E-3</v>
      </c>
      <c r="C73" s="1">
        <v>70000</v>
      </c>
      <c r="D73" s="1">
        <v>3.0208978098395498E-3</v>
      </c>
    </row>
    <row r="74" spans="1:4" x14ac:dyDescent="0.2">
      <c r="A74" s="1">
        <v>71000</v>
      </c>
      <c r="B74" s="1">
        <v>6.3885644149604404E-3</v>
      </c>
      <c r="C74" s="1">
        <v>71000</v>
      </c>
      <c r="D74" s="1">
        <v>2.9981488034110798E-3</v>
      </c>
    </row>
    <row r="75" spans="1:4" x14ac:dyDescent="0.2">
      <c r="A75" s="1">
        <v>72000</v>
      </c>
      <c r="B75" s="1">
        <v>6.3540600954629604E-3</v>
      </c>
      <c r="C75" s="1">
        <v>72000</v>
      </c>
      <c r="D75" s="1">
        <v>2.97181648865605E-3</v>
      </c>
    </row>
    <row r="76" spans="1:4" x14ac:dyDescent="0.2">
      <c r="A76" s="1">
        <v>73000</v>
      </c>
      <c r="B76" s="1">
        <v>6.3254472295495396E-3</v>
      </c>
      <c r="C76" s="1">
        <v>73000</v>
      </c>
      <c r="D76" s="1">
        <v>2.95349597574207E-3</v>
      </c>
    </row>
    <row r="77" spans="1:4" x14ac:dyDescent="0.2">
      <c r="A77" s="1">
        <v>74000</v>
      </c>
      <c r="B77" s="1">
        <v>6.3051563409131503E-3</v>
      </c>
      <c r="C77" s="1">
        <v>74000</v>
      </c>
      <c r="D77" s="1">
        <v>2.9370577671670299E-3</v>
      </c>
    </row>
    <row r="78" spans="1:4" x14ac:dyDescent="0.2">
      <c r="A78" s="1">
        <v>75000</v>
      </c>
      <c r="B78" s="1">
        <v>6.2544732162737897E-3</v>
      </c>
      <c r="C78" s="1">
        <v>75000</v>
      </c>
      <c r="D78" s="1">
        <v>2.9212462138995901E-3</v>
      </c>
    </row>
    <row r="79" spans="1:4" x14ac:dyDescent="0.2">
      <c r="A79" s="1">
        <v>76000</v>
      </c>
      <c r="B79" s="1">
        <v>6.2311629666691503E-3</v>
      </c>
      <c r="C79" s="1">
        <v>76000</v>
      </c>
      <c r="D79" s="1">
        <v>2.9051426657607398E-3</v>
      </c>
    </row>
    <row r="80" spans="1:4" x14ac:dyDescent="0.2">
      <c r="A80" s="1">
        <v>77000</v>
      </c>
      <c r="B80" s="1">
        <v>6.2106433081505798E-3</v>
      </c>
      <c r="C80" s="1">
        <v>77000</v>
      </c>
      <c r="D80" s="1">
        <v>2.8831336921813001E-3</v>
      </c>
    </row>
    <row r="81" spans="1:4" x14ac:dyDescent="0.2">
      <c r="A81" s="1">
        <v>78000</v>
      </c>
      <c r="B81" s="1">
        <v>6.1109414750108596E-3</v>
      </c>
      <c r="C81" s="1">
        <v>78000</v>
      </c>
      <c r="D81" s="1">
        <v>2.8578151831929102E-3</v>
      </c>
    </row>
    <row r="82" spans="1:4" x14ac:dyDescent="0.2">
      <c r="A82" s="1">
        <v>79000</v>
      </c>
      <c r="B82" s="1">
        <v>6.0633243422209297E-3</v>
      </c>
      <c r="C82" s="1">
        <v>79000</v>
      </c>
      <c r="D82" s="1">
        <v>2.8455822719507498E-3</v>
      </c>
    </row>
    <row r="83" spans="1:4" x14ac:dyDescent="0.2">
      <c r="A83" s="1">
        <v>80000</v>
      </c>
      <c r="B83" s="1">
        <v>6.0138179105255502E-3</v>
      </c>
      <c r="C83" s="1">
        <v>80000</v>
      </c>
      <c r="D83" s="1">
        <v>2.8142607653662902E-3</v>
      </c>
    </row>
    <row r="84" spans="1:4" x14ac:dyDescent="0.2">
      <c r="A84" s="1">
        <v>81000</v>
      </c>
      <c r="B84" s="1">
        <v>5.9244248067624999E-3</v>
      </c>
      <c r="C84" s="1">
        <v>81000</v>
      </c>
      <c r="D84" s="1">
        <v>2.7680992960372299E-3</v>
      </c>
    </row>
    <row r="85" spans="1:4" x14ac:dyDescent="0.2">
      <c r="A85" s="1">
        <v>82000</v>
      </c>
      <c r="B85" s="1">
        <v>5.8555542251980302E-3</v>
      </c>
      <c r="C85" s="1">
        <v>82000</v>
      </c>
      <c r="D85" s="1">
        <v>2.71754277559142E-3</v>
      </c>
    </row>
    <row r="86" spans="1:4" x14ac:dyDescent="0.2">
      <c r="A86" s="1">
        <v>83000</v>
      </c>
      <c r="B86" s="1">
        <v>5.8257287450165897E-3</v>
      </c>
      <c r="C86" s="1">
        <v>83000</v>
      </c>
      <c r="D86" s="1">
        <v>2.6860633224472098E-3</v>
      </c>
    </row>
    <row r="87" spans="1:4" x14ac:dyDescent="0.2">
      <c r="A87" s="1">
        <v>84000</v>
      </c>
      <c r="B87" s="1">
        <v>5.77035780265109E-3</v>
      </c>
      <c r="C87" s="1">
        <v>84000</v>
      </c>
      <c r="D87" s="1">
        <v>2.67254225500283E-3</v>
      </c>
    </row>
    <row r="88" spans="1:4" x14ac:dyDescent="0.2">
      <c r="A88" s="1">
        <v>85000</v>
      </c>
      <c r="B88" s="1">
        <v>5.7209378192059797E-3</v>
      </c>
      <c r="C88" s="1">
        <v>85000</v>
      </c>
      <c r="D88" s="1">
        <v>2.6484380977895901E-3</v>
      </c>
    </row>
    <row r="89" spans="1:4" x14ac:dyDescent="0.2">
      <c r="A89" s="1">
        <v>86000</v>
      </c>
      <c r="B89" s="1">
        <v>5.5763529902146201E-3</v>
      </c>
      <c r="C89" s="1">
        <v>86000</v>
      </c>
      <c r="D89" s="1">
        <v>2.5944759763114299E-3</v>
      </c>
    </row>
    <row r="90" spans="1:4" x14ac:dyDescent="0.2">
      <c r="A90" s="1">
        <v>87000</v>
      </c>
      <c r="B90" s="1">
        <v>5.4350558978544499E-3</v>
      </c>
      <c r="C90" s="1">
        <v>87000</v>
      </c>
      <c r="D90" s="1">
        <v>2.5573423204600901E-3</v>
      </c>
    </row>
    <row r="91" spans="1:4" x14ac:dyDescent="0.2">
      <c r="A91" s="1">
        <v>88000</v>
      </c>
      <c r="B91" s="1">
        <v>5.4918342049479103E-3</v>
      </c>
      <c r="C91" s="1">
        <v>88000</v>
      </c>
      <c r="D91" s="1">
        <v>2.4777466815566799E-3</v>
      </c>
    </row>
    <row r="92" spans="1:4" x14ac:dyDescent="0.2">
      <c r="A92" s="1">
        <v>89000</v>
      </c>
      <c r="B92" s="1">
        <v>5.23238959251098E-3</v>
      </c>
      <c r="C92" s="1">
        <v>89000</v>
      </c>
      <c r="D92" s="1">
        <v>2.44078703948438E-3</v>
      </c>
    </row>
    <row r="93" spans="1:4" x14ac:dyDescent="0.2">
      <c r="A93" s="1">
        <v>90000</v>
      </c>
      <c r="B93" s="1">
        <v>5.1786691104572296E-3</v>
      </c>
      <c r="C93" s="1">
        <v>90000</v>
      </c>
      <c r="D93" s="1">
        <v>2.4076735866191898E-3</v>
      </c>
    </row>
    <row r="94" spans="1:4" x14ac:dyDescent="0.2">
      <c r="A94" s="1">
        <v>91000</v>
      </c>
      <c r="B94" s="1">
        <v>5.0605421703692E-3</v>
      </c>
      <c r="C94" s="1">
        <v>91000</v>
      </c>
      <c r="D94" s="1">
        <v>2.3781155392430999E-3</v>
      </c>
    </row>
    <row r="95" spans="1:4" x14ac:dyDescent="0.2">
      <c r="A95" s="1">
        <v>92000</v>
      </c>
      <c r="B95" s="1">
        <v>4.8664036266105101E-3</v>
      </c>
      <c r="C95" s="1">
        <v>92000</v>
      </c>
      <c r="D95" s="1">
        <v>2.3493876873878199E-3</v>
      </c>
    </row>
    <row r="96" spans="1:4" x14ac:dyDescent="0.2">
      <c r="A96" s="1">
        <v>93000</v>
      </c>
      <c r="B96" s="1">
        <v>4.7743245179501098E-3</v>
      </c>
      <c r="C96" s="1">
        <v>93000</v>
      </c>
      <c r="D96" s="1">
        <v>2.3413829012111798E-3</v>
      </c>
    </row>
    <row r="97" spans="1:4" x14ac:dyDescent="0.2">
      <c r="A97" s="1">
        <v>94000</v>
      </c>
      <c r="B97" s="1">
        <v>4.7340953159748303E-3</v>
      </c>
      <c r="C97" s="1">
        <v>94000</v>
      </c>
      <c r="D97" s="1">
        <v>2.3356758622146401E-3</v>
      </c>
    </row>
    <row r="98" spans="1:4" x14ac:dyDescent="0.2">
      <c r="A98" s="1">
        <v>95000</v>
      </c>
      <c r="B98" s="1">
        <v>4.6704785044345198E-3</v>
      </c>
      <c r="C98" s="1">
        <v>95000</v>
      </c>
      <c r="D98" s="1">
        <v>2.32879934018133E-3</v>
      </c>
    </row>
    <row r="99" spans="1:4" x14ac:dyDescent="0.2">
      <c r="A99" s="1">
        <v>96000</v>
      </c>
      <c r="B99" s="1">
        <v>4.6396543413061899E-3</v>
      </c>
      <c r="C99" s="1">
        <v>96000</v>
      </c>
      <c r="D99" s="1">
        <v>2.3169007544023598E-3</v>
      </c>
    </row>
    <row r="100" spans="1:4" x14ac:dyDescent="0.2">
      <c r="A100" s="1">
        <v>97000</v>
      </c>
      <c r="B100" s="1">
        <v>4.5513323842427001E-3</v>
      </c>
      <c r="C100" s="1">
        <v>97000</v>
      </c>
      <c r="D100" s="1">
        <v>2.2949606944265401E-3</v>
      </c>
    </row>
    <row r="101" spans="1:4" x14ac:dyDescent="0.2">
      <c r="A101" s="1">
        <v>98000</v>
      </c>
      <c r="B101" s="1">
        <v>4.5264439546269398E-3</v>
      </c>
      <c r="C101" s="1">
        <v>98000</v>
      </c>
      <c r="D101" s="1">
        <v>2.2839491897880802E-3</v>
      </c>
    </row>
    <row r="102" spans="1:4" x14ac:dyDescent="0.2">
      <c r="A102" s="1">
        <v>99000</v>
      </c>
      <c r="B102" s="1">
        <v>4.51287669455113E-3</v>
      </c>
      <c r="C102" s="1">
        <v>99000</v>
      </c>
      <c r="D102" s="1">
        <v>2.2460899586963299E-3</v>
      </c>
    </row>
    <row r="103" spans="1:4" x14ac:dyDescent="0.2">
      <c r="A103" s="1">
        <v>100000</v>
      </c>
      <c r="B103" s="1">
        <v>4.4006781021675503E-3</v>
      </c>
      <c r="C103" s="1">
        <v>100000</v>
      </c>
      <c r="D103" s="1">
        <v>2.2363537381331301E-3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5A32-F99E-4C47-BED1-519B1F366C19}">
  <dimension ref="A1:O16"/>
  <sheetViews>
    <sheetView zoomScale="175" zoomScaleNormal="175" workbookViewId="0">
      <selection activeCell="G13" sqref="G13"/>
    </sheetView>
  </sheetViews>
  <sheetFormatPr defaultRowHeight="14.25" x14ac:dyDescent="0.2"/>
  <cols>
    <col min="1" max="1" width="9.25" bestFit="1" customWidth="1"/>
    <col min="2" max="2" width="13" bestFit="1" customWidth="1"/>
    <col min="3" max="3" width="5.625" bestFit="1" customWidth="1"/>
    <col min="4" max="4" width="9.125" bestFit="1" customWidth="1"/>
    <col min="5" max="5" width="8.875" bestFit="1" customWidth="1"/>
    <col min="6" max="6" width="6.375" bestFit="1" customWidth="1"/>
    <col min="7" max="8" width="9.125" bestFit="1" customWidth="1"/>
    <col min="9" max="9" width="6.375" bestFit="1" customWidth="1"/>
    <col min="11" max="11" width="8.875" bestFit="1" customWidth="1"/>
    <col min="12" max="12" width="6.375" bestFit="1" customWidth="1"/>
    <col min="14" max="14" width="8.875" bestFit="1" customWidth="1"/>
    <col min="15" max="15" width="5.375" bestFit="1" customWidth="1"/>
  </cols>
  <sheetData>
    <row r="1" spans="1:15" x14ac:dyDescent="0.2">
      <c r="D1" s="22" t="s">
        <v>58</v>
      </c>
      <c r="E1" s="22"/>
      <c r="F1" s="22"/>
      <c r="G1" s="22" t="s">
        <v>59</v>
      </c>
      <c r="H1" s="22"/>
      <c r="I1" s="22"/>
      <c r="J1" s="22" t="s">
        <v>60</v>
      </c>
      <c r="K1" s="22"/>
      <c r="L1" s="22"/>
      <c r="M1" s="22" t="s">
        <v>65</v>
      </c>
      <c r="N1" s="22"/>
      <c r="O1" s="22"/>
    </row>
    <row r="2" spans="1:15" x14ac:dyDescent="0.2">
      <c r="A2" s="2" t="s">
        <v>43</v>
      </c>
      <c r="B2" s="2" t="s">
        <v>45</v>
      </c>
      <c r="C2" s="2" t="s">
        <v>42</v>
      </c>
      <c r="D2" s="2" t="s">
        <v>46</v>
      </c>
      <c r="E2" s="2" t="s">
        <v>47</v>
      </c>
      <c r="F2" s="2" t="s">
        <v>44</v>
      </c>
      <c r="G2" s="2" t="s">
        <v>46</v>
      </c>
      <c r="H2" s="2" t="s">
        <v>47</v>
      </c>
      <c r="I2" s="2" t="s">
        <v>44</v>
      </c>
      <c r="J2" s="2" t="s">
        <v>46</v>
      </c>
      <c r="K2" s="2" t="s">
        <v>47</v>
      </c>
      <c r="L2" s="2" t="s">
        <v>44</v>
      </c>
      <c r="M2" s="2" t="s">
        <v>46</v>
      </c>
      <c r="N2" s="2" t="s">
        <v>47</v>
      </c>
      <c r="O2" s="2" t="s">
        <v>44</v>
      </c>
    </row>
    <row r="3" spans="1:15" x14ac:dyDescent="0.2">
      <c r="A3" s="2">
        <v>1</v>
      </c>
      <c r="B3" s="2">
        <v>2</v>
      </c>
      <c r="C3" s="2">
        <v>4</v>
      </c>
      <c r="D3" s="2">
        <v>6.3360000000000003</v>
      </c>
      <c r="E3" s="14">
        <v>0.37042490245459497</v>
      </c>
      <c r="F3" s="11" t="s">
        <v>23</v>
      </c>
      <c r="G3" s="2">
        <v>3.5270000000000001</v>
      </c>
      <c r="H3" s="14">
        <v>0.39073745440304802</v>
      </c>
      <c r="I3" s="11" t="s">
        <v>23</v>
      </c>
      <c r="J3" s="2">
        <v>0.46500000000000002</v>
      </c>
      <c r="K3" s="14">
        <v>0.64732952492919404</v>
      </c>
      <c r="L3" s="11" t="s">
        <v>23</v>
      </c>
      <c r="M3" s="2">
        <v>0.28899999999999998</v>
      </c>
      <c r="N3" s="14">
        <v>0.64158756425845198</v>
      </c>
      <c r="O3" s="11" t="s">
        <v>23</v>
      </c>
    </row>
    <row r="4" spans="1:15" x14ac:dyDescent="0.2">
      <c r="A4" s="2">
        <v>1</v>
      </c>
      <c r="B4" s="2">
        <v>3</v>
      </c>
      <c r="C4" s="2">
        <f>C3*1.5</f>
        <v>6</v>
      </c>
      <c r="D4" s="2">
        <v>13.566000000000001</v>
      </c>
      <c r="E4" s="14">
        <v>6.4741144835606404E-2</v>
      </c>
      <c r="F4" s="12">
        <f>LN(E3/E4)/LN(C4/C3)</f>
        <v>4.301859185782555</v>
      </c>
      <c r="G4" s="2">
        <v>4.843</v>
      </c>
      <c r="H4" s="14">
        <v>3.1550788026266902E-2</v>
      </c>
      <c r="I4" s="12">
        <f>LN(H3/H4)/LN(C4/C3)</f>
        <v>6.2062980174478355</v>
      </c>
      <c r="J4" s="2">
        <v>4.9130000000000003</v>
      </c>
      <c r="K4" s="14">
        <v>8.0644144875195597E-2</v>
      </c>
      <c r="L4" s="12">
        <f>LN(K3/K4)/LN(C4/C3)</f>
        <v>5.1368397244344601</v>
      </c>
      <c r="M4" s="2">
        <v>0.92</v>
      </c>
      <c r="N4" s="14">
        <v>1.4475805771435099E-2</v>
      </c>
      <c r="O4" s="12">
        <f>LN(N3/N4)/LN(C4/C3)</f>
        <v>9.3509081541800807</v>
      </c>
    </row>
    <row r="5" spans="1:15" x14ac:dyDescent="0.2">
      <c r="A5" s="2">
        <v>2</v>
      </c>
      <c r="B5" s="2">
        <v>5</v>
      </c>
      <c r="C5" s="2">
        <f>C4*1.5</f>
        <v>9</v>
      </c>
      <c r="D5" s="2">
        <v>78.238</v>
      </c>
      <c r="E5" s="14">
        <v>1.1406728013305899E-2</v>
      </c>
      <c r="F5" s="12">
        <f t="shared" ref="F5:F7" si="0">LN(E4/E5)/LN(C5/C4)</f>
        <v>4.2819802229392376</v>
      </c>
      <c r="G5" s="2">
        <v>14.965999999999999</v>
      </c>
      <c r="H5" s="14">
        <v>1.99639136557424E-4</v>
      </c>
      <c r="I5" s="12">
        <f t="shared" ref="I5:I7" si="1">LN(H4/H5)/LN(C5/C4)</f>
        <v>12.486505802549651</v>
      </c>
      <c r="J5" s="2">
        <v>17.152000000000001</v>
      </c>
      <c r="K5" s="14">
        <v>4.0967139554592601E-2</v>
      </c>
      <c r="L5" s="12">
        <f t="shared" ref="L5:L7" si="2">LN(K4/K5)/LN(C5/C4)</f>
        <v>1.6703679752626643</v>
      </c>
      <c r="M5" s="2">
        <v>3.1259999999999999</v>
      </c>
      <c r="N5" s="14">
        <v>3.60521766755293E-3</v>
      </c>
      <c r="O5" s="12">
        <f t="shared" ref="O5:O7" si="3">LN(N4/N5)/LN(C5/C4)</f>
        <v>3.4283999098048263</v>
      </c>
    </row>
    <row r="6" spans="1:15" x14ac:dyDescent="0.2">
      <c r="A6" s="2">
        <v>2</v>
      </c>
      <c r="B6" s="2">
        <v>8</v>
      </c>
      <c r="C6" s="2">
        <v>14</v>
      </c>
      <c r="D6" s="2">
        <v>221.732</v>
      </c>
      <c r="E6" s="14">
        <v>2.3052257831468598E-2</v>
      </c>
      <c r="F6" s="12">
        <f t="shared" si="0"/>
        <v>-1.5923680549683665</v>
      </c>
      <c r="G6" s="2">
        <v>68.954999999999998</v>
      </c>
      <c r="H6" s="14">
        <v>3.6877423513685702E-5</v>
      </c>
      <c r="I6" s="12">
        <f t="shared" si="1"/>
        <v>3.8225140077939512</v>
      </c>
      <c r="J6" s="2">
        <v>33.630000000000003</v>
      </c>
      <c r="K6" s="14">
        <v>1.33449102846165E-2</v>
      </c>
      <c r="L6" s="12">
        <f t="shared" si="2"/>
        <v>2.5385967998654251</v>
      </c>
      <c r="M6" s="2">
        <v>12.090999999999999</v>
      </c>
      <c r="N6" s="14">
        <v>8.7459103104854598E-4</v>
      </c>
      <c r="O6" s="12">
        <f t="shared" si="3"/>
        <v>3.2056949964240609</v>
      </c>
    </row>
    <row r="7" spans="1:15" x14ac:dyDescent="0.2">
      <c r="A7" s="2">
        <v>2</v>
      </c>
      <c r="B7" s="2">
        <v>13</v>
      </c>
      <c r="C7" s="2">
        <f>C6*1.5</f>
        <v>21</v>
      </c>
      <c r="D7" s="2">
        <v>538.42399999999998</v>
      </c>
      <c r="E7" s="14">
        <v>3.3656070248259402E-2</v>
      </c>
      <c r="F7" s="12">
        <f t="shared" si="0"/>
        <v>-0.9333225169647752</v>
      </c>
      <c r="G7" s="2">
        <v>434.87299999999999</v>
      </c>
      <c r="H7" s="14">
        <v>6.2463614384826598E-6</v>
      </c>
      <c r="I7" s="12">
        <f t="shared" si="1"/>
        <v>4.3791694402785781</v>
      </c>
      <c r="J7" s="2">
        <v>88.340999999999994</v>
      </c>
      <c r="K7" s="14">
        <v>2.4581960245257699E-2</v>
      </c>
      <c r="L7" s="12">
        <f t="shared" si="2"/>
        <v>-1.5066100097969319</v>
      </c>
      <c r="M7" s="2">
        <v>69.811000000000007</v>
      </c>
      <c r="N7" s="14">
        <v>2.4679427533656301E-4</v>
      </c>
      <c r="O7" s="12">
        <f t="shared" si="3"/>
        <v>3.120370316710936</v>
      </c>
    </row>
    <row r="8" spans="1:15" x14ac:dyDescent="0.2">
      <c r="H8" s="16"/>
    </row>
    <row r="10" spans="1:15" x14ac:dyDescent="0.2">
      <c r="H10" s="12"/>
      <c r="I10" s="12"/>
      <c r="J10" s="12"/>
      <c r="K10" s="12"/>
    </row>
    <row r="11" spans="1:15" x14ac:dyDescent="0.2">
      <c r="H11" s="12"/>
      <c r="I11" s="12"/>
      <c r="J11" s="12"/>
      <c r="K11" s="12"/>
    </row>
    <row r="12" spans="1:15" x14ac:dyDescent="0.2">
      <c r="F12" s="2"/>
      <c r="G12" s="2"/>
      <c r="H12" s="12"/>
      <c r="I12" s="12"/>
      <c r="J12" s="12"/>
      <c r="K12" s="12"/>
      <c r="L12" s="12"/>
    </row>
    <row r="13" spans="1:15" x14ac:dyDescent="0.2">
      <c r="F13" s="2"/>
      <c r="G13" s="2"/>
      <c r="H13" s="12"/>
      <c r="I13" s="12"/>
      <c r="J13" s="12"/>
      <c r="K13" s="12"/>
      <c r="L13" s="12"/>
    </row>
    <row r="14" spans="1:15" x14ac:dyDescent="0.2">
      <c r="F14" s="2"/>
      <c r="G14" s="2"/>
      <c r="H14" s="14"/>
      <c r="I14" s="12"/>
      <c r="J14" s="12"/>
      <c r="K14" s="12"/>
      <c r="L14" s="12"/>
    </row>
    <row r="15" spans="1:15" x14ac:dyDescent="0.2">
      <c r="F15" s="2"/>
      <c r="G15" s="2"/>
      <c r="H15" s="14"/>
      <c r="I15" s="12"/>
      <c r="J15" s="12"/>
      <c r="K15" s="12"/>
      <c r="L15" s="12"/>
    </row>
    <row r="16" spans="1:15" x14ac:dyDescent="0.2">
      <c r="F16" s="2"/>
      <c r="G16" s="2"/>
      <c r="H16" s="2"/>
      <c r="I16" s="2"/>
    </row>
  </sheetData>
  <mergeCells count="4"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2587-5516-4CC3-B23B-EFE3BA22007B}">
  <dimension ref="A1:L15"/>
  <sheetViews>
    <sheetView zoomScale="175" zoomScaleNormal="175" workbookViewId="0">
      <selection activeCell="G21" sqref="G21"/>
    </sheetView>
  </sheetViews>
  <sheetFormatPr defaultRowHeight="14.25" x14ac:dyDescent="0.2"/>
  <cols>
    <col min="1" max="1" width="9.25" bestFit="1" customWidth="1"/>
    <col min="2" max="2" width="13" bestFit="1" customWidth="1"/>
    <col min="3" max="3" width="5.625" bestFit="1" customWidth="1"/>
    <col min="5" max="5" width="8.875" bestFit="1" customWidth="1"/>
    <col min="6" max="6" width="7.75" bestFit="1" customWidth="1"/>
    <col min="7" max="8" width="9.125" bestFit="1" customWidth="1"/>
    <col min="9" max="9" width="8.875" bestFit="1" customWidth="1"/>
    <col min="10" max="10" width="6.375" bestFit="1" customWidth="1"/>
    <col min="11" max="11" width="8.875" bestFit="1" customWidth="1"/>
    <col min="12" max="12" width="5.375" bestFit="1" customWidth="1"/>
  </cols>
  <sheetData>
    <row r="1" spans="1:12" x14ac:dyDescent="0.2">
      <c r="E1" s="23" t="s">
        <v>66</v>
      </c>
      <c r="F1" s="23"/>
      <c r="G1" s="23" t="s">
        <v>67</v>
      </c>
      <c r="H1" s="23"/>
      <c r="I1" s="23" t="s">
        <v>68</v>
      </c>
      <c r="J1" s="23"/>
      <c r="K1" s="23" t="s">
        <v>69</v>
      </c>
      <c r="L1" s="23"/>
    </row>
    <row r="2" spans="1:12" x14ac:dyDescent="0.2">
      <c r="A2" s="15" t="s">
        <v>43</v>
      </c>
      <c r="B2" s="15" t="s">
        <v>45</v>
      </c>
      <c r="C2" s="15" t="s">
        <v>42</v>
      </c>
      <c r="D2" s="15" t="s">
        <v>46</v>
      </c>
      <c r="E2" s="15" t="s">
        <v>47</v>
      </c>
      <c r="F2" s="15" t="s">
        <v>44</v>
      </c>
      <c r="G2" s="15" t="s">
        <v>47</v>
      </c>
      <c r="H2" s="15" t="s">
        <v>44</v>
      </c>
      <c r="I2" s="15" t="s">
        <v>47</v>
      </c>
      <c r="J2" s="15" t="s">
        <v>44</v>
      </c>
      <c r="K2" s="15" t="s">
        <v>47</v>
      </c>
      <c r="L2" s="15" t="s">
        <v>44</v>
      </c>
    </row>
    <row r="3" spans="1:12" x14ac:dyDescent="0.2">
      <c r="A3" s="15">
        <v>1</v>
      </c>
      <c r="B3" s="15">
        <v>2</v>
      </c>
      <c r="C3" s="15">
        <v>4</v>
      </c>
      <c r="D3" s="15">
        <v>0.37209100000000001</v>
      </c>
      <c r="E3">
        <v>8.4275783089281298</v>
      </c>
      <c r="F3" s="11" t="s">
        <v>23</v>
      </c>
      <c r="G3">
        <v>2.9290075744397401</v>
      </c>
      <c r="H3" s="11" t="s">
        <v>23</v>
      </c>
      <c r="I3">
        <v>4.7338962715376898</v>
      </c>
      <c r="J3" s="11" t="s">
        <v>23</v>
      </c>
      <c r="K3">
        <v>4.8417815010258902</v>
      </c>
      <c r="L3" s="11" t="s">
        <v>23</v>
      </c>
    </row>
    <row r="4" spans="1:12" x14ac:dyDescent="0.2">
      <c r="A4" s="15">
        <v>1</v>
      </c>
      <c r="B4" s="15">
        <v>3</v>
      </c>
      <c r="C4" s="15">
        <f>C3*1.5</f>
        <v>6</v>
      </c>
      <c r="D4" s="15">
        <v>2.53762</v>
      </c>
      <c r="E4">
        <v>1.7200799849294699</v>
      </c>
      <c r="F4" s="24">
        <f>LN(E3/E4)/LN(C4/C3)</f>
        <v>3.9192981979594776</v>
      </c>
      <c r="G4" s="14">
        <v>1.1484015083120001</v>
      </c>
      <c r="H4" s="14">
        <f>LN(G3/G4)/LN(C4/C3)</f>
        <v>2.3091818567559526</v>
      </c>
      <c r="I4">
        <v>1.5321571947749399</v>
      </c>
      <c r="J4" s="24">
        <f>LN(I3/I4)/LN(C4/C3)</f>
        <v>2.7821676965678535</v>
      </c>
      <c r="K4">
        <v>2.5577270331927302</v>
      </c>
      <c r="L4" s="24">
        <f>LN(K3/K4)/LN(C4/C3)</f>
        <v>1.5739054545792315</v>
      </c>
    </row>
    <row r="5" spans="1:12" x14ac:dyDescent="0.2">
      <c r="A5" s="15">
        <v>2</v>
      </c>
      <c r="B5" s="15">
        <v>5</v>
      </c>
      <c r="C5" s="15">
        <f>C4*1.5</f>
        <v>9</v>
      </c>
      <c r="D5" s="15">
        <v>7.2284699999999997</v>
      </c>
      <c r="E5">
        <v>0.59649933465005001</v>
      </c>
      <c r="F5" s="24">
        <f>LN(E4/E5)/LN(C5/C4)</f>
        <v>2.6119336147553214</v>
      </c>
      <c r="G5">
        <v>0.53224130966955996</v>
      </c>
      <c r="H5" s="14">
        <f t="shared" ref="H5:H7" si="0">LN(G4/G5)/LN(C5/C4)</f>
        <v>1.8966595896051259</v>
      </c>
      <c r="I5">
        <v>0.54192287313833698</v>
      </c>
      <c r="J5" s="24">
        <f t="shared" ref="J5:J7" si="1">LN(I4/I5)/LN(C5/C4)</f>
        <v>2.5632495644575517</v>
      </c>
      <c r="K5">
        <v>1.04736171681941</v>
      </c>
      <c r="L5" s="24">
        <f t="shared" ref="L5:L7" si="2">LN(K4/K5)/LN(C5/C4)</f>
        <v>2.2020258144642577</v>
      </c>
    </row>
    <row r="6" spans="1:12" x14ac:dyDescent="0.2">
      <c r="A6" s="15">
        <v>2</v>
      </c>
      <c r="B6" s="15">
        <v>8</v>
      </c>
      <c r="C6" s="15">
        <v>14</v>
      </c>
      <c r="D6" s="15">
        <v>27.633825000000002</v>
      </c>
      <c r="E6" s="14">
        <v>0.25105331458538599</v>
      </c>
      <c r="F6" s="24">
        <f t="shared" ref="F6:H8" si="3">LN(E5/E6)/LN(C6/C5)</f>
        <v>1.9586886584736782</v>
      </c>
      <c r="G6" s="14">
        <v>0.20176840467068499</v>
      </c>
      <c r="H6" s="14">
        <f t="shared" si="0"/>
        <v>2.1953475449235582</v>
      </c>
      <c r="I6" s="14">
        <v>0.21240393407184299</v>
      </c>
      <c r="J6" s="24">
        <f t="shared" si="1"/>
        <v>2.1198833151416538</v>
      </c>
      <c r="K6" s="14">
        <v>0.46112141168194298</v>
      </c>
      <c r="L6" s="24">
        <f t="shared" si="2"/>
        <v>1.8567393477305896</v>
      </c>
    </row>
    <row r="7" spans="1:12" x14ac:dyDescent="0.2">
      <c r="A7" s="15">
        <v>2</v>
      </c>
      <c r="B7" s="15">
        <v>13</v>
      </c>
      <c r="C7" s="15">
        <f>C6*1.5</f>
        <v>21</v>
      </c>
      <c r="D7" s="15">
        <v>424.37060400000001</v>
      </c>
      <c r="E7" s="14">
        <v>8.7645849050040497E-2</v>
      </c>
      <c r="F7" s="24">
        <f t="shared" si="3"/>
        <v>2.5954417586999243</v>
      </c>
      <c r="G7" s="14">
        <v>8.7645849050040497E-2</v>
      </c>
      <c r="H7" s="14">
        <f t="shared" si="0"/>
        <v>2.0564439687794662</v>
      </c>
      <c r="I7" s="14">
        <v>6.0120888320756703E-2</v>
      </c>
      <c r="J7" s="24">
        <f t="shared" si="1"/>
        <v>3.1128016822722131</v>
      </c>
      <c r="K7" s="14">
        <v>0.35242382856391402</v>
      </c>
      <c r="L7" s="24">
        <f t="shared" si="2"/>
        <v>0.66300862670863348</v>
      </c>
    </row>
    <row r="8" spans="1:12" x14ac:dyDescent="0.2">
      <c r="F8" s="24"/>
    </row>
    <row r="9" spans="1:12" x14ac:dyDescent="0.2">
      <c r="I9" s="24"/>
      <c r="J9" s="14"/>
      <c r="K9" s="24"/>
      <c r="L9" s="24"/>
    </row>
    <row r="10" spans="1:12" x14ac:dyDescent="0.2">
      <c r="I10" s="24"/>
      <c r="J10" s="14"/>
      <c r="K10" s="24"/>
      <c r="L10" s="24"/>
    </row>
    <row r="11" spans="1:12" x14ac:dyDescent="0.2">
      <c r="I11" s="24"/>
      <c r="J11" s="14"/>
      <c r="K11" s="24"/>
      <c r="L11" s="24"/>
    </row>
    <row r="12" spans="1:12" x14ac:dyDescent="0.2">
      <c r="H12" s="14"/>
      <c r="I12" s="24"/>
      <c r="J12" s="14"/>
      <c r="K12" s="24"/>
      <c r="L12" s="24"/>
    </row>
    <row r="13" spans="1:12" x14ac:dyDescent="0.2">
      <c r="I13" s="24"/>
      <c r="J13" s="24"/>
      <c r="K13" s="24"/>
      <c r="L13" s="24"/>
    </row>
    <row r="14" spans="1:12" x14ac:dyDescent="0.2">
      <c r="G14" s="14"/>
      <c r="H14" s="14"/>
      <c r="I14" s="24"/>
      <c r="J14" s="24"/>
      <c r="K14" s="24"/>
      <c r="L14" s="24"/>
    </row>
    <row r="15" spans="1:12" x14ac:dyDescent="0.2">
      <c r="G15" s="14"/>
      <c r="H15" s="14"/>
      <c r="I15" s="14"/>
      <c r="J15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183D-9BC2-40CF-A3C8-E534EB749BD3}">
  <dimension ref="A1:L17"/>
  <sheetViews>
    <sheetView tabSelected="1" zoomScale="160" zoomScaleNormal="160" workbookViewId="0">
      <selection activeCell="G11" sqref="G11"/>
    </sheetView>
  </sheetViews>
  <sheetFormatPr defaultRowHeight="14.25" x14ac:dyDescent="0.2"/>
  <cols>
    <col min="1" max="1" width="9.25" bestFit="1" customWidth="1"/>
    <col min="2" max="2" width="13" bestFit="1" customWidth="1"/>
    <col min="3" max="3" width="5.625" bestFit="1" customWidth="1"/>
    <col min="4" max="4" width="11.625" bestFit="1" customWidth="1"/>
    <col min="5" max="7" width="12.75" bestFit="1" customWidth="1"/>
    <col min="8" max="8" width="9.125" bestFit="1" customWidth="1"/>
    <col min="9" max="12" width="12.75" bestFit="1" customWidth="1"/>
  </cols>
  <sheetData>
    <row r="1" spans="1:12" x14ac:dyDescent="0.2">
      <c r="E1" s="23" t="s">
        <v>66</v>
      </c>
      <c r="F1" s="23"/>
      <c r="G1" s="23" t="s">
        <v>67</v>
      </c>
      <c r="H1" s="23"/>
      <c r="I1" s="23" t="s">
        <v>68</v>
      </c>
      <c r="J1" s="23"/>
      <c r="K1" s="23" t="s">
        <v>69</v>
      </c>
      <c r="L1" s="23"/>
    </row>
    <row r="2" spans="1:12" x14ac:dyDescent="0.2">
      <c r="A2" s="15" t="s">
        <v>43</v>
      </c>
      <c r="B2" s="15" t="s">
        <v>45</v>
      </c>
      <c r="C2" s="15" t="s">
        <v>42</v>
      </c>
      <c r="D2" s="15" t="s">
        <v>46</v>
      </c>
      <c r="E2" s="15" t="s">
        <v>47</v>
      </c>
      <c r="F2" s="15" t="s">
        <v>44</v>
      </c>
      <c r="G2" s="15" t="s">
        <v>47</v>
      </c>
      <c r="H2" s="15" t="s">
        <v>44</v>
      </c>
      <c r="I2" s="15" t="s">
        <v>47</v>
      </c>
      <c r="J2" s="15" t="s">
        <v>44</v>
      </c>
      <c r="K2" s="15" t="s">
        <v>47</v>
      </c>
      <c r="L2" s="15" t="s">
        <v>44</v>
      </c>
    </row>
    <row r="3" spans="1:12" x14ac:dyDescent="0.2">
      <c r="A3" s="15">
        <v>1</v>
      </c>
      <c r="B3" s="15">
        <v>2</v>
      </c>
      <c r="C3" s="15">
        <v>4</v>
      </c>
      <c r="D3" s="15">
        <v>0.38948199999999999</v>
      </c>
      <c r="E3">
        <v>9.6528217089562691</v>
      </c>
      <c r="F3" s="11" t="s">
        <v>23</v>
      </c>
      <c r="G3">
        <v>3.7075620646260998</v>
      </c>
      <c r="H3" s="11" t="s">
        <v>23</v>
      </c>
      <c r="I3">
        <v>7.9553495836819801</v>
      </c>
      <c r="J3" s="11" t="s">
        <v>23</v>
      </c>
      <c r="K3">
        <v>106.91633401708999</v>
      </c>
      <c r="L3" s="11" t="s">
        <v>23</v>
      </c>
    </row>
    <row r="4" spans="1:12" x14ac:dyDescent="0.2">
      <c r="A4" s="15">
        <v>1</v>
      </c>
      <c r="B4" s="15">
        <v>3</v>
      </c>
      <c r="C4" s="15">
        <f>C3*1.5</f>
        <v>6</v>
      </c>
      <c r="D4" s="15">
        <v>2.6139109999999999</v>
      </c>
      <c r="E4" s="15">
        <v>5.8950724733791402</v>
      </c>
      <c r="F4" s="24">
        <f>LN(E3/E4)/LN(C4/C3)</f>
        <v>1.2162167344729302</v>
      </c>
      <c r="G4" s="14">
        <v>2.61835695998069</v>
      </c>
      <c r="H4" s="14">
        <f>LN(G3/G4)/LN(C4/C3)</f>
        <v>0.85784823818681843</v>
      </c>
      <c r="I4" s="24">
        <v>5.2302586703440701</v>
      </c>
      <c r="J4" s="24">
        <f>LN(I3/I4)/LN(C4/C3)</f>
        <v>1.0343278910535996</v>
      </c>
      <c r="K4">
        <v>71.833711635652506</v>
      </c>
      <c r="L4" s="24">
        <f>LN(K3/K4)/LN(C4/C3)</f>
        <v>0.98083092310771225</v>
      </c>
    </row>
    <row r="5" spans="1:12" x14ac:dyDescent="0.2">
      <c r="A5" s="15">
        <v>2</v>
      </c>
      <c r="B5" s="15">
        <v>5</v>
      </c>
      <c r="C5" s="15">
        <f>C4*1.5</f>
        <v>9</v>
      </c>
      <c r="D5" s="15">
        <v>8.8727060000000009</v>
      </c>
      <c r="E5" s="15">
        <v>3.6295149567195502</v>
      </c>
      <c r="F5" s="24">
        <f>LN(E4/E5)/LN(C5/C4)</f>
        <v>1.1962011025036028</v>
      </c>
      <c r="G5" s="24">
        <v>1.8230397423298501</v>
      </c>
      <c r="H5" s="14">
        <f t="shared" ref="H5:H7" si="0">LN(G4/G5)/LN(C5/C4)</f>
        <v>0.89290472431408574</v>
      </c>
      <c r="I5" s="24">
        <v>3.2159043988943301</v>
      </c>
      <c r="J5" s="24">
        <f t="shared" ref="J5:J7" si="1">LN(I4/I5)/LN(C5/C4)</f>
        <v>1.1994918968907333</v>
      </c>
      <c r="K5">
        <v>47.062353134256</v>
      </c>
      <c r="L5" s="24">
        <f t="shared" ref="L5:L7" si="2">LN(K4/K5)/LN(C5/C4)</f>
        <v>1.0429516471158971</v>
      </c>
    </row>
    <row r="6" spans="1:12" x14ac:dyDescent="0.2">
      <c r="A6" s="15">
        <v>2</v>
      </c>
      <c r="B6" s="15">
        <v>8</v>
      </c>
      <c r="C6" s="15">
        <v>14</v>
      </c>
      <c r="D6" s="15">
        <v>54.603796000000003</v>
      </c>
      <c r="E6" s="14">
        <v>2.25751162801398</v>
      </c>
      <c r="F6" s="24">
        <f t="shared" ref="F6:F7" si="3">LN(E5/E6)/LN(C6/C5)</f>
        <v>1.0746959319528209</v>
      </c>
      <c r="G6" s="14">
        <v>1.2092292762149099</v>
      </c>
      <c r="H6" s="14">
        <f t="shared" si="0"/>
        <v>0.92913460805020642</v>
      </c>
      <c r="I6" s="14">
        <v>1.9763198133545601</v>
      </c>
      <c r="J6" s="24">
        <f t="shared" si="1"/>
        <v>1.1019377503327799</v>
      </c>
      <c r="K6" s="14">
        <v>29.666952437469799</v>
      </c>
      <c r="L6" s="24">
        <f t="shared" si="2"/>
        <v>1.0443763364768062</v>
      </c>
    </row>
    <row r="7" spans="1:12" x14ac:dyDescent="0.2">
      <c r="A7" s="15">
        <v>2</v>
      </c>
      <c r="B7" s="15">
        <v>13</v>
      </c>
      <c r="C7" s="15">
        <f>C6*1.5</f>
        <v>21</v>
      </c>
      <c r="D7" s="15">
        <v>321.499168</v>
      </c>
      <c r="E7" s="14">
        <v>1.4883917927505399</v>
      </c>
      <c r="F7" s="24">
        <f t="shared" si="3"/>
        <v>1.0273805204678248</v>
      </c>
      <c r="G7" s="14">
        <v>0.809244511191755</v>
      </c>
      <c r="H7" s="14">
        <f t="shared" si="0"/>
        <v>0.99055962056968194</v>
      </c>
      <c r="I7" s="14">
        <v>1.2882639962869</v>
      </c>
      <c r="J7" s="24">
        <f t="shared" si="1"/>
        <v>1.055432030512226</v>
      </c>
      <c r="K7" s="14">
        <v>18.581333257728001</v>
      </c>
      <c r="L7" s="24">
        <f t="shared" si="2"/>
        <v>1.1539247542934856</v>
      </c>
    </row>
    <row r="12" spans="1:12" x14ac:dyDescent="0.2">
      <c r="F12" s="24"/>
      <c r="G12" s="14"/>
      <c r="H12" s="24"/>
      <c r="I12" s="24"/>
    </row>
    <row r="13" spans="1:12" x14ac:dyDescent="0.2">
      <c r="F13" s="24"/>
      <c r="G13" s="14"/>
      <c r="H13" s="24"/>
      <c r="I13" s="24"/>
    </row>
    <row r="14" spans="1:12" x14ac:dyDescent="0.2">
      <c r="D14" s="15"/>
      <c r="E14" s="14"/>
      <c r="F14" s="24"/>
      <c r="G14" s="14"/>
      <c r="H14" s="24"/>
      <c r="I14" s="24"/>
    </row>
    <row r="15" spans="1:12" x14ac:dyDescent="0.2">
      <c r="D15" s="15"/>
      <c r="E15" s="24"/>
      <c r="F15" s="24"/>
      <c r="G15" s="14"/>
      <c r="H15" s="24"/>
      <c r="I15" s="24"/>
    </row>
    <row r="16" spans="1:12" x14ac:dyDescent="0.2">
      <c r="D16" s="14"/>
      <c r="E16" s="14"/>
      <c r="F16" s="14"/>
      <c r="G16" s="14"/>
    </row>
    <row r="17" spans="4:7" x14ac:dyDescent="0.2">
      <c r="D17" s="14"/>
      <c r="E17" s="14"/>
      <c r="F17" s="14"/>
      <c r="G17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burgers效率精度</vt:lpstr>
      <vt:lpstr>burgers收敛曲线</vt:lpstr>
      <vt:lpstr>burgers收敛阶</vt:lpstr>
      <vt:lpstr>热方程效率精度</vt:lpstr>
      <vt:lpstr>热方程收敛曲线</vt:lpstr>
      <vt:lpstr>热方程收敛阶</vt:lpstr>
      <vt:lpstr>NS_Burggraf收敛阶</vt:lpstr>
      <vt:lpstr>NS_LDC收敛阶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LiXinyu</dc:creator>
  <cp:lastModifiedBy>新宇 李</cp:lastModifiedBy>
  <dcterms:created xsi:type="dcterms:W3CDTF">2015-06-05T18:19:34Z</dcterms:created>
  <dcterms:modified xsi:type="dcterms:W3CDTF">2024-09-17T13:19:41Z</dcterms:modified>
</cp:coreProperties>
</file>