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lxy\iCloudDrive\Learning\FPST_Senior\FPST 3373 Fire Dynamics\Week10\"/>
    </mc:Choice>
  </mc:AlternateContent>
  <xr:revisionPtr revIDLastSave="0" documentId="13_ncr:1_{C6373F95-D715-4587-AAB0-E36757C2D3D9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0" i="1" l="1"/>
  <c r="O10" i="1"/>
  <c r="N10" i="1"/>
  <c r="M10" i="1"/>
  <c r="L10" i="1"/>
  <c r="P7" i="1"/>
  <c r="O7" i="1"/>
  <c r="N7" i="1"/>
  <c r="M7" i="1"/>
  <c r="L7" i="1"/>
  <c r="M4" i="1"/>
  <c r="N4" i="1"/>
  <c r="O4" i="1"/>
  <c r="P4" i="1"/>
  <c r="L4" i="1"/>
  <c r="M9" i="1"/>
  <c r="N9" i="1"/>
  <c r="O9" i="1"/>
  <c r="P9" i="1"/>
  <c r="L9" i="1"/>
  <c r="M6" i="1"/>
  <c r="N6" i="1"/>
  <c r="O6" i="1"/>
  <c r="P6" i="1"/>
  <c r="L6" i="1"/>
  <c r="M3" i="1"/>
  <c r="N3" i="1"/>
  <c r="O3" i="1"/>
  <c r="P3" i="1"/>
  <c r="L3" i="1"/>
</calcChain>
</file>

<file path=xl/sharedStrings.xml><?xml version="1.0" encoding="utf-8"?>
<sst xmlns="http://schemas.openxmlformats.org/spreadsheetml/2006/main" count="26" uniqueCount="13">
  <si>
    <t>Data source</t>
    <phoneticPr fontId="1" type="noConversion"/>
  </si>
  <si>
    <t>Time. [s]</t>
    <phoneticPr fontId="1" type="noConversion"/>
  </si>
  <si>
    <t>Dist. [in]</t>
    <phoneticPr fontId="1" type="noConversion"/>
  </si>
  <si>
    <t>Calulation source</t>
    <phoneticPr fontId="1" type="noConversion"/>
  </si>
  <si>
    <t>Flame spread rate.[mm/s]</t>
    <phoneticPr fontId="1" type="noConversion"/>
  </si>
  <si>
    <t>y-axis</t>
    <phoneticPr fontId="1" type="noConversion"/>
  </si>
  <si>
    <t>x-axis</t>
    <phoneticPr fontId="1" type="noConversion"/>
  </si>
  <si>
    <t>Dist. [mm]</t>
    <phoneticPr fontId="1" type="noConversion"/>
  </si>
  <si>
    <t>a. 30 Degree: Concurrent Flow Flame Spread.</t>
    <phoneticPr fontId="1" type="noConversion"/>
  </si>
  <si>
    <t>b. 45 degree: Concurrent Flow Flame Spread.</t>
    <phoneticPr fontId="1" type="noConversion"/>
  </si>
  <si>
    <t>c. 60 degree: Concurrent Flow Flame Spread.</t>
    <phoneticPr fontId="1" type="noConversion"/>
  </si>
  <si>
    <t>b. 45 Degree: Concurrent Flow Flame Spread.</t>
    <phoneticPr fontId="1" type="noConversion"/>
  </si>
  <si>
    <t>c. 60 Degree: Concurrent Flow Flame Spread.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</si>
</sst>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Times New Roman"/>
      <family val="1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0" fontId="3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Flame Spread Rate at Different Angles</a:t>
            </a:r>
            <a:endParaRPr lang="zh-CN"/>
          </a:p>
        </c:rich>
      </c:tx>
      <c:layout>
        <c:manualLayout>
          <c:xMode val="edge"/>
          <c:yMode val="edge"/>
          <c:x val="0.2982356217113582"/>
          <c:y val="3.022670025188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23233411685931"/>
          <c:y val="0.16340136324269289"/>
          <c:w val="0.75736947299143742"/>
          <c:h val="0.69897247730683543"/>
        </c:manualLayout>
      </c:layout>
      <c:scatterChart>
        <c:scatterStyle val="lineMarker"/>
        <c:varyColors val="0"/>
        <c:ser>
          <c:idx val="0"/>
          <c:order val="0"/>
          <c:tx>
            <c:v>a. 30°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Sheet1!$L$4:$P$4</c:f>
              <c:numCache>
                <c:formatCode>General</c:formatCode>
                <c:ptCount val="5"/>
                <c:pt idx="0">
                  <c:v>50.8</c:v>
                </c:pt>
                <c:pt idx="1">
                  <c:v>101.6</c:v>
                </c:pt>
                <c:pt idx="2">
                  <c:v>152.39999999999998</c:v>
                </c:pt>
                <c:pt idx="3">
                  <c:v>203.2</c:v>
                </c:pt>
                <c:pt idx="4">
                  <c:v>254</c:v>
                </c:pt>
              </c:numCache>
            </c:numRef>
          </c:xVal>
          <c:yVal>
            <c:numRef>
              <c:f>Sheet1!$L$3:$P$3</c:f>
              <c:numCache>
                <c:formatCode>General</c:formatCode>
                <c:ptCount val="5"/>
                <c:pt idx="0">
                  <c:v>2.6736842105263157</c:v>
                </c:pt>
                <c:pt idx="1">
                  <c:v>2.6736842105263157</c:v>
                </c:pt>
                <c:pt idx="2">
                  <c:v>1.0808510638297872</c:v>
                </c:pt>
                <c:pt idx="3">
                  <c:v>1.411111111111111</c:v>
                </c:pt>
                <c:pt idx="4">
                  <c:v>1.2390243902439024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F9-498A-B831-863A54E7B92C}"/>
            </c:ext>
          </c:extLst>
        </c:ser>
        <c:ser>
          <c:idx val="1"/>
          <c:order val="1"/>
          <c:tx>
            <c:v>b. 45°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Sheet1!$L$7:$P$7</c:f>
              <c:numCache>
                <c:formatCode>General</c:formatCode>
                <c:ptCount val="5"/>
                <c:pt idx="0">
                  <c:v>50.8</c:v>
                </c:pt>
                <c:pt idx="1">
                  <c:v>101.6</c:v>
                </c:pt>
                <c:pt idx="2">
                  <c:v>152.39999999999998</c:v>
                </c:pt>
                <c:pt idx="3">
                  <c:v>203.2</c:v>
                </c:pt>
                <c:pt idx="4">
                  <c:v>254</c:v>
                </c:pt>
              </c:numCache>
            </c:numRef>
          </c:xVal>
          <c:yVal>
            <c:numRef>
              <c:f>Sheet1!$L$6:$P$6</c:f>
              <c:numCache>
                <c:formatCode>General</c:formatCode>
                <c:ptCount val="5"/>
                <c:pt idx="0">
                  <c:v>5.3473684210526313</c:v>
                </c:pt>
                <c:pt idx="1">
                  <c:v>2.6051282051282048</c:v>
                </c:pt>
                <c:pt idx="2">
                  <c:v>2.4190476190476189</c:v>
                </c:pt>
                <c:pt idx="3">
                  <c:v>2.9882352941176467</c:v>
                </c:pt>
                <c:pt idx="4">
                  <c:v>2.3090909090909091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F9-498A-B831-863A54E7B92C}"/>
            </c:ext>
          </c:extLst>
        </c:ser>
        <c:ser>
          <c:idx val="2"/>
          <c:order val="2"/>
          <c:tx>
            <c:v>c. 60°</c:v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Sheet1!$L$10:$P$10</c:f>
              <c:numCache>
                <c:formatCode>General</c:formatCode>
                <c:ptCount val="5"/>
                <c:pt idx="0">
                  <c:v>50.8</c:v>
                </c:pt>
                <c:pt idx="1">
                  <c:v>101.6</c:v>
                </c:pt>
                <c:pt idx="2">
                  <c:v>152.39999999999998</c:v>
                </c:pt>
                <c:pt idx="3">
                  <c:v>203.2</c:v>
                </c:pt>
                <c:pt idx="4">
                  <c:v>254</c:v>
                </c:pt>
              </c:numCache>
            </c:numRef>
          </c:xVal>
          <c:yVal>
            <c:numRef>
              <c:f>Sheet1!$L$9:$P$9</c:f>
              <c:numCache>
                <c:formatCode>General</c:formatCode>
                <c:ptCount val="5"/>
                <c:pt idx="0">
                  <c:v>7.2571428571428562</c:v>
                </c:pt>
                <c:pt idx="1">
                  <c:v>5.08</c:v>
                </c:pt>
                <c:pt idx="2">
                  <c:v>5.6444444444444439</c:v>
                </c:pt>
                <c:pt idx="3">
                  <c:v>4.6181818181818182</c:v>
                </c:pt>
                <c:pt idx="4">
                  <c:v>5.6444444444444439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F9-498A-B831-863A54E7B92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92621584"/>
        <c:axId val="1792626576"/>
      </c:scatterChart>
      <c:valAx>
        <c:axId val="1792621584"/>
        <c:scaling>
          <c:orientation val="minMax"/>
          <c:max val="25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[mm]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2626576"/>
        <c:crosses val="autoZero"/>
        <c:crossBetween val="midCat"/>
        <c:majorUnit val="50.8"/>
      </c:valAx>
      <c:valAx>
        <c:axId val="17926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Flame spread rate [mm/s]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3.6087620625923654E-2"/>
              <c:y val="0.3148101575464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262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12</xdr:row>
      <xdr:rowOff>28574</xdr:rowOff>
    </xdr:from>
    <xdr:to>
      <xdr:col>14</xdr:col>
      <xdr:colOff>552449</xdr:colOff>
      <xdr:row>30</xdr:row>
      <xdr:rowOff>171449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CA888110-A11E-12C0-CE64-C1A2D3CC4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tabSelected="1" topLeftCell="A8" workbookViewId="0">
      <selection activeCell="C22" sqref="C22"/>
    </sheetView>
  </sheetViews>
  <sheetFormatPr defaultRowHeight="14" x14ac:dyDescent="0.3"/>
  <cols>
    <col min="1" max="1" width="13.25" customWidth="1"/>
    <col min="2" max="2" width="7.9140625" customWidth="1"/>
    <col min="3" max="3" width="7.33203125" customWidth="1"/>
    <col min="4" max="4" width="6.1640625" customWidth="1"/>
    <col min="5" max="5" width="6.6640625" customWidth="1"/>
    <col min="6" max="6" width="8.5" customWidth="1"/>
    <col min="7" max="7" width="7.9140625" customWidth="1"/>
    <col min="8" max="8" width="14" customWidth="1"/>
    <col min="11" max="11" width="15.4140625" customWidth="1"/>
    <col min="12" max="16" width="16.4140625" bestFit="1" customWidth="1"/>
    <col min="17" max="17" width="7.5" bestFit="1" customWidth="1"/>
  </cols>
  <sheetData>
    <row r="1" spans="1:18" ht="25.5" x14ac:dyDescent="0.3">
      <c r="A1" s="6" t="s">
        <v>0</v>
      </c>
      <c r="B1" s="6"/>
      <c r="C1" s="6"/>
      <c r="D1" s="6"/>
      <c r="E1" s="6"/>
      <c r="F1" s="6"/>
      <c r="G1" s="6"/>
      <c r="H1" s="2"/>
      <c r="I1" s="7" t="s">
        <v>3</v>
      </c>
      <c r="J1" s="8"/>
      <c r="K1" s="8"/>
      <c r="L1" s="8"/>
      <c r="M1" s="8"/>
      <c r="N1" s="8"/>
      <c r="O1" s="8"/>
      <c r="P1" s="8"/>
      <c r="Q1" s="9"/>
    </row>
    <row r="2" spans="1:18" ht="20.5" x14ac:dyDescent="0.45">
      <c r="A2" s="5" t="s">
        <v>8</v>
      </c>
      <c r="B2" s="5"/>
      <c r="C2" s="5"/>
      <c r="D2" s="5"/>
      <c r="E2" s="5"/>
      <c r="F2" s="5"/>
      <c r="G2" s="5"/>
      <c r="H2" s="1"/>
      <c r="I2" s="5" t="s">
        <v>8</v>
      </c>
      <c r="J2" s="5"/>
      <c r="K2" s="5"/>
      <c r="L2" s="5"/>
      <c r="M2" s="5"/>
      <c r="N2" s="5"/>
      <c r="O2" s="4"/>
      <c r="P2" s="4"/>
      <c r="Q2" s="4"/>
    </row>
    <row r="3" spans="1:18" ht="20.5" x14ac:dyDescent="0.45">
      <c r="A3" s="3" t="s">
        <v>2</v>
      </c>
      <c r="B3" s="3">
        <v>0</v>
      </c>
      <c r="C3" s="3">
        <v>2</v>
      </c>
      <c r="D3" s="3">
        <v>4</v>
      </c>
      <c r="E3" s="3">
        <v>6</v>
      </c>
      <c r="F3" s="3">
        <v>8</v>
      </c>
      <c r="G3" s="3">
        <v>10</v>
      </c>
      <c r="I3" s="5" t="s">
        <v>4</v>
      </c>
      <c r="J3" s="5"/>
      <c r="K3" s="5"/>
      <c r="L3" s="3">
        <f>(C3-B3)/(C4-B4)*25.4</f>
        <v>2.6736842105263157</v>
      </c>
      <c r="M3" s="3">
        <f t="shared" ref="M3:P3" si="0">(D3-C3)/(D4-C4)*25.4</f>
        <v>2.6736842105263157</v>
      </c>
      <c r="N3" s="3">
        <f t="shared" si="0"/>
        <v>1.0808510638297872</v>
      </c>
      <c r="O3" s="3">
        <f t="shared" si="0"/>
        <v>1.411111111111111</v>
      </c>
      <c r="P3" s="3">
        <f t="shared" si="0"/>
        <v>1.2390243902439024</v>
      </c>
      <c r="Q3" s="3" t="s">
        <v>5</v>
      </c>
      <c r="R3" s="1"/>
    </row>
    <row r="4" spans="1:18" ht="20.5" x14ac:dyDescent="0.45">
      <c r="A4" s="3" t="s">
        <v>1</v>
      </c>
      <c r="B4" s="3">
        <v>0</v>
      </c>
      <c r="C4" s="3">
        <v>19</v>
      </c>
      <c r="D4" s="3">
        <v>38</v>
      </c>
      <c r="E4" s="3">
        <v>85</v>
      </c>
      <c r="F4" s="3">
        <v>121</v>
      </c>
      <c r="G4" s="3">
        <v>162</v>
      </c>
      <c r="I4" s="5" t="s">
        <v>7</v>
      </c>
      <c r="J4" s="5"/>
      <c r="K4" s="5"/>
      <c r="L4" s="3">
        <f>C3*25.4</f>
        <v>50.8</v>
      </c>
      <c r="M4" s="3">
        <f t="shared" ref="M4:P4" si="1">D3*25.4</f>
        <v>101.6</v>
      </c>
      <c r="N4" s="3">
        <f t="shared" si="1"/>
        <v>152.39999999999998</v>
      </c>
      <c r="O4" s="3">
        <f t="shared" si="1"/>
        <v>203.2</v>
      </c>
      <c r="P4" s="3">
        <f t="shared" si="1"/>
        <v>254</v>
      </c>
      <c r="Q4" s="3" t="s">
        <v>6</v>
      </c>
      <c r="R4" s="1"/>
    </row>
    <row r="5" spans="1:18" ht="20.5" x14ac:dyDescent="0.45">
      <c r="A5" s="5" t="s">
        <v>9</v>
      </c>
      <c r="B5" s="5"/>
      <c r="C5" s="5"/>
      <c r="D5" s="5"/>
      <c r="E5" s="5"/>
      <c r="F5" s="5"/>
      <c r="G5" s="5"/>
      <c r="I5" s="5" t="s">
        <v>11</v>
      </c>
      <c r="J5" s="5"/>
      <c r="K5" s="5"/>
      <c r="L5" s="5"/>
      <c r="M5" s="5"/>
      <c r="N5" s="5"/>
      <c r="O5" s="5"/>
      <c r="P5" s="3"/>
      <c r="Q5" s="3"/>
      <c r="R5" s="1"/>
    </row>
    <row r="6" spans="1:18" ht="20.5" x14ac:dyDescent="0.45">
      <c r="A6" s="3" t="s">
        <v>2</v>
      </c>
      <c r="B6" s="3">
        <v>0</v>
      </c>
      <c r="C6" s="3">
        <v>2</v>
      </c>
      <c r="D6" s="3">
        <v>4</v>
      </c>
      <c r="E6" s="3">
        <v>6</v>
      </c>
      <c r="F6" s="3">
        <v>8</v>
      </c>
      <c r="G6" s="3">
        <v>10</v>
      </c>
      <c r="I6" s="5" t="s">
        <v>4</v>
      </c>
      <c r="J6" s="5"/>
      <c r="K6" s="5"/>
      <c r="L6" s="3">
        <f>(C6-B6)/(C7-B7)*25.4</f>
        <v>5.3473684210526313</v>
      </c>
      <c r="M6" s="3">
        <f t="shared" ref="M6:P6" si="2">(D6-C6)/(D7-C7)*25.4</f>
        <v>2.6051282051282048</v>
      </c>
      <c r="N6" s="3">
        <f t="shared" si="2"/>
        <v>2.4190476190476189</v>
      </c>
      <c r="O6" s="3">
        <f t="shared" si="2"/>
        <v>2.9882352941176467</v>
      </c>
      <c r="P6" s="3">
        <f t="shared" si="2"/>
        <v>2.3090909090909091</v>
      </c>
      <c r="Q6" s="3" t="s">
        <v>5</v>
      </c>
      <c r="R6" s="1"/>
    </row>
    <row r="7" spans="1:18" ht="20.5" x14ac:dyDescent="0.45">
      <c r="A7" s="3" t="s">
        <v>1</v>
      </c>
      <c r="B7" s="3">
        <v>0</v>
      </c>
      <c r="C7" s="3">
        <v>9.5</v>
      </c>
      <c r="D7" s="3">
        <v>29</v>
      </c>
      <c r="E7" s="3">
        <v>50</v>
      </c>
      <c r="F7" s="3">
        <v>67</v>
      </c>
      <c r="G7" s="3">
        <v>89</v>
      </c>
      <c r="I7" s="5" t="s">
        <v>7</v>
      </c>
      <c r="J7" s="5"/>
      <c r="K7" s="5"/>
      <c r="L7" s="3">
        <f>C6*25.4</f>
        <v>50.8</v>
      </c>
      <c r="M7" s="3">
        <f t="shared" ref="M7" si="3">D6*25.4</f>
        <v>101.6</v>
      </c>
      <c r="N7" s="3">
        <f t="shared" ref="N7" si="4">E6*25.4</f>
        <v>152.39999999999998</v>
      </c>
      <c r="O7" s="3">
        <f t="shared" ref="O7" si="5">F6*25.4</f>
        <v>203.2</v>
      </c>
      <c r="P7" s="3">
        <f t="shared" ref="P7" si="6">G6*25.4</f>
        <v>254</v>
      </c>
      <c r="Q7" s="3" t="s">
        <v>6</v>
      </c>
      <c r="R7" s="1"/>
    </row>
    <row r="8" spans="1:18" ht="20.5" x14ac:dyDescent="0.45">
      <c r="A8" s="5" t="s">
        <v>10</v>
      </c>
      <c r="B8" s="5"/>
      <c r="C8" s="5"/>
      <c r="D8" s="5"/>
      <c r="E8" s="5"/>
      <c r="F8" s="5"/>
      <c r="G8" s="5"/>
      <c r="I8" s="5" t="s">
        <v>12</v>
      </c>
      <c r="J8" s="5"/>
      <c r="K8" s="5"/>
      <c r="L8" s="5"/>
      <c r="M8" s="5"/>
      <c r="N8" s="5"/>
      <c r="O8" s="5"/>
      <c r="P8" s="3"/>
      <c r="Q8" s="3"/>
      <c r="R8" s="1"/>
    </row>
    <row r="9" spans="1:18" ht="20.5" x14ac:dyDescent="0.45">
      <c r="A9" s="3" t="s">
        <v>2</v>
      </c>
      <c r="B9" s="3">
        <v>0</v>
      </c>
      <c r="C9" s="3">
        <v>2</v>
      </c>
      <c r="D9" s="3">
        <v>4</v>
      </c>
      <c r="E9" s="3">
        <v>6</v>
      </c>
      <c r="F9" s="3">
        <v>8</v>
      </c>
      <c r="G9" s="3">
        <v>10</v>
      </c>
      <c r="I9" s="5" t="s">
        <v>4</v>
      </c>
      <c r="J9" s="5"/>
      <c r="K9" s="5"/>
      <c r="L9" s="3">
        <f>(C9-B9)/(C10-B10)*25.4</f>
        <v>7.2571428571428562</v>
      </c>
      <c r="M9" s="3">
        <f t="shared" ref="M9:P9" si="7">(D9-C9)/(D10-C10)*25.4</f>
        <v>5.08</v>
      </c>
      <c r="N9" s="3">
        <f t="shared" si="7"/>
        <v>5.6444444444444439</v>
      </c>
      <c r="O9" s="3">
        <f t="shared" si="7"/>
        <v>4.6181818181818182</v>
      </c>
      <c r="P9" s="3">
        <f t="shared" si="7"/>
        <v>5.6444444444444439</v>
      </c>
      <c r="Q9" s="3" t="s">
        <v>5</v>
      </c>
      <c r="R9" s="1"/>
    </row>
    <row r="10" spans="1:18" ht="20.5" x14ac:dyDescent="0.45">
      <c r="A10" s="3" t="s">
        <v>1</v>
      </c>
      <c r="B10" s="3">
        <v>0</v>
      </c>
      <c r="C10" s="3">
        <v>7</v>
      </c>
      <c r="D10" s="3">
        <v>17</v>
      </c>
      <c r="E10" s="3">
        <v>26</v>
      </c>
      <c r="F10" s="3">
        <v>37</v>
      </c>
      <c r="G10" s="3">
        <v>46</v>
      </c>
      <c r="I10" s="5" t="s">
        <v>7</v>
      </c>
      <c r="J10" s="5"/>
      <c r="K10" s="5"/>
      <c r="L10" s="3">
        <f>C9*25.4</f>
        <v>50.8</v>
      </c>
      <c r="M10" s="3">
        <f t="shared" ref="M10" si="8">D9*25.4</f>
        <v>101.6</v>
      </c>
      <c r="N10" s="3">
        <f t="shared" ref="N10" si="9">E9*25.4</f>
        <v>152.39999999999998</v>
      </c>
      <c r="O10" s="3">
        <f t="shared" ref="O10" si="10">F9*25.4</f>
        <v>203.2</v>
      </c>
      <c r="P10" s="3">
        <f t="shared" ref="P10" si="11">G9*25.4</f>
        <v>254</v>
      </c>
      <c r="Q10" s="3" t="s">
        <v>6</v>
      </c>
      <c r="R10" s="1"/>
    </row>
    <row r="11" spans="1:18" ht="20.5" x14ac:dyDescent="0.45">
      <c r="A11" s="1"/>
      <c r="B11" s="1"/>
      <c r="C11" s="1"/>
      <c r="D11" s="1"/>
      <c r="E11" s="1"/>
      <c r="F11" s="1"/>
      <c r="G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20.5" x14ac:dyDescent="0.45">
      <c r="A12" s="1"/>
      <c r="B12" s="1"/>
      <c r="C12" s="1"/>
      <c r="D12" s="1"/>
      <c r="E12" s="1"/>
      <c r="F12" s="1"/>
      <c r="G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20.5" x14ac:dyDescent="0.45">
      <c r="A13" s="1"/>
      <c r="B13" s="1"/>
      <c r="C13" s="1"/>
      <c r="D13" s="1"/>
      <c r="E13" s="1"/>
      <c r="F13" s="1"/>
      <c r="G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20.5" x14ac:dyDescent="0.45">
      <c r="A14" s="1"/>
      <c r="B14" s="1"/>
      <c r="C14" s="1"/>
      <c r="D14" s="1"/>
      <c r="E14" s="1"/>
      <c r="F14" s="1"/>
      <c r="G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20.5" x14ac:dyDescent="0.45">
      <c r="A15" s="1"/>
      <c r="B15" s="1"/>
      <c r="C15" s="1"/>
      <c r="D15" s="1"/>
      <c r="E15" s="1"/>
      <c r="F15" s="1"/>
      <c r="G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20.5" x14ac:dyDescent="0.45">
      <c r="A16" s="1"/>
      <c r="B16" s="1"/>
      <c r="C16" s="1"/>
      <c r="E16" s="1"/>
      <c r="F16" s="1"/>
      <c r="G16" s="1"/>
    </row>
    <row r="17" spans="1:7" ht="20.5" x14ac:dyDescent="0.45">
      <c r="A17" s="1"/>
      <c r="B17" s="1"/>
      <c r="C17" s="1"/>
      <c r="D17" s="1"/>
      <c r="E17" s="1"/>
      <c r="F17" s="1"/>
      <c r="G17" s="1"/>
    </row>
  </sheetData>
  <mergeCells count="14">
    <mergeCell ref="I10:K10"/>
    <mergeCell ref="A1:G1"/>
    <mergeCell ref="A2:G2"/>
    <mergeCell ref="A5:G5"/>
    <mergeCell ref="A8:G8"/>
    <mergeCell ref="I2:N2"/>
    <mergeCell ref="I3:K3"/>
    <mergeCell ref="I4:K4"/>
    <mergeCell ref="I5:O5"/>
    <mergeCell ref="I6:K6"/>
    <mergeCell ref="I7:K7"/>
    <mergeCell ref="I8:O8"/>
    <mergeCell ref="I9:K9"/>
    <mergeCell ref="I1:Q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贾添翔</dc:creator>
  <cp:lastModifiedBy>lxy</cp:lastModifiedBy>
  <dcterms:created xsi:type="dcterms:W3CDTF">2015-06-05T18:19:34Z</dcterms:created>
  <dcterms:modified xsi:type="dcterms:W3CDTF">2022-11-03T16:17:12Z</dcterms:modified>
</cp:coreProperties>
</file>