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lxy\iCloudDrive\Learning\FPST_Senior\2022 Fall\FPST 4982 Combined Fall 22\Manuscript\"/>
    </mc:Choice>
  </mc:AlternateContent>
  <xr:revisionPtr revIDLastSave="0" documentId="8_{FB6C9689-A7FD-48EF-8309-4770D4F7C261}" xr6:coauthVersionLast="47" xr6:coauthVersionMax="47" xr10:uidLastSave="{00000000-0000-0000-0000-000000000000}"/>
  <bookViews>
    <workbookView xWindow="-110" yWindow="-110" windowWidth="19420" windowHeight="10420" activeTab="4" xr2:uid="{00000000-000D-0000-FFFF-FFFF00000000}"/>
  </bookViews>
  <sheets>
    <sheet name="Problem" sheetId="1" r:id="rId1"/>
    <sheet name="Lit Tracker" sheetId="2" r:id="rId2"/>
    <sheet name="Outline" sheetId="3" r:id="rId3"/>
    <sheet name="Abstract" sheetId="4" r:id="rId4"/>
    <sheet name="Draft" sheetId="5" r:id="rId5"/>
    <sheet name="Budget" sheetId="6" r:id="rId6"/>
    <sheet name="Gantt Chart"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0" i="10" l="1"/>
  <c r="K39" i="10"/>
  <c r="K38" i="10"/>
  <c r="K37" i="10"/>
  <c r="K36" i="10"/>
  <c r="L35" i="10"/>
  <c r="K35" i="10"/>
  <c r="L34" i="10"/>
  <c r="K34" i="10"/>
  <c r="K33" i="10"/>
  <c r="K32" i="10"/>
  <c r="K31" i="10"/>
  <c r="L30" i="10"/>
  <c r="K30" i="10"/>
  <c r="K29" i="10"/>
  <c r="K28" i="10"/>
  <c r="K27" i="10"/>
  <c r="K26" i="10"/>
  <c r="K25" i="10"/>
  <c r="L24" i="10"/>
  <c r="K24" i="10"/>
  <c r="K23" i="10"/>
  <c r="K22" i="10"/>
  <c r="L21" i="10"/>
  <c r="K21" i="10"/>
  <c r="K20" i="10"/>
  <c r="K19" i="10"/>
  <c r="K18" i="10"/>
  <c r="K17" i="10"/>
  <c r="K16" i="10"/>
  <c r="L15" i="10"/>
  <c r="K15" i="10"/>
  <c r="K14" i="10"/>
  <c r="K13" i="10"/>
  <c r="K12" i="10"/>
  <c r="K11" i="10"/>
  <c r="L10" i="10"/>
  <c r="K10" i="10"/>
  <c r="K9" i="10"/>
  <c r="K8" i="10"/>
  <c r="K7" i="10"/>
  <c r="K6" i="10"/>
  <c r="L5" i="10"/>
  <c r="L20" i="10" s="1"/>
  <c r="AH4" i="10"/>
  <c r="AI4" i="10" s="1"/>
  <c r="AJ4" i="10" s="1"/>
  <c r="AK4" i="10" s="1"/>
  <c r="AL4" i="10" s="1"/>
  <c r="AM4" i="10" s="1"/>
  <c r="AN4" i="10" s="1"/>
  <c r="AO4" i="10" s="1"/>
  <c r="AP4" i="10" s="1"/>
  <c r="AQ4" i="10" s="1"/>
  <c r="AR4" i="10" s="1"/>
  <c r="AS4" i="10" s="1"/>
  <c r="AT4" i="10" s="1"/>
  <c r="AU4" i="10" s="1"/>
  <c r="AV4" i="10" s="1"/>
  <c r="AG4" i="10"/>
  <c r="P38" i="6"/>
  <c r="K33" i="6"/>
  <c r="K32" i="6"/>
  <c r="K31" i="6"/>
  <c r="K30" i="6"/>
  <c r="K29" i="6"/>
  <c r="K28" i="6"/>
  <c r="K27" i="6"/>
  <c r="K26" i="6"/>
  <c r="K25" i="6"/>
  <c r="K24" i="6"/>
  <c r="K23" i="6"/>
  <c r="P22" i="6"/>
  <c r="K22" i="6"/>
  <c r="K21" i="6"/>
  <c r="K20" i="6"/>
  <c r="K19" i="6"/>
  <c r="K18" i="6"/>
  <c r="K17" i="6"/>
  <c r="K16" i="6"/>
  <c r="K15" i="6"/>
  <c r="K34" i="6" s="1"/>
  <c r="L25" i="10" l="1"/>
  <c r="L40" i="10"/>
  <c r="L11" i="10"/>
  <c r="L14" i="10"/>
  <c r="L32" i="10"/>
  <c r="L22" i="10"/>
  <c r="L12" i="10"/>
  <c r="L33" i="10"/>
  <c r="L23" i="10"/>
  <c r="L13" i="10"/>
  <c r="L36" i="10"/>
  <c r="L26" i="10"/>
  <c r="L16" i="10"/>
  <c r="L6" i="10"/>
  <c r="L37" i="10"/>
  <c r="L27" i="10"/>
  <c r="L17" i="10"/>
  <c r="L7" i="10"/>
  <c r="L38" i="10"/>
  <c r="L28" i="10"/>
  <c r="L18" i="10"/>
  <c r="L8" i="10"/>
  <c r="L39" i="10"/>
  <c r="L29" i="10"/>
  <c r="L19" i="10"/>
  <c r="L9" i="10"/>
  <c r="M5" i="10"/>
  <c r="L31" i="10"/>
  <c r="M33" i="10" l="1"/>
  <c r="M34" i="10"/>
  <c r="M27" i="10"/>
  <c r="M37" i="10"/>
  <c r="M38" i="10"/>
  <c r="M28" i="10"/>
  <c r="M39" i="10"/>
  <c r="M29" i="10"/>
  <c r="M40" i="10"/>
  <c r="M30" i="10"/>
  <c r="N5" i="10"/>
  <c r="M32" i="10"/>
  <c r="M20" i="10"/>
  <c r="M14" i="10"/>
  <c r="M11" i="10"/>
  <c r="M8" i="10"/>
  <c r="M35" i="10"/>
  <c r="M23" i="10"/>
  <c r="M17" i="10"/>
  <c r="M10" i="10"/>
  <c r="M13" i="10"/>
  <c r="M9" i="10"/>
  <c r="M19" i="10"/>
  <c r="M7" i="10"/>
  <c r="M12" i="10"/>
  <c r="M31" i="10"/>
  <c r="M36" i="10"/>
  <c r="M26" i="10"/>
  <c r="M22" i="10"/>
  <c r="M16" i="10"/>
  <c r="M6" i="10"/>
  <c r="M24" i="10"/>
  <c r="M21" i="10"/>
  <c r="M18" i="10"/>
  <c r="M15" i="10"/>
  <c r="M25" i="10"/>
  <c r="N33" i="10" l="1"/>
  <c r="N23" i="10"/>
  <c r="N13" i="10"/>
  <c r="N34" i="10"/>
  <c r="N24" i="10"/>
  <c r="N14" i="10"/>
  <c r="N37" i="10"/>
  <c r="N27" i="10"/>
  <c r="N17" i="10"/>
  <c r="N7" i="10"/>
  <c r="N38" i="10"/>
  <c r="N28" i="10"/>
  <c r="N18" i="10"/>
  <c r="N8" i="10"/>
  <c r="N39" i="10"/>
  <c r="N29" i="10"/>
  <c r="N19" i="10"/>
  <c r="N9" i="10"/>
  <c r="N40" i="10"/>
  <c r="N30" i="10"/>
  <c r="N20" i="10"/>
  <c r="N10" i="10"/>
  <c r="O5" i="10"/>
  <c r="N11" i="10"/>
  <c r="N35" i="10"/>
  <c r="N32" i="10"/>
  <c r="N26" i="10"/>
  <c r="N21" i="10"/>
  <c r="N15" i="10"/>
  <c r="N12" i="10"/>
  <c r="N36" i="10"/>
  <c r="N22" i="10"/>
  <c r="N16" i="10"/>
  <c r="N25" i="10"/>
  <c r="N6" i="10"/>
  <c r="N31" i="10"/>
  <c r="O24" i="10" l="1"/>
  <c r="O34" i="10"/>
  <c r="P5" i="10"/>
  <c r="O25" i="10"/>
  <c r="O35" i="10"/>
  <c r="O28" i="10"/>
  <c r="O38" i="10"/>
  <c r="O29" i="10"/>
  <c r="O39" i="10"/>
  <c r="O40" i="10"/>
  <c r="O30" i="10"/>
  <c r="O31" i="10"/>
  <c r="O32" i="10"/>
  <c r="O11" i="10"/>
  <c r="O10" i="10"/>
  <c r="O20" i="10"/>
  <c r="O14" i="10"/>
  <c r="O8" i="10"/>
  <c r="O23" i="10"/>
  <c r="O17" i="10"/>
  <c r="O36" i="10"/>
  <c r="O27" i="10"/>
  <c r="O26" i="10"/>
  <c r="O22" i="10"/>
  <c r="O19" i="10"/>
  <c r="O16" i="10"/>
  <c r="O13" i="10"/>
  <c r="O7" i="10"/>
  <c r="O33" i="10"/>
  <c r="O9" i="10"/>
  <c r="O18" i="10"/>
  <c r="O21" i="10"/>
  <c r="O15" i="10"/>
  <c r="O12" i="10"/>
  <c r="O6" i="10"/>
  <c r="O37" i="10"/>
  <c r="P34" i="10" l="1"/>
  <c r="P24" i="10"/>
  <c r="P14" i="10"/>
  <c r="P35" i="10"/>
  <c r="P25" i="10"/>
  <c r="P15" i="10"/>
  <c r="P38" i="10"/>
  <c r="P28" i="10"/>
  <c r="P18" i="10"/>
  <c r="P8" i="10"/>
  <c r="P39" i="10"/>
  <c r="P29" i="10"/>
  <c r="P19" i="10"/>
  <c r="P9" i="10"/>
  <c r="P40" i="10"/>
  <c r="P30" i="10"/>
  <c r="P20" i="10"/>
  <c r="P10" i="10"/>
  <c r="P31" i="10"/>
  <c r="P21" i="10"/>
  <c r="P11" i="10"/>
  <c r="P23" i="10"/>
  <c r="P17" i="10"/>
  <c r="P36" i="10"/>
  <c r="P26" i="10"/>
  <c r="P32" i="10"/>
  <c r="P22" i="10"/>
  <c r="P16" i="10"/>
  <c r="P7" i="10"/>
  <c r="P27" i="10"/>
  <c r="P13" i="10"/>
  <c r="Q5" i="10"/>
  <c r="P33" i="10"/>
  <c r="P37" i="10"/>
  <c r="P12" i="10"/>
  <c r="P6" i="10"/>
  <c r="R5" i="10" l="1"/>
  <c r="Q25" i="10"/>
  <c r="Q35" i="10"/>
  <c r="Q26" i="10"/>
  <c r="Q36" i="10"/>
  <c r="Q39" i="10"/>
  <c r="Q29" i="10"/>
  <c r="Q30" i="10"/>
  <c r="Q40" i="10"/>
  <c r="Q31" i="10"/>
  <c r="Q32" i="10"/>
  <c r="Q33" i="10"/>
  <c r="Q38" i="10"/>
  <c r="Q23" i="10"/>
  <c r="Q20" i="10"/>
  <c r="Q17" i="10"/>
  <c r="Q14" i="10"/>
  <c r="Q8" i="10"/>
  <c r="Q27" i="10"/>
  <c r="Q19" i="10"/>
  <c r="Q22" i="10"/>
  <c r="Q16" i="10"/>
  <c r="Q13" i="10"/>
  <c r="Q10" i="10"/>
  <c r="Q7" i="10"/>
  <c r="Q28" i="10"/>
  <c r="Q24" i="10"/>
  <c r="Q11" i="10"/>
  <c r="Q34" i="10"/>
  <c r="Q12" i="10"/>
  <c r="Q6" i="10"/>
  <c r="Q37" i="10"/>
  <c r="Q21" i="10"/>
  <c r="Q15" i="10"/>
  <c r="Q9" i="10"/>
  <c r="Q18" i="10"/>
  <c r="R35" i="10" l="1"/>
  <c r="R25" i="10"/>
  <c r="R15" i="10"/>
  <c r="R36" i="10"/>
  <c r="R26" i="10"/>
  <c r="R16" i="10"/>
  <c r="R6" i="10"/>
  <c r="R39" i="10"/>
  <c r="R29" i="10"/>
  <c r="R19" i="10"/>
  <c r="R9" i="10"/>
  <c r="R40" i="10"/>
  <c r="R30" i="10"/>
  <c r="R20" i="10"/>
  <c r="R10" i="10"/>
  <c r="R31" i="10"/>
  <c r="R21" i="10"/>
  <c r="R11" i="10"/>
  <c r="R32" i="10"/>
  <c r="R22" i="10"/>
  <c r="R12" i="10"/>
  <c r="R33" i="10"/>
  <c r="R28" i="10"/>
  <c r="R27" i="10"/>
  <c r="R7" i="10"/>
  <c r="R13" i="10"/>
  <c r="R23" i="10"/>
  <c r="R24" i="10"/>
  <c r="R34" i="10"/>
  <c r="R17" i="10"/>
  <c r="R37" i="10"/>
  <c r="R18" i="10"/>
  <c r="R38" i="10"/>
  <c r="R14" i="10"/>
  <c r="R8" i="10"/>
  <c r="S5" i="10"/>
  <c r="S26" i="10" l="1"/>
  <c r="S36" i="10"/>
  <c r="S27" i="10"/>
  <c r="S37" i="10"/>
  <c r="S30" i="10"/>
  <c r="S40" i="10"/>
  <c r="S31" i="10"/>
  <c r="S32" i="10"/>
  <c r="S33" i="10"/>
  <c r="S34" i="10"/>
  <c r="S22" i="10"/>
  <c r="S35" i="10"/>
  <c r="S39" i="10"/>
  <c r="S16" i="10"/>
  <c r="S19" i="10"/>
  <c r="S20" i="10"/>
  <c r="S7" i="10"/>
  <c r="S13" i="10"/>
  <c r="S10" i="10"/>
  <c r="S28" i="10"/>
  <c r="S29" i="10"/>
  <c r="S14" i="10"/>
  <c r="S25" i="10"/>
  <c r="S8" i="10"/>
  <c r="S12" i="10"/>
  <c r="S6" i="10"/>
  <c r="S21" i="10"/>
  <c r="S18" i="10"/>
  <c r="S15" i="10"/>
  <c r="S9" i="10"/>
  <c r="S24" i="10"/>
  <c r="S11" i="10"/>
  <c r="T5" i="10"/>
  <c r="S38" i="10"/>
  <c r="S23" i="10"/>
  <c r="S17" i="10"/>
  <c r="T36" i="10" l="1"/>
  <c r="T26" i="10"/>
  <c r="T16" i="10"/>
  <c r="T6" i="10"/>
  <c r="T37" i="10"/>
  <c r="T27" i="10"/>
  <c r="T17" i="10"/>
  <c r="T7" i="10"/>
  <c r="T40" i="10"/>
  <c r="T30" i="10"/>
  <c r="T20" i="10"/>
  <c r="T10" i="10"/>
  <c r="T31" i="10"/>
  <c r="T21" i="10"/>
  <c r="T11" i="10"/>
  <c r="T32" i="10"/>
  <c r="T22" i="10"/>
  <c r="T12" i="10"/>
  <c r="T33" i="10"/>
  <c r="T23" i="10"/>
  <c r="T13" i="10"/>
  <c r="T35" i="10"/>
  <c r="T28" i="10"/>
  <c r="T39" i="10"/>
  <c r="T19" i="10"/>
  <c r="T29" i="10"/>
  <c r="T25" i="10"/>
  <c r="T18" i="10"/>
  <c r="T15" i="10"/>
  <c r="T9" i="10"/>
  <c r="U5" i="10"/>
  <c r="T24" i="10"/>
  <c r="T34" i="10"/>
  <c r="T38" i="10"/>
  <c r="T14" i="10"/>
  <c r="T8" i="10"/>
  <c r="U27" i="10" l="1"/>
  <c r="U37" i="10"/>
  <c r="U28" i="10"/>
  <c r="U38" i="10"/>
  <c r="U31" i="10"/>
  <c r="U32" i="10"/>
  <c r="U33" i="10"/>
  <c r="U34" i="10"/>
  <c r="U35" i="10"/>
  <c r="U22" i="10"/>
  <c r="U19" i="10"/>
  <c r="U16" i="10"/>
  <c r="U26" i="10"/>
  <c r="U7" i="10"/>
  <c r="U10" i="10"/>
  <c r="U36" i="10"/>
  <c r="U29" i="10"/>
  <c r="U39" i="10"/>
  <c r="U13" i="10"/>
  <c r="U25" i="10"/>
  <c r="U14" i="10"/>
  <c r="U6" i="10"/>
  <c r="U40" i="10"/>
  <c r="U18" i="10"/>
  <c r="U15" i="10"/>
  <c r="U12" i="10"/>
  <c r="U9" i="10"/>
  <c r="V5" i="10"/>
  <c r="U24" i="10"/>
  <c r="U21" i="10"/>
  <c r="U30" i="10"/>
  <c r="U8" i="10"/>
  <c r="U23" i="10"/>
  <c r="U17" i="10"/>
  <c r="U11" i="10"/>
  <c r="U20" i="10"/>
  <c r="V37" i="10" l="1"/>
  <c r="V27" i="10"/>
  <c r="V17" i="10"/>
  <c r="V7" i="10"/>
  <c r="V38" i="10"/>
  <c r="V28" i="10"/>
  <c r="V18" i="10"/>
  <c r="V8" i="10"/>
  <c r="V31" i="10"/>
  <c r="V21" i="10"/>
  <c r="V11" i="10"/>
  <c r="V32" i="10"/>
  <c r="V22" i="10"/>
  <c r="V12" i="10"/>
  <c r="V33" i="10"/>
  <c r="V23" i="10"/>
  <c r="V13" i="10"/>
  <c r="V34" i="10"/>
  <c r="V24" i="10"/>
  <c r="V14" i="10"/>
  <c r="V26" i="10"/>
  <c r="V29" i="10"/>
  <c r="V39" i="10"/>
  <c r="V25" i="10"/>
  <c r="V19" i="10"/>
  <c r="V16" i="10"/>
  <c r="V10" i="10"/>
  <c r="V36" i="10"/>
  <c r="W5" i="10"/>
  <c r="V35" i="10"/>
  <c r="V40" i="10"/>
  <c r="V15" i="10"/>
  <c r="V9" i="10"/>
  <c r="V6" i="10"/>
  <c r="V30" i="10"/>
  <c r="V20" i="10"/>
  <c r="W28" i="10" l="1"/>
  <c r="W38" i="10"/>
  <c r="W29" i="10"/>
  <c r="W39" i="10"/>
  <c r="W32" i="10"/>
  <c r="W33" i="10"/>
  <c r="W34" i="10"/>
  <c r="X5" i="10"/>
  <c r="W35" i="10"/>
  <c r="W36" i="10"/>
  <c r="W26" i="10"/>
  <c r="W27" i="10"/>
  <c r="W19" i="10"/>
  <c r="W16" i="10"/>
  <c r="W13" i="10"/>
  <c r="W10" i="10"/>
  <c r="W7" i="10"/>
  <c r="W25" i="10"/>
  <c r="W22" i="10"/>
  <c r="W40" i="10"/>
  <c r="W15" i="10"/>
  <c r="W9" i="10"/>
  <c r="W6" i="10"/>
  <c r="W17" i="10"/>
  <c r="W18" i="10"/>
  <c r="W12" i="10"/>
  <c r="W24" i="10"/>
  <c r="W21" i="10"/>
  <c r="W23" i="10"/>
  <c r="W20" i="10"/>
  <c r="W11" i="10"/>
  <c r="W37" i="10"/>
  <c r="W30" i="10"/>
  <c r="W14" i="10"/>
  <c r="W8" i="10"/>
  <c r="W31" i="10"/>
  <c r="X38" i="10" l="1"/>
  <c r="X28" i="10"/>
  <c r="X18" i="10"/>
  <c r="X8" i="10"/>
  <c r="X39" i="10"/>
  <c r="X29" i="10"/>
  <c r="X19" i="10"/>
  <c r="X9" i="10"/>
  <c r="X32" i="10"/>
  <c r="X22" i="10"/>
  <c r="X12" i="10"/>
  <c r="X33" i="10"/>
  <c r="X23" i="10"/>
  <c r="X13" i="10"/>
  <c r="X34" i="10"/>
  <c r="X24" i="10"/>
  <c r="X14" i="10"/>
  <c r="X35" i="10"/>
  <c r="X25" i="10"/>
  <c r="X15" i="10"/>
  <c r="X7" i="10"/>
  <c r="X6" i="10"/>
  <c r="X16" i="10"/>
  <c r="X10" i="10"/>
  <c r="X27" i="10"/>
  <c r="X26" i="10"/>
  <c r="X36" i="10"/>
  <c r="X40" i="10"/>
  <c r="X17" i="10"/>
  <c r="X21" i="10"/>
  <c r="X37" i="10"/>
  <c r="X30" i="10"/>
  <c r="Y5" i="10"/>
  <c r="X20" i="10"/>
  <c r="X11" i="10"/>
  <c r="X31" i="10"/>
  <c r="Y29" i="10" l="1"/>
  <c r="Y39" i="10"/>
  <c r="Y30" i="10"/>
  <c r="Y40" i="10"/>
  <c r="Y33" i="10"/>
  <c r="Y34" i="10"/>
  <c r="Z5" i="10"/>
  <c r="Y35" i="10"/>
  <c r="Y36" i="10"/>
  <c r="Y37" i="10"/>
  <c r="Y16" i="10"/>
  <c r="Y10" i="10"/>
  <c r="Y7" i="10"/>
  <c r="Y28" i="10"/>
  <c r="Y6" i="10"/>
  <c r="Y32" i="10"/>
  <c r="Y19" i="10"/>
  <c r="Y13" i="10"/>
  <c r="Y25" i="10"/>
  <c r="Y27" i="10"/>
  <c r="Y26" i="10"/>
  <c r="Y22" i="10"/>
  <c r="Y15" i="10"/>
  <c r="Y9" i="10"/>
  <c r="Y21" i="10"/>
  <c r="Y18" i="10"/>
  <c r="Y12" i="10"/>
  <c r="Y20" i="10"/>
  <c r="Y17" i="10"/>
  <c r="Y11" i="10"/>
  <c r="Y8" i="10"/>
  <c r="Y31" i="10"/>
  <c r="Y23" i="10"/>
  <c r="Y24" i="10"/>
  <c r="Y14" i="10"/>
  <c r="Y38" i="10"/>
  <c r="Z39" i="10" l="1"/>
  <c r="Z29" i="10"/>
  <c r="Z19" i="10"/>
  <c r="Z9" i="10"/>
  <c r="Z40" i="10"/>
  <c r="Z30" i="10"/>
  <c r="Z20" i="10"/>
  <c r="Z10" i="10"/>
  <c r="Z33" i="10"/>
  <c r="Z23" i="10"/>
  <c r="Z13" i="10"/>
  <c r="Z34" i="10"/>
  <c r="Z24" i="10"/>
  <c r="Z14" i="10"/>
  <c r="Z35" i="10"/>
  <c r="Z25" i="10"/>
  <c r="Z15" i="10"/>
  <c r="Z36" i="10"/>
  <c r="Z26" i="10"/>
  <c r="Z16" i="10"/>
  <c r="Z6" i="10"/>
  <c r="Z32" i="10"/>
  <c r="Z21" i="10"/>
  <c r="Z18" i="10"/>
  <c r="Z27" i="10"/>
  <c r="Z22" i="10"/>
  <c r="Z7" i="10"/>
  <c r="Z28" i="10"/>
  <c r="Z12" i="10"/>
  <c r="Z31" i="10"/>
  <c r="Z38" i="10"/>
  <c r="Z37" i="10"/>
  <c r="AA5" i="10"/>
  <c r="Z17" i="10"/>
  <c r="Z11" i="10"/>
  <c r="Z8" i="10"/>
  <c r="AA30" i="10" l="1"/>
  <c r="AA40" i="10"/>
  <c r="AA31" i="10"/>
  <c r="AA34" i="10"/>
  <c r="AB5" i="10"/>
  <c r="AA35" i="10"/>
  <c r="AA36" i="10"/>
  <c r="AA37" i="10"/>
  <c r="AA38" i="10"/>
  <c r="AA27" i="10"/>
  <c r="AA22" i="10"/>
  <c r="AA19" i="10"/>
  <c r="AA13" i="10"/>
  <c r="AA25" i="10"/>
  <c r="AA6" i="10"/>
  <c r="AA18" i="10"/>
  <c r="AA9" i="10"/>
  <c r="AA39" i="10"/>
  <c r="AA26" i="10"/>
  <c r="AA29" i="10"/>
  <c r="AA33" i="10"/>
  <c r="AA21" i="10"/>
  <c r="AA15" i="10"/>
  <c r="AA28" i="10"/>
  <c r="AA12" i="10"/>
  <c r="AA10" i="10"/>
  <c r="AA24" i="10"/>
  <c r="AA7" i="10"/>
  <c r="AA17" i="10"/>
  <c r="AA11" i="10"/>
  <c r="AA8" i="10"/>
  <c r="AA16" i="10"/>
  <c r="AA20" i="10"/>
  <c r="AA14" i="10"/>
  <c r="AA23" i="10"/>
  <c r="AA32" i="10"/>
  <c r="AB40" i="10" l="1"/>
  <c r="AB30" i="10"/>
  <c r="AB20" i="10"/>
  <c r="AB10" i="10"/>
  <c r="AB31" i="10"/>
  <c r="AB21" i="10"/>
  <c r="AB11" i="10"/>
  <c r="AB34" i="10"/>
  <c r="AB24" i="10"/>
  <c r="AB14" i="10"/>
  <c r="AB35" i="10"/>
  <c r="AB25" i="10"/>
  <c r="AB15" i="10"/>
  <c r="AB36" i="10"/>
  <c r="AB26" i="10"/>
  <c r="AB16" i="10"/>
  <c r="AB6" i="10"/>
  <c r="AB37" i="10"/>
  <c r="AB27" i="10"/>
  <c r="AB17" i="10"/>
  <c r="AB7" i="10"/>
  <c r="AB39" i="10"/>
  <c r="AB33" i="10"/>
  <c r="AB19" i="10"/>
  <c r="AB28" i="10"/>
  <c r="AB29" i="10"/>
  <c r="AB18" i="10"/>
  <c r="AB12" i="10"/>
  <c r="AB9" i="10"/>
  <c r="AB8" i="10"/>
  <c r="AC5" i="10"/>
  <c r="AB38" i="10"/>
  <c r="AB23" i="10"/>
  <c r="AB32" i="10"/>
  <c r="AB22" i="10"/>
  <c r="AB13" i="10"/>
  <c r="AC31" i="10" l="1"/>
  <c r="AC32" i="10"/>
  <c r="AD5" i="10"/>
  <c r="AC35" i="10"/>
  <c r="AC36" i="10"/>
  <c r="AC37" i="10"/>
  <c r="AC38" i="10"/>
  <c r="AC39" i="10"/>
  <c r="AC28" i="10"/>
  <c r="AC26" i="10"/>
  <c r="AC33" i="10"/>
  <c r="AC18" i="10"/>
  <c r="AC40" i="10"/>
  <c r="AC24" i="10"/>
  <c r="AC9" i="10"/>
  <c r="AC6" i="10"/>
  <c r="AC29" i="10"/>
  <c r="AC25" i="10"/>
  <c r="AC12" i="10"/>
  <c r="AC21" i="10"/>
  <c r="AC15" i="10"/>
  <c r="AC27" i="10"/>
  <c r="AC30" i="10"/>
  <c r="AC8" i="10"/>
  <c r="AC17" i="10"/>
  <c r="AC11" i="10"/>
  <c r="AC34" i="10"/>
  <c r="AC23" i="10"/>
  <c r="AC20" i="10"/>
  <c r="AC14" i="10"/>
  <c r="AC16" i="10"/>
  <c r="AC13" i="10"/>
  <c r="AC19" i="10"/>
  <c r="AC10" i="10"/>
  <c r="AC7" i="10"/>
  <c r="AC22" i="10"/>
  <c r="AD31" i="10" l="1"/>
  <c r="AD21" i="10"/>
  <c r="AD11" i="10"/>
  <c r="AD32" i="10"/>
  <c r="AD22" i="10"/>
  <c r="AD12" i="10"/>
  <c r="AD35" i="10"/>
  <c r="AD25" i="10"/>
  <c r="AD15" i="10"/>
  <c r="AD36" i="10"/>
  <c r="AD26" i="10"/>
  <c r="AD16" i="10"/>
  <c r="AD6" i="10"/>
  <c r="AD37" i="10"/>
  <c r="AD27" i="10"/>
  <c r="AD17" i="10"/>
  <c r="AD7" i="10"/>
  <c r="AD38" i="10"/>
  <c r="AD28" i="10"/>
  <c r="AD18" i="10"/>
  <c r="AD8" i="10"/>
  <c r="AD29" i="10"/>
  <c r="AD40" i="10"/>
  <c r="AD33" i="10"/>
  <c r="AD9" i="10"/>
  <c r="AD24" i="10"/>
  <c r="AD30" i="10"/>
  <c r="AE5" i="10"/>
  <c r="AD39" i="10"/>
  <c r="AD34" i="10"/>
  <c r="AD23" i="10"/>
  <c r="AD20" i="10"/>
  <c r="AD14" i="10"/>
  <c r="AD19" i="10"/>
  <c r="AD13" i="10"/>
  <c r="AD10" i="10"/>
  <c r="AE32" i="10" l="1"/>
  <c r="AE33" i="10"/>
  <c r="AE36" i="10"/>
  <c r="AE26" i="10"/>
  <c r="AE27" i="10"/>
  <c r="AE37" i="10"/>
  <c r="AE38" i="10"/>
  <c r="AE29" i="10"/>
  <c r="AE39" i="10"/>
  <c r="AE40" i="10"/>
  <c r="AE21" i="10"/>
  <c r="AE30" i="10"/>
  <c r="AE25" i="10"/>
  <c r="AE9" i="10"/>
  <c r="AE6" i="10"/>
  <c r="AE15" i="10"/>
  <c r="AE18" i="10"/>
  <c r="AE12" i="10"/>
  <c r="AE24" i="10"/>
  <c r="AE8" i="10"/>
  <c r="AF5" i="10"/>
  <c r="AE34" i="10"/>
  <c r="AE23" i="10"/>
  <c r="AE20" i="10"/>
  <c r="AE17" i="10"/>
  <c r="AE14" i="10"/>
  <c r="AE11" i="10"/>
  <c r="AE13" i="10"/>
  <c r="AE7" i="10"/>
  <c r="AE10" i="10"/>
  <c r="AE31" i="10"/>
  <c r="AE19" i="10"/>
  <c r="AE22" i="10"/>
  <c r="AE16" i="10"/>
  <c r="AE35" i="10"/>
  <c r="AE28" i="10"/>
  <c r="AF32" i="10" l="1"/>
  <c r="AF22" i="10"/>
  <c r="AF12" i="10"/>
  <c r="AF33" i="10"/>
  <c r="AF23" i="10"/>
  <c r="AF13" i="10"/>
  <c r="AF36" i="10"/>
  <c r="AF26" i="10"/>
  <c r="AF16" i="10"/>
  <c r="AF6" i="10"/>
  <c r="AF37" i="10"/>
  <c r="AF27" i="10"/>
  <c r="AF17" i="10"/>
  <c r="AF7" i="10"/>
  <c r="AF38" i="10"/>
  <c r="AF28" i="10"/>
  <c r="AF18" i="10"/>
  <c r="AF8" i="10"/>
  <c r="AF39" i="10"/>
  <c r="AF29" i="10"/>
  <c r="AF19" i="10"/>
  <c r="AF9" i="10"/>
  <c r="AF40" i="10"/>
  <c r="AF25" i="10"/>
  <c r="AF24" i="10"/>
  <c r="AF21" i="10"/>
  <c r="AF15" i="10"/>
  <c r="AF30" i="10"/>
  <c r="AG5" i="10"/>
  <c r="AF34" i="10"/>
  <c r="AF20" i="10"/>
  <c r="AF14" i="10"/>
  <c r="AF11" i="10"/>
  <c r="AF10" i="10"/>
  <c r="AF31" i="10"/>
  <c r="AF35" i="10"/>
  <c r="AG33" i="10" l="1"/>
  <c r="AG34" i="10"/>
  <c r="AG37" i="10"/>
  <c r="AG27" i="10"/>
  <c r="AG38" i="10"/>
  <c r="AG28" i="10"/>
  <c r="AG39" i="10"/>
  <c r="AG29" i="10"/>
  <c r="AG40" i="10"/>
  <c r="AG30" i="10"/>
  <c r="AG25" i="10"/>
  <c r="AG9" i="10"/>
  <c r="AH5" i="10"/>
  <c r="AG21" i="10"/>
  <c r="AG18" i="10"/>
  <c r="AG15" i="10"/>
  <c r="AG12" i="10"/>
  <c r="AG6" i="10"/>
  <c r="AG36" i="10"/>
  <c r="AG24" i="10"/>
  <c r="AG20" i="10"/>
  <c r="AG14" i="10"/>
  <c r="AG11" i="10"/>
  <c r="AG8" i="10"/>
  <c r="AG19" i="10"/>
  <c r="AG7" i="10"/>
  <c r="AG23" i="10"/>
  <c r="AG17" i="10"/>
  <c r="AG35" i="10"/>
  <c r="AG16" i="10"/>
  <c r="AG31" i="10"/>
  <c r="AG13" i="10"/>
  <c r="AG10" i="10"/>
  <c r="AG22" i="10"/>
  <c r="AG32" i="10"/>
  <c r="AG26" i="10"/>
  <c r="AH33" i="10" l="1"/>
  <c r="AH23" i="10"/>
  <c r="AH13" i="10"/>
  <c r="AH34" i="10"/>
  <c r="AH24" i="10"/>
  <c r="AH14" i="10"/>
  <c r="AH37" i="10"/>
  <c r="AH27" i="10"/>
  <c r="AH17" i="10"/>
  <c r="AH7" i="10"/>
  <c r="AH38" i="10"/>
  <c r="AH28" i="10"/>
  <c r="AH18" i="10"/>
  <c r="AH8" i="10"/>
  <c r="AH39" i="10"/>
  <c r="AH29" i="10"/>
  <c r="AH19" i="10"/>
  <c r="AH9" i="10"/>
  <c r="AH40" i="10"/>
  <c r="AH30" i="10"/>
  <c r="AH20" i="10"/>
  <c r="AH10" i="10"/>
  <c r="AH21" i="10"/>
  <c r="AH15" i="10"/>
  <c r="AH12" i="10"/>
  <c r="AH6" i="10"/>
  <c r="AH36" i="10"/>
  <c r="AI5" i="10"/>
  <c r="AH11" i="10"/>
  <c r="AH35" i="10"/>
  <c r="AH31" i="10"/>
  <c r="AH16" i="10"/>
  <c r="AH25" i="10"/>
  <c r="AH32" i="10"/>
  <c r="AH22" i="10"/>
  <c r="AH26" i="10"/>
  <c r="AI24" i="10" l="1"/>
  <c r="AI34" i="10"/>
  <c r="AJ5" i="10"/>
  <c r="AI25" i="10"/>
  <c r="AI35" i="10"/>
  <c r="AI28" i="10"/>
  <c r="AI38" i="10"/>
  <c r="AI39" i="10"/>
  <c r="AI29" i="10"/>
  <c r="AI40" i="10"/>
  <c r="AI30" i="10"/>
  <c r="AI31" i="10"/>
  <c r="AI32" i="10"/>
  <c r="AI21" i="10"/>
  <c r="AI15" i="10"/>
  <c r="AI12" i="10"/>
  <c r="AI9" i="10"/>
  <c r="AI6" i="10"/>
  <c r="AI14" i="10"/>
  <c r="AI36" i="10"/>
  <c r="AI18" i="10"/>
  <c r="AI11" i="10"/>
  <c r="AI20" i="10"/>
  <c r="AI8" i="10"/>
  <c r="AI33" i="10"/>
  <c r="AI37" i="10"/>
  <c r="AI23" i="10"/>
  <c r="AI17" i="10"/>
  <c r="AI22" i="10"/>
  <c r="AI13" i="10"/>
  <c r="AI10" i="10"/>
  <c r="AI19" i="10"/>
  <c r="AI16" i="10"/>
  <c r="AI7" i="10"/>
  <c r="AI26" i="10"/>
  <c r="AI27" i="10"/>
  <c r="AJ34" i="10" l="1"/>
  <c r="AJ24" i="10"/>
  <c r="AJ14" i="10"/>
  <c r="AJ35" i="10"/>
  <c r="AJ25" i="10"/>
  <c r="AJ15" i="10"/>
  <c r="AJ38" i="10"/>
  <c r="AJ28" i="10"/>
  <c r="AJ18" i="10"/>
  <c r="AJ8" i="10"/>
  <c r="AJ39" i="10"/>
  <c r="AJ29" i="10"/>
  <c r="AJ19" i="10"/>
  <c r="AJ9" i="10"/>
  <c r="AJ40" i="10"/>
  <c r="AJ30" i="10"/>
  <c r="AJ20" i="10"/>
  <c r="AJ10" i="10"/>
  <c r="AJ31" i="10"/>
  <c r="AJ21" i="10"/>
  <c r="AJ11" i="10"/>
  <c r="AJ36" i="10"/>
  <c r="AJ37" i="10"/>
  <c r="AJ33" i="10"/>
  <c r="AJ23" i="10"/>
  <c r="AJ17" i="10"/>
  <c r="AK5" i="10"/>
  <c r="AJ6" i="10"/>
  <c r="AJ12" i="10"/>
  <c r="AJ32" i="10"/>
  <c r="AJ26" i="10"/>
  <c r="AJ7" i="10"/>
  <c r="AJ22" i="10"/>
  <c r="AJ16" i="10"/>
  <c r="AJ13" i="10"/>
  <c r="AJ27" i="10"/>
  <c r="AL5" i="10" l="1"/>
  <c r="AK25" i="10"/>
  <c r="AK35" i="10"/>
  <c r="AK26" i="10"/>
  <c r="AK36" i="10"/>
  <c r="AK29" i="10"/>
  <c r="AK39" i="10"/>
  <c r="AK40" i="10"/>
  <c r="AK30" i="10"/>
  <c r="AK31" i="10"/>
  <c r="AK32" i="10"/>
  <c r="AK33" i="10"/>
  <c r="AK18" i="10"/>
  <c r="AK37" i="10"/>
  <c r="AK23" i="10"/>
  <c r="AK24" i="10"/>
  <c r="AK20" i="10"/>
  <c r="AK8" i="10"/>
  <c r="AK15" i="10"/>
  <c r="AK11" i="10"/>
  <c r="AK17" i="10"/>
  <c r="AK14" i="10"/>
  <c r="AK34" i="10"/>
  <c r="AK21" i="10"/>
  <c r="AK12" i="10"/>
  <c r="AK6" i="10"/>
  <c r="AK9" i="10"/>
  <c r="AK22" i="10"/>
  <c r="AK16" i="10"/>
  <c r="AK13" i="10"/>
  <c r="AK10" i="10"/>
  <c r="AK7" i="10"/>
  <c r="AK38" i="10"/>
  <c r="AK19" i="10"/>
  <c r="AK27" i="10"/>
  <c r="AK28" i="10"/>
  <c r="AL35" i="10" l="1"/>
  <c r="AL25" i="10"/>
  <c r="AL15" i="10"/>
  <c r="AL36" i="10"/>
  <c r="AL26" i="10"/>
  <c r="AL16" i="10"/>
  <c r="AL6" i="10"/>
  <c r="AL39" i="10"/>
  <c r="AL29" i="10"/>
  <c r="AL19" i="10"/>
  <c r="AL9" i="10"/>
  <c r="AL40" i="10"/>
  <c r="AL30" i="10"/>
  <c r="AL20" i="10"/>
  <c r="AL10" i="10"/>
  <c r="AL31" i="10"/>
  <c r="AL21" i="10"/>
  <c r="AL11" i="10"/>
  <c r="AL32" i="10"/>
  <c r="AL22" i="10"/>
  <c r="AL12" i="10"/>
  <c r="AL33" i="10"/>
  <c r="AL37" i="10"/>
  <c r="AL23" i="10"/>
  <c r="AL17" i="10"/>
  <c r="AL14" i="10"/>
  <c r="AL8" i="10"/>
  <c r="AL24" i="10"/>
  <c r="AM5" i="10"/>
  <c r="AL34" i="10"/>
  <c r="AL27" i="10"/>
  <c r="AL18" i="10"/>
  <c r="AL13" i="10"/>
  <c r="AL7" i="10"/>
  <c r="AL38" i="10"/>
  <c r="AL28" i="10"/>
  <c r="AM26" i="10" l="1"/>
  <c r="AM36" i="10"/>
  <c r="AM27" i="10"/>
  <c r="AM37" i="10"/>
  <c r="AM40" i="10"/>
  <c r="AM30" i="10"/>
  <c r="AM31" i="10"/>
  <c r="AM32" i="10"/>
  <c r="AM33" i="10"/>
  <c r="AM34" i="10"/>
  <c r="AM24" i="10"/>
  <c r="AM23" i="10"/>
  <c r="AM17" i="10"/>
  <c r="AM29" i="10"/>
  <c r="AM14" i="10"/>
  <c r="AM20" i="10"/>
  <c r="AN5" i="10"/>
  <c r="AM11" i="10"/>
  <c r="AM8" i="10"/>
  <c r="AM35" i="10"/>
  <c r="AM13" i="10"/>
  <c r="AM7" i="10"/>
  <c r="AM9" i="10"/>
  <c r="AM38" i="10"/>
  <c r="AM22" i="10"/>
  <c r="AM16" i="10"/>
  <c r="AM10" i="10"/>
  <c r="AM28" i="10"/>
  <c r="AM19" i="10"/>
  <c r="AM12" i="10"/>
  <c r="AM6" i="10"/>
  <c r="AM39" i="10"/>
  <c r="AM25" i="10"/>
  <c r="AM21" i="10"/>
  <c r="AM18" i="10"/>
  <c r="AM15" i="10"/>
  <c r="AN36" i="10" l="1"/>
  <c r="AN26" i="10"/>
  <c r="AN16" i="10"/>
  <c r="AN6" i="10"/>
  <c r="AN37" i="10"/>
  <c r="AN27" i="10"/>
  <c r="AN17" i="10"/>
  <c r="AN7" i="10"/>
  <c r="AN40" i="10"/>
  <c r="AN30" i="10"/>
  <c r="AN20" i="10"/>
  <c r="AN10" i="10"/>
  <c r="AN31" i="10"/>
  <c r="AN21" i="10"/>
  <c r="AN11" i="10"/>
  <c r="AN32" i="10"/>
  <c r="AN22" i="10"/>
  <c r="AN12" i="10"/>
  <c r="AN33" i="10"/>
  <c r="AN23" i="10"/>
  <c r="AN13" i="10"/>
  <c r="AN29" i="10"/>
  <c r="AO5" i="10"/>
  <c r="AN14" i="10"/>
  <c r="AN8" i="10"/>
  <c r="AN34" i="10"/>
  <c r="AN38" i="10"/>
  <c r="AN19" i="10"/>
  <c r="AN35" i="10"/>
  <c r="AN28" i="10"/>
  <c r="AN24" i="10"/>
  <c r="AN39" i="10"/>
  <c r="AN25" i="10"/>
  <c r="AN18" i="10"/>
  <c r="AN15" i="10"/>
  <c r="AN9" i="10"/>
  <c r="AO27" i="10" l="1"/>
  <c r="AO37" i="10"/>
  <c r="AO28" i="10"/>
  <c r="AO38" i="10"/>
  <c r="AO31" i="10"/>
  <c r="AO32" i="10"/>
  <c r="AO33" i="10"/>
  <c r="AO34" i="10"/>
  <c r="AO35" i="10"/>
  <c r="AP5" i="10"/>
  <c r="AO20" i="10"/>
  <c r="AO30" i="10"/>
  <c r="AO14" i="10"/>
  <c r="AO8" i="10"/>
  <c r="AO40" i="10"/>
  <c r="AO23" i="10"/>
  <c r="AO17" i="10"/>
  <c r="AO11" i="10"/>
  <c r="AO7" i="10"/>
  <c r="AO39" i="10"/>
  <c r="AO25" i="10"/>
  <c r="AO13" i="10"/>
  <c r="AO22" i="10"/>
  <c r="AO19" i="10"/>
  <c r="AO16" i="10"/>
  <c r="AO10" i="10"/>
  <c r="AO26" i="10"/>
  <c r="AO9" i="10"/>
  <c r="AO29" i="10"/>
  <c r="AO18" i="10"/>
  <c r="AO36" i="10"/>
  <c r="AO15" i="10"/>
  <c r="AO12" i="10"/>
  <c r="AO6" i="10"/>
  <c r="AO21" i="10"/>
  <c r="AO24" i="10"/>
  <c r="AP37" i="10" l="1"/>
  <c r="AP27" i="10"/>
  <c r="AP17" i="10"/>
  <c r="AP7" i="10"/>
  <c r="AP38" i="10"/>
  <c r="AP28" i="10"/>
  <c r="AP18" i="10"/>
  <c r="AP8" i="10"/>
  <c r="AP31" i="10"/>
  <c r="AP21" i="10"/>
  <c r="AP11" i="10"/>
  <c r="AP32" i="10"/>
  <c r="AP22" i="10"/>
  <c r="AP12" i="10"/>
  <c r="AP33" i="10"/>
  <c r="AP23" i="10"/>
  <c r="AP13" i="10"/>
  <c r="AP34" i="10"/>
  <c r="AP24" i="10"/>
  <c r="AP14" i="10"/>
  <c r="AQ5" i="10"/>
  <c r="AP30" i="10"/>
  <c r="AP40" i="10"/>
  <c r="AP20" i="10"/>
  <c r="AP25" i="10"/>
  <c r="AP19" i="10"/>
  <c r="AP16" i="10"/>
  <c r="AP10" i="10"/>
  <c r="AP9" i="10"/>
  <c r="AP35" i="10"/>
  <c r="AP6" i="10"/>
  <c r="AP26" i="10"/>
  <c r="AP39" i="10"/>
  <c r="AP15" i="10"/>
  <c r="AP36" i="10"/>
  <c r="AP29" i="10"/>
  <c r="AQ28" i="10" l="1"/>
  <c r="AQ38" i="10"/>
  <c r="AQ29" i="10"/>
  <c r="AQ39" i="10"/>
  <c r="AQ32" i="10"/>
  <c r="AQ33" i="10"/>
  <c r="AQ34" i="10"/>
  <c r="AR5" i="10"/>
  <c r="AQ35" i="10"/>
  <c r="AQ36" i="10"/>
  <c r="AQ40" i="10"/>
  <c r="AQ14" i="10"/>
  <c r="AQ8" i="10"/>
  <c r="AQ37" i="10"/>
  <c r="AQ23" i="10"/>
  <c r="AQ20" i="10"/>
  <c r="AQ17" i="10"/>
  <c r="AQ11" i="10"/>
  <c r="AQ30" i="10"/>
  <c r="AQ19" i="10"/>
  <c r="AQ16" i="10"/>
  <c r="AQ13" i="10"/>
  <c r="AQ10" i="10"/>
  <c r="AQ7" i="10"/>
  <c r="AQ27" i="10"/>
  <c r="AQ25" i="10"/>
  <c r="AQ15" i="10"/>
  <c r="AQ21" i="10"/>
  <c r="AQ31" i="10"/>
  <c r="AQ22" i="10"/>
  <c r="AQ6" i="10"/>
  <c r="AQ9" i="10"/>
  <c r="AQ12" i="10"/>
  <c r="AQ26" i="10"/>
  <c r="AQ18" i="10"/>
  <c r="AQ24" i="10"/>
  <c r="AR38" i="10" l="1"/>
  <c r="AR28" i="10"/>
  <c r="AR18" i="10"/>
  <c r="AR8" i="10"/>
  <c r="AR39" i="10"/>
  <c r="AR29" i="10"/>
  <c r="AR19" i="10"/>
  <c r="AR9" i="10"/>
  <c r="AR32" i="10"/>
  <c r="AR22" i="10"/>
  <c r="AR12" i="10"/>
  <c r="AR33" i="10"/>
  <c r="AR23" i="10"/>
  <c r="AR13" i="10"/>
  <c r="AR34" i="10"/>
  <c r="AR24" i="10"/>
  <c r="AR14" i="10"/>
  <c r="AR35" i="10"/>
  <c r="AR25" i="10"/>
  <c r="AR15" i="10"/>
  <c r="AR40" i="10"/>
  <c r="AS5" i="10"/>
  <c r="AR20" i="10"/>
  <c r="AR17" i="10"/>
  <c r="AR11" i="10"/>
  <c r="AR30" i="10"/>
  <c r="AR10" i="10"/>
  <c r="AR37" i="10"/>
  <c r="AR16" i="10"/>
  <c r="AR7" i="10"/>
  <c r="AR31" i="10"/>
  <c r="AR21" i="10"/>
  <c r="AR26" i="10"/>
  <c r="AR27" i="10"/>
  <c r="AR6" i="10"/>
  <c r="AR36" i="10"/>
  <c r="AS29" i="10" l="1"/>
  <c r="AS39" i="10"/>
  <c r="AS30" i="10"/>
  <c r="AS40" i="10"/>
  <c r="AS33" i="10"/>
  <c r="AS34" i="10"/>
  <c r="AT5" i="10"/>
  <c r="AS35" i="10"/>
  <c r="AS36" i="10"/>
  <c r="AS37" i="10"/>
  <c r="AS20" i="10"/>
  <c r="AS17" i="10"/>
  <c r="AS14" i="10"/>
  <c r="AS11" i="10"/>
  <c r="AS8" i="10"/>
  <c r="AS23" i="10"/>
  <c r="AS7" i="10"/>
  <c r="AS13" i="10"/>
  <c r="AS16" i="10"/>
  <c r="AS10" i="10"/>
  <c r="AS31" i="10"/>
  <c r="AS19" i="10"/>
  <c r="AS22" i="10"/>
  <c r="AS28" i="10"/>
  <c r="AS18" i="10"/>
  <c r="AS38" i="10"/>
  <c r="AS32" i="10"/>
  <c r="AS26" i="10"/>
  <c r="AS27" i="10"/>
  <c r="AS6" i="10"/>
  <c r="AS24" i="10"/>
  <c r="AS25" i="10"/>
  <c r="AS15" i="10"/>
  <c r="AS9" i="10"/>
  <c r="AS21" i="10"/>
  <c r="AS12" i="10"/>
  <c r="AT39" i="10" l="1"/>
  <c r="AT29" i="10"/>
  <c r="AT19" i="10"/>
  <c r="AT9" i="10"/>
  <c r="AT40" i="10"/>
  <c r="AT30" i="10"/>
  <c r="AT20" i="10"/>
  <c r="AT10" i="10"/>
  <c r="AT33" i="10"/>
  <c r="AT23" i="10"/>
  <c r="AT13" i="10"/>
  <c r="AT34" i="10"/>
  <c r="AT24" i="10"/>
  <c r="AT14" i="10"/>
  <c r="AT35" i="10"/>
  <c r="AT25" i="10"/>
  <c r="AT15" i="10"/>
  <c r="AT36" i="10"/>
  <c r="AT26" i="10"/>
  <c r="AT16" i="10"/>
  <c r="AT6" i="10"/>
  <c r="AT31" i="10"/>
  <c r="AT37" i="10"/>
  <c r="AT7" i="10"/>
  <c r="AT22" i="10"/>
  <c r="AT38" i="10"/>
  <c r="AT8" i="10"/>
  <c r="AT27" i="10"/>
  <c r="AT32" i="10"/>
  <c r="AT28" i="10"/>
  <c r="AT21" i="10"/>
  <c r="AT18" i="10"/>
  <c r="AT12" i="10"/>
  <c r="AU5" i="10"/>
  <c r="AT11" i="10"/>
  <c r="AT17" i="10"/>
  <c r="AU30" i="10" l="1"/>
  <c r="AU40" i="10"/>
  <c r="AU31" i="10"/>
  <c r="AU34" i="10"/>
  <c r="AV5" i="10"/>
  <c r="AU35" i="10"/>
  <c r="AU36" i="10"/>
  <c r="AU37" i="10"/>
  <c r="AU38" i="10"/>
  <c r="AU23" i="10"/>
  <c r="AU7" i="10"/>
  <c r="AU10" i="10"/>
  <c r="AU22" i="10"/>
  <c r="AU13" i="10"/>
  <c r="AU16" i="10"/>
  <c r="AU19" i="10"/>
  <c r="AU14" i="10"/>
  <c r="AU27" i="10"/>
  <c r="AU26" i="10"/>
  <c r="AU17" i="10"/>
  <c r="AU6" i="10"/>
  <c r="AU32" i="10"/>
  <c r="AU28" i="10"/>
  <c r="AU25" i="10"/>
  <c r="AU21" i="10"/>
  <c r="AU18" i="10"/>
  <c r="AU15" i="10"/>
  <c r="AU12" i="10"/>
  <c r="AU9" i="10"/>
  <c r="AU11" i="10"/>
  <c r="AU8" i="10"/>
  <c r="AU39" i="10"/>
  <c r="AU24" i="10"/>
  <c r="AU20" i="10"/>
  <c r="AU29" i="10"/>
  <c r="AU33" i="10"/>
  <c r="AV40" i="10" l="1"/>
  <c r="AV30" i="10"/>
  <c r="AV20" i="10"/>
  <c r="AV10" i="10"/>
  <c r="AV31" i="10"/>
  <c r="AV21" i="10"/>
  <c r="AV11" i="10"/>
  <c r="AV34" i="10"/>
  <c r="AV24" i="10"/>
  <c r="AV14" i="10"/>
  <c r="AV35" i="10"/>
  <c r="AV25" i="10"/>
  <c r="AV15" i="10"/>
  <c r="AV36" i="10"/>
  <c r="AV26" i="10"/>
  <c r="AV16" i="10"/>
  <c r="AV6" i="10"/>
  <c r="AV37" i="10"/>
  <c r="AV27" i="10"/>
  <c r="AV17" i="10"/>
  <c r="AV7" i="10"/>
  <c r="AV19" i="10"/>
  <c r="AV22" i="10"/>
  <c r="AV38" i="10"/>
  <c r="AV13" i="10"/>
  <c r="AV23" i="10"/>
  <c r="AV29" i="10"/>
  <c r="AV32" i="10"/>
  <c r="AV28" i="10"/>
  <c r="AV18" i="10"/>
  <c r="AV12" i="10"/>
  <c r="AV9" i="10"/>
  <c r="AV39" i="10"/>
  <c r="AV8" i="10"/>
  <c r="AV33" i="10"/>
</calcChain>
</file>

<file path=xl/sharedStrings.xml><?xml version="1.0" encoding="utf-8"?>
<sst xmlns="http://schemas.openxmlformats.org/spreadsheetml/2006/main" count="568" uniqueCount="441">
  <si>
    <t>Gantt Chart Project Tracker</t>
  </si>
  <si>
    <t>Start</t>
  </si>
  <si>
    <t>End</t>
  </si>
  <si>
    <t>% COMPLETE</t>
  </si>
  <si>
    <t>Introduction</t>
  </si>
  <si>
    <t>Move 1: Establish a research territory</t>
  </si>
  <si>
    <t>Step 1: Show that the general research area is important, central, interesting, and problematic in some way;</t>
  </si>
  <si>
    <t>Step 2: Introduce and review items of previous research in the area.</t>
  </si>
  <si>
    <t>Move 2: Find a niche</t>
  </si>
  <si>
    <t>Step 1: Indicate a gap in the previous research, or extend previous knowledge in some way.</t>
  </si>
  <si>
    <t>Move 3: Occupy the niche</t>
  </si>
  <si>
    <t>Step 1: Outline purposes or state the nature of the present research;</t>
  </si>
  <si>
    <t>Step 2: List research questions or hypotheses;</t>
  </si>
  <si>
    <t>Step 3: Announce principle findings;</t>
  </si>
  <si>
    <t>Step 4: State the value of the present research;</t>
  </si>
  <si>
    <t>Step 5: Indicate the structure of the research paper.</t>
  </si>
  <si>
    <t>Methods</t>
  </si>
  <si>
    <t>Move 1: Overview</t>
  </si>
  <si>
    <t>Move 2: Location</t>
  </si>
  <si>
    <t>Move 3: Restate research aims / questions / hypotheses</t>
  </si>
  <si>
    <t>Move 4: Subjects / Materials</t>
  </si>
  <si>
    <t>Step 1: Indicating source of data</t>
  </si>
  <si>
    <t>Step 2: Indicating data size</t>
  </si>
  <si>
    <t>Step 3: Indicating criteria for data collection</t>
  </si>
  <si>
    <t>Step 4: Indicating data collection procedure</t>
  </si>
  <si>
    <t>Step 5: Providing background details of data</t>
  </si>
  <si>
    <t>Move 5: Procedure</t>
  </si>
  <si>
    <t>Step 1: Data Collection</t>
  </si>
  <si>
    <t>a. Identifying main research apparatus</t>
  </si>
  <si>
    <t>b. Recounting experimental process</t>
  </si>
  <si>
    <t xml:space="preserve">c. Indicating criteria for success </t>
  </si>
  <si>
    <t>Step 2: Data Analysis</t>
  </si>
  <si>
    <t>a. Defining terminologies</t>
  </si>
  <si>
    <t>b. Indicating process of data classification</t>
  </si>
  <si>
    <t>c. Identifying analytical instrument/procedure</t>
  </si>
  <si>
    <t>d. Indicating modification to instrument/procedure</t>
  </si>
  <si>
    <t>Move 6. Limitations</t>
  </si>
  <si>
    <t>Results</t>
  </si>
  <si>
    <t>Move 1: Reporting results</t>
  </si>
  <si>
    <t>Step 1: Restating data analysis procedures</t>
  </si>
  <si>
    <t>Step 2: Restating research questions</t>
  </si>
  <si>
    <t>Step 3: Stating general findings</t>
  </si>
  <si>
    <t>Step 4: Stating specific findings</t>
  </si>
  <si>
    <t>a. What are your most significant results?</t>
  </si>
  <si>
    <t>b. What are your supporting results?</t>
  </si>
  <si>
    <t>Discussion and Conclusions</t>
  </si>
  <si>
    <t>Move 1: The study’s major findings</t>
  </si>
  <si>
    <t>Step 1: State the study’s major findings.</t>
  </si>
  <si>
    <t>Step 2: Explain the meaning and importance of your finding.</t>
  </si>
  <si>
    <t>Step 3: Consider alternative explanations of the findings.</t>
  </si>
  <si>
    <t>Step 4: Limitations</t>
  </si>
  <si>
    <t>Move 2: Research Context</t>
  </si>
  <si>
    <t>Step 1: Compare and contrast your findings with those of other published results.</t>
  </si>
  <si>
    <t>Step 2: Explain any discrepancies and unexpected findings.</t>
  </si>
  <si>
    <t>Step 3: State the limitations, weaknesses, and assumptions of your study.</t>
  </si>
  <si>
    <t>Move 3. Closing the paper</t>
  </si>
  <si>
    <t>Step 1: Summarize the answers to the research questions.</t>
  </si>
  <si>
    <t>Step 2: Indicate the importance of the work by stating applications, recommendations, and implications.</t>
  </si>
  <si>
    <t>Step 3: Recommendation (suggestions for future research)</t>
  </si>
  <si>
    <t>Kallestinova 2011</t>
  </si>
  <si>
    <t>Peacock 2011</t>
  </si>
  <si>
    <t>Maswana 2015</t>
  </si>
  <si>
    <t>Peacock 2002</t>
  </si>
  <si>
    <t>FPST 4982/4992 – Fire &amp; Safety Projects</t>
  </si>
  <si>
    <t>Assignment #1 - Project Topic &amp; Advisor Selection</t>
  </si>
  <si>
    <t>Group Name:</t>
  </si>
  <si>
    <t xml:space="preserve">Unrevealing Problems
1. Develop a performance evaluation system of the WUI(Wildland Urban Interface) fire from fire codes and safety guides
2. Develop conceptual performance models on generic fire response and characteristic interaction model
3. Eventually help evaluate building fire safety performance and assist decision-making process of developing fire safety design solutions. 
Reasons why it is important
1. Current performance evaluations are not so well-developed, especially for the soft characteristics like building design features and dweller's behaviors
2. Previous research still stresses too much subjectivity instead of objectivity via adjusting the important factors and attribute performance values to match between codes and fire incident outcomes
3. Compared with common fires that happened in buildings or usual occupations, the WUI fire might be more severe than common fires due to its fire flume characteristics and fire dynamics features, thus it is of great importance to address the fire safety problem. </t>
  </si>
  <si>
    <t>1. Literature review on previous papers to find out unrevealed questions and perhaps some novel perspective on this very topic
2. A comprehensive hierarchy of attributes for WUI fire factors derived from fire codes and safety guidance, indicating the interaction between factors, and further some quantification relations on them.
3. Comparison between the results of our studies to the previous work, try to do some verification works</t>
  </si>
  <si>
    <t>Problem Statement
Unrevealing Problems
1. Develop a performance evaluation system of the WUI(Wildland Urban Interface) fire from fire codes and safety guides
2. Develop conceptual performance models on generic fire response and characteristic interaction model
3. Eventually help evaluate building fire safety performance and assist decision-making process of developing fire safety design solutions. 
Reasons why it is important
1. Current performance evaluations are not so well-developed, especially for the soft characteristics like building design features and dwellers' behaviors
2. Previous research still stresses too much on subjectivity instead of objectivity via adjusting the important factors and attribute performance values to match between codes and fire incident outcomes
3. Compared with common fires that happened in buildings or usual occupations, the WUI fire might be more severe than common fires due to its fire flume characteristics and fire dynamics features, thus it is of great importance to address the fire safety problem. 
Purpose Statement
1. Literature review on previous papers to find out unrevealed questions and perhaps some novel perspective on this very topic
2. A comprehensive hierarchy of attributes for WUI fire factors derived from fire codes and safety guidance, indicating the interaction between factors, and further some quantification relations on them.
3. Comparison between the results of our studies to the previous work, try to do some verification works</t>
  </si>
  <si>
    <t xml:space="preserve">RQ #1:  </t>
  </si>
  <si>
    <t>What is the relationships between the "hard" characteristics and "soft" characteristics in the WUI fire safety performance analysis</t>
  </si>
  <si>
    <t xml:space="preserve">RQ #2:  </t>
  </si>
  <si>
    <t xml:space="preserve">For the current categories of factors, is it possible to build an entirely linear model? If not, how to build the interactions between multiple factors? </t>
  </si>
  <si>
    <t xml:space="preserve">RQ #3:  </t>
  </si>
  <si>
    <t xml:space="preserve">How to adopt the performance analysis model on some engineering applications, and how to test whether it is effective. </t>
  </si>
  <si>
    <t xml:space="preserve">Generally speaking, the approach we are going to apply is basically what had been utilized in [Park et al., “Conceptual Model Development for Holistic Building Fire Safety Performance Analysis,” Fire Tech. 51, 173-193 (2015)]
Apart from this, we might also utilize some fuzzy variants of the AHP and some other evaluation methods like the entropy methods, etc. </t>
  </si>
  <si>
    <t>Database Search</t>
  </si>
  <si>
    <t>List databases you will use for searching:</t>
  </si>
  <si>
    <t>WUI code https://codes.iccsafe.org/content/IWUIC2021P1
Grounded Theory and Content Analysis https://harappa.education/harappa-diaries/grounded-theory-research 
And other relevant materials</t>
  </si>
  <si>
    <t>List keywords you will use in searching:</t>
  </si>
  <si>
    <t>Wildland Urban Interface (WUI)  Fire Safety
Performance Evaluations
Analytic Hierarchy Process (AHP)
Alternative fire safety design</t>
  </si>
  <si>
    <t>List potential areas that you need to address in your literature review (discuss with advisor):</t>
  </si>
  <si>
    <t>1.      Area 1:</t>
  </si>
  <si>
    <t>Importance and current problems on the WUI fire safety</t>
  </si>
  <si>
    <t>Current codes and guides on WUI fire and their potential problems</t>
  </si>
  <si>
    <t>3.      Area 3:</t>
  </si>
  <si>
    <t>Application of AHP on the performance evaluation with a focus on fire safety</t>
  </si>
  <si>
    <t>4.      Area 4:</t>
  </si>
  <si>
    <t>Application of performance-based codes all over the world</t>
  </si>
  <si>
    <t>insert more rows for more areas if necessary</t>
  </si>
  <si>
    <t>To be determined (Perhaps we will meet our advisor with emails and weekly zoom meetings on Wednesdays morning for one week and Friday for next week.)</t>
  </si>
  <si>
    <t>Author</t>
  </si>
  <si>
    <t>Secondary Authors</t>
  </si>
  <si>
    <t>Publication</t>
  </si>
  <si>
    <t>Year/Volume/
Pages</t>
  </si>
  <si>
    <t>Primary?
Secondary?
Tertiary?</t>
  </si>
  <si>
    <t>Theme</t>
  </si>
  <si>
    <t>Purpose</t>
  </si>
  <si>
    <t>Research Question</t>
  </si>
  <si>
    <t>Major Findings</t>
  </si>
  <si>
    <t>Citation</t>
  </si>
  <si>
    <t>REQUEST FOR SUPPLIES &amp; EQUIPMENT</t>
  </si>
  <si>
    <t>DIVISION OF ENGINEERING TECHNOLOGY</t>
  </si>
  <si>
    <t>ORDER REQUEST FORM</t>
  </si>
  <si>
    <t>Requested by:</t>
  </si>
  <si>
    <t>Date:</t>
  </si>
  <si>
    <t>Order #:</t>
  </si>
  <si>
    <t xml:space="preserve">Requester Phone: </t>
  </si>
  <si>
    <t xml:space="preserve">Program/Class/Team: </t>
  </si>
  <si>
    <t>Requester Email:</t>
  </si>
  <si>
    <t>Faculty Member:</t>
  </si>
  <si>
    <t>Fund Name:</t>
  </si>
  <si>
    <t>Fund Number:</t>
  </si>
  <si>
    <t>Ship to Address:</t>
  </si>
  <si>
    <t>(if different than 570 EN)</t>
  </si>
  <si>
    <t>Potential Funding Sources</t>
  </si>
  <si>
    <t>Amount</t>
  </si>
  <si>
    <t>ITEM #</t>
  </si>
  <si>
    <t>QTY</t>
  </si>
  <si>
    <t>CATALOG #</t>
  </si>
  <si>
    <t>DESCRIPTION or URL LINK (preferred)</t>
  </si>
  <si>
    <t>UNIT PRICE</t>
  </si>
  <si>
    <t>TOTAL PRICE</t>
  </si>
  <si>
    <t>Total</t>
  </si>
  <si>
    <t>Confirmed Funding Sources</t>
  </si>
  <si>
    <t>(Indicate if expedited shipping is needed)</t>
  </si>
  <si>
    <t>SHIPPING:</t>
  </si>
  <si>
    <t>TOTAL:</t>
  </si>
  <si>
    <r>
      <rPr>
        <b/>
        <sz val="11"/>
        <color theme="1"/>
        <rFont val="宋体"/>
        <family val="3"/>
        <charset val="134"/>
      </rPr>
      <t>Broad Topic:</t>
    </r>
    <r>
      <rPr>
        <sz val="11"/>
        <color theme="1"/>
        <rFont val="宋体"/>
        <family val="3"/>
        <charset val="134"/>
      </rPr>
      <t xml:space="preserve">
</t>
    </r>
    <r>
      <rPr>
        <i/>
        <sz val="10"/>
        <color theme="1"/>
        <rFont val="宋体"/>
        <family val="3"/>
        <charset val="134"/>
      </rPr>
      <t>What are you  researching?</t>
    </r>
    <phoneticPr fontId="2" type="noConversion"/>
  </si>
  <si>
    <r>
      <rPr>
        <b/>
        <sz val="11"/>
        <color theme="1"/>
        <rFont val="SimSun"/>
        <charset val="134"/>
      </rPr>
      <t>Problem Statement:</t>
    </r>
    <r>
      <rPr>
        <sz val="11"/>
        <color theme="1"/>
        <rFont val="SimSun"/>
        <charset val="134"/>
      </rPr>
      <t xml:space="preserve">
</t>
    </r>
    <r>
      <rPr>
        <i/>
        <sz val="10"/>
        <color theme="1"/>
        <rFont val="SimSun"/>
        <charset val="134"/>
      </rPr>
      <t>Describe the problem you are trying to solve?  Why is your research important?</t>
    </r>
    <phoneticPr fontId="2" type="noConversion"/>
  </si>
  <si>
    <r>
      <rPr>
        <b/>
        <sz val="11"/>
        <color theme="1"/>
        <rFont val="宋体"/>
        <family val="3"/>
        <charset val="134"/>
      </rPr>
      <t xml:space="preserve">Purpose Statement:
</t>
    </r>
    <r>
      <rPr>
        <i/>
        <sz val="10"/>
        <color theme="1"/>
        <rFont val="宋体"/>
        <family val="3"/>
        <charset val="134"/>
      </rPr>
      <t>What will you cover in your paper/project?</t>
    </r>
    <phoneticPr fontId="2" type="noConversion"/>
  </si>
  <si>
    <r>
      <rPr>
        <b/>
        <sz val="11"/>
        <color theme="1"/>
        <rFont val="SimSun"/>
        <charset val="134"/>
      </rPr>
      <t>Draft Thesis Statement:</t>
    </r>
    <r>
      <rPr>
        <sz val="11"/>
        <color theme="1"/>
        <rFont val="SimSun"/>
        <charset val="134"/>
      </rPr>
      <t xml:space="preserve">
</t>
    </r>
    <r>
      <rPr>
        <i/>
        <sz val="10"/>
        <color theme="1"/>
        <rFont val="SimSun"/>
        <charset val="134"/>
      </rPr>
      <t>Combination of problem and purpose statements. This is the essential point of your research project.</t>
    </r>
    <phoneticPr fontId="2" type="noConversion"/>
  </si>
  <si>
    <r>
      <rPr>
        <b/>
        <sz val="11"/>
        <color theme="1"/>
        <rFont val="宋体"/>
        <family val="3"/>
        <charset val="134"/>
      </rPr>
      <t>Research Questions (should have 2-3)</t>
    </r>
    <r>
      <rPr>
        <sz val="11"/>
        <color theme="1"/>
        <rFont val="宋体"/>
        <family val="3"/>
        <charset val="134"/>
      </rPr>
      <t xml:space="preserve">
</t>
    </r>
    <r>
      <rPr>
        <i/>
        <sz val="10"/>
        <color theme="1"/>
        <rFont val="宋体"/>
        <family val="3"/>
        <charset val="134"/>
      </rPr>
      <t>single questions that states the direction of the relationship between the variables being tested.</t>
    </r>
    <phoneticPr fontId="2" type="noConversion"/>
  </si>
  <si>
    <r>
      <rPr>
        <b/>
        <sz val="10"/>
        <color rgb="FF000000"/>
        <rFont val="宋体"/>
        <family val="3"/>
        <charset val="134"/>
      </rPr>
      <t>Example Research Question format</t>
    </r>
    <r>
      <rPr>
        <sz val="10"/>
        <color rgb="FF000000"/>
        <rFont val="宋体"/>
        <family val="3"/>
        <charset val="134"/>
      </rPr>
      <t xml:space="preserve">
*</t>
    </r>
    <r>
      <rPr>
        <i/>
        <sz val="10"/>
        <color rgb="FF000000"/>
        <rFont val="宋体"/>
        <family val="3"/>
        <charset val="134"/>
      </rPr>
      <t xml:space="preserve">Does _____ (independent variable) have an effect on _____ (dependent variable), when controlling for _____ (controlling variables)?
*Is there a significant difference between _____ groups (categorical, grouping independent variable) on _____ (dependent variable)?
*What is the relationship between _____  and _____?
</t>
    </r>
    <phoneticPr fontId="2" type="noConversion"/>
  </si>
  <si>
    <r>
      <rPr>
        <b/>
        <sz val="11"/>
        <color theme="1"/>
        <rFont val="宋体"/>
        <family val="3"/>
        <charset val="134"/>
      </rPr>
      <t xml:space="preserve">Project type:
</t>
    </r>
    <r>
      <rPr>
        <i/>
        <sz val="10"/>
        <color theme="1"/>
        <rFont val="宋体"/>
        <family val="3"/>
        <charset val="134"/>
      </rPr>
      <t>Describe your approach in 2-3 sentences.  Experimental Project, or Design Project.</t>
    </r>
    <phoneticPr fontId="2" type="noConversion"/>
  </si>
  <si>
    <r>
      <rPr>
        <sz val="11"/>
        <color theme="1"/>
        <rFont val="宋体"/>
        <family val="3"/>
        <charset val="134"/>
      </rPr>
      <t>2.</t>
    </r>
    <r>
      <rPr>
        <sz val="11"/>
        <color theme="1"/>
        <rFont val="宋体"/>
        <family val="3"/>
        <charset val="134"/>
      </rPr>
      <t>      Area 2:</t>
    </r>
    <phoneticPr fontId="2" type="noConversion"/>
  </si>
  <si>
    <r>
      <rPr>
        <b/>
        <sz val="11"/>
        <color theme="1"/>
        <rFont val="宋体"/>
        <family val="3"/>
        <charset val="134"/>
      </rPr>
      <t xml:space="preserve">Advisor Communication
</t>
    </r>
    <r>
      <rPr>
        <i/>
        <sz val="10"/>
        <color theme="1"/>
        <rFont val="宋体"/>
        <family val="3"/>
        <charset val="134"/>
      </rPr>
      <t>describe how you will meet/communicate with advisor to stay on track (weekly meeting - day and time, emails, phone calls, other)</t>
    </r>
    <phoneticPr fontId="2" type="noConversion"/>
  </si>
  <si>
    <t xml:space="preserve">
Developing a conceptual framework to quantitatively assess WUI fire risk based on code requirements and safety guides</t>
    <phoneticPr fontId="29" type="noConversion"/>
  </si>
  <si>
    <t>Ying-Yueh Chen</t>
    <phoneticPr fontId="29" type="noConversion"/>
  </si>
  <si>
    <t>Ying-Ji Chuang</t>
  </si>
  <si>
    <t>The adoption of fire safety management for upgrading the fire safety level of
existing hotel buildings</t>
    <phoneticPr fontId="29" type="noConversion"/>
  </si>
  <si>
    <t>Building and Environment</t>
  </si>
  <si>
    <t>Primary</t>
    <phoneticPr fontId="29" type="noConversion"/>
  </si>
  <si>
    <t>Fire Safety Management</t>
    <phoneticPr fontId="29" type="noConversion"/>
  </si>
  <si>
    <t>Upgrade a new mthods to the fire safety management for upgrading the fire safety level of existing hotel buildings</t>
    <phoneticPr fontId="29" type="noConversion"/>
  </si>
  <si>
    <t>How to build a simple fire safety evaluation system for existing multi-purpose hotel buildings</t>
    <phoneticPr fontId="29" type="noConversion"/>
  </si>
  <si>
    <t xml:space="preserve"> After reviewing the scores for each fire safety management
plan factor, necessary improvement plans were proposed. This system will assist
owners in undertaking improved fire safety management measures with less hardware
renewal.</t>
    <phoneticPr fontId="29" type="noConversion"/>
  </si>
  <si>
    <t>This paper proposes a simple fire safety evaluation system for existing multi-purpose hotel buildings. Fire safety management is the most important section in the evaluation system, which includes fire prevention, and evacuation and mitigation strategies, accounting for a 54.95% weighting. In this study, an empirical evaluation was conducted on 16 multi-purpose hotel buildings</t>
  </si>
  <si>
    <t>Chen, Y.-Y., Chuang, Y.-J., Huang, C.-H., Lin, C.-Y., &amp; Chien, S.-W. (2012). The adoption of fire safety management for upgrading the fire safety level of existing hotel buildings. Building and Environment, 51, 311–319. https://doi.org/10.1016/j.buildenv.2011.12.001</t>
    <phoneticPr fontId="29" type="noConversion"/>
  </si>
  <si>
    <t>Risk Index Method—A Tool for Building Fire Safety Assessments</t>
  </si>
  <si>
    <t>Paul Bryant</t>
  </si>
  <si>
    <t>Applied Sciences</t>
  </si>
  <si>
    <t>Risk Index Method</t>
  </si>
  <si>
    <t>Introduces a methodology dedicated to sustainable building fire safety level simulations</t>
    <phoneticPr fontId="29" type="noConversion"/>
  </si>
  <si>
    <t>How to use the risk index method for building fire safety assessments</t>
    <phoneticPr fontId="29" type="noConversion"/>
  </si>
  <si>
    <t>National fire safety enforcement agencies are tasked with evaluating and approving the resulting fire strategies, which have similarly continued to become more advanced and specialist</t>
  </si>
  <si>
    <t>Brzezińska, D., &amp; Bryant, P. (2021). Risk Index Method—A Tool for Building Fire Safety Assessments. Applied Sciences, 11(8), 3566. https://doi.org/10.3390/app11083566</t>
    <phoneticPr fontId="29" type="noConversion"/>
  </si>
  <si>
    <t>The concept can be applied to a range of industrial fire safety assessments and can be modified for specific needs relative to different industries.</t>
  </si>
  <si>
    <t>Fuzzy-based escape route fire-vulnerability assessment model for indoor built environment</t>
  </si>
  <si>
    <t>Nilüfer Kızılkaya Öksüz</t>
  </si>
  <si>
    <t>Ali Murat Tanyer</t>
  </si>
  <si>
    <t>Indoor and Built Environment</t>
  </si>
  <si>
    <t>Secondary</t>
    <phoneticPr fontId="29" type="noConversion"/>
  </si>
  <si>
    <t>Fuzzy-based escape route fire-vulnerability assessment model</t>
  </si>
  <si>
    <t>The output vulnerability levels were discussed to enhance the understanding of critical building design factors that contribute to fire vulnerability. The results confirm that the model is fairly effective in the detection and visualization of vulnerability sources by reducing communication time delays and preventing human-induced mistakes.</t>
  </si>
  <si>
    <t>Kızılkaya Öksüz, N., Tanyer, A. M., &amp; Pekeriçli, M. K. (2022). Fuzzy-based escape route fire-vulnerability assessment model for indoor built environment. Indoor and Built Environment, 1420326X2110457. https://doi.org/10.1177/1420326X211045735</t>
    <phoneticPr fontId="29" type="noConversion"/>
  </si>
  <si>
    <t>This research develops a fire vulnerability assessment model based on the impact of architects on fire protection and effects of building design characteristics on fire safety. Inherent to the uncertain nature of fire safety evaluation practice, this study proposes a fuzzy vulnerability decision-making methodology to detect and visualize escape route vulnerabilities, which have the highest impact on the interoperability of fire safety and architectural design practices.</t>
  </si>
  <si>
    <t>To building a fuzzy-based escape route fire-vulnerability assessment model for indoor built environment</t>
    <phoneticPr fontId="29" type="noConversion"/>
  </si>
  <si>
    <t>Fire Risk Indexing</t>
  </si>
  <si>
    <t>John M. Watts</t>
  </si>
  <si>
    <t>SFPE Handbook of Fire Protection Engineering</t>
  </si>
  <si>
    <t>Fire safety decisions often have to be made under conditions where the data are sparse and uncertain. The technical attributes of fire risk are very complex and normally involve a network of interacting components. </t>
  </si>
  <si>
    <t>Give us a primary view about what the fire risk index is</t>
    <phoneticPr fontId="29" type="noConversion"/>
  </si>
  <si>
    <t>None</t>
    <phoneticPr fontId="29" type="noConversion"/>
  </si>
  <si>
    <t>Watts, J. M. (2016). Fire Risk Indexing. In M. J. Hurley, D. Gottuk, J. R. Hall, K. Harada, E. Kuligowski, M. Puchovsky, J. Torero, J. M. Watts, &amp; C. Wieczorek (Eds.), SFPE Handbook of Fire Protection Engineering (pp. 3158–3182). Springer New York. https://doi.org/10.1007/978-1-4939-2565-0_82</t>
    <phoneticPr fontId="29" type="noConversion"/>
  </si>
  <si>
    <t>Actually, this is a part of a book, and it says that 
The interactions between fire risk factors are generally nonlinear and multidimensional. However, complexity and sparseness of data do not preclude useful and valid approaches. Such circumstances are not unusual in decision making in business or other risk venues. (The space program illustrates how success can be achieved when there are few relevant data). However, detailed risk assessment can be an expensive and labor-intensive process, and there is considerable room for improving the presentation of results. Indexing can provide a cost-effective means of risk evaluation that is both useful and valid.</t>
    <phoneticPr fontId="29" type="noConversion"/>
  </si>
  <si>
    <t>A ranking system for fire safety performance of student housing facilities</t>
  </si>
  <si>
    <t>Mohammad A. Hassanain</t>
  </si>
  <si>
    <t>Mohammed Abdul Hafeez</t>
  </si>
  <si>
    <t>Safety Science</t>
  </si>
  <si>
    <t>A ranking system for fire safety performance</t>
    <phoneticPr fontId="29" type="noConversion"/>
  </si>
  <si>
    <t>The study has also presented the implementation of the developed SH-FSRS
on a case study. A conglomerate of student housing facilities was grouped into four
architectural models, and their fire safety rankings were presented. Model D facilities
ranked first (final score 81%), model B facilities ranked second (final score 69%),
model A facilities ranked third (59%) and Model C facilities ranked fourth (final
score 55%).</t>
    <phoneticPr fontId="29" type="noConversion"/>
  </si>
  <si>
    <t xml:space="preserve"> This paper seeks to propose
a Fire Safety Ranking System (SH-FSRS) for student housing facilities. A review of
published literature and code requirements formed the basis for the identification of
the required fire safety attributes. These attributes were grouped into three criteria:
building characteristics; fire safety systems; and management and maintenance.</t>
    <phoneticPr fontId="29" type="noConversion"/>
  </si>
  <si>
    <t>How to build a ranking system for fire safety performance of student housing facilities</t>
    <phoneticPr fontId="29" type="noConversion"/>
  </si>
  <si>
    <t>Hassanain, M. A., Hafeez, M. A., &amp; Sanni-Anibire, M. O. (2017). A ranking system for fire safety performance of student housing facilities. Safety Science, 92, 116–127. https://doi.org/10.1016/j.ssci.2016.10.002</t>
    <phoneticPr fontId="29" type="noConversion"/>
  </si>
  <si>
    <t>The study has also presented the implementation of the developed SH-FSRS
on a case study. A conglomerate of student housing facilities was grouped into four
architectural models, and their fire safety rankings were presented. Model D facilities
ranked first (final score 81%), model B facilities ranked second (final score 69%),
model A facilities ranked third (59%) and Model C facilities ranked fourth (final
score 55%). Finally, recommendations were provided to improve the fire safety
performance of these facilities.</t>
    <phoneticPr fontId="29" type="noConversion"/>
  </si>
  <si>
    <t>Mark A. Finney</t>
  </si>
  <si>
    <t>The challenge of quantitative risk analysis for wildland fire</t>
  </si>
  <si>
    <t>Forest Ecology and Management</t>
  </si>
  <si>
    <t>wildland fire</t>
  </si>
  <si>
    <t>Quantitative fire risk analysis can help guide planning and investment management activities to change the probability of destructive fires or susceptibility to these fire behaviors.</t>
  </si>
  <si>
    <t>Research is required to compare computational short-cuts that have been proposed for approximating these fire behavior distributions.</t>
  </si>
  <si>
    <t>That is, the likelihood of fire burning a specific area is dependent on ignitions occurring off-site and the fuels, topography, weather, and relative fire direction allowing each fire to reach that location.</t>
    <phoneticPr fontId="29" type="noConversion"/>
  </si>
  <si>
    <t>The likelihood of WUI Fire generation depends on the ignition that occurs off-site, as well as the wild-urban interface related to fuels, terrain, weather, and relative fire direction.</t>
  </si>
  <si>
    <t>Jessica R. Haas</t>
  </si>
  <si>
    <t>David E. Calkin</t>
  </si>
  <si>
    <t>A national approach for integrating wildfire simulation modeling into Wildland Urban Interface risk assessments within the United States</t>
    <phoneticPr fontId="29" type="noConversion"/>
  </si>
  <si>
    <t>Landscape and Urban Planning</t>
  </si>
  <si>
    <t>Wildland urban interface / Wildfire risk assessment</t>
    <phoneticPr fontId="29" type="noConversion"/>
  </si>
  <si>
    <t xml:space="preserve">Characterizing wildfire risk to populated places, and to identify geographic areas with relatively high risk. </t>
    <phoneticPr fontId="29" type="noConversion"/>
  </si>
  <si>
    <t>The existing fire modeling system was used in conjunction with the risk value probabilistic exposure analysis map</t>
    <phoneticPr fontId="29" type="noConversion"/>
  </si>
  <si>
    <t>Provide a new framework for producing consistent national maps which spatially identifies the magnitude and the driving factors behind the wildland fire risk to populated places.</t>
    <phoneticPr fontId="29" type="noConversion"/>
  </si>
  <si>
    <t xml:space="preserve">1.human development patterns could affect wildfire risk acrossgeographic regions; 2.it showed that thehomes within 300–500 m of the flaming front are most likely toassess damage due to burning firebrands landing on flammablehome surfaces or in proximate residential fuels. </t>
    <phoneticPr fontId="29" type="noConversion"/>
  </si>
  <si>
    <t>David M. Theobald</t>
  </si>
  <si>
    <t>William H.Romme</t>
  </si>
  <si>
    <t>Expansion of the US wildland–urban interface</t>
  </si>
  <si>
    <t>Wildland urban interface</t>
  </si>
  <si>
    <t xml:space="preserve">Provide a more spatially precise estimation of the WUI that better reflects development patterns of interest to forest land managers. </t>
  </si>
  <si>
    <t>Estimate the location, extent, and trends in expansion of the wildland–urban interface (WUI) in the continental United States.</t>
    <phoneticPr fontId="29" type="noConversion"/>
  </si>
  <si>
    <t>Nationwide, only about 7% of the WUI forests that may need to be treated in the US are publicly owned (89% are privately owned nationally and 65% are in western states, excluding AK and HI). This means that forest management and firefighting costs in the wild-urban interface do not come primarily from public taxpayers, but from private landowners living in the WUI. By inference, land ownership may also be a potential influence on WUI Fire, as private individuals may overlook the importance of WUI fire protection to save costs.</t>
    <phoneticPr fontId="29" type="noConversion"/>
  </si>
  <si>
    <t>Pascale Vacca</t>
    <phoneticPr fontId="29" type="noConversion"/>
  </si>
  <si>
    <t>David Caballero</t>
    <phoneticPr fontId="29" type="noConversion"/>
  </si>
  <si>
    <t>WUI fire risk mitigation in Europe: A performance-based design approach at home-owner level</t>
    <phoneticPr fontId="29" type="noConversion"/>
  </si>
  <si>
    <t>Journal of Safety Science and Resilience</t>
  </si>
  <si>
    <t xml:space="preserve">Fires at the Wildland-Urban Interface (WUI) are becoming increasingly hazardous for life safety and property protection. Guidelines and standards for fire practitioners are needed in order to help WUI communities face this threat and become fire-adapted. </t>
  </si>
  <si>
    <t xml:space="preserve">A performancebased design approach (PBD) is proposed to deal with the complex issues present at the WUI homeowner scale, which entails the use of Computational Fluid Dynamics (CFD) tools such as FDS in order to identify vulnerabilities in a quantitative manner. </t>
  </si>
  <si>
    <t>The need for a PBD approach for the WUI microscale is highlighted by the complexity of the different interactions that can occur between fire, structures and residents</t>
  </si>
  <si>
    <t>The need for a PBD approach for the WUI microscale is highlighted by the complexity of the different interactions that can occur between fire, structures and residents. The applicability of the PBD method can also be carefully analyzed in our study, and if appropriate, it can be introduced into our study.</t>
    <phoneticPr fontId="29" type="noConversion"/>
  </si>
  <si>
    <t>Travis B. Paveglio</t>
  </si>
  <si>
    <t>Cassandra Moseley</t>
  </si>
  <si>
    <t>Categorizing the social context of the wildland urban interface: adaptive capacity for wildfire and community “Archetypes”</t>
    <phoneticPr fontId="29" type="noConversion"/>
  </si>
  <si>
    <t>social sciences</t>
  </si>
  <si>
    <t>wildland fire, adaptive capacity, wildland urban interface, social diversity, hazards</t>
  </si>
  <si>
    <t xml:space="preserve">The intent is to determine whether comparison of local social context and community characteristics across cases can identify community “archetypes” that approach wildfire planning and mitigation in consistently different ways. </t>
  </si>
  <si>
    <t xml:space="preserve">Four consistent community archetypes that differ in terms of the local social context and community characteristics that continue to influence response to wildfire risk. </t>
  </si>
  <si>
    <t xml:space="preserve">Community archetypes that we can consider with include local communication networks, reasons for place attachment or community identity, distrust of government, and actions undertaken to address issues of forest health and esthetics. </t>
    <phoneticPr fontId="29" type="noConversion"/>
  </si>
  <si>
    <t xml:space="preserve">Some community archetypes that we can consider with include local communication networks, reasons for place attachment or community identity, distrust of government, and actions undertaken to address issues of forest health and esthetics. </t>
    <phoneticPr fontId="29" type="noConversion"/>
  </si>
  <si>
    <t>Summary of workshop for fire structure interaction and urban
and wildland-urban interface (WUI) Fires–operation Tomodachi–fire research</t>
    <phoneticPr fontId="30" type="noConversion"/>
  </si>
  <si>
    <t>Fire safety Journal</t>
    <phoneticPr fontId="30" type="noConversion"/>
  </si>
  <si>
    <t>Primary</t>
    <phoneticPr fontId="30" type="noConversion"/>
  </si>
  <si>
    <t>WUI fire influence factor research</t>
    <phoneticPr fontId="30" type="noConversion"/>
  </si>
  <si>
    <t>Through the fire research and discussion of the real world WUI fire incidents to analysis the root cause and make it into code and standards for fire protection.</t>
    <phoneticPr fontId="30" type="noConversion"/>
  </si>
  <si>
    <t>WUI fire-structure ignition studies, WUI fire-vegetation ignition studies, WUI fire-ecological considerations. Analysis of urban fire- earthquake and vehicle based incident.</t>
    <phoneticPr fontId="30" type="noConversion"/>
  </si>
  <si>
    <t xml:space="preserve">Vegetation and vehicle played a key role in WUI fire. They were both the ignition source and combustible source. Natural disaster could drive the WUI fire, like earthquake. </t>
    <phoneticPr fontId="30" type="noConversion"/>
  </si>
  <si>
    <t xml:space="preserve">Science Research Writing </t>
    <phoneticPr fontId="30" type="noConversion"/>
  </si>
  <si>
    <t>Imperial College Press</t>
    <phoneticPr fontId="30" type="noConversion"/>
  </si>
  <si>
    <t>Writing science research</t>
    <phoneticPr fontId="30" type="noConversion"/>
  </si>
  <si>
    <t>Through dividing the writing components of an article to respectively discussion about how to write for non-native speaker of English</t>
    <phoneticPr fontId="30" type="noConversion"/>
  </si>
  <si>
    <t>Indexing the vegetated surfaces within WUI by their wildfire ignition and spreading capacity, a comparative case from developing metropolitan areas</t>
    <phoneticPr fontId="30" type="noConversion"/>
  </si>
  <si>
    <t>International Journal of Disaster Risk Reduction</t>
    <phoneticPr fontId="30" type="noConversion"/>
  </si>
  <si>
    <t>WUI fire ignition and fire spreading capability</t>
    <phoneticPr fontId="30" type="noConversion"/>
  </si>
  <si>
    <t>Push forward a rapid and cost-free method for forest fire proneness assessment within the wildland urban interface (WUI) for developing metropolitan areas</t>
    <phoneticPr fontId="30" type="noConversion"/>
  </si>
  <si>
    <t xml:space="preserve">WUI fire evaluation </t>
    <phoneticPr fontId="30" type="noConversion"/>
  </si>
  <si>
    <t xml:space="preserve"> The urban and transportation network planning have a direct impact on the wildfire risk for
the vegetated wildland urban interface (WUI).</t>
    <phoneticPr fontId="30" type="noConversion"/>
  </si>
  <si>
    <t>We can refer the method of this article to my project. It use AHP analysis to assess the fire ignition and fire spreading characteristic in WUI fire</t>
    <phoneticPr fontId="30" type="noConversion"/>
  </si>
  <si>
    <t>WUI fire risk mitigation in Europe: A performance-based design approach at home-owner level</t>
    <phoneticPr fontId="30" type="noConversion"/>
  </si>
  <si>
    <t>WUI fire risk mitigation</t>
    <phoneticPr fontId="30" type="noConversion"/>
  </si>
  <si>
    <t>Guilines and standards for WUI community to deal with the hazard of WUI fire for life safety and property protection</t>
    <phoneticPr fontId="30" type="noConversion"/>
  </si>
  <si>
    <t>Windows are the key exposed element of a structure. The flame could enter into the building by cracking the windows. Glazing system such as the geometrical characteristic and material of the windows are really important for fire resistance.</t>
    <phoneticPr fontId="30" type="noConversion"/>
  </si>
  <si>
    <t>Windows could be a risk factor in WUI area to our consideration as we go through more information about the IWUIC code and safety guides.</t>
    <phoneticPr fontId="30" type="noConversion"/>
  </si>
  <si>
    <t>An open multi-physics framework for modelling wildland-urban interface fire evacuations</t>
    <phoneticPr fontId="30" type="noConversion"/>
  </si>
  <si>
    <t>Safety Science</t>
    <phoneticPr fontId="30" type="noConversion"/>
  </si>
  <si>
    <t>WUI fire evacuation</t>
    <phoneticPr fontId="30" type="noConversion"/>
  </si>
  <si>
    <t xml:space="preserve">Establish a muti-physics framework for simulation of WUI fire by connecting three layers, wildfire, pedestrians, and traffic.  </t>
    <phoneticPr fontId="30" type="noConversion"/>
  </si>
  <si>
    <t>WUI fire evacuation assessment</t>
    <phoneticPr fontId="30" type="noConversion"/>
  </si>
  <si>
    <t>Noticed the reasons why these three layers (wildfire, pedestrians, and traffic) are the most concern characteristics of WUI fire evacuation based on the data of actual fire incidents.</t>
    <phoneticPr fontId="30" type="noConversion"/>
  </si>
  <si>
    <t>It could be a guideline for us to consider when reading the IWUIC code and safety guides. It can relate to some codes of IWUIC like access, driveways, vegetation lines and so on which will help us to understand the code deeper.</t>
    <phoneticPr fontId="30" type="noConversion"/>
  </si>
  <si>
    <r>
      <t xml:space="preserve">Finney, M. A. (2005). The challenge of quantitative risk analysis for wildland fire. </t>
    </r>
    <r>
      <rPr>
        <i/>
        <sz val="11"/>
        <color indexed="8"/>
        <rFont val="Times New Roman"/>
        <family val="1"/>
      </rPr>
      <t>Forest Ecology and Management</t>
    </r>
    <r>
      <rPr>
        <sz val="11"/>
        <color indexed="8"/>
        <rFont val="Times New Roman"/>
        <family val="1"/>
      </rPr>
      <t xml:space="preserve">, </t>
    </r>
    <r>
      <rPr>
        <i/>
        <sz val="11"/>
        <color indexed="8"/>
        <rFont val="Times New Roman"/>
        <family val="1"/>
      </rPr>
      <t>211</t>
    </r>
    <r>
      <rPr>
        <sz val="11"/>
        <color indexed="8"/>
        <rFont val="Times New Roman"/>
        <family val="1"/>
      </rPr>
      <t>(1-2), 97–108. https://doi.org/10.1016/j.foreco.2005.02.010</t>
    </r>
    <phoneticPr fontId="29" type="noConversion"/>
  </si>
  <si>
    <r>
      <t xml:space="preserve">Haas, J. R., Calkin, D. E., &amp; Thompson, M. P. (2013). A national approach for integrating wildfire simulation modeling into Wildland Urban Interface Risk Assessments within the United States. </t>
    </r>
    <r>
      <rPr>
        <i/>
        <sz val="11"/>
        <color indexed="8"/>
        <rFont val="Times New Roman"/>
        <family val="1"/>
      </rPr>
      <t>Landscape and Urban Planning</t>
    </r>
    <r>
      <rPr>
        <sz val="11"/>
        <color indexed="8"/>
        <rFont val="Times New Roman"/>
        <family val="1"/>
      </rPr>
      <t xml:space="preserve">, </t>
    </r>
    <r>
      <rPr>
        <i/>
        <sz val="11"/>
        <color indexed="8"/>
        <rFont val="Times New Roman"/>
        <family val="1"/>
      </rPr>
      <t>119</t>
    </r>
    <r>
      <rPr>
        <sz val="11"/>
        <color indexed="8"/>
        <rFont val="Times New Roman"/>
        <family val="1"/>
      </rPr>
      <t>, 44–53. https://doi.org/10.1016/j.landurbplan.2013.06.011</t>
    </r>
    <phoneticPr fontId="29" type="noConversion"/>
  </si>
  <si>
    <r>
      <t xml:space="preserve">Theobald, D. M., &amp; Romme, W. H. (2007). Expansion of the US wildland–urban interface. </t>
    </r>
    <r>
      <rPr>
        <i/>
        <sz val="11"/>
        <color indexed="8"/>
        <rFont val="Times New Roman"/>
        <family val="1"/>
      </rPr>
      <t>Landscape and Urban Planning</t>
    </r>
    <r>
      <rPr>
        <sz val="11"/>
        <color indexed="8"/>
        <rFont val="Times New Roman"/>
        <family val="1"/>
      </rPr>
      <t xml:space="preserve">, </t>
    </r>
    <r>
      <rPr>
        <i/>
        <sz val="11"/>
        <color indexed="8"/>
        <rFont val="Times New Roman"/>
        <family val="1"/>
      </rPr>
      <t>83</t>
    </r>
    <r>
      <rPr>
        <sz val="11"/>
        <color indexed="8"/>
        <rFont val="Times New Roman"/>
        <family val="1"/>
      </rPr>
      <t>(4), 340–354. https://doi.org/10.1016/j.landurbplan.2007.06.002</t>
    </r>
    <phoneticPr fontId="29" type="noConversion"/>
  </si>
  <si>
    <r>
      <t xml:space="preserve">Vacca, P., Caballero, D., Pastor, E., &amp; Planas, E. (2020). Wui fire risk mitigation in Europe: A performance-based design approach at home-owner level. </t>
    </r>
    <r>
      <rPr>
        <i/>
        <sz val="11"/>
        <color indexed="8"/>
        <rFont val="Times New Roman"/>
        <family val="1"/>
      </rPr>
      <t>Journal of Safety Science and Resilience</t>
    </r>
    <r>
      <rPr>
        <sz val="11"/>
        <color indexed="8"/>
        <rFont val="Times New Roman"/>
        <family val="1"/>
      </rPr>
      <t xml:space="preserve">, </t>
    </r>
    <r>
      <rPr>
        <i/>
        <sz val="11"/>
        <color indexed="8"/>
        <rFont val="Times New Roman"/>
        <family val="1"/>
      </rPr>
      <t>1</t>
    </r>
    <r>
      <rPr>
        <sz val="11"/>
        <color indexed="8"/>
        <rFont val="Times New Roman"/>
        <family val="1"/>
      </rPr>
      <t>(2), 97–105. https://doi.org/10.1016/j.jnlssr.2020.08.001</t>
    </r>
    <phoneticPr fontId="29" type="noConversion"/>
  </si>
  <si>
    <r>
      <t xml:space="preserve">Paveglio, T. B., Moseley, C., Carroll, M. S., Williams, D. R., Davis, E. J., &amp; Fischer, A. P. (2015). Categorizing the social context of the wildland urban interface: Adaptive Capacity for wildfire and community “archetypes.” </t>
    </r>
    <r>
      <rPr>
        <i/>
        <sz val="11"/>
        <color indexed="8"/>
        <rFont val="Times New Roman"/>
        <family val="1"/>
      </rPr>
      <t>Forest Science</t>
    </r>
    <r>
      <rPr>
        <sz val="11"/>
        <color indexed="8"/>
        <rFont val="Times New Roman"/>
        <family val="1"/>
      </rPr>
      <t xml:space="preserve">, </t>
    </r>
    <r>
      <rPr>
        <i/>
        <sz val="11"/>
        <color indexed="8"/>
        <rFont val="Times New Roman"/>
        <family val="1"/>
      </rPr>
      <t>61</t>
    </r>
    <r>
      <rPr>
        <sz val="11"/>
        <color indexed="8"/>
        <rFont val="Times New Roman"/>
        <family val="1"/>
      </rPr>
      <t>(2), 298–310. https://doi.org/10.5849/forsci.14-036</t>
    </r>
    <phoneticPr fontId="29" type="noConversion"/>
  </si>
  <si>
    <r>
      <t xml:space="preserve">Title
</t>
    </r>
    <r>
      <rPr>
        <i/>
        <sz val="11"/>
        <rFont val="Times New Roman"/>
        <family val="1"/>
      </rPr>
      <t>(link to the actual article)</t>
    </r>
    <phoneticPr fontId="2" type="noConversion"/>
  </si>
  <si>
    <r>
      <t xml:space="preserve">Notes
</t>
    </r>
    <r>
      <rPr>
        <i/>
        <sz val="11"/>
        <rFont val="Times New Roman"/>
        <family val="1"/>
      </rPr>
      <t>(What information in the literature is germaine to your project?)</t>
    </r>
    <phoneticPr fontId="2" type="noConversion"/>
  </si>
  <si>
    <r>
      <t>This is an expansion of over 52% from 1970, and by 2030 the WUI is likely to expand to at least 513,670 km</t>
    </r>
    <r>
      <rPr>
        <sz val="11"/>
        <color rgb="FF2E2E2E"/>
        <rFont val="Times New Roman"/>
        <family val="1"/>
      </rPr>
      <t>2 with the greatest expansion occurring in the intermountain west states. Roughly 89% of the WUI is privately owned land and about 65% of the WUI occurs in high or high (historically low or variable) severity fire regime classes.</t>
    </r>
    <phoneticPr fontId="29" type="noConversion"/>
  </si>
  <si>
    <t>Samuel, L ,M</t>
    <phoneticPr fontId="30" type="noConversion"/>
  </si>
  <si>
    <t>Tokiyoshi, Y</t>
    <phoneticPr fontId="30" type="noConversion"/>
  </si>
  <si>
    <t>Samuel L. Manzello, Tokiyoshi Yamada, Ann Jeffers, Yoshifumi Ohmiya, Keisuke Himoto, A. Carlos Fernandez-Pello, Summary of workshop for fire structure interaction and urban and wildland-urban interface (WUI) Fires–operation Tomodachi–fire research, Fire Safety Journal, Volume 59, 2013, Pages 122-131, ISSN 0379-7112,
https://doi.org/10.1016/j.firesaf.2013.03.021.</t>
    <phoneticPr fontId="30" type="noConversion"/>
  </si>
  <si>
    <t>Based on the discussion results in this article, I learned that we should be careful about the ignition resource like vegetation and vehicle and try to find some match in the IWUIC code and safety guide. Also, it gives me a consideration about natural disaster in some specific area, like Japan, an area often influenced by earthquake and tsunami.</t>
    <phoneticPr fontId="30" type="noConversion"/>
  </si>
  <si>
    <t>Hilary, G</t>
    <phoneticPr fontId="30" type="noConversion"/>
  </si>
  <si>
    <t>How to write a science writing for non-native English speaker.</t>
    <phoneticPr fontId="30" type="noConversion"/>
  </si>
  <si>
    <t>When reaching the scientific writing, we need to first concept a writing model to determine the order of the paper. For the content, we must pay attention to the vocabulary and voice and also consider about who we are writing for and why I would like to writing this.</t>
    <phoneticPr fontId="30" type="noConversion"/>
  </si>
  <si>
    <t>Glasman-Deal, Hilary. Science research writing for non-native speakers of English / by Hilary Glasman-Deal.p. cm. Includes bibliographical references.ISBN 978-1-84816-309-6(alk. paper) -- ISBN 978-1-84816-310-2(pbk : alk. paper)1.English language--Technical English--Handbooks, manuals, etc.2.Technical writing--Handbooks, manuals, etc. 3.English language--Textbooks for foreign speakers. I. Title.PE1475.G57 2009</t>
    <phoneticPr fontId="30" type="noConversion"/>
  </si>
  <si>
    <t>Leaning some concepts of writing a scientific research, I should be careful to collect the data of WUI fire based on code and safety guide. I should not only consider the terminology but also how to transfer them into my writing to the reader. I should pay attention to the vocabulary and also voice to my paper. Moreover, before I write into next stage, I should consider the framework of the paper. Try to figure out the interaction of each components.</t>
    <phoneticPr fontId="30" type="noConversion"/>
  </si>
  <si>
    <t>Artan, H</t>
    <phoneticPr fontId="30" type="noConversion"/>
  </si>
  <si>
    <t>Artan Hysa, Indexing the vegetated surfaces within WUI by their wildfire ignition and spreading capacity, a comparative case from developing metropolitan areas, International Journal of Disaster Risk Reduction, Volume 63, 2021, 102434, ISSN 2212-4209,
https://doi.org/10.1016/j.ijdrr.2021.102434.</t>
    <phoneticPr fontId="30" type="noConversion"/>
  </si>
  <si>
    <t>Pascale, V</t>
    <phoneticPr fontId="30" type="noConversion"/>
  </si>
  <si>
    <t xml:space="preserve">David, C </t>
    <phoneticPr fontId="30" type="noConversion"/>
  </si>
  <si>
    <t>WUI fire risk analysis</t>
    <phoneticPr fontId="30" type="noConversion"/>
  </si>
  <si>
    <t>Pascale Vacca, David Caballero, Elsa Pastor, Eulàlia Planas, WUI fire risk mitigation in Europe: A performance-based design approach at home-owner level, Journal of Safety Science and Resilience, Volume 1, Issue 2, 2020, Pages 97-105, ISSN 2666-4496,
https://doi.org/10.1016/j.jnlssr.2020.08.001.</t>
    <phoneticPr fontId="30" type="noConversion"/>
  </si>
  <si>
    <t>Enrico, R</t>
    <phoneticPr fontId="30" type="noConversion"/>
  </si>
  <si>
    <t>Steven M.V, G</t>
    <phoneticPr fontId="30" type="noConversion"/>
  </si>
  <si>
    <t>Enrico Ronchi, Steven M.V. Gwynne, Guillermo Rein, Paolo Intini, Rahul Wadhwani, An open multi-physics framework for modelling wildland-urban interface fire evacuations, Safety Science, Volume 118, 2019, Pages 868-880, ISSN 0925-7535,
https://doi.org/10.1016/j.ssci.2019.06.009.</t>
    <phoneticPr fontId="30" type="noConversion"/>
  </si>
  <si>
    <t>Journal of Safety Science and Resilience</t>
    <phoneticPr fontId="30" type="noConversion"/>
  </si>
  <si>
    <t>Paul Stollard</t>
    <phoneticPr fontId="30" type="noConversion"/>
  </si>
  <si>
    <t>The development of a points scheme to assess fire safety in hospitals</t>
    <phoneticPr fontId="30" type="noConversion"/>
  </si>
  <si>
    <t>Fire Safety Journal</t>
    <phoneticPr fontId="30" type="noConversion"/>
  </si>
  <si>
    <t>Scheme to assess fire safety</t>
    <phoneticPr fontId="30" type="noConversion"/>
  </si>
  <si>
    <t>Provide local assessors with a systematic, user-friendly method so that the level of fire safety present in each survey volume can be evaluated and compared with an acceptable level.</t>
    <phoneticPr fontId="30" type="noConversion"/>
  </si>
  <si>
    <t>Use “points” scheme to assess fire safety in hospitals</t>
    <phoneticPr fontId="30" type="noConversion"/>
  </si>
  <si>
    <t>Offered a complete method to assess fire safety for hospitals. An unacceptable level of fire safety was defined as one with a score of 70% or less, with a score of 56% or less being categorically unacceptable. Only a score of over 90% may be deemed "excellent" because only this corresponds to conformity to the "norm".</t>
    <phoneticPr fontId="30" type="noConversion"/>
  </si>
  <si>
    <t>Stollard, P. . (1984). The development of a points scheme to assess fire safety in hospitals. Fire Safety Journal, 7(2), 145-153.</t>
    <phoneticPr fontId="30" type="noConversion"/>
  </si>
  <si>
    <t>We will do almost the same work with this paper. The difference is that they did the assessment of fire safety in hospitals. We want to assess the effectiveness of WUIC. We can adopt some steps they developed the scheme to perfect our model.</t>
    <phoneticPr fontId="30" type="noConversion"/>
  </si>
  <si>
    <t>YY Chen</t>
    <phoneticPr fontId="30" type="noConversion"/>
  </si>
  <si>
    <t>YJ Chuang</t>
    <phoneticPr fontId="30" type="noConversion"/>
  </si>
  <si>
    <t xml:space="preserve">The adoption of fire safety management for upgrading the fire safety level of existing hotel buildings </t>
    <phoneticPr fontId="30" type="noConversion"/>
  </si>
  <si>
    <t>Building and Environment</t>
    <phoneticPr fontId="30" type="noConversion"/>
  </si>
  <si>
    <t>Fire safety evaluation system</t>
    <phoneticPr fontId="30" type="noConversion"/>
  </si>
  <si>
    <t>To upgrade the level of fire safety in existing hotel structures by adopting fire safety management.</t>
    <phoneticPr fontId="30" type="noConversion"/>
  </si>
  <si>
    <t>Use proposed safety evaluation method to assess multi purpose use hotel buildings of 16 cases and give them some improvement  proposal.</t>
    <phoneticPr fontId="30" type="noConversion"/>
  </si>
  <si>
    <t>In this essay, a straightforward system for assessing the fire safety of multi-use hotel structures is proposed. Sixteen multipurpose hotel structures were subjected to an empirical examination. Five of these test scenarios were found to be dangerous. Plans for necessary improvements were put out after examining the scores for each fire safety management plan factor. This solution can help owners implement better fire safety management practices with less frequent hardware replacement.</t>
    <phoneticPr fontId="30" type="noConversion"/>
  </si>
  <si>
    <r>
      <t xml:space="preserve">Chen, Y. Y. , Chuang, Y. J. , Huang, C. H. , Lin, C. Y. , &amp; Chien, S. W. . (2012). The adoption of fire safety management for upgrading the fire safety level of existing hotel buildings. </t>
    </r>
    <r>
      <rPr>
        <i/>
        <sz val="11"/>
        <color indexed="8"/>
        <rFont val="Calibri"/>
        <family val="2"/>
      </rPr>
      <t>Building &amp; Environment,</t>
    </r>
    <r>
      <rPr>
        <sz val="11"/>
        <color indexed="8"/>
        <rFont val="Calibri"/>
        <family val="2"/>
      </rPr>
      <t xml:space="preserve"> </t>
    </r>
    <r>
      <rPr>
        <i/>
        <sz val="11"/>
        <color indexed="8"/>
        <rFont val="Calibri"/>
        <family val="2"/>
      </rPr>
      <t>51</t>
    </r>
    <r>
      <rPr>
        <sz val="11"/>
        <color indexed="8"/>
        <rFont val="Calibri"/>
        <family val="2"/>
      </rPr>
      <t>(May), 311-319.</t>
    </r>
    <phoneticPr fontId="30" type="noConversion"/>
  </si>
  <si>
    <t xml:space="preserve"> Another safety evaluation method but focus on the risk of human behavior and especially for hotels. When we try to find some human behavior factors in WUIC, we can refer to this paper to find some hints.</t>
    <phoneticPr fontId="30" type="noConversion"/>
  </si>
  <si>
    <t>Cornelius Albrecht</t>
    <phoneticPr fontId="30" type="noConversion"/>
  </si>
  <si>
    <t>Quantifying life safety Part II: Quantification of fire protection systems</t>
    <phoneticPr fontId="30" type="noConversion"/>
  </si>
  <si>
    <t>Performance-based design</t>
    <phoneticPr fontId="30" type="noConversion"/>
  </si>
  <si>
    <t>To dealt with the quantification of various common fire protection systems for an assembly building.</t>
    <phoneticPr fontId="30" type="noConversion"/>
  </si>
  <si>
    <t>In the fire and egress simulations, various fire prevention systems are modeled to determine the extent of their effects.</t>
    <phoneticPr fontId="30" type="noConversion"/>
  </si>
  <si>
    <t>Event tree analysis can be used to compute the overall outcome of all systems taken into account and accounting for their potential failure. It is possible to compare designs and fire prevention systems quantitatively, directly, and impartially using the resulting failure probability. The methodology more cost-effective fire protection design without compromising safety while taking into account the price of the systems.In addition, it was discovered that the stochastic models are far from being precise enough and that the findings are extremely reliant on the parameters, scenarios, and models employed. A different model will have quite different outcomes, particularly for the sprinkler system.</t>
    <phoneticPr fontId="30" type="noConversion"/>
  </si>
  <si>
    <r>
      <t xml:space="preserve">Albrecht, C. . (2014). Quantifying life safety part ii: quantification of fire protection systems. </t>
    </r>
    <r>
      <rPr>
        <i/>
        <sz val="11"/>
        <color indexed="8"/>
        <rFont val="Calibri"/>
        <family val="2"/>
      </rPr>
      <t>Fire Safety Journal,</t>
    </r>
    <r>
      <rPr>
        <sz val="11"/>
        <color indexed="8"/>
        <rFont val="Calibri"/>
        <family val="2"/>
      </rPr>
      <t xml:space="preserve"> </t>
    </r>
    <r>
      <rPr>
        <i/>
        <sz val="11"/>
        <color indexed="8"/>
        <rFont val="Calibri"/>
        <family val="2"/>
      </rPr>
      <t>64</t>
    </r>
    <r>
      <rPr>
        <sz val="11"/>
        <color indexed="8"/>
        <rFont val="Calibri"/>
        <family val="2"/>
      </rPr>
      <t>(FEB.), 81-86.</t>
    </r>
    <phoneticPr fontId="30" type="noConversion"/>
  </si>
  <si>
    <t>Offer the mothod to quantify the fire protection system.</t>
    <phoneticPr fontId="30" type="noConversion"/>
  </si>
  <si>
    <t>Riza Yosia Sunindijo</t>
    <phoneticPr fontId="30" type="noConversion"/>
  </si>
  <si>
    <t>Fatma Lestari</t>
    <phoneticPr fontId="30" type="noConversion"/>
  </si>
  <si>
    <t>Hospital safety index: assessing the readiness and resiliency of hospitals in Indonesia</t>
    <phoneticPr fontId="30" type="noConversion"/>
  </si>
  <si>
    <t>Facilities</t>
    <phoneticPr fontId="30" type="noConversion"/>
  </si>
  <si>
    <t>Hospital safety index</t>
    <phoneticPr fontId="30" type="noConversion"/>
  </si>
  <si>
    <t>This study aims to assess the hospital readiness and resiliency in a disaster-prone Indonesia.</t>
    <phoneticPr fontId="30" type="noConversion"/>
  </si>
  <si>
    <t>How the hospital readiness and resiliency in a disaster-prone Indonesia perform?</t>
    <phoneticPr fontId="30" type="noConversion"/>
  </si>
  <si>
    <t>The average level of HSI for the hospitals under investigation is B, indicating that their ability to function during and after emergencies and disasters are potentially at risk, thus, intervention measures are
needed in the short term. Hospitals in Yogyakarta scored lowly in terms of their emergency and disaster management, even though they have previously experienced major disasters in 2006 and 2010</t>
    <phoneticPr fontId="30" type="noConversion"/>
  </si>
  <si>
    <r>
      <t xml:space="preserve">Sunindijo, R. Y. , Lestari, F. , &amp; Wijaya, O. . (2019). Hospital safety index: assessing the readiness and resiliency of hospitals in indonesia. </t>
    </r>
    <r>
      <rPr>
        <i/>
        <sz val="11"/>
        <color indexed="8"/>
        <rFont val="Calibri"/>
        <family val="2"/>
      </rPr>
      <t>Facilities,</t>
    </r>
    <r>
      <rPr>
        <sz val="11"/>
        <color indexed="8"/>
        <rFont val="Calibri"/>
        <family val="2"/>
      </rPr>
      <t xml:space="preserve"> </t>
    </r>
    <r>
      <rPr>
        <i/>
        <sz val="11"/>
        <color indexed="8"/>
        <rFont val="Calibri"/>
        <family val="2"/>
      </rPr>
      <t>ahead-of-print</t>
    </r>
    <r>
      <rPr>
        <sz val="11"/>
        <color indexed="8"/>
        <rFont val="Calibri"/>
        <family val="2"/>
      </rPr>
      <t>(ahead-of-print).</t>
    </r>
    <phoneticPr fontId="30" type="noConversion"/>
  </si>
  <si>
    <t>Another safety evaluation method.</t>
    <phoneticPr fontId="30" type="noConversion"/>
  </si>
  <si>
    <t>Muizz O. Sanni-Anibire</t>
    <phoneticPr fontId="30" type="noConversion"/>
  </si>
  <si>
    <t>Mohammad A. Hassanain</t>
    <phoneticPr fontId="30" type="noConversion"/>
  </si>
  <si>
    <t>An integrated fire safety assessment of a student housing facility</t>
    <phoneticPr fontId="30" type="noConversion"/>
  </si>
  <si>
    <t>Structural Survey</t>
    <phoneticPr fontId="30" type="noConversion"/>
  </si>
  <si>
    <t>Evacuation</t>
    <phoneticPr fontId="30" type="noConversion"/>
  </si>
  <si>
    <t>The purpose of this paper is to present an integrated approach to fire safety assessment,
through combining the outcomes of a checklist tailored to the requirements of the International
Building Code (IBC), and an evacuation simulation tool (EVACNET4), applied to a student housing
facility as case study.</t>
    <phoneticPr fontId="30" type="noConversion"/>
  </si>
  <si>
    <t xml:space="preserve"> To present an integrated approach to fire safety assessment</t>
    <phoneticPr fontId="30" type="noConversion"/>
  </si>
  <si>
    <t>Fire safety provisions were found to be adequate, and the building can be evacuated safely in about 190 seconds, should a fire occur. The architectural design aspects of the exit doors which
might cause potential bottlenecks were identified.</t>
    <phoneticPr fontId="30" type="noConversion"/>
  </si>
  <si>
    <r>
      <t xml:space="preserve">Muizz, O., Sanni-Anibire, Mohammad, A., &amp; Hassanain. (2015). An integrated fire safety assessment of a student housing facility. </t>
    </r>
    <r>
      <rPr>
        <i/>
        <sz val="11"/>
        <color indexed="8"/>
        <rFont val="Calibri"/>
        <family val="2"/>
      </rPr>
      <t>Structural Survey</t>
    </r>
    <r>
      <rPr>
        <sz val="11"/>
        <color indexed="8"/>
        <rFont val="Calibri"/>
        <family val="2"/>
      </rPr>
      <t>.</t>
    </r>
    <phoneticPr fontId="30" type="noConversion"/>
  </si>
  <si>
    <t>This evacuation also refer the code. So we can learn their method to extracting contrubuted factors,</t>
    <phoneticPr fontId="30" type="noConversion"/>
  </si>
  <si>
    <t>Mark A. Finney</t>
    <phoneticPr fontId="30" type="noConversion"/>
  </si>
  <si>
    <t>Building Loss in WUI Disasters: Evaluating the Core Components of the Wildland–Urban Interface Definition</t>
    <phoneticPr fontId="30" type="noConversion"/>
  </si>
  <si>
    <t>Fire!!!</t>
    <phoneticPr fontId="30" type="noConversion"/>
  </si>
  <si>
    <t>wildland fire risk Mitigation</t>
    <phoneticPr fontId="30" type="noConversion"/>
  </si>
  <si>
    <t>Accurate maps of the wildland–urban interface (WUI) are critical for the development of  effective land management policies, conducting risk assessments, and the mitigation of wildfire risk.</t>
    <phoneticPr fontId="30" type="noConversion"/>
  </si>
  <si>
    <t>The construction losses of WUI and non-WUI land use types were investigated</t>
    <phoneticPr fontId="30" type="noConversion"/>
  </si>
  <si>
    <t>(1) 86% and 97% of the building loss occurred in areas designated as WUI  using the census-based and point-based methods, respectively;  (2) 95% and 100% of all of the losses  occurred within 100 m and 850 m of wildland vegetation, respectively;  and (3) WUI components were  the most predictive of building loss when measured at fine scales</t>
    <phoneticPr fontId="30" type="noConversion"/>
  </si>
  <si>
    <t xml:space="preserve"> The percentage of building loss was 22% to 31% in non-WUI areas, and 33% and 42% for interface and  intermix areas.  The WUI intermix areas experienced the highest rates of loss, at 42%.</t>
    <phoneticPr fontId="30" type="noConversion"/>
  </si>
  <si>
    <t>Jessica R. Haas</t>
    <phoneticPr fontId="30" type="noConversion"/>
  </si>
  <si>
    <t>David E. Calkin</t>
    <phoneticPr fontId="30" type="noConversion"/>
  </si>
  <si>
    <t>Exploring ‘wait and see’ responses in French and Australian WUI
wildfire emergencies</t>
    <phoneticPr fontId="30" type="noConversion"/>
  </si>
  <si>
    <t>wildland fire</t>
    <phoneticPr fontId="30" type="noConversion"/>
  </si>
  <si>
    <t>Look at how long it takes people to respond to a wildfire and see if response times vary from region to region.</t>
    <phoneticPr fontId="30" type="noConversion"/>
  </si>
  <si>
    <t>Will ‘wait and see responses’ in a European region (South of France)
differ from those in an Australian region (Victoria) where there are
different regional polici</t>
    <phoneticPr fontId="30" type="noConversion"/>
  </si>
  <si>
    <t>FR participants chose to ‘wait and see’ more often than AUS participants.</t>
    <phoneticPr fontId="30" type="noConversion"/>
  </si>
  <si>
    <t>It can be concluded that residents’ as well as practitioners’  assumption-led expectations of the effect of fire cues on behaviour need  to be modified to reflect reality.  Additionally, this points to the need for  authorities to keep their population and fire incidence records up to  date.  These records should be analysed periodically to determine the  current likely level of inexperience among the population.  Educational  safety campaigns and alternative outreach can be tailored and imple-  mented accordingly.</t>
    <phoneticPr fontId="30" type="noConversion"/>
  </si>
  <si>
    <t>David M. Theobald</t>
    <phoneticPr fontId="30" type="noConversion"/>
  </si>
  <si>
    <t>William H.Romme</t>
    <phoneticPr fontId="30" type="noConversion"/>
  </si>
  <si>
    <t>Modeling and mapping dynamic vulnerability to better assessWUI evacuation performance</t>
    <phoneticPr fontId="30" type="noConversion"/>
  </si>
  <si>
    <t>Fire and Materials</t>
    <phoneticPr fontId="30" type="noConversion"/>
  </si>
  <si>
    <t>wildland fires evacuation</t>
    <phoneticPr fontId="30" type="noConversion"/>
  </si>
  <si>
    <t>Developmental densities, the layout and capacity of the roadnetwork, and the surrounding geographical terrain all contribute to thecapability of community members to reach a place of safety in responseto a WUI incident.</t>
    <phoneticPr fontId="30" type="noConversion"/>
  </si>
  <si>
    <t>The general impact of WUI events and how to mitigate their impact.</t>
    <phoneticPr fontId="30" type="noConversion"/>
  </si>
  <si>
    <t>Because of the complexity of WUI events, it is impossible to reach such a conclusion with purely independent or linear analysis. There is no simulation that can guarantee a precise measure of its influence.</t>
    <phoneticPr fontId="30" type="noConversion"/>
  </si>
  <si>
    <t>Pascale Vacca</t>
    <phoneticPr fontId="30" type="noConversion"/>
  </si>
  <si>
    <t>David Caballero</t>
    <phoneticPr fontId="30" type="noConversion"/>
  </si>
  <si>
    <t xml:space="preserve">Responding to Risky Neighbors: Testing for Spatial Spillover Effects for Defensible Space in a Fire-Prone WUI Community </t>
    <phoneticPr fontId="30" type="noConversion"/>
  </si>
  <si>
    <t>Environmental and Resource Economics</t>
    <phoneticPr fontId="30" type="noConversion"/>
  </si>
  <si>
    <t>To test the spatial spillover effects of defensive Spaces in fire-prone WUI communities</t>
    <phoneticPr fontId="30" type="noConversion"/>
  </si>
  <si>
    <t xml:space="preserve"> How property owners respond to risk mitigation on neighboring lands depends on whether mitigation actions  are strategic complements or strategic substitutes.</t>
    <phoneticPr fontId="30" type="noConversion"/>
  </si>
  <si>
    <t xml:space="preserve"> About half of all survey respondents reported talking to their neighbors
about wildfire risk. Forty-seven percent of survey respondents report being very aware of wildfire risk when they moved in. A large percentage of respondents report taking action to reduce risk about the same time as their neighbor (36%), and a quarter of respondents report working on both their land and their neighbor’s land. In all, just under half report having neighbors that have done something to reduce risk of wildfire, and a third report having at least one neighbor that is adding to their risk</t>
    <phoneticPr fontId="30" type="noConversion"/>
  </si>
  <si>
    <t>While both professionals and the average household are aware of the dangers of wildfires, without professional training, the average household can be ill-prepared to deal with and prepare for wildfires, leading to accidents. Therefore, it is especially important to raise people's awareness of fire prevention.</t>
    <phoneticPr fontId="30" type="noConversion"/>
  </si>
  <si>
    <t>Travis B. Paveglio</t>
    <phoneticPr fontId="30" type="noConversion"/>
  </si>
  <si>
    <t>Cassandra Moseley</t>
    <phoneticPr fontId="30" type="noConversion"/>
  </si>
  <si>
    <t>The simulation of wildland-urban interface fire evacuation: The WUI-NITY platform</t>
    <phoneticPr fontId="30" type="noConversion"/>
  </si>
  <si>
    <t xml:space="preserve"> The purpose of this platform is to enhance the situational awareness of responders and res-  idents during evacuation scenarios by providing information on the dynamic evolution of the emergency.</t>
    <phoneticPr fontId="30" type="noConversion"/>
  </si>
  <si>
    <t>Development of the WUI-nity platform and its key modeling assumptions.</t>
    <phoneticPr fontId="30" type="noConversion"/>
  </si>
  <si>
    <t>The combined use of  the WUI-NITY platform to generate WRSET along with the PERIL tool to  generate trigger buffers are deemed to be useful instruments to enhance  authorities’ situational awareness in WUI fire evacuations</t>
    <phoneticPr fontId="30" type="noConversion"/>
  </si>
  <si>
    <t>The WUI-NITY platform is the only model that has been developed to  couple fire, pedestrian, and traffic movement to estimate not only  evacuation outputs, including timing and traffic flows, but also to  generate trigger buffers and vulnerability estimates using a consistent  level of granularity.</t>
    <phoneticPr fontId="30" type="noConversion"/>
  </si>
  <si>
    <r>
      <t xml:space="preserve">Mark A.(2020)Building Loss in WUI Disasters: Evaluating the Core Components of the Wildland–Urban Interface Definition </t>
    </r>
    <r>
      <rPr>
        <i/>
        <sz val="10"/>
        <color theme="1"/>
        <rFont val="Arial"/>
        <family val="2"/>
      </rPr>
      <t>Fire!!! Volume 3, Issue 4. 2020. PP 73-73</t>
    </r>
    <phoneticPr fontId="30" type="noConversion"/>
  </si>
  <si>
    <r>
      <t xml:space="preserve">Jessica R. Haas. David E. Calkin. (2022)Exploring ‘wait and see’ responses in French and Australian WUI Safety Science
</t>
    </r>
    <r>
      <rPr>
        <i/>
        <sz val="10"/>
        <color theme="1"/>
        <rFont val="Arial"/>
        <family val="2"/>
      </rPr>
      <t>wildfire emergencies Volume 155, 2022.</t>
    </r>
    <phoneticPr fontId="30" type="noConversion"/>
  </si>
  <si>
    <r>
      <t>This framework could produce new insights by simulatingevolving conditions of WUI incidents based on developments and interactionsbetween the core components.  Thus, it aims to overcome known limitations ofprevious approaches (eg, static assessment, single domain approaches, or lack ofprojection), as well as to provide explanatory insights into the outcomes producedby the simulation.  The proposed framework would also advance geo</t>
    </r>
    <r>
      <rPr>
        <sz val="10"/>
        <color theme="1"/>
        <rFont val="Microsoft YaHei UI"/>
        <family val="2"/>
        <charset val="1"/>
      </rPr>
      <t>‐</t>
    </r>
    <r>
      <rPr>
        <sz val="10"/>
        <color theme="1"/>
        <rFont val="Arial"/>
        <family val="2"/>
      </rPr>
      <t>spatial mappingof WUI incidents.  The concept of dynamic vulnerability,_v, is at the core of theframework and is enabled by the integrated simulation framework and the emergentconditions predicted.</t>
    </r>
    <phoneticPr fontId="30" type="noConversion"/>
  </si>
  <si>
    <r>
      <t xml:space="preserve">David M. Theobald.William H.Romme.(2019) Modeling and mapping dynamic vulnerability to better assessWUI evacuation performance </t>
    </r>
    <r>
      <rPr>
        <i/>
        <sz val="10"/>
        <color theme="1"/>
        <rFont val="Arial"/>
        <family val="2"/>
      </rPr>
      <t>Fire and MaterialsVolume 43, Issue 6. 2019. PP 644-660</t>
    </r>
    <phoneticPr fontId="30" type="noConversion"/>
  </si>
  <si>
    <r>
      <t xml:space="preserve">Pascale V.David C.(2019)Responding to Risky Neighbors: Testing for Spatial Spillover Effects for Defensible Space in a Fire-Prone WUI Community </t>
    </r>
    <r>
      <rPr>
        <i/>
        <sz val="10"/>
        <color theme="1"/>
        <rFont val="Arial"/>
        <family val="2"/>
      </rPr>
      <t>Environmental and Resource EconomicsVolume 73, Issue 4. 2019. PP 1023-1047</t>
    </r>
    <phoneticPr fontId="30" type="noConversion"/>
  </si>
  <si>
    <r>
      <t>Travis B. Cassandra M.(2021) The simulation of wildland-urban interface fire evacuation: The WUI-NITY platform</t>
    </r>
    <r>
      <rPr>
        <i/>
        <sz val="10"/>
        <color theme="1"/>
        <rFont val="Arial"/>
        <family val="2"/>
      </rPr>
      <t xml:space="preserve"> Safety ScienceVolume 136, 2021.</t>
    </r>
    <phoneticPr fontId="30" type="noConversion"/>
  </si>
  <si>
    <t>NOTES TO PURCHASER:  No requirement for budget</t>
    <phoneticPr fontId="29" type="noConversion"/>
  </si>
  <si>
    <t>Task</t>
  </si>
  <si>
    <t>Activity</t>
  </si>
  <si>
    <t xml:space="preserve">Assigned to </t>
  </si>
  <si>
    <t>Primary leader</t>
  </si>
  <si>
    <t>Hours spent</t>
  </si>
  <si>
    <t>Problem definition</t>
    <phoneticPr fontId="29" type="noConversion"/>
  </si>
  <si>
    <t>Meeting with advisors, Group meeting discussion</t>
    <phoneticPr fontId="29" type="noConversion"/>
  </si>
  <si>
    <t>All group members</t>
    <phoneticPr fontId="29" type="noConversion"/>
  </si>
  <si>
    <t>Xinyu Liu</t>
    <phoneticPr fontId="29" type="noConversion"/>
  </si>
  <si>
    <t>Literature review</t>
    <phoneticPr fontId="29" type="noConversion"/>
  </si>
  <si>
    <t>Individual reading,       Group meeting</t>
    <phoneticPr fontId="29" type="noConversion"/>
  </si>
  <si>
    <t>TBD</t>
    <phoneticPr fontId="29" type="noConversion"/>
  </si>
  <si>
    <t>10 or more</t>
    <phoneticPr fontId="29" type="noConversion"/>
  </si>
  <si>
    <t>Format identification</t>
    <phoneticPr fontId="29" type="noConversion"/>
  </si>
  <si>
    <t>Lectures</t>
    <phoneticPr fontId="29" type="noConversion"/>
  </si>
  <si>
    <t>Research  topic determination</t>
    <phoneticPr fontId="29" type="noConversion"/>
  </si>
  <si>
    <t xml:space="preserve">Meeting with Dr. Park </t>
    <phoneticPr fontId="29" type="noConversion"/>
  </si>
  <si>
    <t>Start Content Outline (Introduction and Method part)</t>
    <phoneticPr fontId="29" type="noConversion"/>
  </si>
  <si>
    <t>Lectures, 
Group meeting</t>
    <phoneticPr fontId="29" type="noConversion"/>
  </si>
  <si>
    <t>20 or more</t>
    <phoneticPr fontId="29" type="noConversion"/>
  </si>
  <si>
    <t>Code analysis (IWUIC and safety guides)</t>
    <phoneticPr fontId="29" type="noConversion"/>
  </si>
  <si>
    <t>Meeting with advisors, individual reading</t>
    <phoneticPr fontId="29" type="noConversion"/>
  </si>
  <si>
    <t>30 or more</t>
    <phoneticPr fontId="29" type="noConversion"/>
  </si>
  <si>
    <t>Grounded Theory Application</t>
    <phoneticPr fontId="29" type="noConversion"/>
  </si>
  <si>
    <t xml:space="preserve">Development of ICIM </t>
    <phoneticPr fontId="29" type="noConversion"/>
  </si>
  <si>
    <t>Meeting with advisors, Group meeting discussion</t>
  </si>
  <si>
    <t>Literature tracker</t>
    <phoneticPr fontId="29" type="noConversion"/>
  </si>
  <si>
    <t>Individual editing</t>
    <phoneticPr fontId="29" type="noConversion"/>
  </si>
  <si>
    <t>Abstract</t>
    <phoneticPr fontId="29" type="noConversion"/>
  </si>
  <si>
    <t>Group meeting</t>
    <phoneticPr fontId="29" type="noConversion"/>
  </si>
  <si>
    <t>Revised Content Outline (Draft 1) (Introduction and Method part)</t>
    <phoneticPr fontId="29" type="noConversion"/>
  </si>
  <si>
    <t>Meeting with advisor,
Meeting with instructor, Group meeting</t>
    <phoneticPr fontId="29" type="noConversion"/>
  </si>
  <si>
    <t>Revised Content Outline (Draft 2) (Introduction and Method part)</t>
    <phoneticPr fontId="29" type="noConversion"/>
  </si>
  <si>
    <t xml:space="preserve">Revise ICIM </t>
    <phoneticPr fontId="29" type="noConversion"/>
  </si>
  <si>
    <t>Meeting with advisor,
Group meeting</t>
    <phoneticPr fontId="29" type="noConversion"/>
  </si>
  <si>
    <t xml:space="preserve">Bayesian network </t>
    <phoneticPr fontId="29" type="noConversion"/>
  </si>
  <si>
    <t>AHP method application</t>
    <phoneticPr fontId="29" type="noConversion"/>
  </si>
  <si>
    <t>Safety Plan/ Budget</t>
    <phoneticPr fontId="29" type="noConversion"/>
  </si>
  <si>
    <t>Group meeting, Lectures</t>
    <phoneticPr fontId="29" type="noConversion"/>
  </si>
  <si>
    <t>Tianxiang Jia</t>
    <phoneticPr fontId="29" type="noConversion"/>
  </si>
  <si>
    <t>SWOT analysis</t>
    <phoneticPr fontId="29" type="noConversion"/>
  </si>
  <si>
    <t>Lanjing Wang</t>
    <phoneticPr fontId="29" type="noConversion"/>
  </si>
  <si>
    <t>Power Point for presentation</t>
    <phoneticPr fontId="29" type="noConversion"/>
  </si>
  <si>
    <t>Group meeting,
Meeting with advisors, 
Meeting with instructor</t>
    <phoneticPr fontId="29" type="noConversion"/>
  </si>
  <si>
    <t>Final Draft</t>
    <phoneticPr fontId="29" type="noConversion"/>
  </si>
  <si>
    <t>Final presentation</t>
    <phoneticPr fontId="29" type="noConversion"/>
  </si>
  <si>
    <t>Peer review for first semester</t>
    <phoneticPr fontId="29" type="noConversion"/>
  </si>
  <si>
    <t>Comparation for WUI code team (WUI 2 verse WUI 4)</t>
    <phoneticPr fontId="29" type="noConversion"/>
  </si>
  <si>
    <t xml:space="preserve">Meeting with advisors, Group meeting </t>
    <phoneticPr fontId="29" type="noConversion"/>
  </si>
  <si>
    <t>Comparation for code WUI team and actual report WUI team</t>
    <phoneticPr fontId="29" type="noConversion"/>
  </si>
  <si>
    <t>Paper writing for the comparations</t>
    <phoneticPr fontId="29" type="noConversion"/>
  </si>
  <si>
    <t xml:space="preserve">Meeting with advisors, Group meeting </t>
  </si>
  <si>
    <t>Dr. Park</t>
    <phoneticPr fontId="29" type="noConversion"/>
  </si>
  <si>
    <t>Content outline (Result, discussion and conclusion)</t>
    <phoneticPr fontId="29" type="noConversion"/>
  </si>
  <si>
    <t>Build test apparatus or other instrument (survey) [Safety Plan/Safey Brief]</t>
  </si>
  <si>
    <t>Conduct experiment / educational outcome validation (Project execution) [Safety Plan/Safety Brief]</t>
  </si>
  <si>
    <t>Data Analysis</t>
  </si>
  <si>
    <t>Draft 1</t>
  </si>
  <si>
    <t>Draft Poster</t>
  </si>
  <si>
    <t>Customer feedback</t>
  </si>
  <si>
    <t>Final Poster to Printer</t>
  </si>
  <si>
    <t>Draft 2</t>
  </si>
  <si>
    <t>Presentation at CEAT Sr. Design Expo and/or FireTECH Conference</t>
  </si>
  <si>
    <t>Knowledge transfer vehicle:
Manuscript Suitable for Publication or
Educational Unit Suitable for incorporation in Collegiate or Professional Development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</si>
</sst>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quot;$&quot;* #,##0.00_);_(&quot;$&quot;* \(#,##0.00\);_(&quot;$&quot;* &quot;-&quot;??_);_(@_)"/>
    <numFmt numFmtId="177" formatCode="&quot;$&quot;#,##0.00"/>
    <numFmt numFmtId="178" formatCode="0_);[Red]\(0\)"/>
    <numFmt numFmtId="179" formatCode="m/d"/>
  </numFmts>
  <fonts count="53">
    <font>
      <sz val="11"/>
      <color indexed="8"/>
      <name val="宋体"/>
      <family val="2"/>
      <scheme val="minor"/>
    </font>
    <font>
      <sz val="11"/>
      <color theme="1"/>
      <name val="宋体"/>
      <family val="2"/>
      <scheme val="minor"/>
    </font>
    <font>
      <b/>
      <sz val="11"/>
      <color theme="1"/>
      <name val="宋体"/>
      <family val="3"/>
      <charset val="134"/>
    </font>
    <font>
      <sz val="11"/>
      <color theme="1"/>
      <name val="宋体"/>
      <family val="3"/>
      <charset val="134"/>
    </font>
    <font>
      <sz val="11"/>
      <name val="微软雅黑"/>
      <family val="2"/>
      <charset val="134"/>
    </font>
    <font>
      <sz val="11"/>
      <color theme="1"/>
      <name val="SimSun"/>
      <family val="3"/>
      <charset val="134"/>
    </font>
    <font>
      <b/>
      <sz val="11"/>
      <color theme="1"/>
      <name val="SimSun"/>
      <charset val="134"/>
    </font>
    <font>
      <sz val="10"/>
      <name val="宋体"/>
      <family val="3"/>
      <charset val="134"/>
    </font>
    <font>
      <i/>
      <sz val="11"/>
      <color theme="1"/>
      <name val="宋体"/>
      <family val="3"/>
      <charset val="134"/>
    </font>
    <font>
      <sz val="10"/>
      <color theme="1"/>
      <name val="Arial"/>
      <family val="2"/>
    </font>
    <font>
      <b/>
      <u/>
      <sz val="9"/>
      <color theme="1"/>
      <name val="Times New Roman"/>
      <family val="1"/>
    </font>
    <font>
      <sz val="9"/>
      <color rgb="FF0070C0"/>
      <name val="Times New Roman"/>
      <family val="1"/>
    </font>
    <font>
      <sz val="7"/>
      <color rgb="FF0070C0"/>
      <name val="Times New Roman"/>
      <family val="1"/>
    </font>
    <font>
      <sz val="9"/>
      <color rgb="FF538135"/>
      <name val="Times New Roman"/>
      <family val="1"/>
    </font>
    <font>
      <sz val="9"/>
      <color rgb="FFC45911"/>
      <name val="Times New Roman"/>
      <family val="1"/>
    </font>
    <font>
      <sz val="7"/>
      <color rgb="FF538135"/>
      <name val="Times New Roman"/>
      <family val="1"/>
    </font>
    <font>
      <sz val="7"/>
      <color rgb="FFC45911"/>
      <name val="Times New Roman"/>
      <family val="1"/>
    </font>
    <font>
      <sz val="9"/>
      <color rgb="FF7030A0"/>
      <name val="Times New Roman"/>
      <family val="1"/>
    </font>
    <font>
      <b/>
      <sz val="11"/>
      <name val="Arial"/>
      <family val="2"/>
    </font>
    <font>
      <sz val="11"/>
      <name val="Arial"/>
      <family val="2"/>
    </font>
    <font>
      <u/>
      <sz val="10"/>
      <color theme="10"/>
      <name val="Arial"/>
      <family val="2"/>
    </font>
    <font>
      <b/>
      <sz val="9"/>
      <name val="Arial"/>
      <family val="2"/>
    </font>
    <font>
      <u/>
      <sz val="11"/>
      <color theme="10"/>
      <name val="Arial"/>
      <family val="2"/>
    </font>
    <font>
      <i/>
      <sz val="10"/>
      <color theme="1"/>
      <name val="宋体"/>
      <family val="3"/>
      <charset val="134"/>
    </font>
    <font>
      <sz val="11"/>
      <color theme="1"/>
      <name val="SimSun"/>
      <charset val="134"/>
    </font>
    <font>
      <i/>
      <sz val="10"/>
      <color theme="1"/>
      <name val="SimSun"/>
      <charset val="134"/>
    </font>
    <font>
      <b/>
      <sz val="10"/>
      <color rgb="FF000000"/>
      <name val="宋体"/>
      <family val="3"/>
      <charset val="134"/>
    </font>
    <font>
      <sz val="10"/>
      <color rgb="FF000000"/>
      <name val="宋体"/>
      <family val="3"/>
      <charset val="134"/>
    </font>
    <font>
      <i/>
      <sz val="10"/>
      <color rgb="FF000000"/>
      <name val="宋体"/>
      <family val="3"/>
      <charset val="134"/>
    </font>
    <font>
      <sz val="9"/>
      <name val="宋体"/>
      <family val="3"/>
      <charset val="134"/>
      <scheme val="minor"/>
    </font>
    <font>
      <sz val="8"/>
      <name val="宋体"/>
      <family val="2"/>
      <scheme val="minor"/>
    </font>
    <font>
      <sz val="11"/>
      <color indexed="8"/>
      <name val="Times New Roman"/>
      <family val="1"/>
    </font>
    <font>
      <sz val="11"/>
      <name val="Times New Roman"/>
      <family val="1"/>
    </font>
    <font>
      <sz val="11"/>
      <color theme="1"/>
      <name val="Times New Roman"/>
      <family val="1"/>
    </font>
    <font>
      <i/>
      <sz val="11"/>
      <color indexed="8"/>
      <name val="Times New Roman"/>
      <family val="1"/>
    </font>
    <font>
      <sz val="11"/>
      <color rgb="FF2E2E2E"/>
      <name val="Times New Roman"/>
      <family val="1"/>
    </font>
    <font>
      <i/>
      <sz val="11"/>
      <name val="Times New Roman"/>
      <family val="1"/>
    </font>
    <font>
      <sz val="11"/>
      <color rgb="FF333333"/>
      <name val="Times New Roman"/>
      <family val="1"/>
    </font>
    <font>
      <i/>
      <sz val="11"/>
      <color indexed="8"/>
      <name val="Calibri"/>
      <family val="2"/>
    </font>
    <font>
      <sz val="11"/>
      <color indexed="8"/>
      <name val="Calibri"/>
      <family val="2"/>
    </font>
    <font>
      <i/>
      <sz val="10"/>
      <color theme="1"/>
      <name val="Arial"/>
      <family val="2"/>
    </font>
    <font>
      <sz val="10"/>
      <color theme="1"/>
      <name val="Microsoft YaHei UI"/>
      <family val="2"/>
      <charset val="1"/>
    </font>
    <font>
      <sz val="11"/>
      <color rgb="FF000000"/>
      <name val="Calibri"/>
      <family val="2"/>
    </font>
    <font>
      <sz val="11"/>
      <color rgb="FF000000"/>
      <name val="宋体"/>
      <family val="2"/>
      <scheme val="minor"/>
    </font>
    <font>
      <sz val="11"/>
      <color rgb="FF3F3F3F"/>
      <name val="宋体"/>
      <family val="2"/>
      <scheme val="minor"/>
    </font>
    <font>
      <b/>
      <sz val="11"/>
      <name val="宋体"/>
      <family val="2"/>
      <scheme val="minor"/>
    </font>
    <font>
      <b/>
      <sz val="11"/>
      <color rgb="FF637052"/>
      <name val="宋体"/>
      <family val="2"/>
      <scheme val="minor"/>
    </font>
    <font>
      <i/>
      <sz val="11"/>
      <color rgb="FF7F7F7F"/>
      <name val="宋体"/>
      <family val="2"/>
      <scheme val="minor"/>
    </font>
    <font>
      <sz val="11"/>
      <color rgb="FF000000"/>
      <name val="Times New Roman"/>
      <family val="1"/>
    </font>
    <font>
      <sz val="11"/>
      <color rgb="FF3F3F3F"/>
      <name val="Times New Roman"/>
      <family val="1"/>
    </font>
    <font>
      <sz val="11"/>
      <color rgb="FF595959"/>
      <name val="Times New Roman"/>
      <family val="1"/>
    </font>
    <font>
      <b/>
      <sz val="11"/>
      <name val="Times New Roman"/>
      <family val="1"/>
    </font>
    <font>
      <u/>
      <sz val="11"/>
      <color theme="10"/>
      <name val="宋体"/>
      <family val="2"/>
      <scheme val="minor"/>
    </font>
  </fonts>
  <fills count="16">
    <fill>
      <patternFill patternType="none"/>
    </fill>
    <fill>
      <patternFill patternType="gray125"/>
    </fill>
    <fill>
      <patternFill patternType="solid">
        <fgColor theme="0" tint="-4.9989318521683403E-2"/>
        <bgColor indexed="65"/>
      </patternFill>
    </fill>
    <fill>
      <patternFill patternType="none"/>
    </fill>
    <fill>
      <patternFill patternType="solid">
        <fgColor theme="4" tint="0.39997558519241921"/>
        <bgColor indexed="65"/>
      </patternFill>
    </fill>
    <fill>
      <patternFill patternType="solid">
        <fgColor rgb="FFFFFFCC"/>
      </patternFill>
    </fill>
    <fill>
      <patternFill patternType="solid">
        <fgColor rgb="FFCCFFCC"/>
      </patternFill>
    </fill>
    <fill>
      <patternFill patternType="solid">
        <fgColor rgb="FFCCECFF"/>
      </patternFill>
    </fill>
    <fill>
      <patternFill patternType="solid">
        <fgColor rgb="FFFFFF0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1" tint="0.499984740745262"/>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14999847407452621"/>
        <bgColor indexed="64"/>
      </patternFill>
    </fill>
  </fills>
  <borders count="54">
    <border>
      <left/>
      <right/>
      <top/>
      <bottom/>
      <diagonal/>
    </border>
    <border>
      <left style="thin">
        <color rgb="FF000000"/>
      </left>
      <right style="thin">
        <color rgb="FF000000"/>
      </right>
      <top style="thin">
        <color rgb="FF000000"/>
      </top>
      <bottom style="thin">
        <color rgb="FF000000"/>
      </bottom>
      <diagonal/>
    </border>
    <border>
      <left style="thin">
        <color theme="0" tint="-4.9989318521683403E-2"/>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FFFFCC"/>
      </right>
      <top style="double">
        <color rgb="FF000000"/>
      </top>
      <bottom style="thin">
        <color rgb="FF000000"/>
      </bottom>
      <diagonal/>
    </border>
    <border>
      <left style="thin">
        <color rgb="FFFFFFCC"/>
      </left>
      <right style="thin">
        <color rgb="FFFFFFCC"/>
      </right>
      <top style="double">
        <color rgb="FF000000"/>
      </top>
      <bottom style="thin">
        <color rgb="FF000000"/>
      </bottom>
      <diagonal/>
    </border>
    <border>
      <left style="thin">
        <color rgb="FFFFFFCC"/>
      </left>
      <right style="thin">
        <color rgb="FFFFFFCC"/>
      </right>
      <top style="double">
        <color rgb="FF000000"/>
      </top>
      <bottom style="thin">
        <color rgb="FFFFFFCC"/>
      </bottom>
      <diagonal/>
    </border>
    <border>
      <left style="thin">
        <color rgb="FFFFFFCC"/>
      </left>
      <right style="thin">
        <color rgb="FF000000"/>
      </right>
      <top style="double">
        <color rgb="FF000000"/>
      </top>
      <bottom style="thin">
        <color rgb="FF000000"/>
      </bottom>
      <diagonal/>
    </border>
    <border>
      <left style="thin">
        <color rgb="FF000000"/>
      </left>
      <right style="thin">
        <color rgb="FFFFFFCC"/>
      </right>
      <top style="thin">
        <color rgb="FF000000"/>
      </top>
      <bottom style="thin">
        <color rgb="FF000000"/>
      </bottom>
      <diagonal/>
    </border>
    <border>
      <left style="thin">
        <color rgb="FFFFFFCC"/>
      </left>
      <right style="thin">
        <color rgb="FFFFFFCC"/>
      </right>
      <top style="thin">
        <color rgb="FF000000"/>
      </top>
      <bottom style="thin">
        <color rgb="FF000000"/>
      </bottom>
      <diagonal/>
    </border>
    <border>
      <left style="thin">
        <color rgb="FFFFFFCC"/>
      </left>
      <right style="thin">
        <color rgb="FF000000"/>
      </right>
      <top style="thin">
        <color rgb="FF000000"/>
      </top>
      <bottom style="thin">
        <color rgb="FF000000"/>
      </bottom>
      <diagonal/>
    </border>
    <border>
      <left style="thin">
        <color rgb="FF000000"/>
      </left>
      <right style="thin">
        <color rgb="FFFFFFCC"/>
      </right>
      <top style="thin">
        <color rgb="FF000000"/>
      </top>
      <bottom style="double">
        <color rgb="FF000000"/>
      </bottom>
      <diagonal/>
    </border>
    <border>
      <left style="thin">
        <color rgb="FFFFFFCC"/>
      </left>
      <right style="thin">
        <color rgb="FFFFFFCC"/>
      </right>
      <top style="thin">
        <color rgb="FF000000"/>
      </top>
      <bottom style="double">
        <color rgb="FF000000"/>
      </bottom>
      <diagonal/>
    </border>
    <border>
      <left style="thin">
        <color rgb="FFFFFFCC"/>
      </left>
      <right style="thin">
        <color rgb="FF000000"/>
      </right>
      <top style="thin">
        <color rgb="FF000000"/>
      </top>
      <bottom style="double">
        <color rgb="FF000000"/>
      </bottom>
      <diagonal/>
    </border>
    <border>
      <left style="thin">
        <color rgb="FF000000"/>
      </left>
      <right style="thin">
        <color rgb="FFCCFFCC"/>
      </right>
      <top style="double">
        <color rgb="FF000000"/>
      </top>
      <bottom style="double">
        <color rgb="FF000000"/>
      </bottom>
      <diagonal/>
    </border>
    <border>
      <left style="thin">
        <color rgb="FFCCFFCC"/>
      </left>
      <right style="thin">
        <color rgb="FFCCFFCC"/>
      </right>
      <top style="double">
        <color rgb="FF000000"/>
      </top>
      <bottom style="double">
        <color rgb="FF000000"/>
      </bottom>
      <diagonal/>
    </border>
    <border>
      <left style="thin">
        <color rgb="FFCCFFCC"/>
      </left>
      <right style="thin">
        <color rgb="FF000000"/>
      </right>
      <top style="double">
        <color rgb="FF000000"/>
      </top>
      <bottom style="double">
        <color rgb="FF000000"/>
      </bottom>
      <diagonal/>
    </border>
    <border>
      <left style="thin">
        <color rgb="FF000000"/>
      </left>
      <right style="thin">
        <color rgb="FFCCECFF"/>
      </right>
      <top style="double">
        <color rgb="FF000000"/>
      </top>
      <bottom style="thin">
        <color rgb="FFCCECFF"/>
      </bottom>
      <diagonal/>
    </border>
    <border>
      <left style="thin">
        <color rgb="FFCCECFF"/>
      </left>
      <right style="thin">
        <color rgb="FF000000"/>
      </right>
      <top style="double">
        <color rgb="FF000000"/>
      </top>
      <bottom style="thin">
        <color rgb="FFCCECFF"/>
      </bottom>
      <diagonal/>
    </border>
    <border>
      <left style="thin">
        <color rgb="FF000000"/>
      </left>
      <right style="thin">
        <color rgb="FFCCECFF"/>
      </right>
      <top style="thin">
        <color rgb="FFCCECFF"/>
      </top>
      <bottom style="double">
        <color rgb="FF000000"/>
      </bottom>
      <diagonal/>
    </border>
    <border>
      <left style="thin">
        <color rgb="FFCCECFF"/>
      </left>
      <right style="thin">
        <color rgb="FFCCECFF"/>
      </right>
      <top style="thin">
        <color rgb="FFCCECFF"/>
      </top>
      <bottom style="double">
        <color rgb="FF000000"/>
      </bottom>
      <diagonal/>
    </border>
    <border>
      <left style="thin">
        <color rgb="FFCCECFF"/>
      </left>
      <right style="thin">
        <color rgb="FF000000"/>
      </right>
      <top style="thin">
        <color rgb="FFCCECFF"/>
      </top>
      <bottom style="double">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FFFF00"/>
      </right>
      <top style="thin">
        <color rgb="FF000000"/>
      </top>
      <bottom style="thin">
        <color rgb="FF000000"/>
      </bottom>
      <diagonal/>
    </border>
    <border>
      <left style="thin">
        <color rgb="FFFFFF00"/>
      </left>
      <right style="thin">
        <color rgb="FFFFFF00"/>
      </right>
      <top style="thin">
        <color rgb="FF000000"/>
      </top>
      <bottom style="thin">
        <color rgb="FF000000"/>
      </bottom>
      <diagonal/>
    </border>
    <border>
      <left style="thin">
        <color rgb="FFFFFF00"/>
      </left>
      <right style="thin">
        <color rgb="FF000000"/>
      </right>
      <top style="thin">
        <color rgb="FF000000"/>
      </top>
      <bottom style="thin">
        <color rgb="FF000000"/>
      </bottom>
      <diagonal/>
    </border>
    <border>
      <left style="thin">
        <color rgb="FF000000"/>
      </left>
      <right style="thin">
        <color rgb="FF000000"/>
      </right>
      <top style="thin">
        <color rgb="FFFFFF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
    <xf numFmtId="0" fontId="0" fillId="0" borderId="0">
      <alignment vertical="center"/>
    </xf>
    <xf numFmtId="0" fontId="1" fillId="3" borderId="0"/>
    <xf numFmtId="0" fontId="42" fillId="3" borderId="0"/>
    <xf numFmtId="0" fontId="52" fillId="0" borderId="0" applyNumberFormat="0" applyFill="0" applyBorder="0" applyAlignment="0" applyProtection="0">
      <alignment vertical="center"/>
    </xf>
  </cellStyleXfs>
  <cellXfs count="180">
    <xf numFmtId="0" fontId="0" fillId="0" borderId="0" xfId="0">
      <alignment vertical="center"/>
    </xf>
    <xf numFmtId="0" fontId="2" fillId="2" borderId="1" xfId="0" applyFont="1" applyFill="1" applyBorder="1" applyAlignment="1">
      <alignment horizontal="center" vertical="center" wrapText="1"/>
    </xf>
    <xf numFmtId="0" fontId="0" fillId="2" borderId="1" xfId="0" applyFill="1" applyBorder="1" applyAlignment="1">
      <alignment horizontal="left" vertical="center" wrapText="1"/>
    </xf>
    <xf numFmtId="0" fontId="5" fillId="3" borderId="1" xfId="0" applyFont="1" applyFill="1" applyBorder="1" applyAlignment="1">
      <alignment vertical="center" wrapText="1"/>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2" borderId="1" xfId="0" applyFont="1" applyFill="1" applyBorder="1" applyAlignment="1">
      <alignment horizontal="right" vertical="center" wrapText="1"/>
    </xf>
    <xf numFmtId="0" fontId="8" fillId="2" borderId="1" xfId="0" applyFont="1" applyFill="1" applyBorder="1" applyAlignment="1">
      <alignment horizontal="left" vertical="center" wrapText="1"/>
    </xf>
    <xf numFmtId="0" fontId="3" fillId="3" borderId="0" xfId="0" applyFont="1" applyFill="1" applyAlignment="1">
      <alignment horizontal="left"/>
    </xf>
    <xf numFmtId="4" fontId="9" fillId="3" borderId="1" xfId="0" applyNumberFormat="1" applyFont="1" applyFill="1" applyBorder="1" applyAlignment="1">
      <alignment horizontal="center" vertical="center" wrapText="1"/>
    </xf>
    <xf numFmtId="4" fontId="3" fillId="3" borderId="0" xfId="0" applyNumberFormat="1" applyFont="1" applyFill="1" applyAlignment="1"/>
    <xf numFmtId="4" fontId="3" fillId="3" borderId="0" xfId="0" applyNumberFormat="1" applyFont="1" applyFill="1" applyAlignment="1">
      <alignment horizontal="center"/>
    </xf>
    <xf numFmtId="0" fontId="10" fillId="3" borderId="0" xfId="0" applyFont="1" applyFill="1">
      <alignment vertical="center"/>
    </xf>
    <xf numFmtId="0" fontId="11" fillId="3" borderId="0" xfId="0" applyFont="1" applyFill="1">
      <alignment vertical="center"/>
    </xf>
    <xf numFmtId="0" fontId="12" fillId="3" borderId="0" xfId="0" applyFont="1" applyFill="1" applyAlignment="1">
      <alignment horizontal="left" vertical="center"/>
    </xf>
    <xf numFmtId="0" fontId="13" fillId="3" borderId="0" xfId="0" applyFont="1" applyFill="1">
      <alignment vertical="center"/>
    </xf>
    <xf numFmtId="0" fontId="14" fillId="3" borderId="0" xfId="0" applyFont="1" applyFill="1" applyAlignment="1">
      <alignment horizontal="left" vertical="center"/>
    </xf>
    <xf numFmtId="0" fontId="15" fillId="3" borderId="0" xfId="0" applyFont="1" applyFill="1">
      <alignment vertical="center"/>
    </xf>
    <xf numFmtId="0" fontId="16" fillId="3" borderId="0" xfId="0" applyFont="1" applyFill="1" applyAlignment="1">
      <alignment horizontal="left" vertical="center"/>
    </xf>
    <xf numFmtId="0" fontId="17" fillId="3" borderId="0" xfId="0" applyFont="1" applyFill="1">
      <alignment vertical="center"/>
    </xf>
    <xf numFmtId="0" fontId="19" fillId="3" borderId="0" xfId="0" applyFont="1" applyFill="1" applyAlignment="1"/>
    <xf numFmtId="0" fontId="19" fillId="3" borderId="11" xfId="0" applyFont="1" applyFill="1" applyBorder="1" applyAlignment="1"/>
    <xf numFmtId="0" fontId="18" fillId="5" borderId="12" xfId="0" applyFont="1" applyFill="1" applyBorder="1" applyAlignment="1"/>
    <xf numFmtId="0" fontId="19" fillId="5" borderId="14" xfId="0" applyFont="1" applyFill="1" applyBorder="1" applyAlignment="1"/>
    <xf numFmtId="0" fontId="18" fillId="5" borderId="14" xfId="0" applyFont="1" applyFill="1" applyBorder="1" applyAlignment="1"/>
    <xf numFmtId="0" fontId="18" fillId="5" borderId="13" xfId="0" applyFont="1" applyFill="1" applyBorder="1" applyAlignment="1">
      <alignment horizontal="right"/>
    </xf>
    <xf numFmtId="0" fontId="18" fillId="5" borderId="15" xfId="0" applyFont="1" applyFill="1" applyBorder="1" applyAlignment="1"/>
    <xf numFmtId="0" fontId="18" fillId="5" borderId="17" xfId="0" applyFont="1" applyFill="1" applyBorder="1" applyAlignment="1">
      <alignment horizontal="left"/>
    </xf>
    <xf numFmtId="0" fontId="19" fillId="5" borderId="17" xfId="0" applyFont="1" applyFill="1" applyBorder="1" applyAlignment="1"/>
    <xf numFmtId="0" fontId="18" fillId="5" borderId="18" xfId="0" applyFont="1" applyFill="1" applyBorder="1" applyAlignment="1"/>
    <xf numFmtId="0" fontId="18" fillId="5" borderId="20" xfId="0" applyFont="1" applyFill="1" applyBorder="1" applyAlignment="1">
      <alignment horizontal="left"/>
    </xf>
    <xf numFmtId="0" fontId="18" fillId="3" borderId="11" xfId="0" applyFont="1" applyFill="1" applyBorder="1" applyAlignment="1">
      <alignment horizontal="right"/>
    </xf>
    <xf numFmtId="0" fontId="18" fillId="3" borderId="0" xfId="0" applyFont="1" applyFill="1" applyAlignment="1">
      <alignment horizontal="right"/>
    </xf>
    <xf numFmtId="0" fontId="18" fillId="3" borderId="10" xfId="0" applyFont="1" applyFill="1" applyBorder="1" applyAlignment="1">
      <alignment horizontal="left"/>
    </xf>
    <xf numFmtId="0" fontId="18" fillId="6" borderId="22" xfId="0" applyFont="1" applyFill="1" applyBorder="1" applyAlignment="1"/>
    <xf numFmtId="0" fontId="18" fillId="6" borderId="23" xfId="0" applyFont="1" applyFill="1" applyBorder="1" applyAlignment="1">
      <alignment horizontal="left"/>
    </xf>
    <xf numFmtId="0" fontId="18" fillId="3" borderId="0" xfId="0" applyFont="1" applyFill="1" applyAlignment="1">
      <alignment horizontal="left"/>
    </xf>
    <xf numFmtId="0" fontId="21" fillId="3" borderId="11" xfId="0" applyFont="1" applyFill="1" applyBorder="1" applyAlignment="1">
      <alignment horizontal="left" vertical="top"/>
    </xf>
    <xf numFmtId="0" fontId="21" fillId="3" borderId="0" xfId="0" applyFont="1" applyFill="1" applyAlignment="1">
      <alignment horizontal="left" vertical="top"/>
    </xf>
    <xf numFmtId="0" fontId="2" fillId="3" borderId="4" xfId="0" applyFont="1" applyFill="1" applyBorder="1" applyAlignment="1"/>
    <xf numFmtId="0" fontId="2" fillId="3" borderId="3" xfId="0" applyFont="1" applyFill="1" applyBorder="1" applyAlignment="1"/>
    <xf numFmtId="0" fontId="18" fillId="3" borderId="30" xfId="0" applyFont="1" applyFill="1" applyBorder="1" applyAlignment="1">
      <alignment horizontal="center"/>
    </xf>
    <xf numFmtId="0" fontId="3" fillId="3" borderId="11" xfId="0" applyFont="1" applyFill="1" applyBorder="1" applyAlignment="1"/>
    <xf numFmtId="176" fontId="3" fillId="3" borderId="10" xfId="0" applyNumberFormat="1" applyFont="1" applyFill="1" applyBorder="1" applyAlignment="1"/>
    <xf numFmtId="0" fontId="19" fillId="3" borderId="1" xfId="0" applyFont="1" applyFill="1" applyBorder="1" applyAlignment="1"/>
    <xf numFmtId="177" fontId="19" fillId="3" borderId="1" xfId="0" applyNumberFormat="1" applyFont="1" applyFill="1" applyBorder="1" applyAlignment="1"/>
    <xf numFmtId="177" fontId="19" fillId="3" borderId="34" xfId="0" applyNumberFormat="1" applyFont="1" applyFill="1" applyBorder="1" applyAlignment="1"/>
    <xf numFmtId="176" fontId="2" fillId="3" borderId="3" xfId="0" applyNumberFormat="1" applyFont="1" applyFill="1" applyBorder="1" applyAlignment="1"/>
    <xf numFmtId="0" fontId="18" fillId="8" borderId="37" xfId="0" applyFont="1" applyFill="1" applyBorder="1" applyAlignment="1"/>
    <xf numFmtId="177" fontId="19" fillId="8" borderId="1" xfId="0" applyNumberFormat="1" applyFont="1" applyFill="1" applyBorder="1" applyAlignment="1"/>
    <xf numFmtId="177" fontId="19" fillId="8" borderId="38" xfId="0" applyNumberFormat="1" applyFont="1" applyFill="1" applyBorder="1" applyAlignment="1"/>
    <xf numFmtId="0" fontId="19" fillId="3" borderId="6" xfId="0" applyFont="1" applyFill="1" applyBorder="1" applyAlignment="1"/>
    <xf numFmtId="2" fontId="19" fillId="3" borderId="6" xfId="0" applyNumberFormat="1" applyFont="1" applyFill="1" applyBorder="1" applyAlignment="1"/>
    <xf numFmtId="177" fontId="18" fillId="3" borderId="6" xfId="0" applyNumberFormat="1" applyFont="1" applyFill="1" applyBorder="1" applyAlignment="1"/>
    <xf numFmtId="0" fontId="3" fillId="3" borderId="5" xfId="0" applyFont="1" applyFill="1" applyBorder="1" applyAlignment="1"/>
    <xf numFmtId="176" fontId="3" fillId="3" borderId="40" xfId="0" applyNumberFormat="1" applyFont="1" applyFill="1" applyBorder="1" applyAlignment="1"/>
    <xf numFmtId="4" fontId="9" fillId="3" borderId="34" xfId="0" applyNumberFormat="1" applyFont="1" applyFill="1" applyBorder="1" applyAlignment="1">
      <alignment horizontal="center" vertical="center" wrapText="1"/>
    </xf>
    <xf numFmtId="4" fontId="33" fillId="3" borderId="41" xfId="0" applyNumberFormat="1" applyFont="1" applyFill="1" applyBorder="1" applyAlignment="1">
      <alignment horizontal="center" vertical="center" wrapText="1"/>
    </xf>
    <xf numFmtId="0" fontId="33" fillId="3" borderId="41" xfId="0" applyFont="1" applyFill="1" applyBorder="1" applyAlignment="1">
      <alignment horizontal="center" vertical="center" wrapText="1"/>
    </xf>
    <xf numFmtId="0" fontId="31" fillId="0" borderId="41" xfId="0" applyFont="1" applyBorder="1" applyAlignment="1">
      <alignment horizontal="center" vertical="center" wrapText="1"/>
    </xf>
    <xf numFmtId="0" fontId="37" fillId="0" borderId="41" xfId="0" applyFont="1" applyBorder="1" applyAlignment="1">
      <alignment horizontal="center" vertical="center" wrapText="1"/>
    </xf>
    <xf numFmtId="4" fontId="9" fillId="3" borderId="40" xfId="0" applyNumberFormat="1" applyFont="1" applyFill="1" applyBorder="1" applyAlignment="1">
      <alignment horizontal="center" vertical="center" wrapText="1"/>
    </xf>
    <xf numFmtId="4" fontId="9" fillId="3" borderId="5"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4" fontId="32" fillId="4" borderId="42" xfId="0" applyNumberFormat="1" applyFont="1" applyFill="1" applyBorder="1" applyAlignment="1">
      <alignment horizontal="center" vertical="center" wrapText="1"/>
    </xf>
    <xf numFmtId="0" fontId="1" fillId="3" borderId="0" xfId="1"/>
    <xf numFmtId="9" fontId="43" fillId="3" borderId="0" xfId="2" applyNumberFormat="1" applyFont="1"/>
    <xf numFmtId="0" fontId="43" fillId="9" borderId="0" xfId="2" applyFont="1" applyFill="1"/>
    <xf numFmtId="0" fontId="43" fillId="3" borderId="0" xfId="2" applyFont="1" applyAlignment="1">
      <alignment horizontal="center"/>
    </xf>
    <xf numFmtId="9" fontId="43" fillId="3" borderId="0" xfId="2" applyNumberFormat="1" applyFont="1" applyAlignment="1">
      <alignment horizontal="center"/>
    </xf>
    <xf numFmtId="0" fontId="43" fillId="10" borderId="0" xfId="2" applyFont="1" applyFill="1" applyAlignment="1">
      <alignment horizontal="center" vertical="center"/>
    </xf>
    <xf numFmtId="9" fontId="43" fillId="3" borderId="0" xfId="2" applyNumberFormat="1" applyFont="1" applyAlignment="1">
      <alignment horizontal="center" vertical="center"/>
    </xf>
    <xf numFmtId="0" fontId="44" fillId="3" borderId="0" xfId="2" applyFont="1" applyAlignment="1">
      <alignment vertical="center"/>
    </xf>
    <xf numFmtId="0" fontId="43" fillId="11" borderId="0" xfId="2" applyFont="1" applyFill="1"/>
    <xf numFmtId="0" fontId="44" fillId="3" borderId="0" xfId="2" applyFont="1" applyAlignment="1">
      <alignment horizontal="center" vertical="center"/>
    </xf>
    <xf numFmtId="0" fontId="43" fillId="12" borderId="0" xfId="2" applyFont="1" applyFill="1"/>
    <xf numFmtId="178" fontId="33" fillId="3" borderId="41" xfId="0" applyNumberFormat="1" applyFont="1" applyFill="1" applyBorder="1" applyAlignment="1">
      <alignment horizontal="center" vertical="center" wrapText="1"/>
    </xf>
    <xf numFmtId="178" fontId="3" fillId="3" borderId="0" xfId="0" applyNumberFormat="1" applyFont="1" applyFill="1" applyAlignment="1">
      <alignment horizontal="center" vertical="center" wrapText="1"/>
    </xf>
    <xf numFmtId="178" fontId="0" fillId="0" borderId="0" xfId="0" applyNumberFormat="1">
      <alignment vertical="center"/>
    </xf>
    <xf numFmtId="0" fontId="43" fillId="3" borderId="0" xfId="2" applyFont="1"/>
    <xf numFmtId="0" fontId="46" fillId="3" borderId="0" xfId="2" applyFont="1" applyAlignment="1">
      <alignment horizontal="center"/>
    </xf>
    <xf numFmtId="0" fontId="43" fillId="3" borderId="0" xfId="2" applyFont="1" applyAlignment="1">
      <alignment horizontal="center" vertical="center"/>
    </xf>
    <xf numFmtId="0" fontId="43" fillId="13" borderId="0" xfId="2" applyFont="1" applyFill="1" applyAlignment="1">
      <alignment horizontal="center"/>
    </xf>
    <xf numFmtId="0" fontId="47" fillId="3" borderId="0" xfId="2" applyFont="1" applyAlignment="1">
      <alignment vertical="center"/>
    </xf>
    <xf numFmtId="0" fontId="45" fillId="14" borderId="44" xfId="2" applyFont="1" applyFill="1" applyBorder="1" applyAlignment="1">
      <alignment horizontal="center"/>
    </xf>
    <xf numFmtId="0" fontId="45" fillId="14" borderId="44" xfId="2" applyFont="1" applyFill="1" applyBorder="1" applyAlignment="1">
      <alignment horizontal="center" wrapText="1"/>
    </xf>
    <xf numFmtId="0" fontId="45" fillId="14" borderId="45" xfId="2" applyFont="1" applyFill="1" applyBorder="1" applyAlignment="1">
      <alignment horizontal="center" wrapText="1"/>
    </xf>
    <xf numFmtId="0" fontId="45" fillId="14" borderId="47" xfId="2" applyFont="1" applyFill="1" applyBorder="1" applyAlignment="1">
      <alignment horizontal="center"/>
    </xf>
    <xf numFmtId="179" fontId="45" fillId="14" borderId="47" xfId="2" applyNumberFormat="1" applyFont="1" applyFill="1" applyBorder="1" applyAlignment="1">
      <alignment horizontal="center"/>
    </xf>
    <xf numFmtId="179" fontId="45" fillId="14" borderId="48" xfId="2" applyNumberFormat="1" applyFont="1" applyFill="1" applyBorder="1" applyAlignment="1">
      <alignment horizontal="center"/>
    </xf>
    <xf numFmtId="0" fontId="48" fillId="3" borderId="49" xfId="2" applyFont="1" applyBorder="1"/>
    <xf numFmtId="0" fontId="49" fillId="3" borderId="50" xfId="2" applyFont="1" applyBorder="1" applyAlignment="1">
      <alignment horizontal="center" vertical="center" wrapText="1"/>
    </xf>
    <xf numFmtId="0" fontId="48" fillId="3" borderId="50" xfId="2" applyFont="1" applyBorder="1" applyAlignment="1">
      <alignment horizontal="center" vertical="center" wrapText="1"/>
    </xf>
    <xf numFmtId="14" fontId="49" fillId="3" borderId="50" xfId="2" applyNumberFormat="1" applyFont="1" applyBorder="1" applyAlignment="1">
      <alignment horizontal="center" vertical="center"/>
    </xf>
    <xf numFmtId="179" fontId="50" fillId="3" borderId="50" xfId="2" applyNumberFormat="1" applyFont="1" applyBorder="1" applyAlignment="1">
      <alignment horizontal="center" vertical="center"/>
    </xf>
    <xf numFmtId="9" fontId="32" fillId="3" borderId="50" xfId="2" applyNumberFormat="1" applyFont="1" applyBorder="1" applyAlignment="1">
      <alignment horizontal="center" vertical="center"/>
    </xf>
    <xf numFmtId="9" fontId="51" fillId="3" borderId="50" xfId="2" applyNumberFormat="1" applyFont="1" applyBorder="1" applyAlignment="1">
      <alignment horizontal="center" vertical="center"/>
    </xf>
    <xf numFmtId="0" fontId="48" fillId="3" borderId="50" xfId="2" applyFont="1" applyBorder="1" applyAlignment="1">
      <alignment horizontal="center"/>
    </xf>
    <xf numFmtId="0" fontId="48" fillId="15" borderId="50" xfId="2" applyFont="1" applyFill="1" applyBorder="1" applyAlignment="1">
      <alignment horizontal="center"/>
    </xf>
    <xf numFmtId="0" fontId="48" fillId="3" borderId="51" xfId="2" applyFont="1" applyBorder="1" applyAlignment="1">
      <alignment horizontal="center"/>
    </xf>
    <xf numFmtId="0" fontId="48" fillId="3" borderId="52" xfId="2" applyFont="1" applyBorder="1"/>
    <xf numFmtId="0" fontId="48" fillId="3" borderId="41" xfId="2" applyFont="1" applyBorder="1" applyAlignment="1">
      <alignment horizontal="center" vertical="center" wrapText="1"/>
    </xf>
    <xf numFmtId="0" fontId="49" fillId="3" borderId="41" xfId="2" applyFont="1" applyBorder="1" applyAlignment="1">
      <alignment horizontal="center" vertical="center" wrapText="1"/>
    </xf>
    <xf numFmtId="14" fontId="49" fillId="3" borderId="41" xfId="2" applyNumberFormat="1" applyFont="1" applyBorder="1" applyAlignment="1">
      <alignment horizontal="center" vertical="center"/>
    </xf>
    <xf numFmtId="179" fontId="50" fillId="3" borderId="41" xfId="2" applyNumberFormat="1" applyFont="1" applyBorder="1" applyAlignment="1">
      <alignment horizontal="center" vertical="center"/>
    </xf>
    <xf numFmtId="9" fontId="32" fillId="3" borderId="41" xfId="2" applyNumberFormat="1" applyFont="1" applyBorder="1" applyAlignment="1">
      <alignment horizontal="center" vertical="center"/>
    </xf>
    <xf numFmtId="9" fontId="51" fillId="3" borderId="41" xfId="2" applyNumberFormat="1" applyFont="1" applyBorder="1" applyAlignment="1">
      <alignment horizontal="center" vertical="center"/>
    </xf>
    <xf numFmtId="0" fontId="48" fillId="3" borderId="41" xfId="2" applyFont="1" applyBorder="1" applyAlignment="1">
      <alignment horizontal="center"/>
    </xf>
    <xf numFmtId="0" fontId="48" fillId="15" borderId="41" xfId="2" applyFont="1" applyFill="1" applyBorder="1" applyAlignment="1">
      <alignment horizontal="center"/>
    </xf>
    <xf numFmtId="0" fontId="48" fillId="3" borderId="53" xfId="2" applyFont="1" applyBorder="1" applyAlignment="1">
      <alignment horizontal="center"/>
    </xf>
    <xf numFmtId="0" fontId="1" fillId="3" borderId="41" xfId="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8" fillId="3" borderId="6" xfId="0" applyFont="1" applyFill="1" applyBorder="1" applyAlignment="1">
      <alignment horizontal="left"/>
    </xf>
    <xf numFmtId="0" fontId="18" fillId="3" borderId="7" xfId="0" applyFont="1" applyFill="1" applyBorder="1" applyAlignment="1">
      <alignment horizontal="left"/>
    </xf>
    <xf numFmtId="0" fontId="18" fillId="3" borderId="8" xfId="0" applyFont="1" applyFill="1" applyBorder="1" applyAlignment="1">
      <alignment horizontal="left"/>
    </xf>
    <xf numFmtId="0" fontId="19" fillId="3" borderId="1" xfId="0" applyFont="1" applyFill="1" applyBorder="1" applyAlignment="1">
      <alignment horizontal="center"/>
    </xf>
    <xf numFmtId="0" fontId="19" fillId="3" borderId="3" xfId="0" applyFont="1" applyFill="1" applyBorder="1" applyAlignment="1">
      <alignment horizontal="center"/>
    </xf>
    <xf numFmtId="0" fontId="19" fillId="3" borderId="6" xfId="0" applyFont="1" applyFill="1" applyBorder="1" applyAlignment="1">
      <alignment horizontal="center"/>
    </xf>
    <xf numFmtId="0" fontId="19" fillId="3" borderId="8" xfId="0" applyFont="1" applyFill="1" applyBorder="1" applyAlignment="1">
      <alignment horizontal="center"/>
    </xf>
    <xf numFmtId="0" fontId="18" fillId="3" borderId="9" xfId="0" applyFont="1" applyFill="1" applyBorder="1" applyAlignment="1"/>
    <xf numFmtId="0" fontId="18" fillId="3" borderId="0" xfId="0" applyFont="1" applyFill="1" applyAlignment="1">
      <alignment horizontal="left"/>
    </xf>
    <xf numFmtId="0" fontId="18" fillId="3" borderId="10" xfId="0" applyFont="1" applyFill="1" applyBorder="1" applyAlignment="1">
      <alignment horizontal="left"/>
    </xf>
    <xf numFmtId="0" fontId="18" fillId="3" borderId="34" xfId="0" applyFont="1" applyFill="1" applyBorder="1" applyAlignment="1">
      <alignment horizontal="center"/>
    </xf>
    <xf numFmtId="0" fontId="18" fillId="3" borderId="39" xfId="0" applyFont="1" applyFill="1" applyBorder="1" applyAlignment="1">
      <alignment horizontal="center"/>
    </xf>
    <xf numFmtId="0" fontId="18" fillId="3" borderId="40" xfId="0" applyFont="1" applyFill="1" applyBorder="1" applyAlignment="1">
      <alignment horizontal="center"/>
    </xf>
    <xf numFmtId="0" fontId="18" fillId="8" borderId="35" xfId="0" applyFont="1" applyFill="1" applyBorder="1" applyAlignment="1">
      <alignment horizontal="center"/>
    </xf>
    <xf numFmtId="0" fontId="18" fillId="8" borderId="36" xfId="0" applyFont="1" applyFill="1" applyBorder="1" applyAlignment="1">
      <alignment horizontal="center"/>
    </xf>
    <xf numFmtId="0" fontId="18" fillId="3" borderId="1" xfId="0" applyFont="1" applyFill="1" applyBorder="1" applyAlignment="1">
      <alignment horizontal="right"/>
    </xf>
    <xf numFmtId="0" fontId="18" fillId="3" borderId="33" xfId="0" applyFont="1" applyFill="1" applyBorder="1" applyAlignment="1">
      <alignment horizontal="right"/>
    </xf>
    <xf numFmtId="0" fontId="18" fillId="3" borderId="3" xfId="0" applyFont="1" applyFill="1" applyBorder="1" applyAlignment="1">
      <alignment horizontal="right"/>
    </xf>
    <xf numFmtId="0" fontId="19" fillId="3" borderId="1" xfId="0" applyFont="1" applyFill="1" applyBorder="1" applyAlignment="1">
      <alignment horizontal="left" wrapText="1"/>
    </xf>
    <xf numFmtId="0" fontId="19" fillId="3" borderId="33" xfId="0" applyFont="1" applyFill="1" applyBorder="1" applyAlignment="1">
      <alignment horizontal="left" wrapText="1"/>
    </xf>
    <xf numFmtId="0" fontId="19" fillId="3" borderId="3" xfId="0" applyFont="1" applyFill="1" applyBorder="1" applyAlignment="1">
      <alignment horizontal="left" wrapText="1"/>
    </xf>
    <xf numFmtId="0" fontId="20" fillId="3" borderId="1" xfId="0" applyFont="1" applyFill="1" applyBorder="1" applyAlignment="1">
      <alignment horizontal="left" wrapText="1"/>
    </xf>
    <xf numFmtId="0" fontId="22" fillId="3" borderId="1" xfId="0" applyFont="1" applyFill="1" applyBorder="1" applyAlignment="1">
      <alignment horizontal="left" wrapText="1"/>
    </xf>
    <xf numFmtId="0" fontId="18" fillId="3" borderId="1" xfId="0" applyFont="1" applyFill="1" applyBorder="1" applyAlignment="1">
      <alignment horizontal="left" wrapText="1"/>
    </xf>
    <xf numFmtId="0" fontId="19" fillId="3" borderId="1" xfId="0" applyFont="1" applyFill="1" applyBorder="1" applyAlignment="1">
      <alignment horizontal="center" wrapText="1"/>
    </xf>
    <xf numFmtId="0" fontId="21" fillId="7" borderId="27" xfId="0" applyFont="1" applyFill="1" applyBorder="1" applyAlignment="1">
      <alignment horizontal="left" vertical="top"/>
    </xf>
    <xf numFmtId="0" fontId="21" fillId="7" borderId="28" xfId="0" applyFont="1" applyFill="1" applyBorder="1" applyAlignment="1">
      <alignment horizontal="left" vertical="top"/>
    </xf>
    <xf numFmtId="14" fontId="19" fillId="3" borderId="10" xfId="0" applyNumberFormat="1" applyFont="1" applyFill="1" applyBorder="1" applyAlignment="1">
      <alignment horizontal="center"/>
    </xf>
    <xf numFmtId="0" fontId="19" fillId="3" borderId="10" xfId="0" applyFont="1" applyFill="1" applyBorder="1" applyAlignment="1">
      <alignment horizontal="center"/>
    </xf>
    <xf numFmtId="0" fontId="18" fillId="5" borderId="21" xfId="0" applyFont="1" applyFill="1" applyBorder="1" applyAlignment="1">
      <alignment horizontal="center"/>
    </xf>
    <xf numFmtId="0" fontId="18" fillId="6" borderId="23" xfId="0" applyFont="1" applyFill="1" applyBorder="1" applyAlignment="1">
      <alignment horizontal="left"/>
    </xf>
    <xf numFmtId="0" fontId="18" fillId="3" borderId="30" xfId="0" applyFont="1" applyFill="1" applyBorder="1" applyAlignment="1">
      <alignment horizontal="center"/>
    </xf>
    <xf numFmtId="0" fontId="18" fillId="3" borderId="31" xfId="0" applyFont="1" applyFill="1" applyBorder="1" applyAlignment="1">
      <alignment horizontal="center"/>
    </xf>
    <xf numFmtId="0" fontId="18" fillId="7" borderId="26" xfId="0" applyFont="1" applyFill="1" applyBorder="1" applyAlignment="1">
      <alignment horizontal="left"/>
    </xf>
    <xf numFmtId="0" fontId="18" fillId="7" borderId="29" xfId="0" applyFont="1" applyFill="1" applyBorder="1" applyAlignment="1">
      <alignment horizontal="center"/>
    </xf>
    <xf numFmtId="0" fontId="18" fillId="3" borderId="32" xfId="0" applyFont="1" applyFill="1" applyBorder="1" applyAlignment="1">
      <alignment horizontal="center"/>
    </xf>
    <xf numFmtId="0" fontId="18" fillId="7" borderId="25" xfId="0" applyFont="1" applyFill="1" applyBorder="1" applyAlignment="1">
      <alignment horizontal="left"/>
    </xf>
    <xf numFmtId="0" fontId="18" fillId="5" borderId="20" xfId="0" applyFont="1" applyFill="1" applyBorder="1" applyAlignment="1">
      <alignment horizontal="left"/>
    </xf>
    <xf numFmtId="0" fontId="18" fillId="6" borderId="24" xfId="0" applyFont="1" applyFill="1" applyBorder="1" applyAlignment="1">
      <alignment horizontal="center"/>
    </xf>
    <xf numFmtId="0" fontId="18" fillId="3" borderId="6" xfId="0" applyFont="1" applyFill="1" applyBorder="1" applyAlignment="1">
      <alignment horizontal="center"/>
    </xf>
    <xf numFmtId="0" fontId="18" fillId="3" borderId="7" xfId="0" applyFont="1" applyFill="1" applyBorder="1" applyAlignment="1">
      <alignment horizontal="center"/>
    </xf>
    <xf numFmtId="0" fontId="18" fillId="3" borderId="8" xfId="0" applyFont="1" applyFill="1" applyBorder="1" applyAlignment="1">
      <alignment horizontal="center"/>
    </xf>
    <xf numFmtId="0" fontId="18" fillId="3" borderId="9" xfId="0" applyFont="1" applyFill="1" applyBorder="1" applyAlignment="1">
      <alignment horizontal="center"/>
    </xf>
    <xf numFmtId="0" fontId="18" fillId="3" borderId="0" xfId="0" applyFont="1" applyFill="1" applyAlignment="1">
      <alignment horizontal="center"/>
    </xf>
    <xf numFmtId="0" fontId="18" fillId="3" borderId="10" xfId="0" applyFont="1" applyFill="1" applyBorder="1" applyAlignment="1">
      <alignment horizontal="center"/>
    </xf>
    <xf numFmtId="14" fontId="18" fillId="5" borderId="13" xfId="0" applyNumberFormat="1" applyFont="1" applyFill="1" applyBorder="1" applyAlignment="1">
      <alignment horizontal="center"/>
    </xf>
    <xf numFmtId="0" fontId="20" fillId="5" borderId="20" xfId="0" applyFont="1" applyFill="1" applyBorder="1" applyAlignment="1">
      <alignment horizontal="center"/>
    </xf>
    <xf numFmtId="0" fontId="18" fillId="5" borderId="16" xfId="0" applyFont="1" applyFill="1" applyBorder="1" applyAlignment="1">
      <alignment horizontal="left"/>
    </xf>
    <xf numFmtId="0" fontId="18" fillId="5" borderId="17" xfId="0" applyFont="1" applyFill="1" applyBorder="1" applyAlignment="1">
      <alignment horizontal="left"/>
    </xf>
    <xf numFmtId="0" fontId="18" fillId="5" borderId="13" xfId="0" applyFont="1" applyFill="1" applyBorder="1" applyAlignment="1">
      <alignment horizontal="left"/>
    </xf>
    <xf numFmtId="0" fontId="18" fillId="5" borderId="19" xfId="0" applyFont="1" applyFill="1" applyBorder="1" applyAlignment="1">
      <alignment horizontal="left"/>
    </xf>
    <xf numFmtId="0" fontId="18" fillId="5" borderId="17" xfId="0" applyFont="1" applyFill="1" applyBorder="1" applyAlignment="1">
      <alignment horizontal="center"/>
    </xf>
    <xf numFmtId="0" fontId="18" fillId="3" borderId="11" xfId="0" applyFont="1" applyFill="1" applyBorder="1" applyAlignment="1">
      <alignment horizontal="right"/>
    </xf>
    <xf numFmtId="0" fontId="18" fillId="3" borderId="0" xfId="0" applyFont="1" applyFill="1" applyAlignment="1">
      <alignment horizontal="right"/>
    </xf>
    <xf numFmtId="0" fontId="45" fillId="14" borderId="44" xfId="2" applyFont="1" applyFill="1" applyBorder="1" applyAlignment="1">
      <alignment horizontal="center" vertical="center" wrapText="1"/>
    </xf>
    <xf numFmtId="0" fontId="45" fillId="14" borderId="47" xfId="2" applyFont="1" applyFill="1" applyBorder="1"/>
    <xf numFmtId="0" fontId="45" fillId="3" borderId="0" xfId="2" applyFont="1" applyAlignment="1">
      <alignment horizontal="center" vertical="center"/>
    </xf>
    <xf numFmtId="0" fontId="45" fillId="14" borderId="43" xfId="2" applyFont="1" applyFill="1" applyBorder="1" applyAlignment="1">
      <alignment horizontal="center"/>
    </xf>
    <xf numFmtId="0" fontId="45" fillId="14" borderId="46" xfId="2" applyFont="1" applyFill="1" applyBorder="1" applyAlignment="1">
      <alignment horizontal="center"/>
    </xf>
    <xf numFmtId="0" fontId="45" fillId="14" borderId="44" xfId="2" applyFont="1" applyFill="1" applyBorder="1" applyAlignment="1">
      <alignment vertical="center"/>
    </xf>
    <xf numFmtId="0" fontId="45" fillId="14" borderId="47" xfId="2" applyFont="1" applyFill="1" applyBorder="1" applyAlignment="1">
      <alignment horizontal="center" vertical="center" wrapText="1"/>
    </xf>
    <xf numFmtId="0" fontId="52" fillId="0" borderId="0" xfId="3">
      <alignment vertical="center"/>
    </xf>
  </cellXfs>
  <cellStyles count="4">
    <cellStyle name="Normal 2" xfId="2" xr:uid="{4BCA4501-7C77-4170-9D1B-07768623F604}"/>
    <cellStyle name="常规" xfId="0" builtinId="0"/>
    <cellStyle name="常规 2" xfId="1" xr:uid="{A467B905-3E6B-4FDB-87DE-482D11F51CF3}"/>
    <cellStyle name="超链接" xfId="3" builtinId="8"/>
  </cellStyles>
  <dxfs count="8">
    <dxf>
      <font>
        <color theme="1" tint="0.499984740745262"/>
      </font>
      <fill>
        <patternFill>
          <bgColor theme="1" tint="0.499984740745262"/>
        </patternFill>
      </fill>
    </dxf>
    <dxf>
      <font>
        <color theme="4" tint="0.39994506668294322"/>
      </font>
      <fill>
        <patternFill>
          <bgColor theme="4" tint="0.39994506668294322"/>
        </patternFill>
      </fill>
    </dxf>
    <dxf>
      <font>
        <color theme="5" tint="0.39994506668294322"/>
      </font>
      <fill>
        <patternFill>
          <bgColor theme="5" tint="0.39994506668294322"/>
        </patternFill>
      </fill>
    </dxf>
    <dxf>
      <font>
        <color rgb="FFFF0000"/>
      </font>
      <fill>
        <patternFill>
          <bgColor rgb="FFFF0000"/>
        </patternFill>
      </fill>
    </dxf>
    <dxf>
      <font>
        <color theme="1" tint="0.499984740745262"/>
      </font>
      <fill>
        <patternFill>
          <bgColor theme="1" tint="0.499984740745262"/>
        </patternFill>
      </fill>
    </dxf>
    <dxf>
      <font>
        <color rgb="FF00B050"/>
      </font>
      <fill>
        <patternFill>
          <bgColor rgb="FF00B050"/>
        </patternFill>
      </fill>
    </dxf>
    <dxf>
      <font>
        <color rgb="FFFFC000"/>
      </font>
      <fill>
        <patternFill>
          <bgColor rgb="FFFFC000"/>
        </patternFill>
      </fill>
    </dxf>
    <dxf>
      <font>
        <color rgb="FF7030A0"/>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146050</xdr:colOff>
          <xdr:row>6</xdr:row>
          <xdr:rowOff>152400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57A988B9-FB2F-6874-AAA8-2F3A29774B2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journal/fire-safety-journal" TargetMode="External"/><Relationship Id="rId2" Type="http://schemas.openxmlformats.org/officeDocument/2006/relationships/hyperlink" Target="https://www.sciencedirect.com/journal/building-and-environment" TargetMode="External"/><Relationship Id="rId1" Type="http://schemas.openxmlformats.org/officeDocument/2006/relationships/hyperlink" Target="https://www.sciencedirect.com/journal/fire-safety-journal"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1"/>
  <sheetViews>
    <sheetView topLeftCell="B7" workbookViewId="0">
      <selection activeCell="B4" sqref="B4"/>
    </sheetView>
  </sheetViews>
  <sheetFormatPr defaultRowHeight="14"/>
  <cols>
    <col min="1" max="1" width="59" customWidth="1"/>
    <col min="2" max="2" width="159" customWidth="1"/>
    <col min="3" max="7" width="11" customWidth="1"/>
    <col min="8" max="9" width="9" customWidth="1"/>
    <col min="10" max="11" width="11" customWidth="1"/>
  </cols>
  <sheetData>
    <row r="1" spans="1:2">
      <c r="A1" s="113" t="s">
        <v>63</v>
      </c>
      <c r="B1" s="113"/>
    </row>
    <row r="2" spans="1:2">
      <c r="A2" s="113" t="s">
        <v>64</v>
      </c>
      <c r="B2" s="113"/>
    </row>
    <row r="3" spans="1:2">
      <c r="A3" s="1" t="s">
        <v>65</v>
      </c>
      <c r="B3" s="1"/>
    </row>
    <row r="4" spans="1:2" ht="42">
      <c r="A4" s="2" t="s">
        <v>128</v>
      </c>
      <c r="B4" s="3" t="s">
        <v>137</v>
      </c>
    </row>
    <row r="5" spans="1:2" ht="154">
      <c r="A5" s="4" t="s">
        <v>129</v>
      </c>
      <c r="B5" s="3" t="s">
        <v>66</v>
      </c>
    </row>
    <row r="6" spans="1:2" ht="56">
      <c r="A6" s="4" t="s">
        <v>130</v>
      </c>
      <c r="B6" s="3" t="s">
        <v>67</v>
      </c>
    </row>
    <row r="7" spans="1:2" ht="224">
      <c r="A7" s="4" t="s">
        <v>131</v>
      </c>
      <c r="B7" s="3" t="s">
        <v>68</v>
      </c>
    </row>
    <row r="8" spans="1:2" ht="87.75" customHeight="1">
      <c r="A8" s="114" t="s">
        <v>132</v>
      </c>
      <c r="B8" s="117"/>
    </row>
    <row r="9" spans="1:2" ht="93.75" customHeight="1">
      <c r="A9" s="114" t="s">
        <v>133</v>
      </c>
      <c r="B9" s="115"/>
    </row>
    <row r="10" spans="1:2">
      <c r="A10" s="6" t="s">
        <v>69</v>
      </c>
      <c r="B10" s="3" t="s">
        <v>70</v>
      </c>
    </row>
    <row r="11" spans="1:2">
      <c r="A11" s="6" t="s">
        <v>71</v>
      </c>
      <c r="B11" s="3" t="s">
        <v>72</v>
      </c>
    </row>
    <row r="12" spans="1:2">
      <c r="A12" s="6" t="s">
        <v>73</v>
      </c>
      <c r="B12" s="3" t="s">
        <v>74</v>
      </c>
    </row>
    <row r="13" spans="1:2" ht="42">
      <c r="A13" s="4" t="s">
        <v>134</v>
      </c>
      <c r="B13" s="3" t="s">
        <v>75</v>
      </c>
    </row>
    <row r="14" spans="1:2">
      <c r="A14" s="112" t="s">
        <v>76</v>
      </c>
      <c r="B14" s="116"/>
    </row>
    <row r="15" spans="1:2" ht="42">
      <c r="A15" s="5" t="s">
        <v>77</v>
      </c>
      <c r="B15" s="3" t="s">
        <v>78</v>
      </c>
    </row>
    <row r="16" spans="1:2" ht="56">
      <c r="A16" s="5" t="s">
        <v>79</v>
      </c>
      <c r="B16" s="3" t="s">
        <v>80</v>
      </c>
    </row>
    <row r="17" spans="1:2">
      <c r="A17" s="112" t="s">
        <v>81</v>
      </c>
      <c r="B17" s="112"/>
    </row>
    <row r="18" spans="1:2">
      <c r="A18" s="5" t="s">
        <v>82</v>
      </c>
      <c r="B18" s="3" t="s">
        <v>83</v>
      </c>
    </row>
    <row r="19" spans="1:2">
      <c r="A19" s="4" t="s">
        <v>135</v>
      </c>
      <c r="B19" s="3" t="s">
        <v>84</v>
      </c>
    </row>
    <row r="20" spans="1:2">
      <c r="A20" s="5" t="s">
        <v>85</v>
      </c>
      <c r="B20" s="3" t="s">
        <v>86</v>
      </c>
    </row>
    <row r="21" spans="1:2">
      <c r="A21" s="5" t="s">
        <v>87</v>
      </c>
      <c r="B21" s="3" t="s">
        <v>88</v>
      </c>
    </row>
    <row r="22" spans="1:2">
      <c r="A22" s="7" t="s">
        <v>89</v>
      </c>
      <c r="B22" s="5"/>
    </row>
    <row r="23" spans="1:2" ht="113.25" customHeight="1">
      <c r="A23" s="4" t="s">
        <v>136</v>
      </c>
      <c r="B23" s="3" t="s">
        <v>90</v>
      </c>
    </row>
    <row r="24" spans="1:2">
      <c r="A24" s="8"/>
    </row>
    <row r="25" spans="1:2">
      <c r="A25" s="8"/>
    </row>
    <row r="26" spans="1:2">
      <c r="A26" s="8"/>
    </row>
    <row r="27" spans="1:2">
      <c r="A27" s="8"/>
    </row>
    <row r="28" spans="1:2">
      <c r="A28" s="8"/>
    </row>
    <row r="29" spans="1:2">
      <c r="A29" s="8"/>
    </row>
    <row r="30" spans="1:2">
      <c r="A30" s="8"/>
    </row>
    <row r="31" spans="1:2">
      <c r="A31" s="8"/>
    </row>
    <row r="32" spans="1:2">
      <c r="A32" s="8"/>
    </row>
    <row r="33" spans="1:1">
      <c r="A33" s="8"/>
    </row>
    <row r="34" spans="1:1">
      <c r="A34" s="8"/>
    </row>
    <row r="35" spans="1:1">
      <c r="A35" s="8"/>
    </row>
    <row r="36" spans="1:1">
      <c r="A36" s="8"/>
    </row>
    <row r="37" spans="1:1">
      <c r="A37" s="8"/>
    </row>
    <row r="38" spans="1:1">
      <c r="A38" s="8"/>
    </row>
    <row r="39" spans="1:1">
      <c r="A39" s="8"/>
    </row>
    <row r="40" spans="1:1">
      <c r="A40" s="8"/>
    </row>
    <row r="41" spans="1:1">
      <c r="A41" s="8"/>
    </row>
    <row r="42" spans="1:1">
      <c r="A42" s="8"/>
    </row>
    <row r="43" spans="1:1">
      <c r="A43" s="8"/>
    </row>
    <row r="44" spans="1:1">
      <c r="A44" s="8"/>
    </row>
    <row r="45" spans="1:1">
      <c r="A45" s="8"/>
    </row>
    <row r="46" spans="1:1">
      <c r="A46" s="8"/>
    </row>
    <row r="47" spans="1:1">
      <c r="A47" s="8"/>
    </row>
    <row r="48" spans="1:1">
      <c r="A48" s="8"/>
    </row>
    <row r="49" spans="1:1">
      <c r="A49" s="8"/>
    </row>
    <row r="50" spans="1:1">
      <c r="A50" s="8"/>
    </row>
    <row r="51" spans="1:1">
      <c r="A51" s="8"/>
    </row>
    <row r="52" spans="1:1">
      <c r="A52" s="8"/>
    </row>
    <row r="53" spans="1:1">
      <c r="A53" s="8"/>
    </row>
    <row r="54" spans="1:1">
      <c r="A54" s="8"/>
    </row>
    <row r="55" spans="1:1">
      <c r="A55" s="8"/>
    </row>
    <row r="56" spans="1:1">
      <c r="A56" s="8"/>
    </row>
    <row r="57" spans="1:1">
      <c r="A57" s="8"/>
    </row>
    <row r="58" spans="1:1">
      <c r="A58" s="8"/>
    </row>
    <row r="59" spans="1:1">
      <c r="A59" s="8"/>
    </row>
    <row r="60" spans="1:1">
      <c r="A60" s="8"/>
    </row>
    <row r="61" spans="1:1">
      <c r="A61" s="8"/>
    </row>
    <row r="62" spans="1:1">
      <c r="A62" s="8"/>
    </row>
    <row r="63" spans="1:1">
      <c r="A63" s="8"/>
    </row>
    <row r="64" spans="1:1">
      <c r="A64" s="8"/>
    </row>
    <row r="65" spans="1:1">
      <c r="A65" s="8"/>
    </row>
    <row r="66" spans="1:1">
      <c r="A66" s="8"/>
    </row>
    <row r="67" spans="1:1">
      <c r="A67" s="8"/>
    </row>
    <row r="68" spans="1:1">
      <c r="A68" s="8"/>
    </row>
    <row r="69" spans="1:1">
      <c r="A69" s="8"/>
    </row>
    <row r="70" spans="1:1">
      <c r="A70" s="8"/>
    </row>
    <row r="71" spans="1:1">
      <c r="A71" s="8"/>
    </row>
    <row r="72" spans="1:1">
      <c r="A72" s="8"/>
    </row>
    <row r="73" spans="1:1">
      <c r="A73" s="8"/>
    </row>
    <row r="74" spans="1:1">
      <c r="A74" s="8"/>
    </row>
    <row r="75" spans="1:1">
      <c r="A75" s="8"/>
    </row>
    <row r="76" spans="1:1">
      <c r="A76" s="8"/>
    </row>
    <row r="77" spans="1:1">
      <c r="A77" s="8"/>
    </row>
    <row r="78" spans="1:1">
      <c r="A78" s="8"/>
    </row>
    <row r="79" spans="1:1">
      <c r="A79" s="8"/>
    </row>
    <row r="80" spans="1:1">
      <c r="A80" s="8"/>
    </row>
    <row r="81" spans="1:1">
      <c r="A81" s="8"/>
    </row>
    <row r="82" spans="1:1">
      <c r="A82" s="8"/>
    </row>
    <row r="83" spans="1:1">
      <c r="A83" s="8"/>
    </row>
    <row r="84" spans="1:1">
      <c r="A84" s="8"/>
    </row>
    <row r="85" spans="1:1">
      <c r="A85" s="8"/>
    </row>
    <row r="86" spans="1:1">
      <c r="A86" s="8"/>
    </row>
    <row r="87" spans="1:1">
      <c r="A87" s="8"/>
    </row>
    <row r="88" spans="1:1">
      <c r="A88" s="8"/>
    </row>
    <row r="89" spans="1:1">
      <c r="A89" s="8"/>
    </row>
    <row r="90" spans="1:1">
      <c r="A90" s="8"/>
    </row>
    <row r="91" spans="1:1">
      <c r="A91" s="8"/>
    </row>
    <row r="92" spans="1:1">
      <c r="A92" s="8"/>
    </row>
    <row r="93" spans="1:1">
      <c r="A93" s="8"/>
    </row>
    <row r="94" spans="1:1">
      <c r="A94" s="8"/>
    </row>
    <row r="95" spans="1:1">
      <c r="A95" s="8"/>
    </row>
    <row r="96" spans="1:1">
      <c r="A96" s="8"/>
    </row>
    <row r="97" spans="1:1">
      <c r="A97" s="8"/>
    </row>
    <row r="98" spans="1:1">
      <c r="A98" s="8"/>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row r="125" spans="1:1">
      <c r="A125" s="8"/>
    </row>
    <row r="126" spans="1:1">
      <c r="A126" s="8"/>
    </row>
    <row r="127" spans="1:1">
      <c r="A127" s="8"/>
    </row>
    <row r="128" spans="1:1">
      <c r="A128" s="8"/>
    </row>
    <row r="129" spans="1:1">
      <c r="A129" s="8"/>
    </row>
    <row r="130" spans="1:1">
      <c r="A130" s="8"/>
    </row>
    <row r="131" spans="1:1">
      <c r="A131" s="8"/>
    </row>
    <row r="132" spans="1:1">
      <c r="A132" s="8"/>
    </row>
    <row r="133" spans="1:1">
      <c r="A133" s="8"/>
    </row>
    <row r="134" spans="1:1">
      <c r="A134" s="8"/>
    </row>
    <row r="135" spans="1:1">
      <c r="A135" s="8"/>
    </row>
    <row r="136" spans="1:1">
      <c r="A136" s="8"/>
    </row>
    <row r="137" spans="1:1">
      <c r="A137" s="8"/>
    </row>
    <row r="138" spans="1:1">
      <c r="A138" s="8"/>
    </row>
    <row r="139" spans="1:1">
      <c r="A139" s="8"/>
    </row>
    <row r="140" spans="1:1">
      <c r="A140" s="8"/>
    </row>
    <row r="141" spans="1:1">
      <c r="A141" s="8"/>
    </row>
    <row r="142" spans="1:1">
      <c r="A142" s="8"/>
    </row>
    <row r="143" spans="1:1">
      <c r="A143" s="8"/>
    </row>
    <row r="144" spans="1:1">
      <c r="A144" s="8"/>
    </row>
    <row r="145" spans="1:1">
      <c r="A145" s="8"/>
    </row>
    <row r="146" spans="1:1">
      <c r="A146" s="8"/>
    </row>
    <row r="147" spans="1:1">
      <c r="A147" s="8"/>
    </row>
    <row r="148" spans="1:1">
      <c r="A148" s="8"/>
    </row>
    <row r="149" spans="1:1">
      <c r="A149" s="8"/>
    </row>
    <row r="150" spans="1:1">
      <c r="A150" s="8"/>
    </row>
    <row r="151" spans="1:1">
      <c r="A151" s="8"/>
    </row>
    <row r="152" spans="1:1">
      <c r="A152" s="8"/>
    </row>
    <row r="153" spans="1:1">
      <c r="A153" s="8"/>
    </row>
    <row r="154" spans="1:1">
      <c r="A154" s="8"/>
    </row>
    <row r="155" spans="1:1">
      <c r="A155" s="8"/>
    </row>
    <row r="156" spans="1:1">
      <c r="A156" s="8"/>
    </row>
    <row r="157" spans="1:1">
      <c r="A157" s="8"/>
    </row>
    <row r="158" spans="1:1">
      <c r="A158" s="8"/>
    </row>
    <row r="159" spans="1:1">
      <c r="A159" s="8"/>
    </row>
    <row r="160" spans="1:1">
      <c r="A160" s="8"/>
    </row>
    <row r="161" spans="1:1">
      <c r="A161" s="8"/>
    </row>
    <row r="162" spans="1:1">
      <c r="A162" s="8"/>
    </row>
    <row r="163" spans="1:1">
      <c r="A163" s="8"/>
    </row>
    <row r="164" spans="1:1">
      <c r="A164" s="8"/>
    </row>
    <row r="165" spans="1:1">
      <c r="A165" s="8"/>
    </row>
    <row r="166" spans="1:1">
      <c r="A166" s="8"/>
    </row>
    <row r="167" spans="1:1">
      <c r="A167" s="8"/>
    </row>
    <row r="168" spans="1:1">
      <c r="A168" s="8"/>
    </row>
    <row r="169" spans="1:1">
      <c r="A169" s="8"/>
    </row>
    <row r="170" spans="1:1">
      <c r="A170" s="8"/>
    </row>
    <row r="171" spans="1:1">
      <c r="A171" s="8"/>
    </row>
    <row r="172" spans="1:1">
      <c r="A172" s="8"/>
    </row>
    <row r="173" spans="1:1">
      <c r="A173" s="8"/>
    </row>
    <row r="174" spans="1:1">
      <c r="A174" s="8"/>
    </row>
    <row r="175" spans="1:1">
      <c r="A175" s="8"/>
    </row>
    <row r="176" spans="1:1">
      <c r="A176" s="8"/>
    </row>
    <row r="177" spans="1:1">
      <c r="A177" s="8"/>
    </row>
    <row r="178" spans="1:1">
      <c r="A178" s="8"/>
    </row>
    <row r="179" spans="1:1">
      <c r="A179" s="8"/>
    </row>
    <row r="180" spans="1:1">
      <c r="A180" s="8"/>
    </row>
    <row r="181" spans="1:1">
      <c r="A181" s="8"/>
    </row>
    <row r="182" spans="1:1">
      <c r="A182" s="8"/>
    </row>
    <row r="183" spans="1:1">
      <c r="A183" s="8"/>
    </row>
    <row r="184" spans="1:1">
      <c r="A184" s="8"/>
    </row>
    <row r="185" spans="1:1">
      <c r="A185" s="8"/>
    </row>
    <row r="186" spans="1:1">
      <c r="A186" s="8"/>
    </row>
    <row r="187" spans="1:1">
      <c r="A187" s="8"/>
    </row>
    <row r="188" spans="1:1">
      <c r="A188" s="8"/>
    </row>
    <row r="189" spans="1:1">
      <c r="A189" s="8"/>
    </row>
    <row r="190" spans="1:1">
      <c r="A190" s="8"/>
    </row>
    <row r="191" spans="1:1">
      <c r="A191" s="8"/>
    </row>
    <row r="192" spans="1:1">
      <c r="A192" s="8"/>
    </row>
    <row r="193" spans="1:1">
      <c r="A193" s="8"/>
    </row>
    <row r="194" spans="1:1">
      <c r="A194" s="8"/>
    </row>
    <row r="195" spans="1:1">
      <c r="A195" s="8"/>
    </row>
    <row r="196" spans="1:1">
      <c r="A196" s="8"/>
    </row>
    <row r="197" spans="1:1">
      <c r="A197" s="8"/>
    </row>
    <row r="198" spans="1:1">
      <c r="A198" s="8"/>
    </row>
    <row r="199" spans="1:1">
      <c r="A199" s="8"/>
    </row>
    <row r="200" spans="1:1">
      <c r="A200" s="8"/>
    </row>
    <row r="201" spans="1:1">
      <c r="A201" s="8"/>
    </row>
  </sheetData>
  <mergeCells count="6">
    <mergeCell ref="A17:B17"/>
    <mergeCell ref="A1:B1"/>
    <mergeCell ref="A9:B9"/>
    <mergeCell ref="A2:B2"/>
    <mergeCell ref="A14:B14"/>
    <mergeCell ref="A8:B8"/>
  </mergeCells>
  <phoneticPr fontId="2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9"/>
  <sheetViews>
    <sheetView zoomScale="70" zoomScaleNormal="70" workbookViewId="0">
      <selection activeCell="E14" sqref="E14"/>
    </sheetView>
  </sheetViews>
  <sheetFormatPr defaultRowHeight="14"/>
  <cols>
    <col min="1" max="1" width="10.08984375" style="79" bestFit="1" customWidth="1"/>
    <col min="2" max="2" width="37.36328125" bestFit="1" customWidth="1"/>
    <col min="3" max="3" width="20.08984375" bestFit="1" customWidth="1"/>
    <col min="4" max="4" width="25.453125" bestFit="1" customWidth="1"/>
    <col min="5" max="5" width="20.453125" bestFit="1" customWidth="1"/>
    <col min="6" max="6" width="20.08984375" bestFit="1" customWidth="1"/>
    <col min="7" max="7" width="35.453125" bestFit="1" customWidth="1"/>
    <col min="8" max="8" width="20.6328125" customWidth="1"/>
    <col min="9" max="10" width="43.7265625" bestFit="1" customWidth="1"/>
    <col min="11" max="11" width="49.08984375" bestFit="1" customWidth="1"/>
    <col min="12" max="12" width="45.453125" bestFit="1" customWidth="1"/>
    <col min="13" max="13" width="54.6328125" bestFit="1" customWidth="1"/>
  </cols>
  <sheetData>
    <row r="1" spans="1:13" ht="42">
      <c r="A1" s="77"/>
      <c r="B1" s="65" t="s">
        <v>91</v>
      </c>
      <c r="C1" s="65" t="s">
        <v>92</v>
      </c>
      <c r="D1" s="65" t="s">
        <v>262</v>
      </c>
      <c r="E1" s="65" t="s">
        <v>93</v>
      </c>
      <c r="F1" s="65" t="s">
        <v>94</v>
      </c>
      <c r="G1" s="65" t="s">
        <v>95</v>
      </c>
      <c r="H1" s="65" t="s">
        <v>96</v>
      </c>
      <c r="I1" s="65" t="s">
        <v>97</v>
      </c>
      <c r="J1" s="65" t="s">
        <v>98</v>
      </c>
      <c r="K1" s="65" t="s">
        <v>99</v>
      </c>
      <c r="L1" s="65" t="s">
        <v>100</v>
      </c>
      <c r="M1" s="65" t="s">
        <v>263</v>
      </c>
    </row>
    <row r="2" spans="1:13" ht="84">
      <c r="A2" s="77">
        <v>1</v>
      </c>
      <c r="B2" s="57" t="s">
        <v>138</v>
      </c>
      <c r="C2" s="59" t="s">
        <v>139</v>
      </c>
      <c r="D2" s="57" t="s">
        <v>140</v>
      </c>
      <c r="E2" s="59" t="s">
        <v>141</v>
      </c>
      <c r="F2" s="59">
        <v>2012</v>
      </c>
      <c r="G2" s="57" t="s">
        <v>142</v>
      </c>
      <c r="H2" s="57" t="s">
        <v>143</v>
      </c>
      <c r="I2" s="57" t="s">
        <v>144</v>
      </c>
      <c r="J2" s="59" t="s">
        <v>145</v>
      </c>
      <c r="K2" s="57" t="s">
        <v>146</v>
      </c>
      <c r="L2" s="57" t="s">
        <v>148</v>
      </c>
      <c r="M2" s="59" t="s">
        <v>147</v>
      </c>
    </row>
    <row r="3" spans="1:13" ht="56">
      <c r="A3" s="77">
        <v>2</v>
      </c>
      <c r="B3" s="59" t="s">
        <v>150</v>
      </c>
      <c r="C3" s="57"/>
      <c r="D3" s="59" t="s">
        <v>149</v>
      </c>
      <c r="E3" s="59" t="s">
        <v>151</v>
      </c>
      <c r="F3" s="59">
        <v>2021</v>
      </c>
      <c r="G3" s="57" t="s">
        <v>142</v>
      </c>
      <c r="H3" s="59" t="s">
        <v>152</v>
      </c>
      <c r="I3" s="59" t="s">
        <v>153</v>
      </c>
      <c r="J3" s="57" t="s">
        <v>154</v>
      </c>
      <c r="K3" s="59" t="s">
        <v>155</v>
      </c>
      <c r="L3" s="57" t="s">
        <v>156</v>
      </c>
      <c r="M3" s="59" t="s">
        <v>157</v>
      </c>
    </row>
    <row r="4" spans="1:13" ht="98">
      <c r="A4" s="77">
        <v>3</v>
      </c>
      <c r="B4" s="59" t="s">
        <v>159</v>
      </c>
      <c r="C4" s="59" t="s">
        <v>160</v>
      </c>
      <c r="D4" s="59" t="s">
        <v>158</v>
      </c>
      <c r="E4" s="59" t="s">
        <v>161</v>
      </c>
      <c r="F4" s="59">
        <v>2022</v>
      </c>
      <c r="G4" s="57" t="s">
        <v>162</v>
      </c>
      <c r="H4" s="59" t="s">
        <v>163</v>
      </c>
      <c r="I4" s="57" t="s">
        <v>167</v>
      </c>
      <c r="J4" s="57" t="s">
        <v>145</v>
      </c>
      <c r="K4" s="59" t="s">
        <v>164</v>
      </c>
      <c r="L4" s="57" t="s">
        <v>165</v>
      </c>
      <c r="M4" s="59" t="s">
        <v>166</v>
      </c>
    </row>
    <row r="5" spans="1:13" ht="154">
      <c r="A5" s="77">
        <v>4</v>
      </c>
      <c r="B5" s="59" t="s">
        <v>169</v>
      </c>
      <c r="C5" s="57"/>
      <c r="D5" s="59" t="s">
        <v>168</v>
      </c>
      <c r="E5" s="59" t="s">
        <v>170</v>
      </c>
      <c r="F5" s="59">
        <v>2016</v>
      </c>
      <c r="G5" s="57" t="s">
        <v>142</v>
      </c>
      <c r="H5" s="59" t="s">
        <v>168</v>
      </c>
      <c r="I5" s="57" t="s">
        <v>172</v>
      </c>
      <c r="J5" s="60" t="s">
        <v>171</v>
      </c>
      <c r="K5" s="57" t="s">
        <v>173</v>
      </c>
      <c r="L5" s="57" t="s">
        <v>174</v>
      </c>
      <c r="M5" s="57" t="s">
        <v>175</v>
      </c>
    </row>
    <row r="6" spans="1:13" ht="182">
      <c r="A6" s="77">
        <v>5</v>
      </c>
      <c r="B6" s="59" t="s">
        <v>177</v>
      </c>
      <c r="C6" s="59" t="s">
        <v>178</v>
      </c>
      <c r="D6" s="57" t="s">
        <v>176</v>
      </c>
      <c r="E6" s="59" t="s">
        <v>179</v>
      </c>
      <c r="F6" s="59">
        <v>2017</v>
      </c>
      <c r="G6" s="57" t="s">
        <v>162</v>
      </c>
      <c r="H6" s="57" t="s">
        <v>180</v>
      </c>
      <c r="I6" s="57" t="s">
        <v>182</v>
      </c>
      <c r="J6" s="57" t="s">
        <v>183</v>
      </c>
      <c r="K6" s="57" t="s">
        <v>181</v>
      </c>
      <c r="L6" s="57" t="s">
        <v>184</v>
      </c>
      <c r="M6" s="57" t="s">
        <v>185</v>
      </c>
    </row>
    <row r="7" spans="1:13" ht="56">
      <c r="A7" s="77">
        <v>6</v>
      </c>
      <c r="B7" s="57" t="s">
        <v>186</v>
      </c>
      <c r="C7" s="57"/>
      <c r="D7" s="57" t="s">
        <v>187</v>
      </c>
      <c r="E7" s="57" t="s">
        <v>188</v>
      </c>
      <c r="F7" s="58">
        <v>2005</v>
      </c>
      <c r="G7" s="57" t="s">
        <v>142</v>
      </c>
      <c r="H7" s="57" t="s">
        <v>189</v>
      </c>
      <c r="I7" s="57" t="s">
        <v>190</v>
      </c>
      <c r="J7" s="57" t="s">
        <v>191</v>
      </c>
      <c r="K7" s="57" t="s">
        <v>192</v>
      </c>
      <c r="L7" s="57" t="s">
        <v>257</v>
      </c>
      <c r="M7" s="57" t="s">
        <v>193</v>
      </c>
    </row>
    <row r="8" spans="1:13" ht="84">
      <c r="A8" s="77">
        <v>7</v>
      </c>
      <c r="B8" s="57" t="s">
        <v>194</v>
      </c>
      <c r="C8" s="57" t="s">
        <v>195</v>
      </c>
      <c r="D8" s="57" t="s">
        <v>196</v>
      </c>
      <c r="E8" s="57" t="s">
        <v>197</v>
      </c>
      <c r="F8" s="58">
        <v>2013</v>
      </c>
      <c r="G8" s="57" t="s">
        <v>142</v>
      </c>
      <c r="H8" s="57" t="s">
        <v>198</v>
      </c>
      <c r="I8" s="57" t="s">
        <v>199</v>
      </c>
      <c r="J8" s="57" t="s">
        <v>200</v>
      </c>
      <c r="K8" s="57" t="s">
        <v>201</v>
      </c>
      <c r="L8" s="57" t="s">
        <v>258</v>
      </c>
      <c r="M8" s="57" t="s">
        <v>202</v>
      </c>
    </row>
    <row r="9" spans="1:13" ht="126">
      <c r="A9" s="77">
        <v>8</v>
      </c>
      <c r="B9" s="57" t="s">
        <v>203</v>
      </c>
      <c r="C9" s="57" t="s">
        <v>204</v>
      </c>
      <c r="D9" s="57" t="s">
        <v>205</v>
      </c>
      <c r="E9" s="57" t="s">
        <v>197</v>
      </c>
      <c r="F9" s="58">
        <v>2007</v>
      </c>
      <c r="G9" s="57" t="s">
        <v>142</v>
      </c>
      <c r="H9" s="57" t="s">
        <v>206</v>
      </c>
      <c r="I9" s="57" t="s">
        <v>207</v>
      </c>
      <c r="J9" s="57" t="s">
        <v>208</v>
      </c>
      <c r="K9" s="57" t="s">
        <v>264</v>
      </c>
      <c r="L9" s="57" t="s">
        <v>259</v>
      </c>
      <c r="M9" s="57" t="s">
        <v>209</v>
      </c>
    </row>
    <row r="10" spans="1:13" ht="84">
      <c r="A10" s="77">
        <v>9</v>
      </c>
      <c r="B10" s="57" t="s">
        <v>210</v>
      </c>
      <c r="C10" s="57" t="s">
        <v>211</v>
      </c>
      <c r="D10" s="57" t="s">
        <v>212</v>
      </c>
      <c r="E10" s="57" t="s">
        <v>213</v>
      </c>
      <c r="F10" s="58">
        <v>2020</v>
      </c>
      <c r="G10" s="57" t="s">
        <v>142</v>
      </c>
      <c r="H10" s="57" t="s">
        <v>206</v>
      </c>
      <c r="I10" s="57" t="s">
        <v>214</v>
      </c>
      <c r="J10" s="57" t="s">
        <v>215</v>
      </c>
      <c r="K10" s="57" t="s">
        <v>216</v>
      </c>
      <c r="L10" s="57" t="s">
        <v>260</v>
      </c>
      <c r="M10" s="57" t="s">
        <v>217</v>
      </c>
    </row>
    <row r="11" spans="1:13" ht="84">
      <c r="A11" s="77">
        <v>10</v>
      </c>
      <c r="B11" s="57" t="s">
        <v>218</v>
      </c>
      <c r="C11" s="57" t="s">
        <v>219</v>
      </c>
      <c r="D11" s="57" t="s">
        <v>220</v>
      </c>
      <c r="E11" s="57" t="s">
        <v>221</v>
      </c>
      <c r="F11" s="58">
        <v>2015</v>
      </c>
      <c r="G11" s="57" t="s">
        <v>142</v>
      </c>
      <c r="H11" s="57" t="s">
        <v>222</v>
      </c>
      <c r="I11" s="57" t="s">
        <v>223</v>
      </c>
      <c r="J11" s="57" t="s">
        <v>224</v>
      </c>
      <c r="K11" s="57" t="s">
        <v>225</v>
      </c>
      <c r="L11" s="57" t="s">
        <v>261</v>
      </c>
      <c r="M11" s="57" t="s">
        <v>226</v>
      </c>
    </row>
    <row r="12" spans="1:13" ht="112">
      <c r="A12" s="77">
        <v>11</v>
      </c>
      <c r="B12" s="57" t="s">
        <v>265</v>
      </c>
      <c r="C12" s="57" t="s">
        <v>266</v>
      </c>
      <c r="D12" s="57" t="s">
        <v>227</v>
      </c>
      <c r="E12" s="57" t="s">
        <v>228</v>
      </c>
      <c r="F12" s="57">
        <v>2013</v>
      </c>
      <c r="G12" s="57" t="s">
        <v>229</v>
      </c>
      <c r="H12" s="57" t="s">
        <v>230</v>
      </c>
      <c r="I12" s="57" t="s">
        <v>231</v>
      </c>
      <c r="J12" s="57" t="s">
        <v>232</v>
      </c>
      <c r="K12" s="57" t="s">
        <v>233</v>
      </c>
      <c r="L12" s="57" t="s">
        <v>267</v>
      </c>
      <c r="M12" s="57" t="s">
        <v>268</v>
      </c>
    </row>
    <row r="13" spans="1:13" ht="126">
      <c r="A13" s="77">
        <v>12</v>
      </c>
      <c r="B13" s="57" t="s">
        <v>269</v>
      </c>
      <c r="C13" s="57"/>
      <c r="D13" s="57" t="s">
        <v>234</v>
      </c>
      <c r="E13" s="57" t="s">
        <v>235</v>
      </c>
      <c r="F13" s="57">
        <v>2010</v>
      </c>
      <c r="G13" s="57" t="s">
        <v>229</v>
      </c>
      <c r="H13" s="57" t="s">
        <v>236</v>
      </c>
      <c r="I13" s="57" t="s">
        <v>237</v>
      </c>
      <c r="J13" s="57" t="s">
        <v>270</v>
      </c>
      <c r="K13" s="57" t="s">
        <v>271</v>
      </c>
      <c r="L13" s="57" t="s">
        <v>272</v>
      </c>
      <c r="M13" s="57" t="s">
        <v>273</v>
      </c>
    </row>
    <row r="14" spans="1:13" ht="84">
      <c r="A14" s="77">
        <v>13</v>
      </c>
      <c r="B14" s="57" t="s">
        <v>274</v>
      </c>
      <c r="C14" s="57"/>
      <c r="D14" s="57" t="s">
        <v>238</v>
      </c>
      <c r="E14" s="57" t="s">
        <v>239</v>
      </c>
      <c r="F14" s="57">
        <v>2021</v>
      </c>
      <c r="G14" s="57" t="s">
        <v>229</v>
      </c>
      <c r="H14" s="57" t="s">
        <v>240</v>
      </c>
      <c r="I14" s="57" t="s">
        <v>241</v>
      </c>
      <c r="J14" s="57" t="s">
        <v>242</v>
      </c>
      <c r="K14" s="57" t="s">
        <v>243</v>
      </c>
      <c r="L14" s="57" t="s">
        <v>275</v>
      </c>
      <c r="M14" s="57" t="s">
        <v>244</v>
      </c>
    </row>
    <row r="15" spans="1:13" ht="84">
      <c r="A15" s="77">
        <v>14</v>
      </c>
      <c r="B15" s="57" t="s">
        <v>276</v>
      </c>
      <c r="C15" s="57" t="s">
        <v>277</v>
      </c>
      <c r="D15" s="57" t="s">
        <v>245</v>
      </c>
      <c r="E15" s="57" t="s">
        <v>283</v>
      </c>
      <c r="F15" s="57">
        <v>2020</v>
      </c>
      <c r="G15" s="57" t="s">
        <v>229</v>
      </c>
      <c r="H15" s="57" t="s">
        <v>246</v>
      </c>
      <c r="I15" s="57" t="s">
        <v>247</v>
      </c>
      <c r="J15" s="57" t="s">
        <v>278</v>
      </c>
      <c r="K15" s="57" t="s">
        <v>248</v>
      </c>
      <c r="L15" s="57" t="s">
        <v>279</v>
      </c>
      <c r="M15" s="57" t="s">
        <v>249</v>
      </c>
    </row>
    <row r="16" spans="1:13" ht="84">
      <c r="A16" s="77">
        <v>15</v>
      </c>
      <c r="B16" s="57" t="s">
        <v>280</v>
      </c>
      <c r="C16" s="57" t="s">
        <v>281</v>
      </c>
      <c r="D16" s="57" t="s">
        <v>250</v>
      </c>
      <c r="E16" s="57" t="s">
        <v>251</v>
      </c>
      <c r="F16" s="57">
        <v>2019</v>
      </c>
      <c r="G16" s="57" t="s">
        <v>229</v>
      </c>
      <c r="H16" s="57" t="s">
        <v>252</v>
      </c>
      <c r="I16" s="57" t="s">
        <v>253</v>
      </c>
      <c r="J16" s="57" t="s">
        <v>254</v>
      </c>
      <c r="K16" s="57" t="s">
        <v>255</v>
      </c>
      <c r="L16" s="57" t="s">
        <v>282</v>
      </c>
      <c r="M16" s="57" t="s">
        <v>256</v>
      </c>
    </row>
    <row r="17" spans="1:13" ht="84">
      <c r="A17" s="77">
        <v>16</v>
      </c>
      <c r="B17" s="57" t="s">
        <v>284</v>
      </c>
      <c r="C17" s="57"/>
      <c r="D17" s="57" t="s">
        <v>285</v>
      </c>
      <c r="E17" s="57" t="s">
        <v>286</v>
      </c>
      <c r="F17" s="57">
        <v>1984</v>
      </c>
      <c r="G17" s="57" t="s">
        <v>229</v>
      </c>
      <c r="H17" s="57" t="s">
        <v>287</v>
      </c>
      <c r="I17" s="57" t="s">
        <v>288</v>
      </c>
      <c r="J17" s="57" t="s">
        <v>289</v>
      </c>
      <c r="K17" s="57" t="s">
        <v>290</v>
      </c>
      <c r="L17" s="57" t="s">
        <v>291</v>
      </c>
      <c r="M17" s="57" t="s">
        <v>292</v>
      </c>
    </row>
    <row r="18" spans="1:13" ht="126">
      <c r="A18" s="77">
        <v>17</v>
      </c>
      <c r="B18" s="57" t="s">
        <v>293</v>
      </c>
      <c r="C18" s="57" t="s">
        <v>294</v>
      </c>
      <c r="D18" s="57" t="s">
        <v>295</v>
      </c>
      <c r="E18" s="57" t="s">
        <v>296</v>
      </c>
      <c r="F18" s="57">
        <v>2012</v>
      </c>
      <c r="G18" s="57" t="s">
        <v>229</v>
      </c>
      <c r="H18" s="57" t="s">
        <v>297</v>
      </c>
      <c r="I18" s="57" t="s">
        <v>298</v>
      </c>
      <c r="J18" s="57" t="s">
        <v>299</v>
      </c>
      <c r="K18" s="57" t="s">
        <v>300</v>
      </c>
      <c r="L18" s="57" t="s">
        <v>301</v>
      </c>
      <c r="M18" s="57" t="s">
        <v>302</v>
      </c>
    </row>
    <row r="19" spans="1:13" ht="182">
      <c r="A19" s="77">
        <v>18</v>
      </c>
      <c r="B19" s="57" t="s">
        <v>303</v>
      </c>
      <c r="C19" s="57"/>
      <c r="D19" s="57" t="s">
        <v>304</v>
      </c>
      <c r="E19" s="57" t="s">
        <v>286</v>
      </c>
      <c r="F19" s="57">
        <v>2014</v>
      </c>
      <c r="G19" s="57" t="s">
        <v>229</v>
      </c>
      <c r="H19" s="57" t="s">
        <v>305</v>
      </c>
      <c r="I19" s="57" t="s">
        <v>306</v>
      </c>
      <c r="J19" s="57" t="s">
        <v>307</v>
      </c>
      <c r="K19" s="57" t="s">
        <v>308</v>
      </c>
      <c r="L19" s="57" t="s">
        <v>309</v>
      </c>
      <c r="M19" s="57" t="s">
        <v>310</v>
      </c>
    </row>
    <row r="20" spans="1:13" ht="112">
      <c r="A20" s="77">
        <v>19</v>
      </c>
      <c r="B20" s="57" t="s">
        <v>311</v>
      </c>
      <c r="C20" s="57" t="s">
        <v>312</v>
      </c>
      <c r="D20" s="57" t="s">
        <v>313</v>
      </c>
      <c r="E20" s="57" t="s">
        <v>314</v>
      </c>
      <c r="F20" s="57">
        <v>2019</v>
      </c>
      <c r="G20" s="57" t="s">
        <v>229</v>
      </c>
      <c r="H20" s="57" t="s">
        <v>315</v>
      </c>
      <c r="I20" s="57" t="s">
        <v>316</v>
      </c>
      <c r="J20" s="57" t="s">
        <v>317</v>
      </c>
      <c r="K20" s="57" t="s">
        <v>318</v>
      </c>
      <c r="L20" s="57" t="s">
        <v>319</v>
      </c>
      <c r="M20" s="57" t="s">
        <v>320</v>
      </c>
    </row>
    <row r="21" spans="1:13" ht="98">
      <c r="A21" s="77">
        <v>20</v>
      </c>
      <c r="B21" s="57" t="s">
        <v>321</v>
      </c>
      <c r="C21" s="57" t="s">
        <v>322</v>
      </c>
      <c r="D21" s="57" t="s">
        <v>323</v>
      </c>
      <c r="E21" s="57" t="s">
        <v>324</v>
      </c>
      <c r="F21" s="57">
        <v>2015</v>
      </c>
      <c r="G21" s="57" t="s">
        <v>229</v>
      </c>
      <c r="H21" s="57" t="s">
        <v>325</v>
      </c>
      <c r="I21" s="57" t="s">
        <v>326</v>
      </c>
      <c r="J21" s="57" t="s">
        <v>327</v>
      </c>
      <c r="K21" s="57" t="s">
        <v>328</v>
      </c>
      <c r="L21" s="57" t="s">
        <v>329</v>
      </c>
      <c r="M21" s="57" t="s">
        <v>330</v>
      </c>
    </row>
    <row r="22" spans="1:13" ht="98">
      <c r="A22" s="77">
        <v>21</v>
      </c>
      <c r="B22" s="57" t="s">
        <v>331</v>
      </c>
      <c r="C22" s="57"/>
      <c r="D22" s="57" t="s">
        <v>332</v>
      </c>
      <c r="E22" s="57" t="s">
        <v>333</v>
      </c>
      <c r="F22" s="57">
        <v>2020</v>
      </c>
      <c r="G22" s="57" t="s">
        <v>229</v>
      </c>
      <c r="H22" s="57" t="s">
        <v>334</v>
      </c>
      <c r="I22" s="57" t="s">
        <v>335</v>
      </c>
      <c r="J22" s="57" t="s">
        <v>336</v>
      </c>
      <c r="K22" s="57" t="s">
        <v>337</v>
      </c>
      <c r="L22" s="57" t="s">
        <v>370</v>
      </c>
      <c r="M22" s="57" t="s">
        <v>338</v>
      </c>
    </row>
    <row r="23" spans="1:13" ht="112">
      <c r="A23" s="77">
        <v>22</v>
      </c>
      <c r="B23" s="57" t="s">
        <v>339</v>
      </c>
      <c r="C23" s="57" t="s">
        <v>340</v>
      </c>
      <c r="D23" s="57" t="s">
        <v>341</v>
      </c>
      <c r="E23" s="57" t="s">
        <v>251</v>
      </c>
      <c r="F23" s="57">
        <v>2022</v>
      </c>
      <c r="G23" s="57" t="s">
        <v>229</v>
      </c>
      <c r="H23" s="57" t="s">
        <v>342</v>
      </c>
      <c r="I23" s="57" t="s">
        <v>343</v>
      </c>
      <c r="J23" s="57" t="s">
        <v>344</v>
      </c>
      <c r="K23" s="57" t="s">
        <v>345</v>
      </c>
      <c r="L23" s="57" t="s">
        <v>371</v>
      </c>
      <c r="M23" s="57" t="s">
        <v>346</v>
      </c>
    </row>
    <row r="24" spans="1:13" ht="164.5">
      <c r="A24" s="77">
        <v>23</v>
      </c>
      <c r="B24" s="57" t="s">
        <v>347</v>
      </c>
      <c r="C24" s="57" t="s">
        <v>348</v>
      </c>
      <c r="D24" s="57" t="s">
        <v>349</v>
      </c>
      <c r="E24" s="57" t="s">
        <v>350</v>
      </c>
      <c r="F24" s="57">
        <v>2019</v>
      </c>
      <c r="G24" s="57" t="s">
        <v>229</v>
      </c>
      <c r="H24" s="57" t="s">
        <v>351</v>
      </c>
      <c r="I24" s="57" t="s">
        <v>352</v>
      </c>
      <c r="J24" s="57" t="s">
        <v>353</v>
      </c>
      <c r="K24" s="57" t="s">
        <v>372</v>
      </c>
      <c r="L24" s="57" t="s">
        <v>373</v>
      </c>
      <c r="M24" s="57" t="s">
        <v>354</v>
      </c>
    </row>
    <row r="25" spans="1:13" ht="154">
      <c r="A25" s="77">
        <v>24</v>
      </c>
      <c r="B25" s="57" t="s">
        <v>355</v>
      </c>
      <c r="C25" s="57" t="s">
        <v>356</v>
      </c>
      <c r="D25" s="57" t="s">
        <v>357</v>
      </c>
      <c r="E25" s="57" t="s">
        <v>358</v>
      </c>
      <c r="F25" s="57">
        <v>2019</v>
      </c>
      <c r="G25" s="57" t="s">
        <v>229</v>
      </c>
      <c r="H25" s="57" t="s">
        <v>351</v>
      </c>
      <c r="I25" s="57" t="s">
        <v>359</v>
      </c>
      <c r="J25" s="57" t="s">
        <v>360</v>
      </c>
      <c r="K25" s="57" t="s">
        <v>361</v>
      </c>
      <c r="L25" s="57" t="s">
        <v>374</v>
      </c>
      <c r="M25" s="57" t="s">
        <v>362</v>
      </c>
    </row>
    <row r="26" spans="1:13" ht="70">
      <c r="A26" s="77">
        <v>25</v>
      </c>
      <c r="B26" s="57" t="s">
        <v>363</v>
      </c>
      <c r="C26" s="57" t="s">
        <v>364</v>
      </c>
      <c r="D26" s="57" t="s">
        <v>365</v>
      </c>
      <c r="E26" s="57" t="s">
        <v>251</v>
      </c>
      <c r="F26" s="57">
        <v>2021</v>
      </c>
      <c r="G26" s="57" t="s">
        <v>229</v>
      </c>
      <c r="H26" s="57" t="s">
        <v>351</v>
      </c>
      <c r="I26" s="57" t="s">
        <v>366</v>
      </c>
      <c r="J26" s="57" t="s">
        <v>367</v>
      </c>
      <c r="K26" s="57" t="s">
        <v>368</v>
      </c>
      <c r="L26" s="57" t="s">
        <v>375</v>
      </c>
      <c r="M26" s="57" t="s">
        <v>369</v>
      </c>
    </row>
    <row r="27" spans="1:13">
      <c r="A27" s="78">
        <v>27</v>
      </c>
      <c r="B27" s="61"/>
      <c r="C27" s="56"/>
      <c r="D27" s="56"/>
      <c r="E27" s="56"/>
      <c r="F27" s="56"/>
      <c r="G27" s="56"/>
      <c r="H27" s="56"/>
      <c r="I27" s="56"/>
      <c r="J27" s="62"/>
      <c r="K27" s="62"/>
      <c r="L27" s="62"/>
      <c r="M27" s="62"/>
    </row>
    <row r="28" spans="1:13">
      <c r="A28" s="78">
        <v>28</v>
      </c>
      <c r="B28" s="63"/>
      <c r="C28" s="9"/>
      <c r="D28" s="9"/>
      <c r="E28" s="9"/>
      <c r="F28" s="9"/>
      <c r="G28" s="9"/>
      <c r="H28" s="9"/>
      <c r="I28" s="9"/>
      <c r="J28" s="64"/>
      <c r="K28" s="64"/>
      <c r="L28" s="64"/>
      <c r="M28" s="64"/>
    </row>
    <row r="29" spans="1:13">
      <c r="A29" s="78">
        <v>29</v>
      </c>
      <c r="B29" s="63"/>
      <c r="C29" s="9"/>
      <c r="D29" s="9"/>
      <c r="E29" s="9"/>
      <c r="F29" s="9"/>
      <c r="G29" s="9"/>
      <c r="H29" s="9"/>
      <c r="I29" s="9"/>
      <c r="J29" s="64"/>
      <c r="K29" s="64"/>
      <c r="L29" s="64"/>
      <c r="M29" s="64"/>
    </row>
    <row r="30" spans="1:13">
      <c r="A30" s="78">
        <v>30</v>
      </c>
      <c r="B30" s="63"/>
      <c r="C30" s="9"/>
      <c r="D30" s="9"/>
      <c r="E30" s="9"/>
      <c r="F30" s="9"/>
      <c r="G30" s="9"/>
      <c r="H30" s="9"/>
      <c r="I30" s="9"/>
      <c r="J30" s="64"/>
      <c r="K30" s="64"/>
      <c r="L30" s="64"/>
      <c r="M30" s="64"/>
    </row>
    <row r="31" spans="1:13">
      <c r="A31" s="78">
        <v>31</v>
      </c>
      <c r="B31" s="63"/>
      <c r="C31" s="9"/>
      <c r="D31" s="9"/>
      <c r="E31" s="9"/>
      <c r="F31" s="9"/>
      <c r="G31" s="9"/>
      <c r="H31" s="9"/>
      <c r="I31" s="9"/>
      <c r="J31" s="64"/>
      <c r="K31" s="64"/>
      <c r="L31" s="64"/>
      <c r="M31" s="64"/>
    </row>
    <row r="32" spans="1:13">
      <c r="A32" s="78">
        <v>32</v>
      </c>
      <c r="B32" s="63"/>
      <c r="C32" s="9"/>
      <c r="D32" s="9"/>
      <c r="E32" s="9"/>
      <c r="F32" s="9"/>
      <c r="G32" s="9"/>
      <c r="H32" s="9"/>
      <c r="I32" s="9"/>
      <c r="J32" s="64"/>
      <c r="K32" s="64"/>
      <c r="L32" s="64"/>
      <c r="M32" s="64"/>
    </row>
    <row r="33" spans="1:13">
      <c r="A33" s="78">
        <v>33</v>
      </c>
      <c r="B33" s="63"/>
      <c r="C33" s="9"/>
      <c r="D33" s="9"/>
      <c r="E33" s="9"/>
      <c r="F33" s="9"/>
      <c r="G33" s="9"/>
      <c r="H33" s="9"/>
      <c r="I33" s="9"/>
      <c r="J33" s="64"/>
      <c r="K33" s="64"/>
      <c r="L33" s="64"/>
      <c r="M33" s="64"/>
    </row>
    <row r="34" spans="1:13">
      <c r="A34" s="78">
        <v>34</v>
      </c>
      <c r="B34" s="63"/>
      <c r="C34" s="9"/>
      <c r="D34" s="9"/>
      <c r="E34" s="9"/>
      <c r="F34" s="9"/>
      <c r="G34" s="9"/>
      <c r="H34" s="9"/>
      <c r="I34" s="9"/>
      <c r="J34" s="64"/>
      <c r="K34" s="64"/>
      <c r="L34" s="64"/>
      <c r="M34" s="64"/>
    </row>
    <row r="35" spans="1:13">
      <c r="A35" s="78">
        <v>35</v>
      </c>
      <c r="B35" s="63"/>
      <c r="C35" s="9"/>
      <c r="D35" s="9"/>
      <c r="E35" s="9"/>
      <c r="F35" s="9"/>
      <c r="G35" s="9"/>
      <c r="H35" s="9"/>
      <c r="I35" s="9"/>
      <c r="J35" s="64"/>
      <c r="K35" s="64"/>
      <c r="L35" s="64"/>
      <c r="M35" s="64"/>
    </row>
    <row r="36" spans="1:13">
      <c r="A36" s="78">
        <v>36</v>
      </c>
      <c r="B36" s="63"/>
      <c r="C36" s="9"/>
      <c r="D36" s="9"/>
      <c r="E36" s="9"/>
      <c r="F36" s="9"/>
      <c r="G36" s="9"/>
      <c r="H36" s="9"/>
      <c r="I36" s="9"/>
      <c r="J36" s="64"/>
      <c r="K36" s="64"/>
      <c r="L36" s="64"/>
      <c r="M36" s="64"/>
    </row>
    <row r="37" spans="1:13">
      <c r="A37" s="78">
        <v>37</v>
      </c>
      <c r="B37" s="63"/>
      <c r="C37" s="9"/>
      <c r="D37" s="9"/>
      <c r="E37" s="9"/>
      <c r="F37" s="9"/>
      <c r="G37" s="9"/>
      <c r="H37" s="9"/>
      <c r="I37" s="9"/>
      <c r="J37" s="64"/>
      <c r="K37" s="64"/>
      <c r="L37" s="64"/>
      <c r="M37" s="64"/>
    </row>
    <row r="38" spans="1:13">
      <c r="A38" s="78">
        <v>38</v>
      </c>
      <c r="B38" s="63"/>
      <c r="C38" s="9"/>
      <c r="D38" s="9"/>
      <c r="E38" s="9"/>
      <c r="F38" s="9"/>
      <c r="G38" s="9"/>
      <c r="H38" s="9"/>
      <c r="I38" s="9"/>
      <c r="J38" s="64"/>
      <c r="K38" s="64"/>
      <c r="L38" s="64"/>
      <c r="M38" s="64"/>
    </row>
    <row r="39" spans="1:13">
      <c r="A39" s="78">
        <v>39</v>
      </c>
      <c r="B39" s="63"/>
      <c r="C39" s="9"/>
      <c r="D39" s="9"/>
      <c r="E39" s="9"/>
      <c r="F39" s="9"/>
      <c r="G39" s="9"/>
      <c r="H39" s="9"/>
      <c r="I39" s="9"/>
      <c r="J39" s="64"/>
      <c r="K39" s="64"/>
      <c r="L39" s="64"/>
      <c r="M39" s="64"/>
    </row>
    <row r="40" spans="1:13">
      <c r="A40" s="78">
        <v>40</v>
      </c>
      <c r="B40" s="63"/>
      <c r="C40" s="9"/>
      <c r="D40" s="9"/>
      <c r="E40" s="9"/>
      <c r="F40" s="9"/>
      <c r="G40" s="9"/>
      <c r="H40" s="9"/>
      <c r="I40" s="9"/>
      <c r="J40" s="64"/>
      <c r="K40" s="64"/>
      <c r="L40" s="64"/>
      <c r="M40" s="64"/>
    </row>
    <row r="41" spans="1:13">
      <c r="B41" s="10"/>
      <c r="C41" s="10"/>
      <c r="D41" s="10"/>
      <c r="E41" s="11"/>
      <c r="F41" s="11"/>
      <c r="G41" s="11"/>
      <c r="H41" s="11"/>
      <c r="I41" s="10"/>
      <c r="J41" s="10"/>
      <c r="K41" s="10"/>
      <c r="L41" s="10"/>
      <c r="M41" s="10"/>
    </row>
    <row r="42" spans="1:13">
      <c r="B42" s="10"/>
      <c r="C42" s="10"/>
      <c r="D42" s="10"/>
      <c r="E42" s="11"/>
      <c r="F42" s="11"/>
      <c r="G42" s="11"/>
      <c r="H42" s="11"/>
      <c r="I42" s="10"/>
      <c r="J42" s="10"/>
      <c r="K42" s="10"/>
      <c r="L42" s="10"/>
      <c r="M42" s="10"/>
    </row>
    <row r="43" spans="1:13">
      <c r="B43" s="10"/>
      <c r="C43" s="10"/>
      <c r="D43" s="10"/>
      <c r="E43" s="11"/>
      <c r="F43" s="11"/>
      <c r="G43" s="11"/>
      <c r="H43" s="11"/>
      <c r="I43" s="10"/>
      <c r="J43" s="10"/>
      <c r="K43" s="10"/>
      <c r="L43" s="10"/>
      <c r="M43" s="10"/>
    </row>
    <row r="44" spans="1:13">
      <c r="B44" s="10"/>
      <c r="C44" s="10"/>
      <c r="D44" s="10"/>
      <c r="E44" s="11"/>
      <c r="F44" s="11"/>
      <c r="G44" s="11"/>
      <c r="H44" s="11"/>
      <c r="I44" s="10"/>
      <c r="J44" s="10"/>
      <c r="K44" s="10"/>
      <c r="L44" s="10"/>
      <c r="M44" s="10"/>
    </row>
    <row r="45" spans="1:13">
      <c r="B45" s="10"/>
      <c r="C45" s="10"/>
      <c r="D45" s="10"/>
      <c r="E45" s="11"/>
      <c r="F45" s="11"/>
      <c r="G45" s="11"/>
      <c r="H45" s="11"/>
      <c r="I45" s="10"/>
      <c r="J45" s="10"/>
      <c r="K45" s="10"/>
      <c r="L45" s="10"/>
      <c r="M45" s="10"/>
    </row>
    <row r="46" spans="1:13">
      <c r="B46" s="10"/>
      <c r="C46" s="10"/>
      <c r="D46" s="10"/>
      <c r="E46" s="11"/>
      <c r="F46" s="11"/>
      <c r="G46" s="11"/>
      <c r="H46" s="11"/>
      <c r="I46" s="10"/>
      <c r="J46" s="10"/>
      <c r="K46" s="10"/>
      <c r="L46" s="10"/>
      <c r="M46" s="10"/>
    </row>
    <row r="47" spans="1:13">
      <c r="B47" s="10"/>
      <c r="C47" s="10"/>
      <c r="D47" s="10"/>
      <c r="E47" s="11"/>
      <c r="F47" s="11"/>
      <c r="G47" s="11"/>
      <c r="H47" s="11"/>
      <c r="I47" s="10"/>
      <c r="J47" s="10"/>
      <c r="K47" s="10"/>
      <c r="L47" s="10"/>
      <c r="M47" s="10"/>
    </row>
    <row r="48" spans="1:13">
      <c r="B48" s="10"/>
      <c r="C48" s="10"/>
      <c r="D48" s="10"/>
      <c r="E48" s="11"/>
      <c r="F48" s="11"/>
      <c r="G48" s="11"/>
      <c r="H48" s="11"/>
      <c r="I48" s="10"/>
      <c r="J48" s="10"/>
      <c r="K48" s="10"/>
      <c r="L48" s="10"/>
      <c r="M48" s="10"/>
    </row>
    <row r="49" spans="2:13">
      <c r="B49" s="10"/>
      <c r="C49" s="10"/>
      <c r="D49" s="10"/>
      <c r="E49" s="11"/>
      <c r="F49" s="11"/>
      <c r="G49" s="11"/>
      <c r="H49" s="11"/>
      <c r="I49" s="10"/>
      <c r="J49" s="10"/>
      <c r="K49" s="10"/>
      <c r="L49" s="10"/>
      <c r="M49" s="10"/>
    </row>
    <row r="50" spans="2:13">
      <c r="B50" s="10"/>
      <c r="C50" s="10"/>
      <c r="D50" s="10"/>
      <c r="E50" s="11"/>
      <c r="F50" s="11"/>
      <c r="G50" s="11"/>
      <c r="H50" s="11"/>
      <c r="I50" s="10"/>
      <c r="J50" s="10"/>
      <c r="K50" s="10"/>
      <c r="L50" s="10"/>
      <c r="M50" s="10"/>
    </row>
    <row r="51" spans="2:13">
      <c r="B51" s="10"/>
      <c r="C51" s="10"/>
      <c r="D51" s="10"/>
      <c r="E51" s="11"/>
      <c r="F51" s="11"/>
      <c r="G51" s="11"/>
      <c r="H51" s="11"/>
      <c r="I51" s="10"/>
      <c r="J51" s="10"/>
      <c r="K51" s="10"/>
      <c r="L51" s="10"/>
      <c r="M51" s="10"/>
    </row>
    <row r="52" spans="2:13">
      <c r="B52" s="10"/>
      <c r="C52" s="10"/>
      <c r="D52" s="10"/>
      <c r="E52" s="11"/>
      <c r="F52" s="11"/>
      <c r="G52" s="11"/>
      <c r="H52" s="11"/>
      <c r="I52" s="10"/>
      <c r="J52" s="10"/>
      <c r="K52" s="10"/>
      <c r="L52" s="10"/>
      <c r="M52" s="10"/>
    </row>
    <row r="53" spans="2:13">
      <c r="B53" s="10"/>
      <c r="C53" s="10"/>
      <c r="D53" s="10"/>
      <c r="E53" s="11"/>
      <c r="F53" s="11"/>
      <c r="G53" s="11"/>
      <c r="H53" s="11"/>
      <c r="I53" s="10"/>
      <c r="J53" s="10"/>
      <c r="K53" s="10"/>
      <c r="L53" s="10"/>
      <c r="M53" s="10"/>
    </row>
    <row r="54" spans="2:13">
      <c r="B54" s="10"/>
      <c r="C54" s="10"/>
      <c r="D54" s="10"/>
      <c r="E54" s="11"/>
      <c r="F54" s="11"/>
      <c r="G54" s="11"/>
      <c r="H54" s="11"/>
      <c r="I54" s="10"/>
      <c r="J54" s="10"/>
      <c r="K54" s="10"/>
      <c r="L54" s="10"/>
      <c r="M54" s="10"/>
    </row>
    <row r="55" spans="2:13">
      <c r="B55" s="10"/>
      <c r="C55" s="10"/>
      <c r="D55" s="10"/>
      <c r="E55" s="11"/>
      <c r="F55" s="11"/>
      <c r="G55" s="11"/>
      <c r="H55" s="11"/>
      <c r="I55" s="10"/>
      <c r="J55" s="10"/>
      <c r="K55" s="10"/>
      <c r="L55" s="10"/>
      <c r="M55" s="10"/>
    </row>
    <row r="56" spans="2:13">
      <c r="B56" s="10"/>
      <c r="C56" s="10"/>
      <c r="D56" s="10"/>
      <c r="E56" s="11"/>
      <c r="F56" s="11"/>
      <c r="G56" s="11"/>
      <c r="H56" s="11"/>
      <c r="I56" s="10"/>
      <c r="J56" s="10"/>
      <c r="K56" s="10"/>
      <c r="L56" s="10"/>
      <c r="M56" s="10"/>
    </row>
    <row r="57" spans="2:13">
      <c r="B57" s="10"/>
      <c r="C57" s="10"/>
      <c r="D57" s="10"/>
      <c r="E57" s="11"/>
      <c r="F57" s="11"/>
      <c r="G57" s="11"/>
      <c r="H57" s="11"/>
      <c r="I57" s="10"/>
      <c r="J57" s="10"/>
      <c r="K57" s="10"/>
      <c r="L57" s="10"/>
      <c r="M57" s="10"/>
    </row>
    <row r="58" spans="2:13">
      <c r="B58" s="10"/>
      <c r="C58" s="10"/>
      <c r="D58" s="10"/>
      <c r="E58" s="11"/>
      <c r="F58" s="11"/>
      <c r="G58" s="11"/>
      <c r="H58" s="11"/>
      <c r="I58" s="10"/>
      <c r="J58" s="10"/>
      <c r="K58" s="10"/>
      <c r="L58" s="10"/>
      <c r="M58" s="10"/>
    </row>
    <row r="59" spans="2:13">
      <c r="B59" s="10"/>
      <c r="C59" s="10"/>
      <c r="D59" s="10"/>
      <c r="E59" s="11"/>
      <c r="F59" s="11"/>
      <c r="G59" s="11"/>
      <c r="H59" s="11"/>
      <c r="I59" s="10"/>
      <c r="J59" s="10"/>
      <c r="K59" s="10"/>
      <c r="L59" s="10"/>
      <c r="M59" s="10"/>
    </row>
    <row r="60" spans="2:13">
      <c r="B60" s="10"/>
      <c r="C60" s="10"/>
      <c r="D60" s="10"/>
      <c r="E60" s="11"/>
      <c r="F60" s="11"/>
      <c r="G60" s="11"/>
      <c r="H60" s="11"/>
      <c r="I60" s="10"/>
      <c r="J60" s="10"/>
      <c r="K60" s="10"/>
      <c r="L60" s="10"/>
      <c r="M60" s="10"/>
    </row>
    <row r="61" spans="2:13">
      <c r="B61" s="10"/>
      <c r="C61" s="10"/>
      <c r="D61" s="10"/>
      <c r="E61" s="11"/>
      <c r="F61" s="11"/>
      <c r="G61" s="11"/>
      <c r="H61" s="11"/>
      <c r="I61" s="10"/>
      <c r="J61" s="10"/>
      <c r="K61" s="10"/>
      <c r="L61" s="10"/>
      <c r="M61" s="10"/>
    </row>
    <row r="62" spans="2:13">
      <c r="B62" s="10"/>
      <c r="C62" s="10"/>
      <c r="D62" s="10"/>
      <c r="E62" s="11"/>
      <c r="F62" s="11"/>
      <c r="G62" s="11"/>
      <c r="H62" s="11"/>
      <c r="I62" s="10"/>
      <c r="J62" s="10"/>
      <c r="K62" s="10"/>
      <c r="L62" s="10"/>
      <c r="M62" s="10"/>
    </row>
    <row r="63" spans="2:13">
      <c r="B63" s="10"/>
      <c r="C63" s="10"/>
      <c r="D63" s="10"/>
      <c r="E63" s="11"/>
      <c r="F63" s="11"/>
      <c r="G63" s="11"/>
      <c r="H63" s="11"/>
      <c r="I63" s="10"/>
      <c r="J63" s="10"/>
      <c r="K63" s="10"/>
      <c r="L63" s="10"/>
      <c r="M63" s="10"/>
    </row>
    <row r="64" spans="2:13">
      <c r="B64" s="10"/>
      <c r="C64" s="10"/>
      <c r="D64" s="10"/>
      <c r="E64" s="11"/>
      <c r="F64" s="11"/>
      <c r="G64" s="11"/>
      <c r="H64" s="11"/>
      <c r="I64" s="10"/>
      <c r="J64" s="10"/>
      <c r="K64" s="10"/>
      <c r="L64" s="10"/>
      <c r="M64" s="10"/>
    </row>
    <row r="65" spans="2:13">
      <c r="B65" s="10"/>
      <c r="C65" s="10"/>
      <c r="D65" s="10"/>
      <c r="E65" s="11"/>
      <c r="F65" s="11"/>
      <c r="G65" s="11"/>
      <c r="H65" s="11"/>
      <c r="I65" s="10"/>
      <c r="J65" s="10"/>
      <c r="K65" s="10"/>
      <c r="L65" s="10"/>
      <c r="M65" s="10"/>
    </row>
    <row r="66" spans="2:13">
      <c r="B66" s="10"/>
      <c r="C66" s="10"/>
      <c r="D66" s="10"/>
      <c r="E66" s="11"/>
      <c r="F66" s="11"/>
      <c r="G66" s="11"/>
      <c r="H66" s="11"/>
      <c r="I66" s="10"/>
      <c r="J66" s="10"/>
      <c r="K66" s="10"/>
      <c r="L66" s="10"/>
      <c r="M66" s="10"/>
    </row>
    <row r="67" spans="2:13">
      <c r="B67" s="10"/>
      <c r="C67" s="10"/>
      <c r="D67" s="10"/>
      <c r="E67" s="11"/>
      <c r="F67" s="11"/>
      <c r="G67" s="11"/>
      <c r="H67" s="11"/>
      <c r="I67" s="10"/>
      <c r="J67" s="10"/>
      <c r="K67" s="10"/>
      <c r="L67" s="10"/>
      <c r="M67" s="10"/>
    </row>
    <row r="68" spans="2:13">
      <c r="B68" s="10"/>
      <c r="C68" s="10"/>
      <c r="D68" s="10"/>
      <c r="E68" s="11"/>
      <c r="F68" s="11"/>
      <c r="G68" s="11"/>
      <c r="H68" s="11"/>
      <c r="I68" s="10"/>
      <c r="J68" s="10"/>
      <c r="K68" s="10"/>
      <c r="L68" s="10"/>
      <c r="M68" s="10"/>
    </row>
    <row r="69" spans="2:13">
      <c r="B69" s="10"/>
      <c r="C69" s="10"/>
      <c r="D69" s="10"/>
      <c r="E69" s="11"/>
      <c r="F69" s="11"/>
      <c r="G69" s="11"/>
      <c r="H69" s="11"/>
      <c r="I69" s="10"/>
      <c r="J69" s="10"/>
      <c r="K69" s="10"/>
      <c r="L69" s="10"/>
      <c r="M69" s="10"/>
    </row>
    <row r="70" spans="2:13">
      <c r="B70" s="10"/>
      <c r="C70" s="10"/>
      <c r="D70" s="10"/>
      <c r="E70" s="11"/>
      <c r="F70" s="11"/>
      <c r="G70" s="11"/>
      <c r="H70" s="11"/>
      <c r="I70" s="10"/>
      <c r="J70" s="10"/>
      <c r="K70" s="10"/>
      <c r="L70" s="10"/>
      <c r="M70" s="10"/>
    </row>
    <row r="71" spans="2:13">
      <c r="B71" s="10"/>
      <c r="C71" s="10"/>
      <c r="D71" s="10"/>
      <c r="E71" s="11"/>
      <c r="F71" s="11"/>
      <c r="G71" s="11"/>
      <c r="H71" s="11"/>
      <c r="I71" s="10"/>
      <c r="J71" s="10"/>
      <c r="K71" s="10"/>
      <c r="L71" s="10"/>
      <c r="M71" s="10"/>
    </row>
    <row r="72" spans="2:13">
      <c r="B72" s="10"/>
      <c r="C72" s="10"/>
      <c r="D72" s="10"/>
      <c r="E72" s="11"/>
      <c r="F72" s="11"/>
      <c r="G72" s="11"/>
      <c r="H72" s="11"/>
      <c r="I72" s="10"/>
      <c r="J72" s="10"/>
      <c r="K72" s="10"/>
      <c r="L72" s="10"/>
      <c r="M72" s="10"/>
    </row>
    <row r="73" spans="2:13">
      <c r="B73" s="10"/>
      <c r="C73" s="10"/>
      <c r="D73" s="10"/>
      <c r="E73" s="11"/>
      <c r="F73" s="11"/>
      <c r="G73" s="11"/>
      <c r="H73" s="11"/>
      <c r="I73" s="10"/>
      <c r="J73" s="10"/>
      <c r="K73" s="10"/>
      <c r="L73" s="10"/>
      <c r="M73" s="10"/>
    </row>
    <row r="74" spans="2:13">
      <c r="B74" s="10"/>
      <c r="C74" s="10"/>
      <c r="D74" s="10"/>
      <c r="E74" s="11"/>
      <c r="F74" s="11"/>
      <c r="G74" s="11"/>
      <c r="H74" s="11"/>
      <c r="I74" s="10"/>
      <c r="J74" s="10"/>
      <c r="K74" s="10"/>
      <c r="L74" s="10"/>
      <c r="M74" s="10"/>
    </row>
    <row r="75" spans="2:13">
      <c r="B75" s="10"/>
      <c r="C75" s="10"/>
      <c r="D75" s="10"/>
      <c r="E75" s="11"/>
      <c r="F75" s="11"/>
      <c r="G75" s="11"/>
      <c r="H75" s="11"/>
      <c r="I75" s="10"/>
      <c r="J75" s="10"/>
      <c r="K75" s="10"/>
      <c r="L75" s="10"/>
      <c r="M75" s="10"/>
    </row>
    <row r="76" spans="2:13">
      <c r="B76" s="10"/>
      <c r="C76" s="10"/>
      <c r="D76" s="10"/>
      <c r="E76" s="11"/>
      <c r="F76" s="11"/>
      <c r="G76" s="11"/>
      <c r="H76" s="11"/>
      <c r="I76" s="10"/>
      <c r="J76" s="10"/>
      <c r="K76" s="10"/>
      <c r="L76" s="10"/>
      <c r="M76" s="10"/>
    </row>
    <row r="77" spans="2:13">
      <c r="B77" s="10"/>
      <c r="C77" s="10"/>
      <c r="D77" s="10"/>
      <c r="E77" s="11"/>
      <c r="F77" s="11"/>
      <c r="G77" s="11"/>
      <c r="H77" s="11"/>
      <c r="I77" s="10"/>
      <c r="J77" s="10"/>
      <c r="K77" s="10"/>
      <c r="L77" s="10"/>
      <c r="M77" s="10"/>
    </row>
    <row r="78" spans="2:13">
      <c r="B78" s="10"/>
      <c r="C78" s="10"/>
      <c r="D78" s="10"/>
      <c r="E78" s="11"/>
      <c r="F78" s="11"/>
      <c r="G78" s="11"/>
      <c r="H78" s="11"/>
      <c r="I78" s="10"/>
      <c r="J78" s="10"/>
      <c r="K78" s="10"/>
      <c r="L78" s="10"/>
      <c r="M78" s="10"/>
    </row>
    <row r="79" spans="2:13">
      <c r="B79" s="10"/>
      <c r="C79" s="10"/>
      <c r="D79" s="10"/>
      <c r="E79" s="11"/>
      <c r="F79" s="11"/>
      <c r="G79" s="11"/>
      <c r="H79" s="11"/>
      <c r="I79" s="10"/>
      <c r="J79" s="10"/>
      <c r="K79" s="10"/>
      <c r="L79" s="10"/>
      <c r="M79" s="10"/>
    </row>
    <row r="80" spans="2:13">
      <c r="B80" s="10"/>
      <c r="C80" s="10"/>
      <c r="D80" s="10"/>
      <c r="E80" s="11"/>
      <c r="F80" s="11"/>
      <c r="G80" s="11"/>
      <c r="H80" s="11"/>
      <c r="I80" s="10"/>
      <c r="J80" s="10"/>
      <c r="K80" s="10"/>
      <c r="L80" s="10"/>
      <c r="M80" s="10"/>
    </row>
    <row r="81" spans="2:13">
      <c r="B81" s="10"/>
      <c r="C81" s="10"/>
      <c r="D81" s="10"/>
      <c r="E81" s="11"/>
      <c r="F81" s="11"/>
      <c r="G81" s="11"/>
      <c r="H81" s="11"/>
      <c r="I81" s="10"/>
      <c r="J81" s="10"/>
      <c r="K81" s="10"/>
      <c r="L81" s="10"/>
      <c r="M81" s="10"/>
    </row>
    <row r="82" spans="2:13">
      <c r="B82" s="10"/>
      <c r="C82" s="10"/>
      <c r="D82" s="10"/>
      <c r="E82" s="11"/>
      <c r="F82" s="11"/>
      <c r="G82" s="11"/>
      <c r="H82" s="11"/>
      <c r="I82" s="10"/>
      <c r="J82" s="10"/>
      <c r="K82" s="10"/>
      <c r="L82" s="10"/>
      <c r="M82" s="10"/>
    </row>
    <row r="83" spans="2:13">
      <c r="B83" s="10"/>
      <c r="C83" s="10"/>
      <c r="D83" s="10"/>
      <c r="E83" s="11"/>
      <c r="F83" s="11"/>
      <c r="G83" s="11"/>
      <c r="H83" s="11"/>
      <c r="I83" s="10"/>
      <c r="J83" s="10"/>
      <c r="K83" s="10"/>
      <c r="L83" s="10"/>
      <c r="M83" s="10"/>
    </row>
    <row r="84" spans="2:13">
      <c r="B84" s="10"/>
      <c r="C84" s="10"/>
      <c r="D84" s="10"/>
      <c r="E84" s="11"/>
      <c r="F84" s="11"/>
      <c r="G84" s="11"/>
      <c r="H84" s="11"/>
      <c r="I84" s="10"/>
      <c r="J84" s="10"/>
      <c r="K84" s="10"/>
      <c r="L84" s="10"/>
      <c r="M84" s="10"/>
    </row>
    <row r="85" spans="2:13">
      <c r="B85" s="10"/>
      <c r="C85" s="10"/>
      <c r="D85" s="10"/>
      <c r="E85" s="11"/>
      <c r="F85" s="11"/>
      <c r="G85" s="11"/>
      <c r="H85" s="11"/>
      <c r="I85" s="10"/>
      <c r="J85" s="10"/>
      <c r="K85" s="10"/>
      <c r="L85" s="10"/>
      <c r="M85" s="10"/>
    </row>
    <row r="86" spans="2:13">
      <c r="B86" s="10"/>
      <c r="C86" s="10"/>
      <c r="D86" s="10"/>
      <c r="E86" s="11"/>
      <c r="F86" s="11"/>
      <c r="G86" s="11"/>
      <c r="H86" s="11"/>
      <c r="I86" s="10"/>
      <c r="J86" s="10"/>
      <c r="K86" s="10"/>
      <c r="L86" s="10"/>
      <c r="M86" s="10"/>
    </row>
    <row r="87" spans="2:13">
      <c r="B87" s="10"/>
      <c r="C87" s="10"/>
      <c r="D87" s="10"/>
      <c r="E87" s="11"/>
      <c r="F87" s="11"/>
      <c r="G87" s="11"/>
      <c r="H87" s="11"/>
      <c r="I87" s="10"/>
      <c r="J87" s="10"/>
      <c r="K87" s="10"/>
      <c r="L87" s="10"/>
      <c r="M87" s="10"/>
    </row>
    <row r="88" spans="2:13">
      <c r="B88" s="10"/>
      <c r="C88" s="10"/>
      <c r="D88" s="10"/>
      <c r="E88" s="11"/>
      <c r="F88" s="11"/>
      <c r="G88" s="11"/>
      <c r="H88" s="11"/>
      <c r="I88" s="10"/>
      <c r="J88" s="10"/>
      <c r="K88" s="10"/>
      <c r="L88" s="10"/>
      <c r="M88" s="10"/>
    </row>
    <row r="89" spans="2:13">
      <c r="B89" s="10"/>
      <c r="C89" s="10"/>
      <c r="D89" s="10"/>
      <c r="E89" s="11"/>
      <c r="F89" s="11"/>
      <c r="G89" s="11"/>
      <c r="H89" s="11"/>
      <c r="I89" s="10"/>
      <c r="J89" s="10"/>
      <c r="K89" s="10"/>
      <c r="L89" s="10"/>
      <c r="M89" s="10"/>
    </row>
    <row r="90" spans="2:13">
      <c r="B90" s="10"/>
      <c r="C90" s="10"/>
      <c r="D90" s="10"/>
      <c r="E90" s="11"/>
      <c r="F90" s="11"/>
      <c r="G90" s="11"/>
      <c r="H90" s="11"/>
      <c r="I90" s="10"/>
      <c r="J90" s="10"/>
      <c r="K90" s="10"/>
      <c r="L90" s="10"/>
      <c r="M90" s="10"/>
    </row>
    <row r="91" spans="2:13">
      <c r="B91" s="10"/>
      <c r="C91" s="10"/>
      <c r="D91" s="10"/>
      <c r="E91" s="11"/>
      <c r="F91" s="11"/>
      <c r="G91" s="11"/>
      <c r="H91" s="11"/>
      <c r="I91" s="10"/>
      <c r="J91" s="10"/>
      <c r="K91" s="10"/>
      <c r="L91" s="10"/>
      <c r="M91" s="10"/>
    </row>
    <row r="92" spans="2:13">
      <c r="B92" s="10"/>
      <c r="C92" s="10"/>
      <c r="D92" s="10"/>
      <c r="E92" s="11"/>
      <c r="F92" s="11"/>
      <c r="G92" s="11"/>
      <c r="H92" s="11"/>
      <c r="I92" s="10"/>
      <c r="J92" s="10"/>
      <c r="K92" s="10"/>
      <c r="L92" s="10"/>
      <c r="M92" s="10"/>
    </row>
    <row r="93" spans="2:13">
      <c r="B93" s="10"/>
      <c r="C93" s="10"/>
      <c r="D93" s="10"/>
      <c r="E93" s="11"/>
      <c r="F93" s="11"/>
      <c r="G93" s="11"/>
      <c r="H93" s="11"/>
      <c r="I93" s="10"/>
      <c r="J93" s="10"/>
      <c r="K93" s="10"/>
      <c r="L93" s="10"/>
      <c r="M93" s="10"/>
    </row>
    <row r="94" spans="2:13">
      <c r="B94" s="10"/>
      <c r="C94" s="10"/>
      <c r="D94" s="10"/>
      <c r="E94" s="11"/>
      <c r="F94" s="11"/>
      <c r="G94" s="11"/>
      <c r="H94" s="11"/>
      <c r="I94" s="10"/>
      <c r="J94" s="10"/>
      <c r="K94" s="10"/>
      <c r="L94" s="10"/>
      <c r="M94" s="10"/>
    </row>
    <row r="95" spans="2:13">
      <c r="B95" s="10"/>
      <c r="C95" s="10"/>
      <c r="D95" s="10"/>
      <c r="E95" s="11"/>
      <c r="F95" s="11"/>
      <c r="G95" s="11"/>
      <c r="H95" s="11"/>
      <c r="I95" s="10"/>
      <c r="J95" s="10"/>
      <c r="K95" s="10"/>
      <c r="L95" s="10"/>
      <c r="M95" s="10"/>
    </row>
    <row r="96" spans="2:13">
      <c r="B96" s="10"/>
      <c r="C96" s="10"/>
      <c r="D96" s="10"/>
      <c r="E96" s="11"/>
      <c r="F96" s="11"/>
      <c r="G96" s="11"/>
      <c r="H96" s="11"/>
      <c r="I96" s="10"/>
      <c r="J96" s="10"/>
      <c r="K96" s="10"/>
      <c r="L96" s="10"/>
      <c r="M96" s="10"/>
    </row>
    <row r="97" spans="2:13">
      <c r="B97" s="10"/>
      <c r="C97" s="10"/>
      <c r="D97" s="10"/>
      <c r="E97" s="11"/>
      <c r="F97" s="11"/>
      <c r="G97" s="11"/>
      <c r="H97" s="11"/>
      <c r="I97" s="10"/>
      <c r="J97" s="10"/>
      <c r="K97" s="10"/>
      <c r="L97" s="10"/>
      <c r="M97" s="10"/>
    </row>
    <row r="98" spans="2:13">
      <c r="B98" s="10"/>
      <c r="C98" s="10"/>
      <c r="D98" s="10"/>
      <c r="E98" s="11"/>
      <c r="F98" s="11"/>
      <c r="G98" s="11"/>
      <c r="H98" s="11"/>
      <c r="I98" s="10"/>
      <c r="J98" s="10"/>
      <c r="K98" s="10"/>
      <c r="L98" s="10"/>
      <c r="M98" s="10"/>
    </row>
    <row r="99" spans="2:13">
      <c r="B99" s="10"/>
      <c r="C99" s="10"/>
      <c r="D99" s="10"/>
      <c r="E99" s="11"/>
      <c r="F99" s="11"/>
      <c r="G99" s="11"/>
      <c r="H99" s="11"/>
      <c r="I99" s="10"/>
      <c r="J99" s="10"/>
      <c r="K99" s="10"/>
      <c r="L99" s="10"/>
      <c r="M99" s="10"/>
    </row>
    <row r="100" spans="2:13">
      <c r="B100" s="10"/>
      <c r="C100" s="10"/>
      <c r="D100" s="10"/>
      <c r="E100" s="11"/>
      <c r="F100" s="11"/>
      <c r="G100" s="11"/>
      <c r="H100" s="11"/>
      <c r="I100" s="10"/>
      <c r="J100" s="10"/>
      <c r="K100" s="10"/>
      <c r="L100" s="10"/>
      <c r="M100" s="10"/>
    </row>
    <row r="101" spans="2:13">
      <c r="B101" s="10"/>
      <c r="C101" s="10"/>
      <c r="D101" s="10"/>
      <c r="E101" s="11"/>
      <c r="F101" s="11"/>
      <c r="G101" s="11"/>
      <c r="H101" s="11"/>
      <c r="I101" s="10"/>
      <c r="J101" s="10"/>
      <c r="K101" s="10"/>
      <c r="L101" s="10"/>
      <c r="M101" s="10"/>
    </row>
    <row r="102" spans="2:13">
      <c r="B102" s="10"/>
      <c r="C102" s="10"/>
      <c r="D102" s="10"/>
      <c r="E102" s="11"/>
      <c r="F102" s="11"/>
      <c r="G102" s="11"/>
      <c r="H102" s="11"/>
      <c r="I102" s="10"/>
      <c r="J102" s="10"/>
      <c r="K102" s="10"/>
      <c r="L102" s="10"/>
      <c r="M102" s="10"/>
    </row>
    <row r="103" spans="2:13">
      <c r="B103" s="10"/>
      <c r="C103" s="10"/>
      <c r="D103" s="10"/>
      <c r="E103" s="11"/>
      <c r="F103" s="11"/>
      <c r="G103" s="11"/>
      <c r="H103" s="11"/>
      <c r="I103" s="10"/>
      <c r="J103" s="10"/>
      <c r="K103" s="10"/>
      <c r="L103" s="10"/>
      <c r="M103" s="10"/>
    </row>
    <row r="104" spans="2:13">
      <c r="B104" s="10"/>
      <c r="C104" s="10"/>
      <c r="D104" s="10"/>
      <c r="E104" s="11"/>
      <c r="F104" s="11"/>
      <c r="G104" s="11"/>
      <c r="H104" s="11"/>
      <c r="I104" s="10"/>
      <c r="J104" s="10"/>
      <c r="K104" s="10"/>
      <c r="L104" s="10"/>
      <c r="M104" s="10"/>
    </row>
    <row r="105" spans="2:13">
      <c r="B105" s="10"/>
      <c r="C105" s="10"/>
      <c r="D105" s="10"/>
      <c r="E105" s="11"/>
      <c r="F105" s="11"/>
      <c r="G105" s="11"/>
      <c r="H105" s="11"/>
      <c r="I105" s="10"/>
      <c r="J105" s="10"/>
      <c r="K105" s="10"/>
      <c r="L105" s="10"/>
      <c r="M105" s="10"/>
    </row>
    <row r="106" spans="2:13">
      <c r="B106" s="10"/>
      <c r="C106" s="10"/>
      <c r="D106" s="10"/>
      <c r="E106" s="11"/>
      <c r="F106" s="11"/>
      <c r="G106" s="11"/>
      <c r="H106" s="11"/>
      <c r="I106" s="10"/>
      <c r="J106" s="10"/>
      <c r="K106" s="10"/>
      <c r="L106" s="10"/>
      <c r="M106" s="10"/>
    </row>
    <row r="107" spans="2:13">
      <c r="B107" s="10"/>
      <c r="C107" s="10"/>
      <c r="D107" s="10"/>
      <c r="E107" s="11"/>
      <c r="F107" s="11"/>
      <c r="G107" s="11"/>
      <c r="H107" s="11"/>
      <c r="I107" s="10"/>
      <c r="J107" s="10"/>
      <c r="K107" s="10"/>
      <c r="L107" s="10"/>
      <c r="M107" s="10"/>
    </row>
    <row r="108" spans="2:13">
      <c r="B108" s="10"/>
      <c r="C108" s="10"/>
      <c r="D108" s="10"/>
      <c r="E108" s="11"/>
      <c r="F108" s="11"/>
      <c r="G108" s="11"/>
      <c r="H108" s="11"/>
      <c r="I108" s="10"/>
      <c r="J108" s="10"/>
      <c r="K108" s="10"/>
      <c r="L108" s="10"/>
      <c r="M108" s="10"/>
    </row>
    <row r="109" spans="2:13">
      <c r="B109" s="10"/>
      <c r="C109" s="10"/>
      <c r="D109" s="10"/>
      <c r="E109" s="11"/>
      <c r="F109" s="11"/>
      <c r="G109" s="11"/>
      <c r="H109" s="11"/>
      <c r="I109" s="10"/>
      <c r="J109" s="10"/>
      <c r="K109" s="10"/>
      <c r="L109" s="10"/>
      <c r="M109" s="10"/>
    </row>
    <row r="110" spans="2:13">
      <c r="B110" s="10"/>
      <c r="C110" s="10"/>
      <c r="D110" s="10"/>
      <c r="E110" s="11"/>
      <c r="F110" s="11"/>
      <c r="G110" s="11"/>
      <c r="H110" s="11"/>
      <c r="I110" s="10"/>
      <c r="J110" s="10"/>
      <c r="K110" s="10"/>
      <c r="L110" s="10"/>
      <c r="M110" s="10"/>
    </row>
    <row r="111" spans="2:13">
      <c r="B111" s="10"/>
      <c r="C111" s="10"/>
      <c r="D111" s="10"/>
      <c r="E111" s="11"/>
      <c r="F111" s="11"/>
      <c r="G111" s="11"/>
      <c r="H111" s="11"/>
      <c r="I111" s="10"/>
      <c r="J111" s="10"/>
      <c r="K111" s="10"/>
      <c r="L111" s="10"/>
      <c r="M111" s="10"/>
    </row>
    <row r="112" spans="2:13">
      <c r="B112" s="10"/>
      <c r="C112" s="10"/>
      <c r="D112" s="10"/>
      <c r="E112" s="11"/>
      <c r="F112" s="11"/>
      <c r="G112" s="11"/>
      <c r="H112" s="11"/>
      <c r="I112" s="10"/>
      <c r="J112" s="10"/>
      <c r="K112" s="10"/>
      <c r="L112" s="10"/>
      <c r="M112" s="10"/>
    </row>
    <row r="113" spans="2:13">
      <c r="B113" s="10"/>
      <c r="C113" s="10"/>
      <c r="D113" s="10"/>
      <c r="E113" s="11"/>
      <c r="F113" s="11"/>
      <c r="G113" s="11"/>
      <c r="H113" s="11"/>
      <c r="I113" s="10"/>
      <c r="J113" s="10"/>
      <c r="K113" s="10"/>
      <c r="L113" s="10"/>
      <c r="M113" s="10"/>
    </row>
    <row r="114" spans="2:13">
      <c r="B114" s="10"/>
      <c r="C114" s="10"/>
      <c r="D114" s="10"/>
      <c r="E114" s="11"/>
      <c r="F114" s="11"/>
      <c r="G114" s="11"/>
      <c r="H114" s="11"/>
      <c r="I114" s="10"/>
      <c r="J114" s="10"/>
      <c r="K114" s="10"/>
      <c r="L114" s="10"/>
      <c r="M114" s="10"/>
    </row>
    <row r="115" spans="2:13">
      <c r="B115" s="10"/>
      <c r="C115" s="10"/>
      <c r="D115" s="10"/>
      <c r="E115" s="11"/>
      <c r="F115" s="11"/>
      <c r="G115" s="11"/>
      <c r="H115" s="11"/>
      <c r="I115" s="10"/>
      <c r="J115" s="10"/>
      <c r="K115" s="10"/>
      <c r="L115" s="10"/>
      <c r="M115" s="10"/>
    </row>
    <row r="116" spans="2:13">
      <c r="B116" s="10"/>
      <c r="C116" s="10"/>
      <c r="D116" s="10"/>
      <c r="E116" s="11"/>
      <c r="F116" s="11"/>
      <c r="G116" s="11"/>
      <c r="H116" s="11"/>
      <c r="I116" s="10"/>
      <c r="J116" s="10"/>
      <c r="K116" s="10"/>
      <c r="L116" s="10"/>
      <c r="M116" s="10"/>
    </row>
    <row r="117" spans="2:13">
      <c r="B117" s="10"/>
      <c r="C117" s="10"/>
      <c r="D117" s="10"/>
      <c r="E117" s="11"/>
      <c r="F117" s="11"/>
      <c r="G117" s="11"/>
      <c r="H117" s="11"/>
      <c r="I117" s="10"/>
      <c r="J117" s="10"/>
      <c r="K117" s="10"/>
      <c r="L117" s="10"/>
      <c r="M117" s="10"/>
    </row>
    <row r="118" spans="2:13">
      <c r="B118" s="10"/>
      <c r="C118" s="10"/>
      <c r="D118" s="10"/>
      <c r="E118" s="11"/>
      <c r="F118" s="11"/>
      <c r="G118" s="11"/>
      <c r="H118" s="11"/>
      <c r="I118" s="10"/>
      <c r="J118" s="10"/>
      <c r="K118" s="10"/>
      <c r="L118" s="10"/>
      <c r="M118" s="10"/>
    </row>
    <row r="119" spans="2:13">
      <c r="B119" s="10"/>
      <c r="C119" s="10"/>
      <c r="D119" s="10"/>
      <c r="E119" s="11"/>
      <c r="F119" s="11"/>
      <c r="G119" s="11"/>
      <c r="H119" s="11"/>
      <c r="I119" s="10"/>
      <c r="J119" s="10"/>
      <c r="K119" s="10"/>
      <c r="L119" s="10"/>
      <c r="M119" s="10"/>
    </row>
    <row r="120" spans="2:13">
      <c r="B120" s="10"/>
      <c r="C120" s="10"/>
      <c r="D120" s="10"/>
      <c r="E120" s="11"/>
      <c r="F120" s="11"/>
      <c r="G120" s="11"/>
      <c r="H120" s="11"/>
      <c r="I120" s="10"/>
      <c r="J120" s="10"/>
      <c r="K120" s="10"/>
      <c r="L120" s="10"/>
      <c r="M120" s="10"/>
    </row>
    <row r="121" spans="2:13">
      <c r="B121" s="10"/>
      <c r="C121" s="10"/>
      <c r="D121" s="10"/>
      <c r="E121" s="11"/>
      <c r="F121" s="11"/>
      <c r="G121" s="11"/>
      <c r="H121" s="11"/>
      <c r="I121" s="10"/>
      <c r="J121" s="10"/>
      <c r="K121" s="10"/>
      <c r="L121" s="10"/>
      <c r="M121" s="10"/>
    </row>
    <row r="122" spans="2:13">
      <c r="B122" s="10"/>
      <c r="C122" s="10"/>
      <c r="D122" s="10"/>
      <c r="E122" s="11"/>
      <c r="F122" s="11"/>
      <c r="G122" s="11"/>
      <c r="H122" s="11"/>
      <c r="I122" s="10"/>
      <c r="J122" s="10"/>
      <c r="K122" s="10"/>
      <c r="L122" s="10"/>
      <c r="M122" s="10"/>
    </row>
    <row r="123" spans="2:13">
      <c r="B123" s="10"/>
      <c r="C123" s="10"/>
      <c r="D123" s="10"/>
      <c r="E123" s="11"/>
      <c r="F123" s="11"/>
      <c r="G123" s="11"/>
      <c r="H123" s="11"/>
      <c r="I123" s="10"/>
      <c r="J123" s="10"/>
      <c r="K123" s="10"/>
      <c r="L123" s="10"/>
      <c r="M123" s="10"/>
    </row>
    <row r="124" spans="2:13">
      <c r="B124" s="10"/>
      <c r="C124" s="10"/>
      <c r="D124" s="10"/>
      <c r="E124" s="11"/>
      <c r="F124" s="11"/>
      <c r="G124" s="11"/>
      <c r="H124" s="11"/>
      <c r="I124" s="10"/>
      <c r="J124" s="10"/>
      <c r="K124" s="10"/>
      <c r="L124" s="10"/>
      <c r="M124" s="10"/>
    </row>
    <row r="125" spans="2:13">
      <c r="B125" s="10"/>
      <c r="C125" s="10"/>
      <c r="D125" s="10"/>
      <c r="E125" s="11"/>
      <c r="F125" s="11"/>
      <c r="G125" s="11"/>
      <c r="H125" s="11"/>
      <c r="I125" s="10"/>
      <c r="J125" s="10"/>
      <c r="K125" s="10"/>
      <c r="L125" s="10"/>
      <c r="M125" s="10"/>
    </row>
    <row r="126" spans="2:13">
      <c r="B126" s="10"/>
      <c r="C126" s="10"/>
      <c r="D126" s="10"/>
      <c r="E126" s="11"/>
      <c r="F126" s="11"/>
      <c r="G126" s="11"/>
      <c r="H126" s="11"/>
      <c r="I126" s="10"/>
      <c r="J126" s="10"/>
      <c r="K126" s="10"/>
      <c r="L126" s="10"/>
      <c r="M126" s="10"/>
    </row>
    <row r="127" spans="2:13">
      <c r="B127" s="10"/>
      <c r="C127" s="10"/>
      <c r="D127" s="10"/>
      <c r="E127" s="11"/>
      <c r="F127" s="11"/>
      <c r="G127" s="11"/>
      <c r="H127" s="11"/>
      <c r="I127" s="10"/>
      <c r="J127" s="10"/>
      <c r="K127" s="10"/>
      <c r="L127" s="10"/>
      <c r="M127" s="10"/>
    </row>
    <row r="128" spans="2:13">
      <c r="B128" s="10"/>
      <c r="C128" s="10"/>
      <c r="D128" s="10"/>
      <c r="E128" s="11"/>
      <c r="F128" s="11"/>
      <c r="G128" s="11"/>
      <c r="H128" s="11"/>
      <c r="I128" s="10"/>
      <c r="J128" s="10"/>
      <c r="K128" s="10"/>
      <c r="L128" s="10"/>
      <c r="M128" s="10"/>
    </row>
    <row r="129" spans="2:13">
      <c r="B129" s="10"/>
      <c r="C129" s="10"/>
      <c r="D129" s="10"/>
      <c r="E129" s="11"/>
      <c r="F129" s="11"/>
      <c r="G129" s="11"/>
      <c r="H129" s="11"/>
      <c r="I129" s="10"/>
      <c r="J129" s="10"/>
      <c r="K129" s="10"/>
      <c r="L129" s="10"/>
      <c r="M129" s="10"/>
    </row>
    <row r="130" spans="2:13">
      <c r="B130" s="10"/>
      <c r="C130" s="10"/>
      <c r="D130" s="10"/>
      <c r="E130" s="11"/>
      <c r="F130" s="11"/>
      <c r="G130" s="11"/>
      <c r="H130" s="11"/>
      <c r="I130" s="10"/>
      <c r="J130" s="10"/>
      <c r="K130" s="10"/>
      <c r="L130" s="10"/>
      <c r="M130" s="10"/>
    </row>
    <row r="131" spans="2:13">
      <c r="B131" s="10"/>
      <c r="C131" s="10"/>
      <c r="D131" s="10"/>
      <c r="E131" s="11"/>
      <c r="F131" s="11"/>
      <c r="G131" s="11"/>
      <c r="H131" s="11"/>
      <c r="I131" s="10"/>
      <c r="J131" s="10"/>
      <c r="K131" s="10"/>
      <c r="L131" s="10"/>
      <c r="M131" s="10"/>
    </row>
    <row r="132" spans="2:13">
      <c r="B132" s="10"/>
      <c r="C132" s="10"/>
      <c r="D132" s="10"/>
      <c r="E132" s="11"/>
      <c r="F132" s="11"/>
      <c r="G132" s="11"/>
      <c r="H132" s="11"/>
      <c r="I132" s="10"/>
      <c r="J132" s="10"/>
      <c r="K132" s="10"/>
      <c r="L132" s="10"/>
      <c r="M132" s="10"/>
    </row>
    <row r="133" spans="2:13">
      <c r="B133" s="10"/>
      <c r="C133" s="10"/>
      <c r="D133" s="10"/>
      <c r="E133" s="11"/>
      <c r="F133" s="11"/>
      <c r="G133" s="11"/>
      <c r="H133" s="11"/>
      <c r="I133" s="10"/>
      <c r="J133" s="10"/>
      <c r="K133" s="10"/>
      <c r="L133" s="10"/>
      <c r="M133" s="10"/>
    </row>
    <row r="134" spans="2:13">
      <c r="B134" s="10"/>
      <c r="C134" s="10"/>
      <c r="D134" s="10"/>
      <c r="E134" s="11"/>
      <c r="F134" s="11"/>
      <c r="G134" s="11"/>
      <c r="H134" s="11"/>
      <c r="I134" s="10"/>
      <c r="J134" s="10"/>
      <c r="K134" s="10"/>
      <c r="L134" s="10"/>
      <c r="M134" s="10"/>
    </row>
    <row r="135" spans="2:13">
      <c r="B135" s="10"/>
      <c r="C135" s="10"/>
      <c r="D135" s="10"/>
      <c r="E135" s="11"/>
      <c r="F135" s="11"/>
      <c r="G135" s="11"/>
      <c r="H135" s="11"/>
      <c r="I135" s="10"/>
      <c r="J135" s="10"/>
      <c r="K135" s="10"/>
      <c r="L135" s="10"/>
      <c r="M135" s="10"/>
    </row>
    <row r="136" spans="2:13">
      <c r="B136" s="10"/>
      <c r="C136" s="10"/>
      <c r="D136" s="10"/>
      <c r="E136" s="11"/>
      <c r="F136" s="11"/>
      <c r="G136" s="11"/>
      <c r="H136" s="11"/>
      <c r="I136" s="10"/>
      <c r="J136" s="10"/>
      <c r="K136" s="10"/>
      <c r="L136" s="10"/>
      <c r="M136" s="10"/>
    </row>
    <row r="137" spans="2:13">
      <c r="B137" s="10"/>
      <c r="C137" s="10"/>
      <c r="D137" s="10"/>
      <c r="E137" s="11"/>
      <c r="F137" s="11"/>
      <c r="G137" s="11"/>
      <c r="H137" s="11"/>
      <c r="I137" s="10"/>
      <c r="J137" s="10"/>
      <c r="K137" s="10"/>
      <c r="L137" s="10"/>
      <c r="M137" s="10"/>
    </row>
    <row r="138" spans="2:13">
      <c r="B138" s="10"/>
      <c r="C138" s="10"/>
      <c r="D138" s="10"/>
      <c r="E138" s="11"/>
      <c r="F138" s="11"/>
      <c r="G138" s="11"/>
      <c r="H138" s="11"/>
      <c r="I138" s="10"/>
      <c r="J138" s="10"/>
      <c r="K138" s="10"/>
      <c r="L138" s="10"/>
      <c r="M138" s="10"/>
    </row>
    <row r="139" spans="2:13">
      <c r="B139" s="10"/>
      <c r="C139" s="10"/>
      <c r="D139" s="10"/>
      <c r="E139" s="11"/>
      <c r="F139" s="11"/>
      <c r="G139" s="11"/>
      <c r="H139" s="11"/>
      <c r="I139" s="10"/>
      <c r="J139" s="10"/>
      <c r="K139" s="10"/>
      <c r="L139" s="10"/>
      <c r="M139" s="10"/>
    </row>
    <row r="140" spans="2:13">
      <c r="B140" s="10"/>
      <c r="C140" s="10"/>
      <c r="D140" s="10"/>
      <c r="E140" s="11"/>
      <c r="F140" s="11"/>
      <c r="G140" s="11"/>
      <c r="H140" s="11"/>
      <c r="I140" s="10"/>
      <c r="J140" s="10"/>
      <c r="K140" s="10"/>
      <c r="L140" s="10"/>
      <c r="M140" s="10"/>
    </row>
    <row r="141" spans="2:13">
      <c r="B141" s="10"/>
      <c r="C141" s="10"/>
      <c r="D141" s="10"/>
      <c r="E141" s="11"/>
      <c r="F141" s="11"/>
      <c r="G141" s="11"/>
      <c r="H141" s="11"/>
      <c r="I141" s="10"/>
      <c r="J141" s="10"/>
      <c r="K141" s="10"/>
      <c r="L141" s="10"/>
      <c r="M141" s="10"/>
    </row>
    <row r="142" spans="2:13">
      <c r="B142" s="10"/>
      <c r="C142" s="10"/>
      <c r="D142" s="10"/>
      <c r="E142" s="11"/>
      <c r="F142" s="11"/>
      <c r="G142" s="11"/>
      <c r="H142" s="11"/>
      <c r="I142" s="10"/>
      <c r="J142" s="10"/>
      <c r="K142" s="10"/>
      <c r="L142" s="10"/>
      <c r="M142" s="10"/>
    </row>
    <row r="143" spans="2:13">
      <c r="B143" s="10"/>
      <c r="C143" s="10"/>
      <c r="D143" s="10"/>
      <c r="E143" s="11"/>
      <c r="F143" s="11"/>
      <c r="G143" s="11"/>
      <c r="H143" s="11"/>
      <c r="I143" s="10"/>
      <c r="J143" s="10"/>
      <c r="K143" s="10"/>
      <c r="L143" s="10"/>
      <c r="M143" s="10"/>
    </row>
    <row r="144" spans="2:13">
      <c r="B144" s="10"/>
      <c r="C144" s="10"/>
      <c r="D144" s="10"/>
      <c r="E144" s="11"/>
      <c r="F144" s="11"/>
      <c r="G144" s="11"/>
      <c r="H144" s="11"/>
      <c r="I144" s="10"/>
      <c r="J144" s="10"/>
      <c r="K144" s="10"/>
      <c r="L144" s="10"/>
      <c r="M144" s="10"/>
    </row>
    <row r="145" spans="2:13">
      <c r="B145" s="10"/>
      <c r="C145" s="10"/>
      <c r="D145" s="10"/>
      <c r="E145" s="11"/>
      <c r="F145" s="11"/>
      <c r="G145" s="11"/>
      <c r="H145" s="11"/>
      <c r="I145" s="10"/>
      <c r="J145" s="10"/>
      <c r="K145" s="10"/>
      <c r="L145" s="10"/>
      <c r="M145" s="10"/>
    </row>
    <row r="146" spans="2:13">
      <c r="B146" s="10"/>
      <c r="C146" s="10"/>
      <c r="D146" s="10"/>
      <c r="E146" s="11"/>
      <c r="F146" s="11"/>
      <c r="G146" s="11"/>
      <c r="H146" s="11"/>
      <c r="I146" s="10"/>
      <c r="J146" s="10"/>
      <c r="K146" s="10"/>
      <c r="L146" s="10"/>
      <c r="M146" s="10"/>
    </row>
    <row r="147" spans="2:13">
      <c r="B147" s="10"/>
      <c r="C147" s="10"/>
      <c r="D147" s="10"/>
      <c r="E147" s="11"/>
      <c r="F147" s="11"/>
      <c r="G147" s="11"/>
      <c r="H147" s="11"/>
      <c r="I147" s="10"/>
      <c r="J147" s="10"/>
      <c r="K147" s="10"/>
      <c r="L147" s="10"/>
      <c r="M147" s="10"/>
    </row>
    <row r="148" spans="2:13">
      <c r="B148" s="10"/>
      <c r="C148" s="10"/>
      <c r="D148" s="10"/>
      <c r="E148" s="11"/>
      <c r="F148" s="11"/>
      <c r="G148" s="11"/>
      <c r="H148" s="11"/>
      <c r="I148" s="10"/>
      <c r="J148" s="10"/>
      <c r="K148" s="10"/>
      <c r="L148" s="10"/>
      <c r="M148" s="10"/>
    </row>
    <row r="149" spans="2:13">
      <c r="B149" s="10"/>
      <c r="C149" s="10"/>
      <c r="D149" s="10"/>
      <c r="E149" s="11"/>
      <c r="F149" s="11"/>
      <c r="G149" s="11"/>
      <c r="H149" s="11"/>
      <c r="I149" s="10"/>
      <c r="J149" s="10"/>
      <c r="K149" s="10"/>
      <c r="L149" s="10"/>
      <c r="M149" s="10"/>
    </row>
    <row r="150" spans="2:13">
      <c r="B150" s="10"/>
      <c r="C150" s="10"/>
      <c r="D150" s="10"/>
      <c r="E150" s="11"/>
      <c r="F150" s="11"/>
      <c r="G150" s="11"/>
      <c r="H150" s="11"/>
      <c r="I150" s="10"/>
      <c r="J150" s="10"/>
      <c r="K150" s="10"/>
      <c r="L150" s="10"/>
      <c r="M150" s="10"/>
    </row>
    <row r="151" spans="2:13">
      <c r="B151" s="10"/>
      <c r="C151" s="10"/>
      <c r="D151" s="10"/>
      <c r="E151" s="11"/>
      <c r="F151" s="11"/>
      <c r="G151" s="11"/>
      <c r="H151" s="11"/>
      <c r="I151" s="10"/>
      <c r="J151" s="10"/>
      <c r="K151" s="10"/>
      <c r="L151" s="10"/>
      <c r="M151" s="10"/>
    </row>
    <row r="152" spans="2:13">
      <c r="B152" s="10"/>
      <c r="C152" s="10"/>
      <c r="D152" s="10"/>
      <c r="E152" s="11"/>
      <c r="F152" s="11"/>
      <c r="G152" s="11"/>
      <c r="H152" s="11"/>
      <c r="I152" s="10"/>
      <c r="J152" s="10"/>
      <c r="K152" s="10"/>
      <c r="L152" s="10"/>
      <c r="M152" s="10"/>
    </row>
    <row r="153" spans="2:13">
      <c r="B153" s="10"/>
      <c r="C153" s="10"/>
      <c r="D153" s="10"/>
      <c r="E153" s="11"/>
      <c r="F153" s="11"/>
      <c r="G153" s="11"/>
      <c r="H153" s="11"/>
      <c r="I153" s="10"/>
      <c r="J153" s="10"/>
      <c r="K153" s="10"/>
      <c r="L153" s="10"/>
      <c r="M153" s="10"/>
    </row>
    <row r="154" spans="2:13">
      <c r="B154" s="10"/>
      <c r="C154" s="10"/>
      <c r="D154" s="10"/>
      <c r="E154" s="11"/>
      <c r="F154" s="11"/>
      <c r="G154" s="11"/>
      <c r="H154" s="11"/>
      <c r="I154" s="10"/>
      <c r="J154" s="10"/>
      <c r="K154" s="10"/>
      <c r="L154" s="10"/>
      <c r="M154" s="10"/>
    </row>
    <row r="155" spans="2:13">
      <c r="B155" s="10"/>
      <c r="C155" s="10"/>
      <c r="D155" s="10"/>
      <c r="E155" s="11"/>
      <c r="F155" s="11"/>
      <c r="G155" s="11"/>
      <c r="H155" s="11"/>
      <c r="I155" s="10"/>
      <c r="J155" s="10"/>
      <c r="K155" s="10"/>
      <c r="L155" s="10"/>
      <c r="M155" s="10"/>
    </row>
    <row r="156" spans="2:13">
      <c r="B156" s="10"/>
      <c r="C156" s="10"/>
      <c r="D156" s="10"/>
      <c r="E156" s="11"/>
      <c r="F156" s="11"/>
      <c r="G156" s="11"/>
      <c r="H156" s="11"/>
      <c r="I156" s="10"/>
      <c r="J156" s="10"/>
      <c r="K156" s="10"/>
      <c r="L156" s="10"/>
      <c r="M156" s="10"/>
    </row>
    <row r="157" spans="2:13">
      <c r="B157" s="10"/>
      <c r="C157" s="10"/>
      <c r="D157" s="10"/>
      <c r="E157" s="11"/>
      <c r="F157" s="11"/>
      <c r="G157" s="11"/>
      <c r="H157" s="11"/>
      <c r="I157" s="10"/>
      <c r="J157" s="10"/>
      <c r="K157" s="10"/>
      <c r="L157" s="10"/>
      <c r="M157" s="10"/>
    </row>
    <row r="158" spans="2:13">
      <c r="B158" s="10"/>
      <c r="C158" s="10"/>
      <c r="D158" s="10"/>
      <c r="E158" s="11"/>
      <c r="F158" s="11"/>
      <c r="G158" s="11"/>
      <c r="H158" s="11"/>
      <c r="I158" s="10"/>
      <c r="J158" s="10"/>
      <c r="K158" s="10"/>
      <c r="L158" s="10"/>
      <c r="M158" s="10"/>
    </row>
    <row r="159" spans="2:13">
      <c r="B159" s="10"/>
      <c r="C159" s="10"/>
      <c r="D159" s="10"/>
      <c r="E159" s="11"/>
      <c r="F159" s="11"/>
      <c r="G159" s="11"/>
      <c r="H159" s="11"/>
      <c r="I159" s="10"/>
      <c r="J159" s="10"/>
      <c r="K159" s="10"/>
      <c r="L159" s="10"/>
      <c r="M159" s="10"/>
    </row>
    <row r="160" spans="2:13">
      <c r="B160" s="10"/>
      <c r="C160" s="10"/>
      <c r="D160" s="10"/>
      <c r="E160" s="11"/>
      <c r="F160" s="11"/>
      <c r="G160" s="11"/>
      <c r="H160" s="11"/>
      <c r="I160" s="10"/>
      <c r="J160" s="10"/>
      <c r="K160" s="10"/>
      <c r="L160" s="10"/>
      <c r="M160" s="10"/>
    </row>
    <row r="161" spans="2:13">
      <c r="B161" s="10"/>
      <c r="C161" s="10"/>
      <c r="D161" s="10"/>
      <c r="E161" s="11"/>
      <c r="F161" s="11"/>
      <c r="G161" s="11"/>
      <c r="H161" s="11"/>
      <c r="I161" s="10"/>
      <c r="J161" s="10"/>
      <c r="K161" s="10"/>
      <c r="L161" s="10"/>
      <c r="M161" s="10"/>
    </row>
    <row r="162" spans="2:13">
      <c r="B162" s="10"/>
      <c r="C162" s="10"/>
      <c r="D162" s="10"/>
      <c r="E162" s="11"/>
      <c r="F162" s="11"/>
      <c r="G162" s="11"/>
      <c r="H162" s="11"/>
      <c r="I162" s="10"/>
      <c r="J162" s="10"/>
      <c r="K162" s="10"/>
      <c r="L162" s="10"/>
      <c r="M162" s="10"/>
    </row>
    <row r="163" spans="2:13">
      <c r="B163" s="10"/>
      <c r="C163" s="10"/>
      <c r="D163" s="10"/>
      <c r="E163" s="11"/>
      <c r="F163" s="11"/>
      <c r="G163" s="11"/>
      <c r="H163" s="11"/>
      <c r="I163" s="10"/>
      <c r="J163" s="10"/>
      <c r="K163" s="10"/>
      <c r="L163" s="10"/>
      <c r="M163" s="10"/>
    </row>
    <row r="164" spans="2:13">
      <c r="B164" s="10"/>
      <c r="C164" s="10"/>
      <c r="D164" s="10"/>
      <c r="E164" s="11"/>
      <c r="F164" s="11"/>
      <c r="G164" s="11"/>
      <c r="H164" s="11"/>
      <c r="I164" s="10"/>
      <c r="J164" s="10"/>
      <c r="K164" s="10"/>
      <c r="L164" s="10"/>
      <c r="M164" s="10"/>
    </row>
    <row r="165" spans="2:13">
      <c r="B165" s="10"/>
      <c r="C165" s="10"/>
      <c r="D165" s="10"/>
      <c r="E165" s="11"/>
      <c r="F165" s="11"/>
      <c r="G165" s="11"/>
      <c r="H165" s="11"/>
      <c r="I165" s="10"/>
      <c r="J165" s="10"/>
      <c r="K165" s="10"/>
      <c r="L165" s="10"/>
      <c r="M165" s="10"/>
    </row>
    <row r="166" spans="2:13">
      <c r="B166" s="10"/>
      <c r="C166" s="10"/>
      <c r="D166" s="10"/>
      <c r="E166" s="11"/>
      <c r="F166" s="11"/>
      <c r="G166" s="11"/>
      <c r="H166" s="11"/>
      <c r="I166" s="10"/>
      <c r="J166" s="10"/>
      <c r="K166" s="10"/>
      <c r="L166" s="10"/>
      <c r="M166" s="10"/>
    </row>
    <row r="167" spans="2:13">
      <c r="B167" s="10"/>
      <c r="C167" s="10"/>
      <c r="D167" s="10"/>
      <c r="E167" s="11"/>
      <c r="F167" s="11"/>
      <c r="G167" s="11"/>
      <c r="H167" s="11"/>
      <c r="I167" s="10"/>
      <c r="J167" s="10"/>
      <c r="K167" s="10"/>
      <c r="L167" s="10"/>
      <c r="M167" s="10"/>
    </row>
    <row r="168" spans="2:13">
      <c r="B168" s="10"/>
      <c r="C168" s="10"/>
      <c r="D168" s="10"/>
      <c r="E168" s="11"/>
      <c r="F168" s="11"/>
      <c r="G168" s="11"/>
      <c r="H168" s="11"/>
      <c r="I168" s="10"/>
      <c r="J168" s="10"/>
      <c r="K168" s="10"/>
      <c r="L168" s="10"/>
      <c r="M168" s="10"/>
    </row>
    <row r="169" spans="2:13">
      <c r="B169" s="10"/>
      <c r="C169" s="10"/>
      <c r="D169" s="10"/>
      <c r="E169" s="11"/>
      <c r="F169" s="11"/>
      <c r="G169" s="11"/>
      <c r="H169" s="11"/>
      <c r="I169" s="10"/>
      <c r="J169" s="10"/>
      <c r="K169" s="10"/>
      <c r="L169" s="10"/>
      <c r="M169" s="10"/>
    </row>
    <row r="170" spans="2:13">
      <c r="B170" s="10"/>
      <c r="C170" s="10"/>
      <c r="D170" s="10"/>
      <c r="E170" s="11"/>
      <c r="F170" s="11"/>
      <c r="G170" s="11"/>
      <c r="H170" s="11"/>
      <c r="I170" s="10"/>
      <c r="J170" s="10"/>
      <c r="K170" s="10"/>
      <c r="L170" s="10"/>
      <c r="M170" s="10"/>
    </row>
    <row r="171" spans="2:13">
      <c r="B171" s="10"/>
      <c r="C171" s="10"/>
      <c r="D171" s="10"/>
      <c r="E171" s="11"/>
      <c r="F171" s="11"/>
      <c r="G171" s="11"/>
      <c r="H171" s="11"/>
      <c r="I171" s="10"/>
      <c r="J171" s="10"/>
      <c r="K171" s="10"/>
      <c r="L171" s="10"/>
      <c r="M171" s="10"/>
    </row>
    <row r="172" spans="2:13">
      <c r="B172" s="10"/>
      <c r="C172" s="10"/>
      <c r="D172" s="10"/>
      <c r="E172" s="11"/>
      <c r="F172" s="11"/>
      <c r="G172" s="11"/>
      <c r="H172" s="11"/>
      <c r="I172" s="10"/>
      <c r="J172" s="10"/>
      <c r="K172" s="10"/>
      <c r="L172" s="10"/>
      <c r="M172" s="10"/>
    </row>
    <row r="173" spans="2:13">
      <c r="B173" s="10"/>
      <c r="C173" s="10"/>
      <c r="D173" s="10"/>
      <c r="E173" s="11"/>
      <c r="F173" s="11"/>
      <c r="G173" s="11"/>
      <c r="H173" s="11"/>
      <c r="I173" s="10"/>
      <c r="J173" s="10"/>
      <c r="K173" s="10"/>
      <c r="L173" s="10"/>
      <c r="M173" s="10"/>
    </row>
    <row r="174" spans="2:13">
      <c r="B174" s="10"/>
      <c r="C174" s="10"/>
      <c r="D174" s="10"/>
      <c r="E174" s="11"/>
      <c r="F174" s="11"/>
      <c r="G174" s="11"/>
      <c r="H174" s="11"/>
      <c r="I174" s="10"/>
      <c r="J174" s="10"/>
      <c r="K174" s="10"/>
      <c r="L174" s="10"/>
      <c r="M174" s="10"/>
    </row>
    <row r="175" spans="2:13">
      <c r="B175" s="10"/>
      <c r="C175" s="10"/>
      <c r="D175" s="10"/>
      <c r="E175" s="11"/>
      <c r="F175" s="11"/>
      <c r="G175" s="11"/>
      <c r="H175" s="11"/>
      <c r="I175" s="10"/>
      <c r="J175" s="10"/>
      <c r="K175" s="10"/>
      <c r="L175" s="10"/>
      <c r="M175" s="10"/>
    </row>
    <row r="176" spans="2:13">
      <c r="B176" s="10"/>
      <c r="C176" s="10"/>
      <c r="D176" s="10"/>
      <c r="E176" s="11"/>
      <c r="F176" s="11"/>
      <c r="G176" s="11"/>
      <c r="H176" s="11"/>
      <c r="I176" s="10"/>
      <c r="J176" s="10"/>
      <c r="K176" s="10"/>
      <c r="L176" s="10"/>
      <c r="M176" s="10"/>
    </row>
    <row r="177" spans="2:13">
      <c r="B177" s="10"/>
      <c r="C177" s="10"/>
      <c r="D177" s="10"/>
      <c r="E177" s="11"/>
      <c r="F177" s="11"/>
      <c r="G177" s="11"/>
      <c r="H177" s="11"/>
      <c r="I177" s="10"/>
      <c r="J177" s="10"/>
      <c r="K177" s="10"/>
      <c r="L177" s="10"/>
      <c r="M177" s="10"/>
    </row>
    <row r="178" spans="2:13">
      <c r="B178" s="10"/>
      <c r="C178" s="10"/>
      <c r="D178" s="10"/>
      <c r="E178" s="11"/>
      <c r="F178" s="11"/>
      <c r="G178" s="11"/>
      <c r="H178" s="11"/>
      <c r="I178" s="10"/>
      <c r="J178" s="10"/>
      <c r="K178" s="10"/>
      <c r="L178" s="10"/>
      <c r="M178" s="10"/>
    </row>
    <row r="179" spans="2:13">
      <c r="B179" s="10"/>
      <c r="C179" s="10"/>
      <c r="D179" s="10"/>
      <c r="E179" s="11"/>
      <c r="F179" s="11"/>
      <c r="G179" s="11"/>
      <c r="H179" s="11"/>
      <c r="I179" s="10"/>
      <c r="J179" s="10"/>
      <c r="K179" s="10"/>
      <c r="L179" s="10"/>
      <c r="M179" s="10"/>
    </row>
    <row r="180" spans="2:13">
      <c r="B180" s="10"/>
      <c r="C180" s="10"/>
      <c r="D180" s="10"/>
      <c r="E180" s="11"/>
      <c r="F180" s="11"/>
      <c r="G180" s="11"/>
      <c r="H180" s="11"/>
      <c r="I180" s="10"/>
      <c r="J180" s="10"/>
      <c r="K180" s="10"/>
      <c r="L180" s="10"/>
      <c r="M180" s="10"/>
    </row>
    <row r="181" spans="2:13">
      <c r="B181" s="10"/>
      <c r="C181" s="10"/>
      <c r="D181" s="10"/>
      <c r="E181" s="11"/>
      <c r="F181" s="11"/>
      <c r="G181" s="11"/>
      <c r="H181" s="11"/>
      <c r="I181" s="10"/>
      <c r="J181" s="10"/>
      <c r="K181" s="10"/>
      <c r="L181" s="10"/>
      <c r="M181" s="10"/>
    </row>
    <row r="182" spans="2:13">
      <c r="B182" s="10"/>
      <c r="C182" s="10"/>
      <c r="D182" s="10"/>
      <c r="E182" s="11"/>
      <c r="F182" s="11"/>
      <c r="G182" s="11"/>
      <c r="H182" s="11"/>
      <c r="I182" s="10"/>
      <c r="J182" s="10"/>
      <c r="K182" s="10"/>
      <c r="L182" s="10"/>
      <c r="M182" s="10"/>
    </row>
    <row r="183" spans="2:13">
      <c r="B183" s="10"/>
      <c r="C183" s="10"/>
      <c r="D183" s="10"/>
      <c r="E183" s="11"/>
      <c r="F183" s="11"/>
      <c r="G183" s="11"/>
      <c r="H183" s="11"/>
      <c r="I183" s="10"/>
      <c r="J183" s="10"/>
      <c r="K183" s="10"/>
      <c r="L183" s="10"/>
      <c r="M183" s="10"/>
    </row>
    <row r="184" spans="2:13">
      <c r="B184" s="10"/>
      <c r="C184" s="10"/>
      <c r="D184" s="10"/>
      <c r="E184" s="11"/>
      <c r="F184" s="11"/>
      <c r="G184" s="11"/>
      <c r="H184" s="11"/>
      <c r="I184" s="10"/>
      <c r="J184" s="10"/>
      <c r="K184" s="10"/>
      <c r="L184" s="10"/>
      <c r="M184" s="10"/>
    </row>
    <row r="185" spans="2:13">
      <c r="B185" s="10"/>
      <c r="C185" s="10"/>
      <c r="D185" s="10"/>
      <c r="E185" s="11"/>
      <c r="F185" s="11"/>
      <c r="G185" s="11"/>
      <c r="H185" s="11"/>
      <c r="I185" s="10"/>
      <c r="J185" s="10"/>
      <c r="K185" s="10"/>
      <c r="L185" s="10"/>
      <c r="M185" s="10"/>
    </row>
    <row r="186" spans="2:13">
      <c r="B186" s="10"/>
      <c r="C186" s="10"/>
      <c r="D186" s="10"/>
      <c r="E186" s="11"/>
      <c r="F186" s="11"/>
      <c r="G186" s="11"/>
      <c r="H186" s="11"/>
      <c r="I186" s="10"/>
      <c r="J186" s="10"/>
      <c r="K186" s="10"/>
      <c r="L186" s="10"/>
      <c r="M186" s="10"/>
    </row>
    <row r="187" spans="2:13">
      <c r="B187" s="10"/>
      <c r="C187" s="10"/>
      <c r="D187" s="10"/>
      <c r="E187" s="11"/>
      <c r="F187" s="11"/>
      <c r="G187" s="11"/>
      <c r="H187" s="11"/>
      <c r="I187" s="10"/>
      <c r="J187" s="10"/>
      <c r="K187" s="10"/>
      <c r="L187" s="10"/>
      <c r="M187" s="10"/>
    </row>
    <row r="188" spans="2:13">
      <c r="B188" s="10"/>
      <c r="C188" s="10"/>
      <c r="D188" s="10"/>
      <c r="E188" s="11"/>
      <c r="F188" s="11"/>
      <c r="G188" s="11"/>
      <c r="H188" s="11"/>
      <c r="I188" s="10"/>
      <c r="J188" s="10"/>
      <c r="K188" s="10"/>
      <c r="L188" s="10"/>
      <c r="M188" s="10"/>
    </row>
    <row r="189" spans="2:13">
      <c r="B189" s="10"/>
      <c r="C189" s="10"/>
      <c r="D189" s="10"/>
      <c r="E189" s="11"/>
      <c r="F189" s="11"/>
      <c r="G189" s="11"/>
      <c r="H189" s="11"/>
      <c r="I189" s="10"/>
      <c r="J189" s="10"/>
      <c r="K189" s="10"/>
      <c r="L189" s="10"/>
      <c r="M189" s="10"/>
    </row>
    <row r="190" spans="2:13">
      <c r="B190" s="10"/>
      <c r="C190" s="10"/>
      <c r="D190" s="10"/>
      <c r="E190" s="11"/>
      <c r="F190" s="11"/>
      <c r="G190" s="11"/>
      <c r="H190" s="11"/>
      <c r="I190" s="10"/>
      <c r="J190" s="10"/>
      <c r="K190" s="10"/>
      <c r="L190" s="10"/>
      <c r="M190" s="10"/>
    </row>
    <row r="191" spans="2:13">
      <c r="B191" s="10"/>
      <c r="C191" s="10"/>
      <c r="D191" s="10"/>
      <c r="E191" s="11"/>
      <c r="F191" s="11"/>
      <c r="G191" s="11"/>
      <c r="H191" s="11"/>
      <c r="I191" s="10"/>
      <c r="J191" s="10"/>
      <c r="K191" s="10"/>
      <c r="L191" s="10"/>
      <c r="M191" s="10"/>
    </row>
    <row r="192" spans="2:13">
      <c r="B192" s="10"/>
      <c r="C192" s="10"/>
      <c r="D192" s="10"/>
      <c r="E192" s="11"/>
      <c r="F192" s="11"/>
      <c r="G192" s="11"/>
      <c r="H192" s="11"/>
      <c r="I192" s="10"/>
      <c r="J192" s="10"/>
      <c r="K192" s="10"/>
      <c r="L192" s="10"/>
      <c r="M192" s="10"/>
    </row>
    <row r="193" spans="2:13">
      <c r="B193" s="10"/>
      <c r="C193" s="10"/>
      <c r="D193" s="10"/>
      <c r="E193" s="11"/>
      <c r="F193" s="11"/>
      <c r="G193" s="11"/>
      <c r="H193" s="11"/>
      <c r="I193" s="10"/>
      <c r="J193" s="10"/>
      <c r="K193" s="10"/>
      <c r="L193" s="10"/>
      <c r="M193" s="10"/>
    </row>
    <row r="194" spans="2:13">
      <c r="B194" s="10"/>
      <c r="C194" s="10"/>
      <c r="D194" s="10"/>
      <c r="E194" s="11"/>
      <c r="F194" s="11"/>
      <c r="G194" s="11"/>
      <c r="H194" s="11"/>
      <c r="I194" s="10"/>
      <c r="J194" s="10"/>
      <c r="K194" s="10"/>
      <c r="L194" s="10"/>
      <c r="M194" s="10"/>
    </row>
    <row r="195" spans="2:13">
      <c r="B195" s="10"/>
      <c r="C195" s="10"/>
      <c r="D195" s="10"/>
      <c r="E195" s="11"/>
      <c r="F195" s="11"/>
      <c r="G195" s="11"/>
      <c r="H195" s="11"/>
      <c r="I195" s="10"/>
      <c r="J195" s="10"/>
      <c r="K195" s="10"/>
      <c r="L195" s="10"/>
      <c r="M195" s="10"/>
    </row>
    <row r="196" spans="2:13">
      <c r="B196" s="10"/>
      <c r="C196" s="10"/>
      <c r="D196" s="10"/>
      <c r="E196" s="11"/>
      <c r="F196" s="11"/>
      <c r="G196" s="11"/>
      <c r="H196" s="11"/>
      <c r="I196" s="10"/>
      <c r="J196" s="10"/>
      <c r="K196" s="10"/>
      <c r="L196" s="10"/>
      <c r="M196" s="10"/>
    </row>
    <row r="197" spans="2:13">
      <c r="B197" s="10"/>
      <c r="C197" s="10"/>
      <c r="D197" s="10"/>
      <c r="E197" s="11"/>
      <c r="F197" s="11"/>
      <c r="G197" s="11"/>
      <c r="H197" s="11"/>
      <c r="I197" s="10"/>
      <c r="J197" s="10"/>
      <c r="K197" s="10"/>
      <c r="L197" s="10"/>
      <c r="M197" s="10"/>
    </row>
    <row r="198" spans="2:13">
      <c r="B198" s="10"/>
      <c r="C198" s="10"/>
      <c r="D198" s="10"/>
      <c r="E198" s="11"/>
      <c r="F198" s="11"/>
      <c r="G198" s="11"/>
      <c r="H198" s="11"/>
      <c r="I198" s="10"/>
      <c r="J198" s="10"/>
      <c r="K198" s="10"/>
      <c r="L198" s="10"/>
      <c r="M198" s="10"/>
    </row>
    <row r="199" spans="2:13">
      <c r="B199" s="10"/>
      <c r="C199" s="10"/>
      <c r="D199" s="10"/>
      <c r="E199" s="11"/>
      <c r="F199" s="11"/>
      <c r="G199" s="11"/>
      <c r="H199" s="11"/>
      <c r="I199" s="10"/>
      <c r="J199" s="10"/>
      <c r="K199" s="10"/>
      <c r="L199" s="10"/>
      <c r="M199" s="10"/>
    </row>
  </sheetData>
  <phoneticPr fontId="30" type="noConversion"/>
  <hyperlinks>
    <hyperlink ref="E17" r:id="rId1" tooltip="https://www.sciencedirect.com/journal/fire-safety-journal" xr:uid="{AA69AC44-A23D-4E48-9290-AA08F023331C}"/>
    <hyperlink ref="E18" r:id="rId2" tooltip="https://www.sciencedirect.com/journal/building-and-environment" xr:uid="{965D70E5-42D4-47D6-A0CF-E4479CDEAF84}"/>
    <hyperlink ref="E19" r:id="rId3" tooltip="https://www.sciencedirect.com/journal/fire-safety-journal" xr:uid="{BDEF1D6D-7016-4646-92FD-70C19B3E94B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3"/>
  <sheetViews>
    <sheetView topLeftCell="A40" workbookViewId="0"/>
  </sheetViews>
  <sheetFormatPr defaultRowHeight="14"/>
  <cols>
    <col min="1" max="11" width="11" customWidth="1"/>
  </cols>
  <sheetData>
    <row r="1" spans="1:1">
      <c r="A1" s="12" t="s">
        <v>4</v>
      </c>
    </row>
    <row r="2" spans="1:1">
      <c r="A2" s="13" t="s">
        <v>5</v>
      </c>
    </row>
    <row r="3" spans="1:1">
      <c r="A3" s="13" t="s">
        <v>6</v>
      </c>
    </row>
    <row r="4" spans="1:1">
      <c r="A4" s="13" t="s">
        <v>7</v>
      </c>
    </row>
    <row r="5" spans="1:1">
      <c r="A5" s="13" t="s">
        <v>8</v>
      </c>
    </row>
    <row r="6" spans="1:1">
      <c r="A6" s="13" t="s">
        <v>9</v>
      </c>
    </row>
    <row r="7" spans="1:1">
      <c r="A7" s="13" t="s">
        <v>10</v>
      </c>
    </row>
    <row r="8" spans="1:1">
      <c r="A8" s="13" t="s">
        <v>11</v>
      </c>
    </row>
    <row r="9" spans="1:1">
      <c r="A9" s="13" t="s">
        <v>12</v>
      </c>
    </row>
    <row r="10" spans="1:1">
      <c r="A10" s="13" t="s">
        <v>13</v>
      </c>
    </row>
    <row r="11" spans="1:1">
      <c r="A11" s="13" t="s">
        <v>14</v>
      </c>
    </row>
    <row r="12" spans="1:1">
      <c r="A12" s="13" t="s">
        <v>15</v>
      </c>
    </row>
    <row r="13" spans="1:1">
      <c r="A13" s="14"/>
    </row>
    <row r="14" spans="1:1">
      <c r="A14" s="12" t="s">
        <v>16</v>
      </c>
    </row>
    <row r="15" spans="1:1">
      <c r="A15" s="15" t="s">
        <v>17</v>
      </c>
    </row>
    <row r="16" spans="1:1">
      <c r="A16" s="15" t="s">
        <v>18</v>
      </c>
    </row>
    <row r="17" spans="1:1">
      <c r="A17" s="15" t="s">
        <v>19</v>
      </c>
    </row>
    <row r="18" spans="1:1">
      <c r="A18" s="15" t="s">
        <v>20</v>
      </c>
    </row>
    <row r="19" spans="1:1">
      <c r="A19" s="16" t="s">
        <v>21</v>
      </c>
    </row>
    <row r="20" spans="1:1">
      <c r="A20" s="16" t="s">
        <v>22</v>
      </c>
    </row>
    <row r="21" spans="1:1">
      <c r="A21" s="16" t="s">
        <v>23</v>
      </c>
    </row>
    <row r="22" spans="1:1">
      <c r="A22" s="16" t="s">
        <v>24</v>
      </c>
    </row>
    <row r="23" spans="1:1">
      <c r="A23" s="16" t="s">
        <v>25</v>
      </c>
    </row>
    <row r="24" spans="1:1">
      <c r="A24" s="15" t="s">
        <v>26</v>
      </c>
    </row>
    <row r="25" spans="1:1">
      <c r="A25" s="15" t="s">
        <v>27</v>
      </c>
    </row>
    <row r="26" spans="1:1">
      <c r="A26" s="16" t="s">
        <v>28</v>
      </c>
    </row>
    <row r="27" spans="1:1">
      <c r="A27" s="16" t="s">
        <v>29</v>
      </c>
    </row>
    <row r="28" spans="1:1">
      <c r="A28" s="16" t="s">
        <v>30</v>
      </c>
    </row>
    <row r="29" spans="1:1">
      <c r="A29" s="15" t="s">
        <v>31</v>
      </c>
    </row>
    <row r="30" spans="1:1">
      <c r="A30" s="16" t="s">
        <v>32</v>
      </c>
    </row>
    <row r="31" spans="1:1">
      <c r="A31" s="16" t="s">
        <v>33</v>
      </c>
    </row>
    <row r="32" spans="1:1">
      <c r="A32" s="16" t="s">
        <v>34</v>
      </c>
    </row>
    <row r="33" spans="1:1">
      <c r="A33" s="16" t="s">
        <v>35</v>
      </c>
    </row>
    <row r="34" spans="1:1">
      <c r="A34" s="15" t="s">
        <v>36</v>
      </c>
    </row>
    <row r="35" spans="1:1">
      <c r="A35" s="17"/>
    </row>
    <row r="36" spans="1:1">
      <c r="A36" s="12" t="s">
        <v>37</v>
      </c>
    </row>
    <row r="37" spans="1:1">
      <c r="A37" s="16" t="s">
        <v>38</v>
      </c>
    </row>
    <row r="38" spans="1:1">
      <c r="A38" s="16" t="s">
        <v>39</v>
      </c>
    </row>
    <row r="39" spans="1:1">
      <c r="A39" s="16" t="s">
        <v>40</v>
      </c>
    </row>
    <row r="40" spans="1:1">
      <c r="A40" s="16" t="s">
        <v>41</v>
      </c>
    </row>
    <row r="41" spans="1:1">
      <c r="A41" s="16" t="s">
        <v>42</v>
      </c>
    </row>
    <row r="42" spans="1:1">
      <c r="A42" s="13" t="s">
        <v>43</v>
      </c>
    </row>
    <row r="43" spans="1:1">
      <c r="A43" s="13" t="s">
        <v>44</v>
      </c>
    </row>
    <row r="44" spans="1:1">
      <c r="A44" s="18"/>
    </row>
    <row r="45" spans="1:1">
      <c r="A45" s="12" t="s">
        <v>45</v>
      </c>
    </row>
    <row r="46" spans="1:1">
      <c r="A46" s="13" t="s">
        <v>46</v>
      </c>
    </row>
    <row r="47" spans="1:1">
      <c r="A47" s="13" t="s">
        <v>47</v>
      </c>
    </row>
    <row r="48" spans="1:1">
      <c r="A48" s="13" t="s">
        <v>48</v>
      </c>
    </row>
    <row r="49" spans="1:1">
      <c r="A49" s="13" t="s">
        <v>49</v>
      </c>
    </row>
    <row r="50" spans="1:1">
      <c r="A50" s="19" t="s">
        <v>50</v>
      </c>
    </row>
    <row r="51" spans="1:1">
      <c r="A51" s="13" t="s">
        <v>51</v>
      </c>
    </row>
    <row r="52" spans="1:1">
      <c r="A52" s="13" t="s">
        <v>52</v>
      </c>
    </row>
    <row r="53" spans="1:1">
      <c r="A53" s="13" t="s">
        <v>53</v>
      </c>
    </row>
    <row r="54" spans="1:1">
      <c r="A54" s="13" t="s">
        <v>54</v>
      </c>
    </row>
    <row r="55" spans="1:1">
      <c r="A55" s="13" t="s">
        <v>55</v>
      </c>
    </row>
    <row r="56" spans="1:1">
      <c r="A56" s="13" t="s">
        <v>56</v>
      </c>
    </row>
    <row r="57" spans="1:1">
      <c r="A57" s="13" t="s">
        <v>57</v>
      </c>
    </row>
    <row r="58" spans="1:1">
      <c r="A58" s="19" t="s">
        <v>58</v>
      </c>
    </row>
    <row r="59" spans="1:1">
      <c r="A59" s="14"/>
    </row>
    <row r="60" spans="1:1">
      <c r="A60" s="13" t="s">
        <v>59</v>
      </c>
    </row>
    <row r="61" spans="1:1">
      <c r="A61" s="15" t="s">
        <v>60</v>
      </c>
    </row>
    <row r="62" spans="1:1">
      <c r="A62" s="16" t="s">
        <v>61</v>
      </c>
    </row>
    <row r="63" spans="1:1">
      <c r="A63" s="19" t="s">
        <v>62</v>
      </c>
    </row>
  </sheetData>
  <phoneticPr fontId="2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
  <cols>
    <col min="1" max="27" width="11" customWidth="1"/>
  </cols>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6"/>
  <sheetViews>
    <sheetView tabSelected="1" workbookViewId="0">
      <selection activeCell="B4" sqref="B4"/>
    </sheetView>
  </sheetViews>
  <sheetFormatPr defaultRowHeight="14"/>
  <cols>
    <col min="1" max="11" width="11" customWidth="1"/>
  </cols>
  <sheetData>
    <row r="2" spans="2:2">
      <c r="B2" s="8"/>
    </row>
    <row r="6" spans="2:2">
      <c r="B6" s="179"/>
    </row>
  </sheetData>
  <phoneticPr fontId="29" type="noConversion"/>
  <pageMargins left="0.7" right="0.7" top="0.75" bottom="0.75" header="0.3" footer="0.3"/>
  <pageSetup paperSize="9" orientation="portrait" horizontalDpi="1200" verticalDpi="1200" r:id="rId1"/>
  <drawing r:id="rId2"/>
  <legacyDrawing r:id="rId3"/>
  <oleObjects>
    <mc:AlternateContent xmlns:mc="http://schemas.openxmlformats.org/markup-compatibility/2006">
      <mc:Choice Requires="x14">
        <oleObject progId="Document" dvAspect="DVASPECT_ICON" shapeId="1026" r:id="rId4">
          <objectPr defaultSize="0" r:id="rId5">
            <anchor moveWithCells="1">
              <from>
                <xdr:col>1</xdr:col>
                <xdr:colOff>0</xdr:colOff>
                <xdr:row>3</xdr:row>
                <xdr:rowOff>0</xdr:rowOff>
              </from>
              <to>
                <xdr:col>2</xdr:col>
                <xdr:colOff>146050</xdr:colOff>
                <xdr:row>6</xdr:row>
                <xdr:rowOff>152400</xdr:rowOff>
              </to>
            </anchor>
          </objectPr>
        </oleObject>
      </mc:Choice>
      <mc:Fallback>
        <oleObject progId="Document" dvAspect="DVASPECT_ICON" shapeId="1026"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01"/>
  <sheetViews>
    <sheetView topLeftCell="A6" workbookViewId="0">
      <selection activeCell="E44" sqref="E44"/>
    </sheetView>
  </sheetViews>
  <sheetFormatPr defaultRowHeight="14"/>
  <cols>
    <col min="1" max="1" width="18" customWidth="1"/>
    <col min="2" max="2" width="6" customWidth="1"/>
    <col min="3" max="3" width="10" customWidth="1"/>
    <col min="4" max="4" width="8" customWidth="1"/>
    <col min="5" max="5" width="28" customWidth="1"/>
    <col min="6" max="6" width="0.36328125" customWidth="1"/>
    <col min="7" max="8" width="10" customWidth="1"/>
    <col min="9" max="9" width="14" customWidth="1"/>
    <col min="10" max="10" width="15" customWidth="1"/>
    <col min="11" max="11" width="18" customWidth="1"/>
    <col min="12" max="16" width="10" customWidth="1"/>
  </cols>
  <sheetData>
    <row r="1" spans="1:16">
      <c r="A1" s="157" t="s">
        <v>101</v>
      </c>
      <c r="B1" s="158"/>
      <c r="C1" s="158"/>
      <c r="D1" s="158"/>
      <c r="E1" s="158"/>
      <c r="F1" s="158"/>
      <c r="G1" s="158"/>
      <c r="H1" s="158"/>
      <c r="I1" s="158"/>
      <c r="J1" s="158"/>
      <c r="K1" s="159"/>
      <c r="L1" s="20"/>
      <c r="M1" s="20"/>
      <c r="N1" s="20"/>
      <c r="O1" s="20"/>
      <c r="P1" s="20"/>
    </row>
    <row r="2" spans="1:16">
      <c r="A2" s="160" t="s">
        <v>102</v>
      </c>
      <c r="B2" s="161"/>
      <c r="C2" s="161"/>
      <c r="D2" s="161"/>
      <c r="E2" s="161"/>
      <c r="F2" s="161"/>
      <c r="G2" s="161"/>
      <c r="H2" s="161"/>
      <c r="I2" s="161"/>
      <c r="J2" s="161"/>
      <c r="K2" s="162"/>
      <c r="L2" s="20"/>
      <c r="M2" s="20"/>
      <c r="N2" s="20"/>
      <c r="O2" s="20"/>
      <c r="P2" s="20"/>
    </row>
    <row r="3" spans="1:16">
      <c r="A3" s="21"/>
      <c r="B3" s="20"/>
      <c r="C3" s="20"/>
      <c r="D3" s="20"/>
      <c r="E3" s="20"/>
      <c r="F3" s="20"/>
      <c r="G3" s="20"/>
      <c r="H3" s="20"/>
      <c r="I3" s="20"/>
      <c r="J3" s="145"/>
      <c r="K3" s="146"/>
      <c r="L3" s="20"/>
      <c r="M3" s="20"/>
      <c r="N3" s="20"/>
      <c r="O3" s="20"/>
      <c r="P3" s="20"/>
    </row>
    <row r="4" spans="1:16" ht="14.25" customHeight="1">
      <c r="A4" s="160" t="s">
        <v>103</v>
      </c>
      <c r="B4" s="161"/>
      <c r="C4" s="161"/>
      <c r="D4" s="161"/>
      <c r="E4" s="161"/>
      <c r="F4" s="161"/>
      <c r="G4" s="161"/>
      <c r="H4" s="161"/>
      <c r="I4" s="161"/>
      <c r="J4" s="161"/>
      <c r="K4" s="162"/>
      <c r="L4" s="20"/>
      <c r="M4" s="20"/>
      <c r="N4" s="20"/>
      <c r="O4" s="20"/>
      <c r="P4" s="20"/>
    </row>
    <row r="5" spans="1:16" ht="21.75" customHeight="1">
      <c r="A5" s="22" t="s">
        <v>104</v>
      </c>
      <c r="B5" s="167"/>
      <c r="C5" s="167"/>
      <c r="D5" s="167"/>
      <c r="E5" s="167"/>
      <c r="F5" s="23"/>
      <c r="G5" s="24" t="s">
        <v>105</v>
      </c>
      <c r="H5" s="163"/>
      <c r="I5" s="163"/>
      <c r="J5" s="25" t="s">
        <v>106</v>
      </c>
      <c r="K5" s="26"/>
      <c r="L5" s="20"/>
      <c r="M5" s="20"/>
      <c r="N5" s="20"/>
      <c r="O5" s="20"/>
      <c r="P5" s="20"/>
    </row>
    <row r="6" spans="1:16" ht="21.75" customHeight="1">
      <c r="A6" s="165" t="s">
        <v>107</v>
      </c>
      <c r="B6" s="166"/>
      <c r="C6" s="169"/>
      <c r="D6" s="169"/>
      <c r="E6" s="169"/>
      <c r="F6" s="28"/>
      <c r="G6" s="27" t="s">
        <v>108</v>
      </c>
      <c r="H6" s="27"/>
      <c r="I6" s="27"/>
      <c r="J6" s="27"/>
      <c r="K6" s="29"/>
      <c r="L6" s="20"/>
      <c r="M6" s="20"/>
      <c r="N6" s="20"/>
      <c r="O6" s="20"/>
      <c r="P6" s="20"/>
    </row>
    <row r="7" spans="1:16" ht="21.75" customHeight="1">
      <c r="A7" s="168" t="s">
        <v>109</v>
      </c>
      <c r="B7" s="155"/>
      <c r="C7" s="164"/>
      <c r="D7" s="147"/>
      <c r="E7" s="147"/>
      <c r="F7" s="30"/>
      <c r="G7" s="155" t="s">
        <v>110</v>
      </c>
      <c r="H7" s="155"/>
      <c r="I7" s="147"/>
      <c r="J7" s="147"/>
      <c r="K7" s="147"/>
      <c r="L7" s="20"/>
      <c r="M7" s="20"/>
      <c r="N7" s="20"/>
      <c r="O7" s="20"/>
      <c r="P7" s="20"/>
    </row>
    <row r="8" spans="1:16" ht="21.75" customHeight="1">
      <c r="A8" s="170"/>
      <c r="B8" s="171"/>
      <c r="C8" s="127"/>
      <c r="D8" s="127"/>
      <c r="E8" s="127"/>
      <c r="F8" s="127"/>
      <c r="G8" s="127"/>
      <c r="H8" s="127"/>
      <c r="I8" s="127"/>
      <c r="J8" s="127"/>
      <c r="K8" s="127"/>
      <c r="L8" s="20"/>
      <c r="M8" s="20"/>
      <c r="N8" s="20"/>
      <c r="O8" s="20"/>
      <c r="P8" s="20"/>
    </row>
    <row r="9" spans="1:16" ht="21.75" customHeight="1">
      <c r="A9" s="34" t="s">
        <v>111</v>
      </c>
      <c r="B9" s="148"/>
      <c r="C9" s="148"/>
      <c r="D9" s="148"/>
      <c r="E9" s="148"/>
      <c r="F9" s="35"/>
      <c r="G9" s="148" t="s">
        <v>112</v>
      </c>
      <c r="H9" s="148"/>
      <c r="I9" s="156"/>
      <c r="J9" s="156"/>
      <c r="K9" s="156"/>
      <c r="L9" s="20"/>
      <c r="M9" s="20"/>
      <c r="N9" s="20"/>
      <c r="O9" s="20"/>
      <c r="P9" s="20"/>
    </row>
    <row r="10" spans="1:16" ht="21.75" customHeight="1">
      <c r="A10" s="31"/>
      <c r="B10" s="32"/>
      <c r="C10" s="36"/>
      <c r="D10" s="36"/>
      <c r="E10" s="36"/>
      <c r="F10" s="36"/>
      <c r="G10" s="36"/>
      <c r="H10" s="36"/>
      <c r="I10" s="36"/>
      <c r="J10" s="36"/>
      <c r="K10" s="33"/>
      <c r="L10" s="20"/>
      <c r="M10" s="20"/>
      <c r="N10" s="20"/>
      <c r="O10" s="20"/>
      <c r="P10" s="20"/>
    </row>
    <row r="11" spans="1:16" ht="21.75" customHeight="1">
      <c r="A11" s="154" t="s">
        <v>113</v>
      </c>
      <c r="B11" s="151"/>
      <c r="C11" s="151"/>
      <c r="D11" s="151"/>
      <c r="E11" s="151"/>
      <c r="F11" s="151"/>
      <c r="G11" s="151"/>
      <c r="H11" s="151"/>
      <c r="I11" s="151"/>
      <c r="J11" s="151"/>
      <c r="K11" s="151"/>
      <c r="L11" s="20"/>
      <c r="M11" s="20"/>
      <c r="N11" s="20"/>
      <c r="O11" s="20"/>
      <c r="P11" s="20"/>
    </row>
    <row r="12" spans="1:16" ht="11.25" customHeight="1">
      <c r="A12" s="143" t="s">
        <v>114</v>
      </c>
      <c r="B12" s="144"/>
      <c r="C12" s="152"/>
      <c r="D12" s="152"/>
      <c r="E12" s="152"/>
      <c r="F12" s="152"/>
      <c r="G12" s="152"/>
      <c r="H12" s="152"/>
      <c r="I12" s="152"/>
      <c r="J12" s="152"/>
      <c r="K12" s="152"/>
      <c r="L12" s="20"/>
      <c r="M12" s="20"/>
      <c r="N12" s="20"/>
      <c r="O12" s="20"/>
      <c r="P12" s="20"/>
    </row>
    <row r="13" spans="1:16" ht="21.75" customHeight="1">
      <c r="A13" s="37"/>
      <c r="B13" s="38"/>
      <c r="C13" s="36"/>
      <c r="D13" s="36"/>
      <c r="E13" s="36"/>
      <c r="F13" s="36"/>
      <c r="G13" s="36"/>
      <c r="H13" s="36"/>
      <c r="I13" s="36"/>
      <c r="J13" s="36"/>
      <c r="K13" s="33"/>
      <c r="L13" s="20"/>
      <c r="M13" s="20"/>
      <c r="N13" s="20"/>
      <c r="O13" s="39" t="s">
        <v>115</v>
      </c>
      <c r="P13" s="40" t="s">
        <v>116</v>
      </c>
    </row>
    <row r="14" spans="1:16" ht="21" customHeight="1">
      <c r="A14" s="41" t="s">
        <v>117</v>
      </c>
      <c r="B14" s="41" t="s">
        <v>118</v>
      </c>
      <c r="C14" s="149" t="s">
        <v>119</v>
      </c>
      <c r="D14" s="150"/>
      <c r="E14" s="149" t="s">
        <v>120</v>
      </c>
      <c r="F14" s="153"/>
      <c r="G14" s="153"/>
      <c r="H14" s="153"/>
      <c r="I14" s="150"/>
      <c r="J14" s="41" t="s">
        <v>121</v>
      </c>
      <c r="K14" s="41" t="s">
        <v>122</v>
      </c>
      <c r="L14" s="20"/>
      <c r="M14" s="20"/>
      <c r="N14" s="20"/>
      <c r="O14" s="42"/>
      <c r="P14" s="43">
        <v>0</v>
      </c>
    </row>
    <row r="15" spans="1:16" ht="21.75" customHeight="1">
      <c r="A15" s="44"/>
      <c r="B15" s="44"/>
      <c r="C15" s="121"/>
      <c r="D15" s="122"/>
      <c r="E15" s="139"/>
      <c r="F15" s="137"/>
      <c r="G15" s="137"/>
      <c r="H15" s="137"/>
      <c r="I15" s="138"/>
      <c r="J15" s="45"/>
      <c r="K15" s="46">
        <f t="shared" ref="K15:K33" si="0">J15*B15</f>
        <v>0</v>
      </c>
      <c r="L15" s="20"/>
      <c r="M15" s="20"/>
      <c r="N15" s="20"/>
      <c r="O15" s="42"/>
      <c r="P15" s="43">
        <v>0</v>
      </c>
    </row>
    <row r="16" spans="1:16" ht="21.75" customHeight="1">
      <c r="A16" s="44"/>
      <c r="B16" s="44"/>
      <c r="C16" s="121"/>
      <c r="D16" s="122"/>
      <c r="E16" s="139"/>
      <c r="F16" s="137"/>
      <c r="G16" s="137"/>
      <c r="H16" s="137"/>
      <c r="I16" s="138"/>
      <c r="J16" s="45"/>
      <c r="K16" s="46">
        <f t="shared" si="0"/>
        <v>0</v>
      </c>
      <c r="L16" s="20"/>
      <c r="M16" s="20"/>
      <c r="N16" s="20"/>
      <c r="O16" s="42"/>
      <c r="P16" s="43">
        <v>0</v>
      </c>
    </row>
    <row r="17" spans="1:16" ht="21.75" customHeight="1">
      <c r="A17" s="44"/>
      <c r="B17" s="44"/>
      <c r="C17" s="121"/>
      <c r="D17" s="122"/>
      <c r="E17" s="139"/>
      <c r="F17" s="137"/>
      <c r="G17" s="137"/>
      <c r="H17" s="137"/>
      <c r="I17" s="138"/>
      <c r="J17" s="45"/>
      <c r="K17" s="46">
        <f t="shared" si="0"/>
        <v>0</v>
      </c>
      <c r="L17" s="20"/>
      <c r="M17" s="20"/>
      <c r="N17" s="20"/>
      <c r="O17" s="42"/>
      <c r="P17" s="43">
        <v>0</v>
      </c>
    </row>
    <row r="18" spans="1:16" ht="21.75" customHeight="1">
      <c r="A18" s="44"/>
      <c r="B18" s="44"/>
      <c r="C18" s="121"/>
      <c r="D18" s="122"/>
      <c r="E18" s="139"/>
      <c r="F18" s="137"/>
      <c r="G18" s="137"/>
      <c r="H18" s="137"/>
      <c r="I18" s="138"/>
      <c r="J18" s="45"/>
      <c r="K18" s="46">
        <f t="shared" si="0"/>
        <v>0</v>
      </c>
      <c r="L18" s="20"/>
      <c r="M18" s="20"/>
      <c r="N18" s="20"/>
      <c r="O18" s="42"/>
      <c r="P18" s="43">
        <v>0</v>
      </c>
    </row>
    <row r="19" spans="1:16" ht="21.75" customHeight="1">
      <c r="A19" s="44"/>
      <c r="B19" s="44"/>
      <c r="C19" s="142"/>
      <c r="D19" s="122"/>
      <c r="E19" s="139"/>
      <c r="F19" s="137"/>
      <c r="G19" s="137"/>
      <c r="H19" s="137"/>
      <c r="I19" s="138"/>
      <c r="J19" s="45"/>
      <c r="K19" s="46">
        <f t="shared" si="0"/>
        <v>0</v>
      </c>
      <c r="L19" s="20"/>
      <c r="M19" s="20"/>
      <c r="N19" s="20"/>
      <c r="O19" s="42"/>
      <c r="P19" s="43">
        <v>0</v>
      </c>
    </row>
    <row r="20" spans="1:16" ht="21.75" customHeight="1">
      <c r="A20" s="44"/>
      <c r="B20" s="44"/>
      <c r="C20" s="121"/>
      <c r="D20" s="122"/>
      <c r="E20" s="139"/>
      <c r="F20" s="137"/>
      <c r="G20" s="137"/>
      <c r="H20" s="137"/>
      <c r="I20" s="138"/>
      <c r="J20" s="45"/>
      <c r="K20" s="46">
        <f t="shared" si="0"/>
        <v>0</v>
      </c>
      <c r="L20" s="20"/>
      <c r="M20" s="20"/>
      <c r="N20" s="20"/>
      <c r="O20" s="42"/>
      <c r="P20" s="43">
        <v>0</v>
      </c>
    </row>
    <row r="21" spans="1:16" ht="21.75" customHeight="1">
      <c r="A21" s="44"/>
      <c r="B21" s="44"/>
      <c r="C21" s="142"/>
      <c r="D21" s="122"/>
      <c r="E21" s="139"/>
      <c r="F21" s="137"/>
      <c r="G21" s="137"/>
      <c r="H21" s="137"/>
      <c r="I21" s="138"/>
      <c r="J21" s="45"/>
      <c r="K21" s="46">
        <f t="shared" si="0"/>
        <v>0</v>
      </c>
      <c r="L21" s="20"/>
      <c r="M21" s="20"/>
      <c r="N21" s="20"/>
      <c r="O21" s="42"/>
      <c r="P21" s="43">
        <v>0</v>
      </c>
    </row>
    <row r="22" spans="1:16" ht="21.75" customHeight="1">
      <c r="A22" s="44"/>
      <c r="B22" s="44"/>
      <c r="C22" s="121"/>
      <c r="D22" s="122"/>
      <c r="E22" s="139"/>
      <c r="F22" s="137"/>
      <c r="G22" s="137"/>
      <c r="H22" s="137"/>
      <c r="I22" s="138"/>
      <c r="J22" s="45"/>
      <c r="K22" s="46">
        <f t="shared" si="0"/>
        <v>0</v>
      </c>
      <c r="L22" s="20"/>
      <c r="M22" s="20"/>
      <c r="N22" s="20"/>
      <c r="O22" s="39" t="s">
        <v>123</v>
      </c>
      <c r="P22" s="47">
        <f>SUM(P14:P21)</f>
        <v>0</v>
      </c>
    </row>
    <row r="23" spans="1:16" ht="21.75" customHeight="1">
      <c r="A23" s="44"/>
      <c r="B23" s="44"/>
      <c r="C23" s="121"/>
      <c r="D23" s="122"/>
      <c r="E23" s="139"/>
      <c r="F23" s="137"/>
      <c r="G23" s="137"/>
      <c r="H23" s="137"/>
      <c r="I23" s="138"/>
      <c r="J23" s="45"/>
      <c r="K23" s="46">
        <f t="shared" si="0"/>
        <v>0</v>
      </c>
      <c r="L23" s="20"/>
      <c r="M23" s="20"/>
      <c r="N23" s="20"/>
      <c r="O23" s="20"/>
      <c r="P23" s="20"/>
    </row>
    <row r="24" spans="1:16" ht="21.75" customHeight="1">
      <c r="A24" s="44"/>
      <c r="B24" s="44"/>
      <c r="C24" s="121"/>
      <c r="D24" s="122"/>
      <c r="E24" s="139"/>
      <c r="F24" s="137"/>
      <c r="G24" s="137"/>
      <c r="H24" s="137"/>
      <c r="I24" s="138"/>
      <c r="J24" s="45"/>
      <c r="K24" s="46">
        <f t="shared" si="0"/>
        <v>0</v>
      </c>
      <c r="L24" s="20"/>
      <c r="M24" s="20"/>
      <c r="N24" s="20"/>
      <c r="O24" s="20"/>
      <c r="P24" s="20"/>
    </row>
    <row r="25" spans="1:16" ht="21.75" customHeight="1">
      <c r="A25" s="44"/>
      <c r="B25" s="44"/>
      <c r="C25" s="121"/>
      <c r="D25" s="122"/>
      <c r="E25" s="139"/>
      <c r="F25" s="137"/>
      <c r="G25" s="137"/>
      <c r="H25" s="137"/>
      <c r="I25" s="138"/>
      <c r="J25" s="45"/>
      <c r="K25" s="46">
        <f t="shared" si="0"/>
        <v>0</v>
      </c>
      <c r="L25" s="20"/>
      <c r="M25" s="20"/>
      <c r="N25" s="20"/>
      <c r="O25" s="20"/>
      <c r="P25" s="20"/>
    </row>
    <row r="26" spans="1:16" ht="21.75" customHeight="1">
      <c r="A26" s="44"/>
      <c r="B26" s="44"/>
      <c r="C26" s="121"/>
      <c r="D26" s="122"/>
      <c r="E26" s="139"/>
      <c r="F26" s="137"/>
      <c r="G26" s="137"/>
      <c r="H26" s="137"/>
      <c r="I26" s="138"/>
      <c r="J26" s="45"/>
      <c r="K26" s="46">
        <f t="shared" si="0"/>
        <v>0</v>
      </c>
      <c r="L26" s="20"/>
      <c r="M26" s="20"/>
      <c r="N26" s="20"/>
      <c r="O26" s="39" t="s">
        <v>124</v>
      </c>
      <c r="P26" s="40" t="s">
        <v>116</v>
      </c>
    </row>
    <row r="27" spans="1:16" ht="21.75" customHeight="1">
      <c r="A27" s="44"/>
      <c r="B27" s="44"/>
      <c r="C27" s="121"/>
      <c r="D27" s="122"/>
      <c r="E27" s="139"/>
      <c r="F27" s="137"/>
      <c r="G27" s="137"/>
      <c r="H27" s="137"/>
      <c r="I27" s="138"/>
      <c r="J27" s="45"/>
      <c r="K27" s="46">
        <f t="shared" si="0"/>
        <v>0</v>
      </c>
      <c r="L27" s="20"/>
      <c r="M27" s="20"/>
      <c r="N27" s="20"/>
      <c r="O27" s="42"/>
      <c r="P27" s="43"/>
    </row>
    <row r="28" spans="1:16" ht="21.75" customHeight="1">
      <c r="A28" s="44"/>
      <c r="B28" s="44"/>
      <c r="C28" s="121"/>
      <c r="D28" s="122"/>
      <c r="E28" s="139"/>
      <c r="F28" s="137"/>
      <c r="G28" s="137"/>
      <c r="H28" s="137"/>
      <c r="I28" s="138"/>
      <c r="J28" s="45"/>
      <c r="K28" s="46">
        <f t="shared" si="0"/>
        <v>0</v>
      </c>
      <c r="L28" s="20"/>
      <c r="M28" s="20"/>
      <c r="N28" s="20"/>
      <c r="O28" s="42"/>
      <c r="P28" s="43"/>
    </row>
    <row r="29" spans="1:16" ht="21.75" customHeight="1">
      <c r="A29" s="21"/>
      <c r="B29" s="44"/>
      <c r="C29" s="121"/>
      <c r="D29" s="122"/>
      <c r="E29" s="140"/>
      <c r="F29" s="137"/>
      <c r="G29" s="137"/>
      <c r="H29" s="137"/>
      <c r="I29" s="138"/>
      <c r="J29" s="45"/>
      <c r="K29" s="46">
        <f t="shared" si="0"/>
        <v>0</v>
      </c>
      <c r="L29" s="20"/>
      <c r="M29" s="20"/>
      <c r="N29" s="20"/>
      <c r="O29" s="42"/>
      <c r="P29" s="43"/>
    </row>
    <row r="30" spans="1:16" ht="21.75" customHeight="1">
      <c r="A30" s="44"/>
      <c r="B30" s="44"/>
      <c r="C30" s="121"/>
      <c r="D30" s="122"/>
      <c r="E30" s="141"/>
      <c r="F30" s="137"/>
      <c r="G30" s="137"/>
      <c r="H30" s="137"/>
      <c r="I30" s="138"/>
      <c r="J30" s="45"/>
      <c r="K30" s="46">
        <f t="shared" si="0"/>
        <v>0</v>
      </c>
      <c r="L30" s="20"/>
      <c r="M30" s="20"/>
      <c r="N30" s="20"/>
      <c r="O30" s="42"/>
      <c r="P30" s="43"/>
    </row>
    <row r="31" spans="1:16" ht="21.75" customHeight="1">
      <c r="A31" s="44"/>
      <c r="B31" s="44"/>
      <c r="C31" s="121"/>
      <c r="D31" s="122"/>
      <c r="E31" s="136"/>
      <c r="F31" s="137"/>
      <c r="G31" s="137"/>
      <c r="H31" s="137"/>
      <c r="I31" s="138"/>
      <c r="J31" s="45"/>
      <c r="K31" s="46">
        <f t="shared" si="0"/>
        <v>0</v>
      </c>
      <c r="L31" s="20"/>
      <c r="M31" s="20"/>
      <c r="N31" s="20"/>
      <c r="O31" s="42"/>
      <c r="P31" s="43"/>
    </row>
    <row r="32" spans="1:16" ht="21.75" customHeight="1">
      <c r="A32" s="44"/>
      <c r="B32" s="44"/>
      <c r="C32" s="121"/>
      <c r="D32" s="122"/>
      <c r="E32" s="136"/>
      <c r="F32" s="137"/>
      <c r="G32" s="137"/>
      <c r="H32" s="137"/>
      <c r="I32" s="138"/>
      <c r="J32" s="45"/>
      <c r="K32" s="46">
        <f t="shared" si="0"/>
        <v>0</v>
      </c>
      <c r="L32" s="20"/>
      <c r="M32" s="20"/>
      <c r="N32" s="20"/>
      <c r="O32" s="42"/>
      <c r="P32" s="43"/>
    </row>
    <row r="33" spans="1:16" ht="21.75" customHeight="1">
      <c r="A33" s="44"/>
      <c r="B33" s="44"/>
      <c r="C33" s="121"/>
      <c r="D33" s="122"/>
      <c r="E33" s="131" t="s">
        <v>125</v>
      </c>
      <c r="F33" s="132"/>
      <c r="G33" s="132"/>
      <c r="H33" s="132"/>
      <c r="I33" s="48" t="s">
        <v>126</v>
      </c>
      <c r="J33" s="49"/>
      <c r="K33" s="50">
        <f t="shared" si="0"/>
        <v>0</v>
      </c>
      <c r="L33" s="20"/>
      <c r="M33" s="20"/>
      <c r="N33" s="20"/>
      <c r="O33" s="42"/>
      <c r="P33" s="43"/>
    </row>
    <row r="34" spans="1:16" ht="21.75" customHeight="1">
      <c r="A34" s="51"/>
      <c r="B34" s="51"/>
      <c r="C34" s="123"/>
      <c r="D34" s="124"/>
      <c r="E34" s="133" t="s">
        <v>127</v>
      </c>
      <c r="F34" s="134"/>
      <c r="G34" s="134"/>
      <c r="H34" s="134"/>
      <c r="I34" s="135"/>
      <c r="J34" s="52"/>
      <c r="K34" s="53">
        <f>SUM(K15:K33)</f>
        <v>0</v>
      </c>
      <c r="L34" s="20"/>
      <c r="M34" s="20"/>
      <c r="N34" s="20"/>
      <c r="O34" s="42"/>
      <c r="P34" s="43"/>
    </row>
    <row r="35" spans="1:16" ht="23.25" customHeight="1">
      <c r="A35" s="118" t="s">
        <v>376</v>
      </c>
      <c r="B35" s="119"/>
      <c r="C35" s="119"/>
      <c r="D35" s="119"/>
      <c r="E35" s="119"/>
      <c r="F35" s="119"/>
      <c r="G35" s="119"/>
      <c r="H35" s="119"/>
      <c r="I35" s="119"/>
      <c r="J35" s="119"/>
      <c r="K35" s="120"/>
      <c r="L35" s="20"/>
      <c r="M35" s="20"/>
      <c r="N35" s="20"/>
      <c r="O35" s="42"/>
      <c r="P35" s="43"/>
    </row>
    <row r="36" spans="1:16" ht="23.25" customHeight="1">
      <c r="A36" s="125"/>
      <c r="B36" s="126"/>
      <c r="C36" s="126"/>
      <c r="D36" s="126"/>
      <c r="E36" s="126"/>
      <c r="F36" s="126"/>
      <c r="G36" s="126"/>
      <c r="H36" s="126"/>
      <c r="I36" s="126"/>
      <c r="J36" s="126"/>
      <c r="K36" s="127"/>
      <c r="L36" s="20"/>
      <c r="M36" s="20"/>
      <c r="N36" s="20"/>
      <c r="O36" s="42"/>
      <c r="P36" s="43"/>
    </row>
    <row r="37" spans="1:16" ht="23.25" customHeight="1">
      <c r="A37" s="128"/>
      <c r="B37" s="129"/>
      <c r="C37" s="129"/>
      <c r="D37" s="129"/>
      <c r="E37" s="129"/>
      <c r="F37" s="129"/>
      <c r="G37" s="129"/>
      <c r="H37" s="129"/>
      <c r="I37" s="129"/>
      <c r="J37" s="129"/>
      <c r="K37" s="130"/>
      <c r="L37" s="20"/>
      <c r="M37" s="20"/>
      <c r="N37" s="20"/>
      <c r="O37" s="54"/>
      <c r="P37" s="55"/>
    </row>
    <row r="38" spans="1:16" ht="20.25" customHeight="1">
      <c r="A38" s="20"/>
      <c r="B38" s="20"/>
      <c r="C38" s="20"/>
      <c r="D38" s="20"/>
      <c r="E38" s="20"/>
      <c r="F38" s="20"/>
      <c r="G38" s="20"/>
      <c r="H38" s="20"/>
      <c r="I38" s="20"/>
      <c r="J38" s="20"/>
      <c r="K38" s="20"/>
      <c r="L38" s="20"/>
      <c r="M38" s="20"/>
      <c r="N38" s="20"/>
      <c r="O38" s="39" t="s">
        <v>123</v>
      </c>
      <c r="P38" s="47">
        <f>SUM(P27:P37)</f>
        <v>0</v>
      </c>
    </row>
    <row r="39" spans="1:16" ht="20.25" customHeight="1">
      <c r="A39" s="20"/>
      <c r="B39" s="20"/>
      <c r="C39" s="20"/>
      <c r="D39" s="20"/>
      <c r="E39" s="20"/>
      <c r="F39" s="20"/>
      <c r="G39" s="20"/>
      <c r="H39" s="20"/>
      <c r="I39" s="20"/>
      <c r="J39" s="20"/>
      <c r="K39" s="20"/>
      <c r="L39" s="20"/>
      <c r="M39" s="20"/>
      <c r="N39" s="20"/>
      <c r="O39" s="20"/>
      <c r="P39" s="20"/>
    </row>
    <row r="40" spans="1:16">
      <c r="A40" s="20"/>
      <c r="B40" s="20"/>
      <c r="C40" s="20"/>
      <c r="D40" s="20"/>
      <c r="E40" s="20"/>
      <c r="F40" s="20"/>
      <c r="G40" s="20"/>
      <c r="H40" s="20"/>
      <c r="I40" s="20"/>
      <c r="J40" s="20"/>
      <c r="K40" s="20"/>
      <c r="L40" s="20"/>
      <c r="M40" s="20"/>
      <c r="N40" s="20"/>
      <c r="O40" s="20"/>
      <c r="P40" s="20"/>
    </row>
    <row r="41" spans="1:16">
      <c r="A41" s="20"/>
      <c r="B41" s="20"/>
      <c r="C41" s="20"/>
      <c r="D41" s="20"/>
      <c r="E41" s="20"/>
      <c r="F41" s="20"/>
      <c r="G41" s="20"/>
      <c r="H41" s="20"/>
      <c r="I41" s="20"/>
      <c r="J41" s="20"/>
      <c r="K41" s="20"/>
      <c r="L41" s="20"/>
      <c r="M41" s="20"/>
      <c r="N41" s="20"/>
      <c r="O41" s="20"/>
      <c r="P41" s="20"/>
    </row>
    <row r="42" spans="1:16">
      <c r="A42" s="20"/>
      <c r="B42" s="20"/>
      <c r="C42" s="20"/>
      <c r="D42" s="20"/>
      <c r="E42" s="20"/>
      <c r="F42" s="20"/>
      <c r="G42" s="20"/>
      <c r="H42" s="20"/>
      <c r="I42" s="20"/>
      <c r="J42" s="20"/>
      <c r="K42" s="20"/>
      <c r="L42" s="20"/>
      <c r="M42" s="20"/>
      <c r="N42" s="20"/>
      <c r="O42" s="20"/>
      <c r="P42" s="20"/>
    </row>
    <row r="43" spans="1:16">
      <c r="A43" s="20"/>
      <c r="B43" s="20"/>
      <c r="C43" s="20"/>
      <c r="D43" s="20"/>
      <c r="E43" s="20"/>
      <c r="F43" s="20"/>
      <c r="G43" s="20"/>
      <c r="H43" s="20"/>
      <c r="I43" s="20"/>
      <c r="J43" s="20"/>
      <c r="K43" s="20"/>
      <c r="L43" s="20"/>
      <c r="M43" s="20"/>
      <c r="N43" s="20"/>
      <c r="O43" s="20"/>
      <c r="P43" s="20"/>
    </row>
    <row r="44" spans="1:16">
      <c r="A44" s="20"/>
      <c r="B44" s="20"/>
      <c r="C44" s="20"/>
      <c r="D44" s="20"/>
      <c r="E44" s="20"/>
      <c r="F44" s="20"/>
      <c r="G44" s="20"/>
      <c r="H44" s="20"/>
      <c r="I44" s="20"/>
      <c r="J44" s="20"/>
      <c r="K44" s="20"/>
      <c r="L44" s="20"/>
      <c r="M44" s="20"/>
      <c r="N44" s="20"/>
      <c r="O44" s="20"/>
      <c r="P44" s="20"/>
    </row>
    <row r="45" spans="1:16">
      <c r="A45" s="20"/>
      <c r="B45" s="20"/>
      <c r="C45" s="20"/>
      <c r="D45" s="20"/>
      <c r="E45" s="20"/>
      <c r="F45" s="20"/>
      <c r="G45" s="20"/>
      <c r="H45" s="20"/>
      <c r="I45" s="20"/>
      <c r="J45" s="20"/>
      <c r="K45" s="20"/>
      <c r="L45" s="20"/>
      <c r="M45" s="20"/>
      <c r="N45" s="20"/>
      <c r="O45" s="20"/>
      <c r="P45" s="20"/>
    </row>
    <row r="46" spans="1:16">
      <c r="A46" s="20"/>
      <c r="B46" s="20"/>
      <c r="C46" s="20"/>
      <c r="D46" s="20"/>
      <c r="E46" s="20"/>
      <c r="F46" s="20"/>
      <c r="G46" s="20"/>
      <c r="H46" s="20"/>
      <c r="I46" s="20"/>
      <c r="J46" s="20"/>
      <c r="K46" s="20"/>
      <c r="L46" s="20"/>
      <c r="M46" s="20"/>
      <c r="N46" s="20"/>
      <c r="O46" s="20"/>
      <c r="P46" s="20"/>
    </row>
    <row r="47" spans="1:16">
      <c r="A47" s="20"/>
      <c r="B47" s="20"/>
      <c r="C47" s="20"/>
      <c r="D47" s="20"/>
      <c r="E47" s="20"/>
      <c r="F47" s="20"/>
      <c r="G47" s="20"/>
      <c r="H47" s="20"/>
      <c r="I47" s="20"/>
      <c r="J47" s="20"/>
      <c r="K47" s="20"/>
      <c r="L47" s="20"/>
      <c r="M47" s="20"/>
      <c r="N47" s="20"/>
      <c r="O47" s="20"/>
      <c r="P47" s="20"/>
    </row>
    <row r="48" spans="1:16">
      <c r="A48" s="20"/>
      <c r="B48" s="20"/>
      <c r="C48" s="20"/>
      <c r="D48" s="20"/>
      <c r="E48" s="20"/>
      <c r="F48" s="20"/>
      <c r="G48" s="20"/>
      <c r="H48" s="20"/>
      <c r="I48" s="20"/>
      <c r="J48" s="20"/>
      <c r="K48" s="20"/>
      <c r="L48" s="20"/>
      <c r="M48" s="20"/>
      <c r="N48" s="20"/>
      <c r="O48" s="20"/>
      <c r="P48" s="20"/>
    </row>
    <row r="49" spans="1:16">
      <c r="A49" s="20"/>
      <c r="B49" s="20"/>
      <c r="C49" s="20"/>
      <c r="D49" s="20"/>
      <c r="E49" s="20"/>
      <c r="F49" s="20"/>
      <c r="G49" s="20"/>
      <c r="H49" s="20"/>
      <c r="I49" s="20"/>
      <c r="J49" s="20"/>
      <c r="K49" s="20"/>
      <c r="L49" s="20"/>
      <c r="M49" s="20"/>
      <c r="N49" s="20"/>
      <c r="O49" s="20"/>
      <c r="P49" s="20"/>
    </row>
    <row r="50" spans="1:16">
      <c r="A50" s="20"/>
      <c r="B50" s="20"/>
      <c r="C50" s="20"/>
      <c r="D50" s="20"/>
      <c r="E50" s="20"/>
      <c r="F50" s="20"/>
      <c r="G50" s="20"/>
      <c r="H50" s="20"/>
      <c r="I50" s="20"/>
      <c r="J50" s="20"/>
      <c r="K50" s="20"/>
      <c r="L50" s="20"/>
      <c r="M50" s="20"/>
      <c r="N50" s="20"/>
      <c r="O50" s="20"/>
      <c r="P50" s="20"/>
    </row>
    <row r="51" spans="1:16">
      <c r="A51" s="20"/>
      <c r="B51" s="20"/>
      <c r="C51" s="20"/>
      <c r="D51" s="20"/>
      <c r="E51" s="20"/>
      <c r="F51" s="20"/>
      <c r="G51" s="20"/>
      <c r="H51" s="20"/>
      <c r="I51" s="20"/>
      <c r="J51" s="20"/>
      <c r="K51" s="20"/>
      <c r="L51" s="20"/>
      <c r="M51" s="20"/>
      <c r="N51" s="20"/>
      <c r="O51" s="20"/>
      <c r="P51" s="20"/>
    </row>
    <row r="52" spans="1:16">
      <c r="A52" s="20"/>
      <c r="B52" s="20"/>
      <c r="C52" s="20"/>
      <c r="D52" s="20"/>
      <c r="E52" s="20"/>
      <c r="F52" s="20"/>
      <c r="G52" s="20"/>
      <c r="H52" s="20"/>
      <c r="I52" s="20"/>
      <c r="J52" s="20"/>
      <c r="K52" s="20"/>
      <c r="L52" s="20"/>
      <c r="M52" s="20"/>
      <c r="N52" s="20"/>
      <c r="O52" s="20"/>
      <c r="P52" s="20"/>
    </row>
    <row r="53" spans="1:16">
      <c r="A53" s="20"/>
      <c r="B53" s="20"/>
      <c r="C53" s="20"/>
      <c r="D53" s="20"/>
      <c r="E53" s="20"/>
      <c r="F53" s="20"/>
      <c r="G53" s="20"/>
      <c r="H53" s="20"/>
      <c r="I53" s="20"/>
      <c r="J53" s="20"/>
      <c r="K53" s="20"/>
      <c r="L53" s="20"/>
      <c r="M53" s="20"/>
      <c r="N53" s="20"/>
      <c r="O53" s="20"/>
      <c r="P53" s="20"/>
    </row>
    <row r="54" spans="1:16">
      <c r="A54" s="20"/>
      <c r="B54" s="20"/>
      <c r="C54" s="20"/>
      <c r="D54" s="20"/>
      <c r="E54" s="20"/>
      <c r="F54" s="20"/>
      <c r="G54" s="20"/>
      <c r="H54" s="20"/>
      <c r="I54" s="20"/>
      <c r="J54" s="20"/>
      <c r="K54" s="20"/>
      <c r="L54" s="20"/>
      <c r="M54" s="20"/>
      <c r="N54" s="20"/>
      <c r="O54" s="20"/>
      <c r="P54" s="20"/>
    </row>
    <row r="55" spans="1:16">
      <c r="A55" s="20"/>
      <c r="B55" s="20"/>
      <c r="C55" s="20"/>
      <c r="D55" s="20"/>
      <c r="E55" s="20"/>
      <c r="F55" s="20"/>
      <c r="G55" s="20"/>
      <c r="H55" s="20"/>
      <c r="I55" s="20"/>
      <c r="J55" s="20"/>
      <c r="K55" s="20"/>
      <c r="L55" s="20"/>
      <c r="M55" s="20"/>
      <c r="N55" s="20"/>
      <c r="O55" s="20"/>
      <c r="P55" s="20"/>
    </row>
    <row r="56" spans="1:16">
      <c r="A56" s="20"/>
      <c r="B56" s="20"/>
      <c r="C56" s="20"/>
      <c r="D56" s="20"/>
      <c r="E56" s="20"/>
      <c r="F56" s="20"/>
      <c r="G56" s="20"/>
      <c r="H56" s="20"/>
      <c r="I56" s="20"/>
      <c r="J56" s="20"/>
      <c r="K56" s="20"/>
      <c r="L56" s="20"/>
      <c r="M56" s="20"/>
      <c r="N56" s="20"/>
      <c r="O56" s="20"/>
      <c r="P56" s="20"/>
    </row>
    <row r="57" spans="1:16">
      <c r="A57" s="20"/>
      <c r="B57" s="20"/>
      <c r="C57" s="20"/>
      <c r="D57" s="20"/>
      <c r="E57" s="20"/>
      <c r="F57" s="20"/>
      <c r="G57" s="20"/>
      <c r="H57" s="20"/>
      <c r="I57" s="20"/>
      <c r="J57" s="20"/>
      <c r="K57" s="20"/>
      <c r="L57" s="20"/>
      <c r="M57" s="20"/>
      <c r="N57" s="20"/>
      <c r="O57" s="20"/>
      <c r="P57" s="20"/>
    </row>
    <row r="58" spans="1:16">
      <c r="A58" s="20"/>
      <c r="B58" s="20"/>
      <c r="C58" s="20"/>
      <c r="D58" s="20"/>
      <c r="E58" s="20"/>
      <c r="F58" s="20"/>
      <c r="G58" s="20"/>
      <c r="H58" s="20"/>
      <c r="I58" s="20"/>
      <c r="J58" s="20"/>
      <c r="K58" s="20"/>
      <c r="L58" s="20"/>
      <c r="M58" s="20"/>
      <c r="N58" s="20"/>
      <c r="O58" s="20"/>
      <c r="P58" s="20"/>
    </row>
    <row r="59" spans="1:16">
      <c r="A59" s="20"/>
      <c r="B59" s="20"/>
      <c r="C59" s="20"/>
      <c r="D59" s="20"/>
      <c r="E59" s="20"/>
      <c r="F59" s="20"/>
      <c r="G59" s="20"/>
      <c r="H59" s="20"/>
      <c r="I59" s="20"/>
      <c r="J59" s="20"/>
      <c r="K59" s="20"/>
      <c r="L59" s="20"/>
      <c r="M59" s="20"/>
      <c r="N59" s="20"/>
      <c r="O59" s="20"/>
      <c r="P59" s="20"/>
    </row>
    <row r="60" spans="1:16">
      <c r="A60" s="20"/>
      <c r="B60" s="20"/>
      <c r="C60" s="20"/>
      <c r="D60" s="20"/>
      <c r="E60" s="20"/>
      <c r="F60" s="20"/>
      <c r="G60" s="20"/>
      <c r="H60" s="20"/>
      <c r="I60" s="20"/>
      <c r="J60" s="20"/>
      <c r="K60" s="20"/>
      <c r="L60" s="20"/>
      <c r="M60" s="20"/>
      <c r="N60" s="20"/>
      <c r="O60" s="20"/>
      <c r="P60" s="20"/>
    </row>
    <row r="61" spans="1:16">
      <c r="A61" s="20"/>
      <c r="B61" s="20"/>
      <c r="C61" s="20"/>
      <c r="D61" s="20"/>
      <c r="E61" s="20"/>
      <c r="F61" s="20"/>
      <c r="G61" s="20"/>
      <c r="H61" s="20"/>
      <c r="I61" s="20"/>
      <c r="J61" s="20"/>
      <c r="K61" s="20"/>
      <c r="L61" s="20"/>
      <c r="M61" s="20"/>
      <c r="N61" s="20"/>
      <c r="O61" s="20"/>
      <c r="P61" s="20"/>
    </row>
    <row r="62" spans="1:16">
      <c r="A62" s="20"/>
      <c r="B62" s="20"/>
      <c r="C62" s="20"/>
      <c r="D62" s="20"/>
      <c r="E62" s="20"/>
      <c r="F62" s="20"/>
      <c r="G62" s="20"/>
      <c r="H62" s="20"/>
      <c r="I62" s="20"/>
      <c r="J62" s="20"/>
      <c r="K62" s="20"/>
      <c r="L62" s="20"/>
      <c r="M62" s="20"/>
      <c r="N62" s="20"/>
      <c r="O62" s="20"/>
      <c r="P62" s="20"/>
    </row>
    <row r="63" spans="1:16">
      <c r="A63" s="20"/>
      <c r="B63" s="20"/>
      <c r="C63" s="20"/>
      <c r="D63" s="20"/>
      <c r="E63" s="20"/>
      <c r="F63" s="20"/>
      <c r="G63" s="20"/>
      <c r="H63" s="20"/>
      <c r="I63" s="20"/>
      <c r="J63" s="20"/>
      <c r="K63" s="20"/>
      <c r="L63" s="20"/>
      <c r="M63" s="20"/>
      <c r="N63" s="20"/>
      <c r="O63" s="20"/>
      <c r="P63" s="20"/>
    </row>
    <row r="64" spans="1:16">
      <c r="A64" s="20"/>
      <c r="B64" s="20"/>
      <c r="C64" s="20"/>
      <c r="D64" s="20"/>
      <c r="E64" s="20"/>
      <c r="F64" s="20"/>
      <c r="G64" s="20"/>
      <c r="H64" s="20"/>
      <c r="I64" s="20"/>
      <c r="J64" s="20"/>
      <c r="K64" s="20"/>
      <c r="L64" s="20"/>
      <c r="M64" s="20"/>
      <c r="N64" s="20"/>
      <c r="O64" s="20"/>
      <c r="P64" s="20"/>
    </row>
    <row r="65" spans="1:16">
      <c r="A65" s="20"/>
      <c r="B65" s="20"/>
      <c r="C65" s="20"/>
      <c r="D65" s="20"/>
      <c r="E65" s="20"/>
      <c r="F65" s="20"/>
      <c r="G65" s="20"/>
      <c r="H65" s="20"/>
      <c r="I65" s="20"/>
      <c r="J65" s="20"/>
      <c r="K65" s="20"/>
      <c r="L65" s="20"/>
      <c r="M65" s="20"/>
      <c r="N65" s="20"/>
      <c r="O65" s="20"/>
      <c r="P65" s="20"/>
    </row>
    <row r="66" spans="1:16">
      <c r="A66" s="20"/>
      <c r="B66" s="20"/>
      <c r="C66" s="20"/>
      <c r="D66" s="20"/>
      <c r="E66" s="20"/>
      <c r="F66" s="20"/>
      <c r="G66" s="20"/>
      <c r="H66" s="20"/>
      <c r="I66" s="20"/>
      <c r="J66" s="20"/>
      <c r="K66" s="20"/>
      <c r="L66" s="20"/>
      <c r="M66" s="20"/>
      <c r="N66" s="20"/>
      <c r="O66" s="20"/>
      <c r="P66" s="20"/>
    </row>
    <row r="67" spans="1:16">
      <c r="A67" s="20"/>
      <c r="B67" s="20"/>
      <c r="C67" s="20"/>
      <c r="D67" s="20"/>
      <c r="E67" s="20"/>
      <c r="F67" s="20"/>
      <c r="G67" s="20"/>
      <c r="H67" s="20"/>
      <c r="I67" s="20"/>
      <c r="J67" s="20"/>
      <c r="K67" s="20"/>
      <c r="L67" s="20"/>
      <c r="M67" s="20"/>
      <c r="N67" s="20"/>
      <c r="O67" s="20"/>
      <c r="P67" s="20"/>
    </row>
    <row r="68" spans="1:16">
      <c r="A68" s="20"/>
      <c r="B68" s="20"/>
      <c r="C68" s="20"/>
      <c r="D68" s="20"/>
      <c r="E68" s="20"/>
      <c r="F68" s="20"/>
      <c r="G68" s="20"/>
      <c r="H68" s="20"/>
      <c r="I68" s="20"/>
      <c r="J68" s="20"/>
      <c r="K68" s="20"/>
      <c r="L68" s="20"/>
      <c r="M68" s="20"/>
      <c r="N68" s="20"/>
      <c r="O68" s="20"/>
      <c r="P68" s="20"/>
    </row>
    <row r="69" spans="1:16">
      <c r="A69" s="20"/>
      <c r="B69" s="20"/>
      <c r="C69" s="20"/>
      <c r="D69" s="20"/>
      <c r="E69" s="20"/>
      <c r="F69" s="20"/>
      <c r="G69" s="20"/>
      <c r="H69" s="20"/>
      <c r="I69" s="20"/>
      <c r="J69" s="20"/>
      <c r="K69" s="20"/>
      <c r="L69" s="20"/>
      <c r="M69" s="20"/>
      <c r="N69" s="20"/>
      <c r="O69" s="20"/>
      <c r="P69" s="20"/>
    </row>
    <row r="70" spans="1:16">
      <c r="A70" s="20"/>
      <c r="B70" s="20"/>
      <c r="C70" s="20"/>
      <c r="D70" s="20"/>
      <c r="E70" s="20"/>
      <c r="F70" s="20"/>
      <c r="G70" s="20"/>
      <c r="H70" s="20"/>
      <c r="I70" s="20"/>
      <c r="J70" s="20"/>
      <c r="K70" s="20"/>
      <c r="L70" s="20"/>
      <c r="M70" s="20"/>
      <c r="N70" s="20"/>
      <c r="O70" s="20"/>
      <c r="P70" s="20"/>
    </row>
    <row r="71" spans="1:16">
      <c r="A71" s="20"/>
      <c r="B71" s="20"/>
      <c r="C71" s="20"/>
      <c r="D71" s="20"/>
      <c r="E71" s="20"/>
      <c r="F71" s="20"/>
      <c r="G71" s="20"/>
      <c r="H71" s="20"/>
      <c r="I71" s="20"/>
      <c r="J71" s="20"/>
      <c r="K71" s="20"/>
      <c r="L71" s="20"/>
      <c r="M71" s="20"/>
      <c r="N71" s="20"/>
      <c r="O71" s="20"/>
      <c r="P71" s="20"/>
    </row>
    <row r="72" spans="1:16">
      <c r="A72" s="20"/>
      <c r="B72" s="20"/>
      <c r="C72" s="20"/>
      <c r="D72" s="20"/>
      <c r="E72" s="20"/>
      <c r="F72" s="20"/>
      <c r="G72" s="20"/>
      <c r="H72" s="20"/>
      <c r="I72" s="20"/>
      <c r="J72" s="20"/>
      <c r="K72" s="20"/>
      <c r="L72" s="20"/>
      <c r="M72" s="20"/>
      <c r="N72" s="20"/>
      <c r="O72" s="20"/>
      <c r="P72" s="20"/>
    </row>
    <row r="73" spans="1:16">
      <c r="A73" s="20"/>
      <c r="B73" s="20"/>
      <c r="C73" s="20"/>
      <c r="D73" s="20"/>
      <c r="E73" s="20"/>
      <c r="F73" s="20"/>
      <c r="G73" s="20"/>
      <c r="H73" s="20"/>
      <c r="I73" s="20"/>
      <c r="J73" s="20"/>
      <c r="K73" s="20"/>
      <c r="L73" s="20"/>
      <c r="M73" s="20"/>
      <c r="N73" s="20"/>
      <c r="O73" s="20"/>
      <c r="P73" s="20"/>
    </row>
    <row r="74" spans="1:16">
      <c r="A74" s="20"/>
      <c r="B74" s="20"/>
      <c r="C74" s="20"/>
      <c r="D74" s="20"/>
      <c r="E74" s="20"/>
      <c r="F74" s="20"/>
      <c r="G74" s="20"/>
      <c r="H74" s="20"/>
      <c r="I74" s="20"/>
      <c r="J74" s="20"/>
      <c r="K74" s="20"/>
      <c r="L74" s="20"/>
      <c r="M74" s="20"/>
      <c r="N74" s="20"/>
      <c r="O74" s="20"/>
      <c r="P74" s="20"/>
    </row>
    <row r="75" spans="1:16">
      <c r="A75" s="20"/>
      <c r="B75" s="20"/>
      <c r="C75" s="20"/>
      <c r="D75" s="20"/>
      <c r="E75" s="20"/>
      <c r="F75" s="20"/>
      <c r="G75" s="20"/>
      <c r="H75" s="20"/>
      <c r="I75" s="20"/>
      <c r="J75" s="20"/>
      <c r="K75" s="20"/>
      <c r="L75" s="20"/>
      <c r="M75" s="20"/>
      <c r="N75" s="20"/>
      <c r="O75" s="20"/>
      <c r="P75" s="20"/>
    </row>
    <row r="76" spans="1:16">
      <c r="A76" s="20"/>
      <c r="B76" s="20"/>
      <c r="C76" s="20"/>
      <c r="D76" s="20"/>
      <c r="E76" s="20"/>
      <c r="F76" s="20"/>
      <c r="G76" s="20"/>
      <c r="H76" s="20"/>
      <c r="I76" s="20"/>
      <c r="J76" s="20"/>
      <c r="K76" s="20"/>
      <c r="L76" s="20"/>
      <c r="M76" s="20"/>
      <c r="N76" s="20"/>
      <c r="O76" s="20"/>
      <c r="P76" s="20"/>
    </row>
    <row r="77" spans="1:16">
      <c r="A77" s="20"/>
      <c r="B77" s="20"/>
      <c r="C77" s="20"/>
      <c r="D77" s="20"/>
      <c r="E77" s="20"/>
      <c r="F77" s="20"/>
      <c r="G77" s="20"/>
      <c r="H77" s="20"/>
      <c r="I77" s="20"/>
      <c r="J77" s="20"/>
      <c r="K77" s="20"/>
      <c r="L77" s="20"/>
      <c r="M77" s="20"/>
      <c r="N77" s="20"/>
      <c r="O77" s="20"/>
      <c r="P77" s="20"/>
    </row>
    <row r="78" spans="1:16">
      <c r="A78" s="20"/>
      <c r="B78" s="20"/>
      <c r="C78" s="20"/>
      <c r="D78" s="20"/>
      <c r="E78" s="20"/>
      <c r="F78" s="20"/>
      <c r="G78" s="20"/>
      <c r="H78" s="20"/>
      <c r="I78" s="20"/>
      <c r="J78" s="20"/>
      <c r="K78" s="20"/>
      <c r="L78" s="20"/>
      <c r="M78" s="20"/>
      <c r="N78" s="20"/>
      <c r="O78" s="20"/>
      <c r="P78" s="20"/>
    </row>
    <row r="79" spans="1:16">
      <c r="A79" s="20"/>
      <c r="B79" s="20"/>
      <c r="C79" s="20"/>
      <c r="D79" s="20"/>
      <c r="E79" s="20"/>
      <c r="F79" s="20"/>
      <c r="G79" s="20"/>
      <c r="H79" s="20"/>
      <c r="I79" s="20"/>
      <c r="J79" s="20"/>
      <c r="K79" s="20"/>
      <c r="L79" s="20"/>
      <c r="M79" s="20"/>
      <c r="N79" s="20"/>
      <c r="O79" s="20"/>
      <c r="P79" s="20"/>
    </row>
    <row r="80" spans="1:16">
      <c r="A80" s="20"/>
      <c r="B80" s="20"/>
      <c r="C80" s="20"/>
      <c r="D80" s="20"/>
      <c r="E80" s="20"/>
      <c r="F80" s="20"/>
      <c r="G80" s="20"/>
      <c r="H80" s="20"/>
      <c r="I80" s="20"/>
      <c r="J80" s="20"/>
      <c r="K80" s="20"/>
      <c r="L80" s="20"/>
      <c r="M80" s="20"/>
      <c r="N80" s="20"/>
      <c r="O80" s="20"/>
      <c r="P80" s="20"/>
    </row>
    <row r="81" spans="1:16">
      <c r="A81" s="20"/>
      <c r="B81" s="20"/>
      <c r="C81" s="20"/>
      <c r="D81" s="20"/>
      <c r="E81" s="20"/>
      <c r="F81" s="20"/>
      <c r="G81" s="20"/>
      <c r="H81" s="20"/>
      <c r="I81" s="20"/>
      <c r="J81" s="20"/>
      <c r="K81" s="20"/>
      <c r="L81" s="20"/>
      <c r="M81" s="20"/>
      <c r="N81" s="20"/>
      <c r="O81" s="20"/>
      <c r="P81" s="20"/>
    </row>
    <row r="82" spans="1:16">
      <c r="A82" s="20"/>
      <c r="B82" s="20"/>
      <c r="C82" s="20"/>
      <c r="D82" s="20"/>
      <c r="E82" s="20"/>
      <c r="F82" s="20"/>
      <c r="G82" s="20"/>
      <c r="H82" s="20"/>
      <c r="I82" s="20"/>
      <c r="J82" s="20"/>
      <c r="K82" s="20"/>
      <c r="L82" s="20"/>
      <c r="M82" s="20"/>
      <c r="N82" s="20"/>
      <c r="O82" s="20"/>
      <c r="P82" s="20"/>
    </row>
    <row r="83" spans="1:16">
      <c r="A83" s="20"/>
      <c r="B83" s="20"/>
      <c r="C83" s="20"/>
      <c r="D83" s="20"/>
      <c r="E83" s="20"/>
      <c r="F83" s="20"/>
      <c r="G83" s="20"/>
      <c r="H83" s="20"/>
      <c r="I83" s="20"/>
      <c r="J83" s="20"/>
      <c r="K83" s="20"/>
      <c r="L83" s="20"/>
      <c r="M83" s="20"/>
      <c r="N83" s="20"/>
      <c r="O83" s="20"/>
      <c r="P83" s="20"/>
    </row>
    <row r="84" spans="1:16">
      <c r="A84" s="20"/>
      <c r="B84" s="20"/>
      <c r="C84" s="20"/>
      <c r="D84" s="20"/>
      <c r="E84" s="20"/>
      <c r="F84" s="20"/>
      <c r="G84" s="20"/>
      <c r="H84" s="20"/>
      <c r="I84" s="20"/>
      <c r="J84" s="20"/>
      <c r="K84" s="20"/>
      <c r="L84" s="20"/>
      <c r="M84" s="20"/>
      <c r="N84" s="20"/>
      <c r="O84" s="20"/>
      <c r="P84" s="20"/>
    </row>
    <row r="85" spans="1:16">
      <c r="A85" s="20"/>
      <c r="B85" s="20"/>
      <c r="C85" s="20"/>
      <c r="D85" s="20"/>
      <c r="E85" s="20"/>
      <c r="F85" s="20"/>
      <c r="G85" s="20"/>
      <c r="H85" s="20"/>
      <c r="I85" s="20"/>
      <c r="J85" s="20"/>
      <c r="K85" s="20"/>
      <c r="L85" s="20"/>
      <c r="M85" s="20"/>
      <c r="N85" s="20"/>
      <c r="O85" s="20"/>
      <c r="P85" s="20"/>
    </row>
    <row r="86" spans="1:16">
      <c r="A86" s="20"/>
      <c r="B86" s="20"/>
      <c r="C86" s="20"/>
      <c r="D86" s="20"/>
      <c r="E86" s="20"/>
      <c r="F86" s="20"/>
      <c r="G86" s="20"/>
      <c r="H86" s="20"/>
      <c r="I86" s="20"/>
      <c r="J86" s="20"/>
      <c r="K86" s="20"/>
      <c r="L86" s="20"/>
      <c r="M86" s="20"/>
      <c r="N86" s="20"/>
      <c r="O86" s="20"/>
      <c r="P86" s="20"/>
    </row>
    <row r="87" spans="1:16">
      <c r="A87" s="20"/>
      <c r="B87" s="20"/>
      <c r="C87" s="20"/>
      <c r="D87" s="20"/>
      <c r="E87" s="20"/>
      <c r="F87" s="20"/>
      <c r="G87" s="20"/>
      <c r="H87" s="20"/>
      <c r="I87" s="20"/>
      <c r="J87" s="20"/>
      <c r="K87" s="20"/>
      <c r="L87" s="20"/>
      <c r="M87" s="20"/>
      <c r="N87" s="20"/>
      <c r="O87" s="20"/>
      <c r="P87" s="20"/>
    </row>
    <row r="88" spans="1:16">
      <c r="A88" s="20"/>
      <c r="B88" s="20"/>
      <c r="C88" s="20"/>
      <c r="D88" s="20"/>
      <c r="E88" s="20"/>
      <c r="F88" s="20"/>
      <c r="G88" s="20"/>
      <c r="H88" s="20"/>
      <c r="I88" s="20"/>
      <c r="J88" s="20"/>
      <c r="K88" s="20"/>
      <c r="L88" s="20"/>
      <c r="M88" s="20"/>
      <c r="N88" s="20"/>
      <c r="O88" s="20"/>
      <c r="P88" s="20"/>
    </row>
    <row r="89" spans="1:16">
      <c r="A89" s="20"/>
      <c r="B89" s="20"/>
      <c r="C89" s="20"/>
      <c r="D89" s="20"/>
      <c r="E89" s="20"/>
      <c r="F89" s="20"/>
      <c r="G89" s="20"/>
      <c r="H89" s="20"/>
      <c r="I89" s="20"/>
      <c r="J89" s="20"/>
      <c r="K89" s="20"/>
      <c r="L89" s="20"/>
      <c r="M89" s="20"/>
      <c r="N89" s="20"/>
      <c r="O89" s="20"/>
      <c r="P89" s="20"/>
    </row>
    <row r="90" spans="1:16">
      <c r="A90" s="20"/>
      <c r="B90" s="20"/>
      <c r="C90" s="20"/>
      <c r="D90" s="20"/>
      <c r="E90" s="20"/>
      <c r="F90" s="20"/>
      <c r="G90" s="20"/>
      <c r="H90" s="20"/>
      <c r="I90" s="20"/>
      <c r="J90" s="20"/>
      <c r="K90" s="20"/>
      <c r="L90" s="20"/>
      <c r="M90" s="20"/>
      <c r="N90" s="20"/>
      <c r="O90" s="20"/>
      <c r="P90" s="20"/>
    </row>
    <row r="91" spans="1:16">
      <c r="A91" s="20"/>
      <c r="B91" s="20"/>
      <c r="C91" s="20"/>
      <c r="D91" s="20"/>
      <c r="E91" s="20"/>
      <c r="F91" s="20"/>
      <c r="G91" s="20"/>
      <c r="H91" s="20"/>
      <c r="I91" s="20"/>
      <c r="J91" s="20"/>
      <c r="K91" s="20"/>
      <c r="L91" s="20"/>
      <c r="M91" s="20"/>
      <c r="N91" s="20"/>
      <c r="O91" s="20"/>
      <c r="P91" s="20"/>
    </row>
    <row r="92" spans="1:16">
      <c r="A92" s="20"/>
      <c r="B92" s="20"/>
      <c r="C92" s="20"/>
      <c r="D92" s="20"/>
      <c r="E92" s="20"/>
      <c r="F92" s="20"/>
      <c r="G92" s="20"/>
      <c r="H92" s="20"/>
      <c r="I92" s="20"/>
      <c r="J92" s="20"/>
      <c r="K92" s="20"/>
      <c r="L92" s="20"/>
      <c r="M92" s="20"/>
      <c r="N92" s="20"/>
      <c r="O92" s="20"/>
      <c r="P92" s="20"/>
    </row>
    <row r="93" spans="1:16">
      <c r="A93" s="20"/>
      <c r="B93" s="20"/>
      <c r="C93" s="20"/>
      <c r="D93" s="20"/>
      <c r="E93" s="20"/>
      <c r="F93" s="20"/>
      <c r="G93" s="20"/>
      <c r="H93" s="20"/>
      <c r="I93" s="20"/>
      <c r="J93" s="20"/>
      <c r="K93" s="20"/>
      <c r="L93" s="20"/>
      <c r="M93" s="20"/>
      <c r="N93" s="20"/>
      <c r="O93" s="20"/>
      <c r="P93" s="20"/>
    </row>
    <row r="94" spans="1:16">
      <c r="A94" s="20"/>
      <c r="B94" s="20"/>
      <c r="C94" s="20"/>
      <c r="D94" s="20"/>
      <c r="E94" s="20"/>
      <c r="F94" s="20"/>
      <c r="G94" s="20"/>
      <c r="H94" s="20"/>
      <c r="I94" s="20"/>
      <c r="J94" s="20"/>
      <c r="K94" s="20"/>
      <c r="L94" s="20"/>
      <c r="M94" s="20"/>
      <c r="N94" s="20"/>
      <c r="O94" s="20"/>
      <c r="P94" s="20"/>
    </row>
    <row r="95" spans="1:16">
      <c r="A95" s="20"/>
      <c r="B95" s="20"/>
      <c r="C95" s="20"/>
      <c r="D95" s="20"/>
      <c r="E95" s="20"/>
      <c r="F95" s="20"/>
      <c r="G95" s="20"/>
      <c r="H95" s="20"/>
      <c r="I95" s="20"/>
      <c r="J95" s="20"/>
      <c r="K95" s="20"/>
      <c r="L95" s="20"/>
      <c r="M95" s="20"/>
      <c r="N95" s="20"/>
      <c r="O95" s="20"/>
      <c r="P95" s="20"/>
    </row>
    <row r="96" spans="1:16">
      <c r="A96" s="20"/>
      <c r="B96" s="20"/>
      <c r="C96" s="20"/>
      <c r="D96" s="20"/>
      <c r="E96" s="20"/>
      <c r="F96" s="20"/>
      <c r="G96" s="20"/>
      <c r="H96" s="20"/>
      <c r="I96" s="20"/>
      <c r="J96" s="20"/>
      <c r="K96" s="20"/>
      <c r="L96" s="20"/>
      <c r="M96" s="20"/>
      <c r="N96" s="20"/>
      <c r="O96" s="20"/>
      <c r="P96" s="20"/>
    </row>
    <row r="97" spans="1:16">
      <c r="A97" s="20"/>
      <c r="B97" s="20"/>
      <c r="C97" s="20"/>
      <c r="D97" s="20"/>
      <c r="E97" s="20"/>
      <c r="F97" s="20"/>
      <c r="G97" s="20"/>
      <c r="H97" s="20"/>
      <c r="I97" s="20"/>
      <c r="J97" s="20"/>
      <c r="K97" s="20"/>
      <c r="L97" s="20"/>
      <c r="M97" s="20"/>
      <c r="N97" s="20"/>
      <c r="O97" s="20"/>
      <c r="P97" s="20"/>
    </row>
    <row r="98" spans="1:16">
      <c r="A98" s="20"/>
      <c r="B98" s="20"/>
      <c r="C98" s="20"/>
      <c r="D98" s="20"/>
      <c r="E98" s="20"/>
      <c r="F98" s="20"/>
      <c r="G98" s="20"/>
      <c r="H98" s="20"/>
      <c r="I98" s="20"/>
      <c r="J98" s="20"/>
      <c r="K98" s="20"/>
      <c r="L98" s="20"/>
      <c r="M98" s="20"/>
      <c r="N98" s="20"/>
      <c r="O98" s="20"/>
      <c r="P98" s="20"/>
    </row>
    <row r="99" spans="1:16">
      <c r="A99" s="20"/>
      <c r="B99" s="20"/>
      <c r="C99" s="20"/>
      <c r="D99" s="20"/>
      <c r="E99" s="20"/>
      <c r="F99" s="20"/>
      <c r="G99" s="20"/>
      <c r="H99" s="20"/>
      <c r="I99" s="20"/>
      <c r="J99" s="20"/>
      <c r="K99" s="20"/>
      <c r="L99" s="20"/>
      <c r="M99" s="20"/>
      <c r="N99" s="20"/>
      <c r="O99" s="20"/>
      <c r="P99" s="20"/>
    </row>
    <row r="100" spans="1:16">
      <c r="A100" s="20"/>
      <c r="B100" s="20"/>
      <c r="C100" s="20"/>
      <c r="D100" s="20"/>
      <c r="E100" s="20"/>
      <c r="F100" s="20"/>
      <c r="G100" s="20"/>
      <c r="H100" s="20"/>
      <c r="I100" s="20"/>
      <c r="J100" s="20"/>
      <c r="K100" s="20"/>
      <c r="L100" s="20"/>
      <c r="M100" s="20"/>
      <c r="N100" s="20"/>
      <c r="O100" s="20"/>
      <c r="P100" s="20"/>
    </row>
    <row r="101" spans="1:16">
      <c r="A101" s="20"/>
      <c r="B101" s="20"/>
      <c r="C101" s="20"/>
      <c r="D101" s="20"/>
      <c r="E101" s="20"/>
      <c r="F101" s="20"/>
      <c r="G101" s="20"/>
      <c r="H101" s="20"/>
      <c r="I101" s="20"/>
      <c r="J101" s="20"/>
      <c r="K101" s="20"/>
      <c r="L101" s="20"/>
      <c r="M101" s="20"/>
      <c r="N101" s="20"/>
      <c r="O101" s="20"/>
      <c r="P101" s="20"/>
    </row>
    <row r="102" spans="1:16">
      <c r="A102" s="20"/>
      <c r="B102" s="20"/>
      <c r="C102" s="20"/>
      <c r="D102" s="20"/>
      <c r="E102" s="20"/>
      <c r="F102" s="20"/>
      <c r="G102" s="20"/>
      <c r="H102" s="20"/>
      <c r="I102" s="20"/>
      <c r="J102" s="20"/>
      <c r="K102" s="20"/>
      <c r="L102" s="20"/>
      <c r="M102" s="20"/>
      <c r="N102" s="20"/>
      <c r="O102" s="20"/>
      <c r="P102" s="20"/>
    </row>
    <row r="103" spans="1:16">
      <c r="A103" s="20"/>
      <c r="B103" s="20"/>
      <c r="C103" s="20"/>
      <c r="D103" s="20"/>
      <c r="E103" s="20"/>
      <c r="F103" s="20"/>
      <c r="G103" s="20"/>
      <c r="H103" s="20"/>
      <c r="I103" s="20"/>
      <c r="J103" s="20"/>
      <c r="K103" s="20"/>
      <c r="L103" s="20"/>
      <c r="M103" s="20"/>
      <c r="N103" s="20"/>
      <c r="O103" s="20"/>
      <c r="P103" s="20"/>
    </row>
    <row r="104" spans="1:16">
      <c r="A104" s="20"/>
      <c r="B104" s="20"/>
      <c r="C104" s="20"/>
      <c r="D104" s="20"/>
      <c r="E104" s="20"/>
      <c r="F104" s="20"/>
      <c r="G104" s="20"/>
      <c r="H104" s="20"/>
      <c r="I104" s="20"/>
      <c r="J104" s="20"/>
      <c r="K104" s="20"/>
      <c r="L104" s="20"/>
      <c r="M104" s="20"/>
      <c r="N104" s="20"/>
      <c r="O104" s="20"/>
      <c r="P104" s="20"/>
    </row>
    <row r="105" spans="1:16">
      <c r="A105" s="20"/>
      <c r="B105" s="20"/>
      <c r="C105" s="20"/>
      <c r="D105" s="20"/>
      <c r="E105" s="20"/>
      <c r="F105" s="20"/>
      <c r="G105" s="20"/>
      <c r="H105" s="20"/>
      <c r="I105" s="20"/>
      <c r="J105" s="20"/>
      <c r="K105" s="20"/>
      <c r="L105" s="20"/>
      <c r="M105" s="20"/>
      <c r="N105" s="20"/>
      <c r="O105" s="20"/>
      <c r="P105" s="20"/>
    </row>
    <row r="106" spans="1:16">
      <c r="A106" s="20"/>
      <c r="B106" s="20"/>
      <c r="C106" s="20"/>
      <c r="D106" s="20"/>
      <c r="E106" s="20"/>
      <c r="F106" s="20"/>
      <c r="G106" s="20"/>
      <c r="H106" s="20"/>
      <c r="I106" s="20"/>
      <c r="J106" s="20"/>
      <c r="K106" s="20"/>
      <c r="L106" s="20"/>
      <c r="M106" s="20"/>
      <c r="N106" s="20"/>
      <c r="O106" s="20"/>
      <c r="P106" s="20"/>
    </row>
    <row r="107" spans="1:16">
      <c r="A107" s="20"/>
      <c r="B107" s="20"/>
      <c r="C107" s="20"/>
      <c r="D107" s="20"/>
      <c r="E107" s="20"/>
      <c r="F107" s="20"/>
      <c r="G107" s="20"/>
      <c r="H107" s="20"/>
      <c r="I107" s="20"/>
      <c r="J107" s="20"/>
      <c r="K107" s="20"/>
      <c r="L107" s="20"/>
      <c r="M107" s="20"/>
      <c r="N107" s="20"/>
      <c r="O107" s="20"/>
      <c r="P107" s="20"/>
    </row>
    <row r="108" spans="1:16">
      <c r="A108" s="20"/>
      <c r="B108" s="20"/>
      <c r="C108" s="20"/>
      <c r="D108" s="20"/>
      <c r="E108" s="20"/>
      <c r="F108" s="20"/>
      <c r="G108" s="20"/>
      <c r="H108" s="20"/>
      <c r="I108" s="20"/>
      <c r="J108" s="20"/>
      <c r="K108" s="20"/>
      <c r="L108" s="20"/>
      <c r="M108" s="20"/>
      <c r="N108" s="20"/>
      <c r="O108" s="20"/>
      <c r="P108" s="20"/>
    </row>
    <row r="109" spans="1:16">
      <c r="A109" s="20"/>
      <c r="B109" s="20"/>
      <c r="C109" s="20"/>
      <c r="D109" s="20"/>
      <c r="E109" s="20"/>
      <c r="F109" s="20"/>
      <c r="G109" s="20"/>
      <c r="H109" s="20"/>
      <c r="I109" s="20"/>
      <c r="J109" s="20"/>
      <c r="K109" s="20"/>
      <c r="L109" s="20"/>
      <c r="M109" s="20"/>
      <c r="N109" s="20"/>
      <c r="O109" s="20"/>
      <c r="P109" s="20"/>
    </row>
    <row r="110" spans="1:16">
      <c r="A110" s="20"/>
      <c r="B110" s="20"/>
      <c r="C110" s="20"/>
      <c r="D110" s="20"/>
      <c r="E110" s="20"/>
      <c r="F110" s="20"/>
      <c r="G110" s="20"/>
      <c r="H110" s="20"/>
      <c r="I110" s="20"/>
      <c r="J110" s="20"/>
      <c r="K110" s="20"/>
      <c r="L110" s="20"/>
      <c r="M110" s="20"/>
      <c r="N110" s="20"/>
      <c r="O110" s="20"/>
      <c r="P110" s="20"/>
    </row>
    <row r="111" spans="1:16">
      <c r="A111" s="20"/>
      <c r="B111" s="20"/>
      <c r="C111" s="20"/>
      <c r="D111" s="20"/>
      <c r="E111" s="20"/>
      <c r="F111" s="20"/>
      <c r="G111" s="20"/>
      <c r="H111" s="20"/>
      <c r="I111" s="20"/>
      <c r="J111" s="20"/>
      <c r="K111" s="20"/>
      <c r="L111" s="20"/>
      <c r="M111" s="20"/>
      <c r="N111" s="20"/>
      <c r="O111" s="20"/>
      <c r="P111" s="20"/>
    </row>
    <row r="112" spans="1:16">
      <c r="A112" s="20"/>
      <c r="B112" s="20"/>
      <c r="C112" s="20"/>
      <c r="D112" s="20"/>
      <c r="E112" s="20"/>
      <c r="F112" s="20"/>
      <c r="G112" s="20"/>
      <c r="H112" s="20"/>
      <c r="I112" s="20"/>
      <c r="J112" s="20"/>
      <c r="K112" s="20"/>
      <c r="L112" s="20"/>
      <c r="M112" s="20"/>
      <c r="N112" s="20"/>
      <c r="O112" s="20"/>
      <c r="P112" s="20"/>
    </row>
    <row r="113" spans="1:16">
      <c r="A113" s="20"/>
      <c r="B113" s="20"/>
      <c r="C113" s="20"/>
      <c r="D113" s="20"/>
      <c r="E113" s="20"/>
      <c r="F113" s="20"/>
      <c r="G113" s="20"/>
      <c r="H113" s="20"/>
      <c r="I113" s="20"/>
      <c r="J113" s="20"/>
      <c r="K113" s="20"/>
      <c r="L113" s="20"/>
      <c r="M113" s="20"/>
      <c r="N113" s="20"/>
      <c r="O113" s="20"/>
      <c r="P113" s="20"/>
    </row>
    <row r="114" spans="1:16">
      <c r="A114" s="20"/>
      <c r="B114" s="20"/>
      <c r="C114" s="20"/>
      <c r="D114" s="20"/>
      <c r="E114" s="20"/>
      <c r="F114" s="20"/>
      <c r="G114" s="20"/>
      <c r="H114" s="20"/>
      <c r="I114" s="20"/>
      <c r="J114" s="20"/>
      <c r="K114" s="20"/>
      <c r="L114" s="20"/>
      <c r="M114" s="20"/>
      <c r="N114" s="20"/>
      <c r="O114" s="20"/>
      <c r="P114" s="20"/>
    </row>
    <row r="115" spans="1:16">
      <c r="A115" s="20"/>
      <c r="B115" s="20"/>
      <c r="C115" s="20"/>
      <c r="D115" s="20"/>
      <c r="E115" s="20"/>
      <c r="F115" s="20"/>
      <c r="G115" s="20"/>
      <c r="H115" s="20"/>
      <c r="I115" s="20"/>
      <c r="J115" s="20"/>
      <c r="K115" s="20"/>
      <c r="L115" s="20"/>
      <c r="M115" s="20"/>
      <c r="N115" s="20"/>
      <c r="O115" s="20"/>
      <c r="P115" s="20"/>
    </row>
    <row r="116" spans="1:16">
      <c r="A116" s="20"/>
      <c r="B116" s="20"/>
      <c r="C116" s="20"/>
      <c r="D116" s="20"/>
      <c r="E116" s="20"/>
      <c r="F116" s="20"/>
      <c r="G116" s="20"/>
      <c r="H116" s="20"/>
      <c r="I116" s="20"/>
      <c r="J116" s="20"/>
      <c r="K116" s="20"/>
      <c r="L116" s="20"/>
      <c r="M116" s="20"/>
      <c r="N116" s="20"/>
      <c r="O116" s="20"/>
      <c r="P116" s="20"/>
    </row>
    <row r="117" spans="1:16">
      <c r="A117" s="20"/>
      <c r="B117" s="20"/>
      <c r="C117" s="20"/>
      <c r="D117" s="20"/>
      <c r="E117" s="20"/>
      <c r="F117" s="20"/>
      <c r="G117" s="20"/>
      <c r="H117" s="20"/>
      <c r="I117" s="20"/>
      <c r="J117" s="20"/>
      <c r="K117" s="20"/>
      <c r="L117" s="20"/>
      <c r="M117" s="20"/>
      <c r="N117" s="20"/>
      <c r="O117" s="20"/>
      <c r="P117" s="20"/>
    </row>
    <row r="118" spans="1:16">
      <c r="A118" s="20"/>
      <c r="B118" s="20"/>
      <c r="C118" s="20"/>
      <c r="D118" s="20"/>
      <c r="E118" s="20"/>
      <c r="F118" s="20"/>
      <c r="G118" s="20"/>
      <c r="H118" s="20"/>
      <c r="I118" s="20"/>
      <c r="J118" s="20"/>
      <c r="K118" s="20"/>
      <c r="L118" s="20"/>
      <c r="M118" s="20"/>
      <c r="N118" s="20"/>
      <c r="O118" s="20"/>
      <c r="P118" s="20"/>
    </row>
    <row r="119" spans="1:16">
      <c r="A119" s="20"/>
      <c r="B119" s="20"/>
      <c r="C119" s="20"/>
      <c r="D119" s="20"/>
      <c r="E119" s="20"/>
      <c r="F119" s="20"/>
      <c r="G119" s="20"/>
      <c r="H119" s="20"/>
      <c r="I119" s="20"/>
      <c r="J119" s="20"/>
      <c r="K119" s="20"/>
      <c r="L119" s="20"/>
      <c r="M119" s="20"/>
      <c r="N119" s="20"/>
      <c r="O119" s="20"/>
      <c r="P119" s="20"/>
    </row>
    <row r="120" spans="1:16">
      <c r="A120" s="20"/>
      <c r="B120" s="20"/>
      <c r="C120" s="20"/>
      <c r="D120" s="20"/>
      <c r="E120" s="20"/>
      <c r="F120" s="20"/>
      <c r="G120" s="20"/>
      <c r="H120" s="20"/>
      <c r="I120" s="20"/>
      <c r="J120" s="20"/>
      <c r="K120" s="20"/>
      <c r="L120" s="20"/>
      <c r="M120" s="20"/>
      <c r="N120" s="20"/>
      <c r="O120" s="20"/>
      <c r="P120" s="20"/>
    </row>
    <row r="121" spans="1:16">
      <c r="A121" s="20"/>
      <c r="B121" s="20"/>
      <c r="C121" s="20"/>
      <c r="D121" s="20"/>
      <c r="E121" s="20"/>
      <c r="F121" s="20"/>
      <c r="G121" s="20"/>
      <c r="H121" s="20"/>
      <c r="I121" s="20"/>
      <c r="J121" s="20"/>
      <c r="K121" s="20"/>
      <c r="L121" s="20"/>
      <c r="M121" s="20"/>
      <c r="N121" s="20"/>
      <c r="O121" s="20"/>
      <c r="P121" s="20"/>
    </row>
    <row r="122" spans="1:16">
      <c r="A122" s="20"/>
      <c r="B122" s="20"/>
      <c r="C122" s="20"/>
      <c r="D122" s="20"/>
      <c r="E122" s="20"/>
      <c r="F122" s="20"/>
      <c r="G122" s="20"/>
      <c r="H122" s="20"/>
      <c r="I122" s="20"/>
      <c r="J122" s="20"/>
      <c r="K122" s="20"/>
      <c r="L122" s="20"/>
      <c r="M122" s="20"/>
      <c r="N122" s="20"/>
      <c r="O122" s="20"/>
      <c r="P122" s="20"/>
    </row>
    <row r="123" spans="1:16">
      <c r="A123" s="20"/>
      <c r="B123" s="20"/>
      <c r="C123" s="20"/>
      <c r="D123" s="20"/>
      <c r="E123" s="20"/>
      <c r="F123" s="20"/>
      <c r="G123" s="20"/>
      <c r="H123" s="20"/>
      <c r="I123" s="20"/>
      <c r="J123" s="20"/>
      <c r="K123" s="20"/>
      <c r="L123" s="20"/>
      <c r="M123" s="20"/>
      <c r="N123" s="20"/>
      <c r="O123" s="20"/>
      <c r="P123" s="20"/>
    </row>
    <row r="124" spans="1:16">
      <c r="A124" s="20"/>
      <c r="B124" s="20"/>
      <c r="C124" s="20"/>
      <c r="D124" s="20"/>
      <c r="E124" s="20"/>
      <c r="F124" s="20"/>
      <c r="G124" s="20"/>
      <c r="H124" s="20"/>
      <c r="I124" s="20"/>
      <c r="J124" s="20"/>
      <c r="K124" s="20"/>
      <c r="L124" s="20"/>
      <c r="M124" s="20"/>
      <c r="N124" s="20"/>
      <c r="O124" s="20"/>
      <c r="P124" s="20"/>
    </row>
    <row r="125" spans="1:16">
      <c r="A125" s="20"/>
      <c r="B125" s="20"/>
      <c r="C125" s="20"/>
      <c r="D125" s="20"/>
      <c r="E125" s="20"/>
      <c r="F125" s="20"/>
      <c r="G125" s="20"/>
      <c r="H125" s="20"/>
      <c r="I125" s="20"/>
      <c r="J125" s="20"/>
      <c r="K125" s="20"/>
      <c r="L125" s="20"/>
      <c r="M125" s="20"/>
      <c r="N125" s="20"/>
      <c r="O125" s="20"/>
      <c r="P125" s="20"/>
    </row>
    <row r="126" spans="1:16">
      <c r="A126" s="20"/>
      <c r="B126" s="20"/>
      <c r="C126" s="20"/>
      <c r="D126" s="20"/>
      <c r="E126" s="20"/>
      <c r="F126" s="20"/>
      <c r="G126" s="20"/>
      <c r="H126" s="20"/>
      <c r="I126" s="20"/>
      <c r="J126" s="20"/>
      <c r="K126" s="20"/>
      <c r="L126" s="20"/>
      <c r="M126" s="20"/>
      <c r="N126" s="20"/>
      <c r="O126" s="20"/>
      <c r="P126" s="20"/>
    </row>
    <row r="127" spans="1:16">
      <c r="A127" s="20"/>
      <c r="B127" s="20"/>
      <c r="C127" s="20"/>
      <c r="D127" s="20"/>
      <c r="E127" s="20"/>
      <c r="F127" s="20"/>
      <c r="G127" s="20"/>
      <c r="H127" s="20"/>
      <c r="I127" s="20"/>
      <c r="J127" s="20"/>
      <c r="K127" s="20"/>
      <c r="L127" s="20"/>
      <c r="M127" s="20"/>
      <c r="N127" s="20"/>
      <c r="O127" s="20"/>
      <c r="P127" s="20"/>
    </row>
    <row r="128" spans="1:16">
      <c r="A128" s="20"/>
      <c r="B128" s="20"/>
      <c r="C128" s="20"/>
      <c r="D128" s="20"/>
      <c r="E128" s="20"/>
      <c r="F128" s="20"/>
      <c r="G128" s="20"/>
      <c r="H128" s="20"/>
      <c r="I128" s="20"/>
      <c r="J128" s="20"/>
      <c r="K128" s="20"/>
      <c r="L128" s="20"/>
      <c r="M128" s="20"/>
      <c r="N128" s="20"/>
      <c r="O128" s="20"/>
      <c r="P128" s="20"/>
    </row>
    <row r="129" spans="1:16">
      <c r="A129" s="20"/>
      <c r="B129" s="20"/>
      <c r="C129" s="20"/>
      <c r="D129" s="20"/>
      <c r="E129" s="20"/>
      <c r="F129" s="20"/>
      <c r="G129" s="20"/>
      <c r="H129" s="20"/>
      <c r="I129" s="20"/>
      <c r="J129" s="20"/>
      <c r="K129" s="20"/>
      <c r="L129" s="20"/>
      <c r="M129" s="20"/>
      <c r="N129" s="20"/>
      <c r="O129" s="20"/>
      <c r="P129" s="20"/>
    </row>
    <row r="130" spans="1:16">
      <c r="A130" s="20"/>
      <c r="B130" s="20"/>
      <c r="C130" s="20"/>
      <c r="D130" s="20"/>
      <c r="E130" s="20"/>
      <c r="F130" s="20"/>
      <c r="G130" s="20"/>
      <c r="H130" s="20"/>
      <c r="I130" s="20"/>
      <c r="J130" s="20"/>
      <c r="K130" s="20"/>
      <c r="L130" s="20"/>
      <c r="M130" s="20"/>
      <c r="N130" s="20"/>
      <c r="O130" s="20"/>
      <c r="P130" s="20"/>
    </row>
    <row r="131" spans="1:16">
      <c r="A131" s="20"/>
      <c r="B131" s="20"/>
      <c r="C131" s="20"/>
      <c r="D131" s="20"/>
      <c r="E131" s="20"/>
      <c r="F131" s="20"/>
      <c r="G131" s="20"/>
      <c r="H131" s="20"/>
      <c r="I131" s="20"/>
      <c r="J131" s="20"/>
      <c r="K131" s="20"/>
      <c r="L131" s="20"/>
      <c r="M131" s="20"/>
      <c r="N131" s="20"/>
      <c r="O131" s="20"/>
      <c r="P131" s="20"/>
    </row>
    <row r="132" spans="1:16">
      <c r="A132" s="20"/>
      <c r="B132" s="20"/>
      <c r="C132" s="20"/>
      <c r="D132" s="20"/>
      <c r="E132" s="20"/>
      <c r="F132" s="20"/>
      <c r="G132" s="20"/>
      <c r="H132" s="20"/>
      <c r="I132" s="20"/>
      <c r="J132" s="20"/>
      <c r="K132" s="20"/>
      <c r="L132" s="20"/>
      <c r="M132" s="20"/>
      <c r="N132" s="20"/>
      <c r="O132" s="20"/>
      <c r="P132" s="20"/>
    </row>
    <row r="133" spans="1:16">
      <c r="A133" s="20"/>
      <c r="B133" s="20"/>
      <c r="C133" s="20"/>
      <c r="D133" s="20"/>
      <c r="E133" s="20"/>
      <c r="F133" s="20"/>
      <c r="G133" s="20"/>
      <c r="H133" s="20"/>
      <c r="I133" s="20"/>
      <c r="J133" s="20"/>
      <c r="K133" s="20"/>
      <c r="L133" s="20"/>
      <c r="M133" s="20"/>
      <c r="N133" s="20"/>
      <c r="O133" s="20"/>
      <c r="P133" s="20"/>
    </row>
    <row r="134" spans="1:16">
      <c r="A134" s="20"/>
      <c r="B134" s="20"/>
      <c r="C134" s="20"/>
      <c r="D134" s="20"/>
      <c r="E134" s="20"/>
      <c r="F134" s="20"/>
      <c r="G134" s="20"/>
      <c r="H134" s="20"/>
      <c r="I134" s="20"/>
      <c r="J134" s="20"/>
      <c r="K134" s="20"/>
      <c r="L134" s="20"/>
      <c r="M134" s="20"/>
      <c r="N134" s="20"/>
      <c r="O134" s="20"/>
      <c r="P134" s="20"/>
    </row>
    <row r="135" spans="1:16">
      <c r="A135" s="20"/>
      <c r="B135" s="20"/>
      <c r="C135" s="20"/>
      <c r="D135" s="20"/>
      <c r="E135" s="20"/>
      <c r="F135" s="20"/>
      <c r="G135" s="20"/>
      <c r="H135" s="20"/>
      <c r="I135" s="20"/>
      <c r="J135" s="20"/>
      <c r="K135" s="20"/>
      <c r="L135" s="20"/>
      <c r="M135" s="20"/>
      <c r="N135" s="20"/>
      <c r="O135" s="20"/>
      <c r="P135" s="20"/>
    </row>
    <row r="136" spans="1:16">
      <c r="A136" s="20"/>
      <c r="B136" s="20"/>
      <c r="C136" s="20"/>
      <c r="D136" s="20"/>
      <c r="E136" s="20"/>
      <c r="F136" s="20"/>
      <c r="G136" s="20"/>
      <c r="H136" s="20"/>
      <c r="I136" s="20"/>
      <c r="J136" s="20"/>
      <c r="K136" s="20"/>
      <c r="L136" s="20"/>
      <c r="M136" s="20"/>
      <c r="N136" s="20"/>
      <c r="O136" s="20"/>
      <c r="P136" s="20"/>
    </row>
    <row r="137" spans="1:16">
      <c r="A137" s="20"/>
      <c r="B137" s="20"/>
      <c r="C137" s="20"/>
      <c r="D137" s="20"/>
      <c r="E137" s="20"/>
      <c r="F137" s="20"/>
      <c r="G137" s="20"/>
      <c r="H137" s="20"/>
      <c r="I137" s="20"/>
      <c r="J137" s="20"/>
      <c r="K137" s="20"/>
      <c r="L137" s="20"/>
      <c r="M137" s="20"/>
      <c r="N137" s="20"/>
      <c r="O137" s="20"/>
      <c r="P137" s="20"/>
    </row>
    <row r="138" spans="1:16">
      <c r="A138" s="20"/>
      <c r="B138" s="20"/>
      <c r="C138" s="20"/>
      <c r="D138" s="20"/>
      <c r="E138" s="20"/>
      <c r="F138" s="20"/>
      <c r="G138" s="20"/>
      <c r="H138" s="20"/>
      <c r="I138" s="20"/>
      <c r="J138" s="20"/>
      <c r="K138" s="20"/>
      <c r="L138" s="20"/>
      <c r="M138" s="20"/>
      <c r="N138" s="20"/>
      <c r="O138" s="20"/>
      <c r="P138" s="20"/>
    </row>
    <row r="139" spans="1:16">
      <c r="A139" s="20"/>
      <c r="B139" s="20"/>
      <c r="C139" s="20"/>
      <c r="D139" s="20"/>
      <c r="E139" s="20"/>
      <c r="F139" s="20"/>
      <c r="G139" s="20"/>
      <c r="H139" s="20"/>
      <c r="I139" s="20"/>
      <c r="J139" s="20"/>
      <c r="K139" s="20"/>
      <c r="L139" s="20"/>
      <c r="M139" s="20"/>
      <c r="N139" s="20"/>
      <c r="O139" s="20"/>
      <c r="P139" s="20"/>
    </row>
    <row r="140" spans="1:16">
      <c r="A140" s="20"/>
      <c r="B140" s="20"/>
      <c r="C140" s="20"/>
      <c r="D140" s="20"/>
      <c r="E140" s="20"/>
      <c r="F140" s="20"/>
      <c r="G140" s="20"/>
      <c r="H140" s="20"/>
      <c r="I140" s="20"/>
      <c r="J140" s="20"/>
      <c r="K140" s="20"/>
      <c r="L140" s="20"/>
      <c r="M140" s="20"/>
      <c r="N140" s="20"/>
      <c r="O140" s="20"/>
      <c r="P140" s="20"/>
    </row>
    <row r="141" spans="1:16">
      <c r="A141" s="20"/>
      <c r="B141" s="20"/>
      <c r="C141" s="20"/>
      <c r="D141" s="20"/>
      <c r="E141" s="20"/>
      <c r="F141" s="20"/>
      <c r="G141" s="20"/>
      <c r="H141" s="20"/>
      <c r="I141" s="20"/>
      <c r="J141" s="20"/>
      <c r="K141" s="20"/>
      <c r="L141" s="20"/>
      <c r="M141" s="20"/>
      <c r="N141" s="20"/>
      <c r="O141" s="20"/>
      <c r="P141" s="20"/>
    </row>
    <row r="142" spans="1:16">
      <c r="A142" s="20"/>
      <c r="B142" s="20"/>
      <c r="C142" s="20"/>
      <c r="D142" s="20"/>
      <c r="E142" s="20"/>
      <c r="F142" s="20"/>
      <c r="G142" s="20"/>
      <c r="H142" s="20"/>
      <c r="I142" s="20"/>
      <c r="J142" s="20"/>
      <c r="K142" s="20"/>
      <c r="L142" s="20"/>
      <c r="M142" s="20"/>
      <c r="N142" s="20"/>
      <c r="O142" s="20"/>
      <c r="P142" s="20"/>
    </row>
    <row r="143" spans="1:16">
      <c r="A143" s="20"/>
      <c r="B143" s="20"/>
      <c r="C143" s="20"/>
      <c r="D143" s="20"/>
      <c r="E143" s="20"/>
      <c r="F143" s="20"/>
      <c r="G143" s="20"/>
      <c r="H143" s="20"/>
      <c r="I143" s="20"/>
      <c r="J143" s="20"/>
      <c r="K143" s="20"/>
      <c r="L143" s="20"/>
      <c r="M143" s="20"/>
      <c r="N143" s="20"/>
      <c r="O143" s="20"/>
      <c r="P143" s="20"/>
    </row>
    <row r="144" spans="1:16">
      <c r="A144" s="20"/>
      <c r="B144" s="20"/>
      <c r="C144" s="20"/>
      <c r="D144" s="20"/>
      <c r="E144" s="20"/>
      <c r="F144" s="20"/>
      <c r="G144" s="20"/>
      <c r="H144" s="20"/>
      <c r="I144" s="20"/>
      <c r="J144" s="20"/>
      <c r="K144" s="20"/>
      <c r="L144" s="20"/>
      <c r="M144" s="20"/>
      <c r="N144" s="20"/>
      <c r="O144" s="20"/>
      <c r="P144" s="20"/>
    </row>
    <row r="145" spans="1:16">
      <c r="A145" s="20"/>
      <c r="B145" s="20"/>
      <c r="C145" s="20"/>
      <c r="D145" s="20"/>
      <c r="E145" s="20"/>
      <c r="F145" s="20"/>
      <c r="G145" s="20"/>
      <c r="H145" s="20"/>
      <c r="I145" s="20"/>
      <c r="J145" s="20"/>
      <c r="K145" s="20"/>
      <c r="L145" s="20"/>
      <c r="M145" s="20"/>
      <c r="N145" s="20"/>
      <c r="O145" s="20"/>
      <c r="P145" s="20"/>
    </row>
    <row r="146" spans="1:16">
      <c r="A146" s="20"/>
      <c r="B146" s="20"/>
      <c r="C146" s="20"/>
      <c r="D146" s="20"/>
      <c r="E146" s="20"/>
      <c r="F146" s="20"/>
      <c r="G146" s="20"/>
      <c r="H146" s="20"/>
      <c r="I146" s="20"/>
      <c r="J146" s="20"/>
      <c r="K146" s="20"/>
      <c r="L146" s="20"/>
      <c r="M146" s="20"/>
      <c r="N146" s="20"/>
      <c r="O146" s="20"/>
      <c r="P146" s="20"/>
    </row>
    <row r="147" spans="1:16">
      <c r="A147" s="20"/>
      <c r="B147" s="20"/>
      <c r="C147" s="20"/>
      <c r="D147" s="20"/>
      <c r="E147" s="20"/>
      <c r="F147" s="20"/>
      <c r="G147" s="20"/>
      <c r="H147" s="20"/>
      <c r="I147" s="20"/>
      <c r="J147" s="20"/>
      <c r="K147" s="20"/>
      <c r="L147" s="20"/>
      <c r="M147" s="20"/>
      <c r="N147" s="20"/>
      <c r="O147" s="20"/>
      <c r="P147" s="20"/>
    </row>
    <row r="148" spans="1:16">
      <c r="A148" s="20"/>
      <c r="B148" s="20"/>
      <c r="C148" s="20"/>
      <c r="D148" s="20"/>
      <c r="E148" s="20"/>
      <c r="F148" s="20"/>
      <c r="G148" s="20"/>
      <c r="H148" s="20"/>
      <c r="I148" s="20"/>
      <c r="J148" s="20"/>
      <c r="K148" s="20"/>
      <c r="L148" s="20"/>
      <c r="M148" s="20"/>
      <c r="N148" s="20"/>
      <c r="O148" s="20"/>
      <c r="P148" s="20"/>
    </row>
    <row r="149" spans="1:16">
      <c r="A149" s="20"/>
      <c r="B149" s="20"/>
      <c r="C149" s="20"/>
      <c r="D149" s="20"/>
      <c r="E149" s="20"/>
      <c r="F149" s="20"/>
      <c r="G149" s="20"/>
      <c r="H149" s="20"/>
      <c r="I149" s="20"/>
      <c r="J149" s="20"/>
      <c r="K149" s="20"/>
      <c r="L149" s="20"/>
      <c r="M149" s="20"/>
      <c r="N149" s="20"/>
      <c r="O149" s="20"/>
      <c r="P149" s="20"/>
    </row>
    <row r="150" spans="1:16">
      <c r="A150" s="20"/>
      <c r="B150" s="20"/>
      <c r="C150" s="20"/>
      <c r="D150" s="20"/>
      <c r="E150" s="20"/>
      <c r="F150" s="20"/>
      <c r="G150" s="20"/>
      <c r="H150" s="20"/>
      <c r="I150" s="20"/>
      <c r="J150" s="20"/>
      <c r="K150" s="20"/>
      <c r="L150" s="20"/>
      <c r="M150" s="20"/>
      <c r="N150" s="20"/>
      <c r="O150" s="20"/>
      <c r="P150" s="20"/>
    </row>
    <row r="151" spans="1:16">
      <c r="A151" s="20"/>
      <c r="B151" s="20"/>
      <c r="C151" s="20"/>
      <c r="D151" s="20"/>
      <c r="E151" s="20"/>
      <c r="F151" s="20"/>
      <c r="G151" s="20"/>
      <c r="H151" s="20"/>
      <c r="I151" s="20"/>
      <c r="J151" s="20"/>
      <c r="K151" s="20"/>
      <c r="L151" s="20"/>
      <c r="M151" s="20"/>
      <c r="N151" s="20"/>
      <c r="O151" s="20"/>
      <c r="P151" s="20"/>
    </row>
    <row r="152" spans="1:16">
      <c r="A152" s="20"/>
      <c r="B152" s="20"/>
      <c r="C152" s="20"/>
      <c r="D152" s="20"/>
      <c r="E152" s="20"/>
      <c r="F152" s="20"/>
      <c r="G152" s="20"/>
      <c r="H152" s="20"/>
      <c r="I152" s="20"/>
      <c r="J152" s="20"/>
      <c r="K152" s="20"/>
      <c r="L152" s="20"/>
      <c r="M152" s="20"/>
      <c r="N152" s="20"/>
      <c r="O152" s="20"/>
      <c r="P152" s="20"/>
    </row>
    <row r="153" spans="1:16">
      <c r="A153" s="20"/>
      <c r="B153" s="20"/>
      <c r="C153" s="20"/>
      <c r="D153" s="20"/>
      <c r="E153" s="20"/>
      <c r="F153" s="20"/>
      <c r="G153" s="20"/>
      <c r="H153" s="20"/>
      <c r="I153" s="20"/>
      <c r="J153" s="20"/>
      <c r="K153" s="20"/>
      <c r="L153" s="20"/>
      <c r="M153" s="20"/>
      <c r="N153" s="20"/>
      <c r="O153" s="20"/>
      <c r="P153" s="20"/>
    </row>
    <row r="154" spans="1:16">
      <c r="A154" s="20"/>
      <c r="B154" s="20"/>
      <c r="C154" s="20"/>
      <c r="D154" s="20"/>
      <c r="E154" s="20"/>
      <c r="F154" s="20"/>
      <c r="G154" s="20"/>
      <c r="H154" s="20"/>
      <c r="I154" s="20"/>
      <c r="J154" s="20"/>
      <c r="K154" s="20"/>
      <c r="L154" s="20"/>
      <c r="M154" s="20"/>
      <c r="N154" s="20"/>
      <c r="O154" s="20"/>
      <c r="P154" s="20"/>
    </row>
    <row r="155" spans="1:16">
      <c r="A155" s="20"/>
      <c r="B155" s="20"/>
      <c r="C155" s="20"/>
      <c r="D155" s="20"/>
      <c r="E155" s="20"/>
      <c r="F155" s="20"/>
      <c r="G155" s="20"/>
      <c r="H155" s="20"/>
      <c r="I155" s="20"/>
      <c r="J155" s="20"/>
      <c r="K155" s="20"/>
      <c r="L155" s="20"/>
      <c r="M155" s="20"/>
      <c r="N155" s="20"/>
      <c r="O155" s="20"/>
      <c r="P155" s="20"/>
    </row>
    <row r="156" spans="1:16">
      <c r="A156" s="20"/>
      <c r="B156" s="20"/>
      <c r="C156" s="20"/>
      <c r="D156" s="20"/>
      <c r="E156" s="20"/>
      <c r="F156" s="20"/>
      <c r="G156" s="20"/>
      <c r="H156" s="20"/>
      <c r="I156" s="20"/>
      <c r="J156" s="20"/>
      <c r="K156" s="20"/>
      <c r="L156" s="20"/>
      <c r="M156" s="20"/>
      <c r="N156" s="20"/>
      <c r="O156" s="20"/>
      <c r="P156" s="20"/>
    </row>
    <row r="157" spans="1:16">
      <c r="A157" s="20"/>
      <c r="B157" s="20"/>
      <c r="C157" s="20"/>
      <c r="D157" s="20"/>
      <c r="E157" s="20"/>
      <c r="F157" s="20"/>
      <c r="G157" s="20"/>
      <c r="H157" s="20"/>
      <c r="I157" s="20"/>
      <c r="J157" s="20"/>
      <c r="K157" s="20"/>
      <c r="L157" s="20"/>
      <c r="M157" s="20"/>
      <c r="N157" s="20"/>
      <c r="O157" s="20"/>
      <c r="P157" s="20"/>
    </row>
    <row r="158" spans="1:16">
      <c r="A158" s="20"/>
      <c r="B158" s="20"/>
      <c r="C158" s="20"/>
      <c r="D158" s="20"/>
      <c r="E158" s="20"/>
      <c r="F158" s="20"/>
      <c r="G158" s="20"/>
      <c r="H158" s="20"/>
      <c r="I158" s="20"/>
      <c r="J158" s="20"/>
      <c r="K158" s="20"/>
      <c r="L158" s="20"/>
      <c r="M158" s="20"/>
      <c r="N158" s="20"/>
      <c r="O158" s="20"/>
      <c r="P158" s="20"/>
    </row>
    <row r="159" spans="1:16">
      <c r="A159" s="20"/>
      <c r="B159" s="20"/>
      <c r="C159" s="20"/>
      <c r="D159" s="20"/>
      <c r="E159" s="20"/>
      <c r="F159" s="20"/>
      <c r="G159" s="20"/>
      <c r="H159" s="20"/>
      <c r="I159" s="20"/>
      <c r="J159" s="20"/>
      <c r="K159" s="20"/>
      <c r="L159" s="20"/>
      <c r="M159" s="20"/>
      <c r="N159" s="20"/>
      <c r="O159" s="20"/>
      <c r="P159" s="20"/>
    </row>
    <row r="160" spans="1:16">
      <c r="A160" s="20"/>
      <c r="B160" s="20"/>
      <c r="C160" s="20"/>
      <c r="D160" s="20"/>
      <c r="E160" s="20"/>
      <c r="F160" s="20"/>
      <c r="G160" s="20"/>
      <c r="H160" s="20"/>
      <c r="I160" s="20"/>
      <c r="J160" s="20"/>
      <c r="K160" s="20"/>
      <c r="L160" s="20"/>
      <c r="M160" s="20"/>
      <c r="N160" s="20"/>
      <c r="O160" s="20"/>
      <c r="P160" s="20"/>
    </row>
    <row r="161" spans="1:16">
      <c r="A161" s="20"/>
      <c r="B161" s="20"/>
      <c r="C161" s="20"/>
      <c r="D161" s="20"/>
      <c r="E161" s="20"/>
      <c r="F161" s="20"/>
      <c r="G161" s="20"/>
      <c r="H161" s="20"/>
      <c r="I161" s="20"/>
      <c r="J161" s="20"/>
      <c r="K161" s="20"/>
      <c r="L161" s="20"/>
      <c r="M161" s="20"/>
      <c r="N161" s="20"/>
      <c r="O161" s="20"/>
      <c r="P161" s="20"/>
    </row>
    <row r="162" spans="1:16">
      <c r="A162" s="20"/>
      <c r="B162" s="20"/>
      <c r="C162" s="20"/>
      <c r="D162" s="20"/>
      <c r="E162" s="20"/>
      <c r="F162" s="20"/>
      <c r="G162" s="20"/>
      <c r="H162" s="20"/>
      <c r="I162" s="20"/>
      <c r="J162" s="20"/>
      <c r="K162" s="20"/>
      <c r="L162" s="20"/>
      <c r="M162" s="20"/>
      <c r="N162" s="20"/>
      <c r="O162" s="20"/>
      <c r="P162" s="20"/>
    </row>
    <row r="163" spans="1:16">
      <c r="A163" s="20"/>
      <c r="B163" s="20"/>
      <c r="C163" s="20"/>
      <c r="D163" s="20"/>
      <c r="E163" s="20"/>
      <c r="F163" s="20"/>
      <c r="G163" s="20"/>
      <c r="H163" s="20"/>
      <c r="I163" s="20"/>
      <c r="J163" s="20"/>
      <c r="K163" s="20"/>
      <c r="L163" s="20"/>
      <c r="M163" s="20"/>
      <c r="N163" s="20"/>
      <c r="O163" s="20"/>
      <c r="P163" s="20"/>
    </row>
    <row r="164" spans="1:16">
      <c r="A164" s="20"/>
      <c r="B164" s="20"/>
      <c r="C164" s="20"/>
      <c r="D164" s="20"/>
      <c r="E164" s="20"/>
      <c r="F164" s="20"/>
      <c r="G164" s="20"/>
      <c r="H164" s="20"/>
      <c r="I164" s="20"/>
      <c r="J164" s="20"/>
      <c r="K164" s="20"/>
      <c r="L164" s="20"/>
      <c r="M164" s="20"/>
      <c r="N164" s="20"/>
      <c r="O164" s="20"/>
      <c r="P164" s="20"/>
    </row>
    <row r="165" spans="1:16">
      <c r="A165" s="20"/>
      <c r="B165" s="20"/>
      <c r="C165" s="20"/>
      <c r="D165" s="20"/>
      <c r="E165" s="20"/>
      <c r="F165" s="20"/>
      <c r="G165" s="20"/>
      <c r="H165" s="20"/>
      <c r="I165" s="20"/>
      <c r="J165" s="20"/>
      <c r="K165" s="20"/>
      <c r="L165" s="20"/>
      <c r="M165" s="20"/>
      <c r="N165" s="20"/>
      <c r="O165" s="20"/>
      <c r="P165" s="20"/>
    </row>
    <row r="166" spans="1:16">
      <c r="A166" s="20"/>
      <c r="B166" s="20"/>
      <c r="C166" s="20"/>
      <c r="D166" s="20"/>
      <c r="E166" s="20"/>
      <c r="F166" s="20"/>
      <c r="G166" s="20"/>
      <c r="H166" s="20"/>
      <c r="I166" s="20"/>
      <c r="J166" s="20"/>
      <c r="K166" s="20"/>
      <c r="L166" s="20"/>
      <c r="M166" s="20"/>
      <c r="N166" s="20"/>
      <c r="O166" s="20"/>
      <c r="P166" s="20"/>
    </row>
    <row r="167" spans="1:16">
      <c r="A167" s="20"/>
      <c r="B167" s="20"/>
      <c r="C167" s="20"/>
      <c r="D167" s="20"/>
      <c r="E167" s="20"/>
      <c r="F167" s="20"/>
      <c r="G167" s="20"/>
      <c r="H167" s="20"/>
      <c r="I167" s="20"/>
      <c r="J167" s="20"/>
      <c r="K167" s="20"/>
      <c r="L167" s="20"/>
      <c r="M167" s="20"/>
      <c r="N167" s="20"/>
      <c r="O167" s="20"/>
      <c r="P167" s="20"/>
    </row>
    <row r="168" spans="1:16">
      <c r="A168" s="20"/>
      <c r="B168" s="20"/>
      <c r="C168" s="20"/>
      <c r="D168" s="20"/>
      <c r="E168" s="20"/>
      <c r="F168" s="20"/>
      <c r="G168" s="20"/>
      <c r="H168" s="20"/>
      <c r="I168" s="20"/>
      <c r="J168" s="20"/>
      <c r="K168" s="20"/>
      <c r="L168" s="20"/>
      <c r="M168" s="20"/>
      <c r="N168" s="20"/>
      <c r="O168" s="20"/>
      <c r="P168" s="20"/>
    </row>
    <row r="169" spans="1:16">
      <c r="A169" s="20"/>
      <c r="B169" s="20"/>
      <c r="C169" s="20"/>
      <c r="D169" s="20"/>
      <c r="E169" s="20"/>
      <c r="F169" s="20"/>
      <c r="G169" s="20"/>
      <c r="H169" s="20"/>
      <c r="I169" s="20"/>
      <c r="J169" s="20"/>
      <c r="K169" s="20"/>
      <c r="L169" s="20"/>
      <c r="M169" s="20"/>
      <c r="N169" s="20"/>
      <c r="O169" s="20"/>
      <c r="P169" s="20"/>
    </row>
    <row r="170" spans="1:16">
      <c r="A170" s="20"/>
      <c r="B170" s="20"/>
      <c r="C170" s="20"/>
      <c r="D170" s="20"/>
      <c r="E170" s="20"/>
      <c r="F170" s="20"/>
      <c r="G170" s="20"/>
      <c r="H170" s="20"/>
      <c r="I170" s="20"/>
      <c r="J170" s="20"/>
      <c r="K170" s="20"/>
      <c r="L170" s="20"/>
      <c r="M170" s="20"/>
      <c r="N170" s="20"/>
      <c r="O170" s="20"/>
      <c r="P170" s="20"/>
    </row>
    <row r="171" spans="1:16">
      <c r="A171" s="20"/>
      <c r="B171" s="20"/>
      <c r="C171" s="20"/>
      <c r="D171" s="20"/>
      <c r="E171" s="20"/>
      <c r="F171" s="20"/>
      <c r="G171" s="20"/>
      <c r="H171" s="20"/>
      <c r="I171" s="20"/>
      <c r="J171" s="20"/>
      <c r="K171" s="20"/>
      <c r="L171" s="20"/>
      <c r="M171" s="20"/>
      <c r="N171" s="20"/>
      <c r="O171" s="20"/>
      <c r="P171" s="20"/>
    </row>
    <row r="172" spans="1:16">
      <c r="A172" s="20"/>
      <c r="B172" s="20"/>
      <c r="C172" s="20"/>
      <c r="D172" s="20"/>
      <c r="E172" s="20"/>
      <c r="F172" s="20"/>
      <c r="G172" s="20"/>
      <c r="H172" s="20"/>
      <c r="I172" s="20"/>
      <c r="J172" s="20"/>
      <c r="K172" s="20"/>
      <c r="L172" s="20"/>
      <c r="M172" s="20"/>
      <c r="N172" s="20"/>
      <c r="O172" s="20"/>
      <c r="P172" s="20"/>
    </row>
    <row r="173" spans="1:16">
      <c r="A173" s="20"/>
      <c r="B173" s="20"/>
      <c r="C173" s="20"/>
      <c r="D173" s="20"/>
      <c r="E173" s="20"/>
      <c r="F173" s="20"/>
      <c r="G173" s="20"/>
      <c r="H173" s="20"/>
      <c r="I173" s="20"/>
      <c r="J173" s="20"/>
      <c r="K173" s="20"/>
      <c r="L173" s="20"/>
      <c r="M173" s="20"/>
      <c r="N173" s="20"/>
      <c r="O173" s="20"/>
      <c r="P173" s="20"/>
    </row>
    <row r="174" spans="1:16">
      <c r="A174" s="20"/>
      <c r="B174" s="20"/>
      <c r="C174" s="20"/>
      <c r="D174" s="20"/>
      <c r="E174" s="20"/>
      <c r="F174" s="20"/>
      <c r="G174" s="20"/>
      <c r="H174" s="20"/>
      <c r="I174" s="20"/>
      <c r="J174" s="20"/>
      <c r="K174" s="20"/>
      <c r="L174" s="20"/>
      <c r="M174" s="20"/>
      <c r="N174" s="20"/>
      <c r="O174" s="20"/>
      <c r="P174" s="20"/>
    </row>
    <row r="175" spans="1:16">
      <c r="A175" s="20"/>
      <c r="B175" s="20"/>
      <c r="C175" s="20"/>
      <c r="D175" s="20"/>
      <c r="E175" s="20"/>
      <c r="F175" s="20"/>
      <c r="G175" s="20"/>
      <c r="H175" s="20"/>
      <c r="I175" s="20"/>
      <c r="J175" s="20"/>
      <c r="K175" s="20"/>
      <c r="L175" s="20"/>
      <c r="M175" s="20"/>
      <c r="N175" s="20"/>
      <c r="O175" s="20"/>
      <c r="P175" s="20"/>
    </row>
    <row r="176" spans="1:16">
      <c r="A176" s="20"/>
      <c r="B176" s="20"/>
      <c r="C176" s="20"/>
      <c r="D176" s="20"/>
      <c r="E176" s="20"/>
      <c r="F176" s="20"/>
      <c r="G176" s="20"/>
      <c r="H176" s="20"/>
      <c r="I176" s="20"/>
      <c r="J176" s="20"/>
      <c r="K176" s="20"/>
      <c r="L176" s="20"/>
      <c r="M176" s="20"/>
      <c r="N176" s="20"/>
      <c r="O176" s="20"/>
      <c r="P176" s="20"/>
    </row>
    <row r="177" spans="1:16">
      <c r="A177" s="20"/>
      <c r="B177" s="20"/>
      <c r="C177" s="20"/>
      <c r="D177" s="20"/>
      <c r="E177" s="20"/>
      <c r="F177" s="20"/>
      <c r="G177" s="20"/>
      <c r="H177" s="20"/>
      <c r="I177" s="20"/>
      <c r="J177" s="20"/>
      <c r="K177" s="20"/>
      <c r="L177" s="20"/>
      <c r="M177" s="20"/>
      <c r="N177" s="20"/>
      <c r="O177" s="20"/>
      <c r="P177" s="20"/>
    </row>
    <row r="178" spans="1:16">
      <c r="A178" s="20"/>
      <c r="B178" s="20"/>
      <c r="C178" s="20"/>
      <c r="D178" s="20"/>
      <c r="E178" s="20"/>
      <c r="F178" s="20"/>
      <c r="G178" s="20"/>
      <c r="H178" s="20"/>
      <c r="I178" s="20"/>
      <c r="J178" s="20"/>
      <c r="K178" s="20"/>
      <c r="L178" s="20"/>
      <c r="M178" s="20"/>
      <c r="N178" s="20"/>
      <c r="O178" s="20"/>
      <c r="P178" s="20"/>
    </row>
    <row r="179" spans="1:16">
      <c r="A179" s="20"/>
      <c r="B179" s="20"/>
      <c r="C179" s="20"/>
      <c r="D179" s="20"/>
      <c r="E179" s="20"/>
      <c r="F179" s="20"/>
      <c r="G179" s="20"/>
      <c r="H179" s="20"/>
      <c r="I179" s="20"/>
      <c r="J179" s="20"/>
      <c r="K179" s="20"/>
      <c r="L179" s="20"/>
      <c r="M179" s="20"/>
      <c r="N179" s="20"/>
      <c r="O179" s="20"/>
      <c r="P179" s="20"/>
    </row>
    <row r="180" spans="1:16">
      <c r="A180" s="20"/>
      <c r="B180" s="20"/>
      <c r="C180" s="20"/>
      <c r="D180" s="20"/>
      <c r="E180" s="20"/>
      <c r="F180" s="20"/>
      <c r="G180" s="20"/>
      <c r="H180" s="20"/>
      <c r="I180" s="20"/>
      <c r="J180" s="20"/>
      <c r="K180" s="20"/>
      <c r="L180" s="20"/>
      <c r="M180" s="20"/>
      <c r="N180" s="20"/>
      <c r="O180" s="20"/>
      <c r="P180" s="20"/>
    </row>
    <row r="181" spans="1:16">
      <c r="A181" s="20"/>
      <c r="B181" s="20"/>
      <c r="C181" s="20"/>
      <c r="D181" s="20"/>
      <c r="E181" s="20"/>
      <c r="F181" s="20"/>
      <c r="G181" s="20"/>
      <c r="H181" s="20"/>
      <c r="I181" s="20"/>
      <c r="J181" s="20"/>
      <c r="K181" s="20"/>
      <c r="L181" s="20"/>
      <c r="M181" s="20"/>
      <c r="N181" s="20"/>
      <c r="O181" s="20"/>
      <c r="P181" s="20"/>
    </row>
    <row r="182" spans="1:16">
      <c r="A182" s="20"/>
      <c r="B182" s="20"/>
      <c r="C182" s="20"/>
      <c r="D182" s="20"/>
      <c r="E182" s="20"/>
      <c r="F182" s="20"/>
      <c r="G182" s="20"/>
      <c r="H182" s="20"/>
      <c r="I182" s="20"/>
      <c r="J182" s="20"/>
      <c r="K182" s="20"/>
      <c r="L182" s="20"/>
      <c r="M182" s="20"/>
      <c r="N182" s="20"/>
      <c r="O182" s="20"/>
      <c r="P182" s="20"/>
    </row>
    <row r="183" spans="1:16">
      <c r="A183" s="20"/>
      <c r="B183" s="20"/>
      <c r="C183" s="20"/>
      <c r="D183" s="20"/>
      <c r="E183" s="20"/>
      <c r="F183" s="20"/>
      <c r="G183" s="20"/>
      <c r="H183" s="20"/>
      <c r="I183" s="20"/>
      <c r="J183" s="20"/>
      <c r="K183" s="20"/>
      <c r="L183" s="20"/>
      <c r="M183" s="20"/>
      <c r="N183" s="20"/>
      <c r="O183" s="20"/>
      <c r="P183" s="20"/>
    </row>
    <row r="184" spans="1:16">
      <c r="A184" s="20"/>
      <c r="B184" s="20"/>
      <c r="C184" s="20"/>
      <c r="D184" s="20"/>
      <c r="E184" s="20"/>
      <c r="F184" s="20"/>
      <c r="G184" s="20"/>
      <c r="H184" s="20"/>
      <c r="I184" s="20"/>
      <c r="J184" s="20"/>
      <c r="K184" s="20"/>
      <c r="L184" s="20"/>
      <c r="M184" s="20"/>
      <c r="N184" s="20"/>
      <c r="O184" s="20"/>
      <c r="P184" s="20"/>
    </row>
    <row r="185" spans="1:16">
      <c r="A185" s="20"/>
      <c r="B185" s="20"/>
      <c r="C185" s="20"/>
      <c r="D185" s="20"/>
      <c r="E185" s="20"/>
      <c r="F185" s="20"/>
      <c r="G185" s="20"/>
      <c r="H185" s="20"/>
      <c r="I185" s="20"/>
      <c r="J185" s="20"/>
      <c r="K185" s="20"/>
      <c r="L185" s="20"/>
      <c r="M185" s="20"/>
      <c r="N185" s="20"/>
      <c r="O185" s="20"/>
      <c r="P185" s="20"/>
    </row>
    <row r="186" spans="1:16">
      <c r="A186" s="20"/>
      <c r="B186" s="20"/>
      <c r="C186" s="20"/>
      <c r="D186" s="20"/>
      <c r="E186" s="20"/>
      <c r="F186" s="20"/>
      <c r="G186" s="20"/>
      <c r="H186" s="20"/>
      <c r="I186" s="20"/>
      <c r="J186" s="20"/>
      <c r="K186" s="20"/>
      <c r="L186" s="20"/>
      <c r="M186" s="20"/>
      <c r="N186" s="20"/>
      <c r="O186" s="20"/>
      <c r="P186" s="20"/>
    </row>
    <row r="187" spans="1:16">
      <c r="A187" s="20"/>
      <c r="B187" s="20"/>
      <c r="C187" s="20"/>
      <c r="D187" s="20"/>
      <c r="E187" s="20"/>
      <c r="F187" s="20"/>
      <c r="G187" s="20"/>
      <c r="H187" s="20"/>
      <c r="I187" s="20"/>
      <c r="J187" s="20"/>
      <c r="K187" s="20"/>
      <c r="L187" s="20"/>
      <c r="M187" s="20"/>
      <c r="N187" s="20"/>
      <c r="O187" s="20"/>
      <c r="P187" s="20"/>
    </row>
    <row r="188" spans="1:16">
      <c r="A188" s="20"/>
      <c r="B188" s="20"/>
      <c r="C188" s="20"/>
      <c r="D188" s="20"/>
      <c r="E188" s="20"/>
      <c r="F188" s="20"/>
      <c r="G188" s="20"/>
      <c r="H188" s="20"/>
      <c r="I188" s="20"/>
      <c r="J188" s="20"/>
      <c r="K188" s="20"/>
      <c r="L188" s="20"/>
      <c r="M188" s="20"/>
      <c r="N188" s="20"/>
      <c r="O188" s="20"/>
      <c r="P188" s="20"/>
    </row>
    <row r="189" spans="1:16">
      <c r="A189" s="20"/>
      <c r="B189" s="20"/>
      <c r="C189" s="20"/>
      <c r="D189" s="20"/>
      <c r="E189" s="20"/>
      <c r="F189" s="20"/>
      <c r="G189" s="20"/>
      <c r="H189" s="20"/>
      <c r="I189" s="20"/>
      <c r="J189" s="20"/>
      <c r="K189" s="20"/>
      <c r="L189" s="20"/>
      <c r="M189" s="20"/>
      <c r="N189" s="20"/>
      <c r="O189" s="20"/>
      <c r="P189" s="20"/>
    </row>
    <row r="190" spans="1:16">
      <c r="A190" s="20"/>
      <c r="B190" s="20"/>
      <c r="C190" s="20"/>
      <c r="D190" s="20"/>
      <c r="E190" s="20"/>
      <c r="F190" s="20"/>
      <c r="G190" s="20"/>
      <c r="H190" s="20"/>
      <c r="I190" s="20"/>
      <c r="J190" s="20"/>
      <c r="K190" s="20"/>
      <c r="L190" s="20"/>
      <c r="M190" s="20"/>
      <c r="N190" s="20"/>
      <c r="O190" s="20"/>
      <c r="P190" s="20"/>
    </row>
    <row r="191" spans="1:16">
      <c r="A191" s="20"/>
      <c r="B191" s="20"/>
      <c r="C191" s="20"/>
      <c r="D191" s="20"/>
      <c r="E191" s="20"/>
      <c r="F191" s="20"/>
      <c r="G191" s="20"/>
      <c r="H191" s="20"/>
      <c r="I191" s="20"/>
      <c r="J191" s="20"/>
      <c r="K191" s="20"/>
      <c r="L191" s="20"/>
      <c r="M191" s="20"/>
      <c r="N191" s="20"/>
      <c r="O191" s="20"/>
      <c r="P191" s="20"/>
    </row>
    <row r="192" spans="1:16">
      <c r="A192" s="20"/>
      <c r="B192" s="20"/>
      <c r="C192" s="20"/>
      <c r="D192" s="20"/>
      <c r="E192" s="20"/>
      <c r="F192" s="20"/>
      <c r="G192" s="20"/>
      <c r="H192" s="20"/>
      <c r="I192" s="20"/>
      <c r="J192" s="20"/>
      <c r="K192" s="20"/>
      <c r="L192" s="20"/>
      <c r="M192" s="20"/>
      <c r="N192" s="20"/>
      <c r="O192" s="20"/>
      <c r="P192" s="20"/>
    </row>
    <row r="193" spans="1:16">
      <c r="A193" s="20"/>
      <c r="B193" s="20"/>
      <c r="C193" s="20"/>
      <c r="D193" s="20"/>
      <c r="E193" s="20"/>
      <c r="F193" s="20"/>
      <c r="G193" s="20"/>
      <c r="H193" s="20"/>
      <c r="I193" s="20"/>
      <c r="J193" s="20"/>
      <c r="K193" s="20"/>
      <c r="L193" s="20"/>
      <c r="M193" s="20"/>
      <c r="N193" s="20"/>
      <c r="O193" s="20"/>
      <c r="P193" s="20"/>
    </row>
    <row r="194" spans="1:16">
      <c r="A194" s="20"/>
      <c r="B194" s="20"/>
      <c r="C194" s="20"/>
      <c r="D194" s="20"/>
      <c r="E194" s="20"/>
      <c r="F194" s="20"/>
      <c r="G194" s="20"/>
      <c r="H194" s="20"/>
      <c r="I194" s="20"/>
      <c r="J194" s="20"/>
      <c r="K194" s="20"/>
      <c r="L194" s="20"/>
      <c r="M194" s="20"/>
      <c r="N194" s="20"/>
      <c r="O194" s="20"/>
      <c r="P194" s="20"/>
    </row>
    <row r="195" spans="1:16">
      <c r="A195" s="20"/>
      <c r="B195" s="20"/>
      <c r="C195" s="20"/>
      <c r="D195" s="20"/>
      <c r="E195" s="20"/>
      <c r="F195" s="20"/>
      <c r="G195" s="20"/>
      <c r="H195" s="20"/>
      <c r="I195" s="20"/>
      <c r="J195" s="20"/>
      <c r="K195" s="20"/>
      <c r="L195" s="20"/>
      <c r="M195" s="20"/>
      <c r="N195" s="20"/>
      <c r="O195" s="20"/>
      <c r="P195" s="20"/>
    </row>
    <row r="196" spans="1:16">
      <c r="A196" s="20"/>
      <c r="B196" s="20"/>
      <c r="C196" s="20"/>
      <c r="D196" s="20"/>
      <c r="E196" s="20"/>
      <c r="F196" s="20"/>
      <c r="G196" s="20"/>
      <c r="H196" s="20"/>
      <c r="I196" s="20"/>
      <c r="J196" s="20"/>
      <c r="K196" s="20"/>
      <c r="L196" s="20"/>
      <c r="M196" s="20"/>
      <c r="N196" s="20"/>
      <c r="O196" s="20"/>
      <c r="P196" s="20"/>
    </row>
    <row r="197" spans="1:16">
      <c r="A197" s="20"/>
      <c r="B197" s="20"/>
      <c r="C197" s="20"/>
      <c r="D197" s="20"/>
      <c r="E197" s="20"/>
      <c r="F197" s="20"/>
      <c r="G197" s="20"/>
      <c r="H197" s="20"/>
      <c r="I197" s="20"/>
      <c r="J197" s="20"/>
      <c r="K197" s="20"/>
      <c r="L197" s="20"/>
      <c r="M197" s="20"/>
      <c r="N197" s="20"/>
      <c r="O197" s="20"/>
      <c r="P197" s="20"/>
    </row>
    <row r="198" spans="1:16">
      <c r="A198" s="20"/>
      <c r="B198" s="20"/>
      <c r="C198" s="20"/>
      <c r="D198" s="20"/>
      <c r="E198" s="20"/>
      <c r="F198" s="20"/>
      <c r="G198" s="20"/>
      <c r="H198" s="20"/>
      <c r="I198" s="20"/>
      <c r="J198" s="20"/>
      <c r="K198" s="20"/>
      <c r="L198" s="20"/>
      <c r="M198" s="20"/>
      <c r="N198" s="20"/>
      <c r="O198" s="20"/>
      <c r="P198" s="20"/>
    </row>
    <row r="199" spans="1:16">
      <c r="A199" s="20"/>
      <c r="B199" s="20"/>
      <c r="C199" s="20"/>
      <c r="D199" s="20"/>
      <c r="E199" s="20"/>
      <c r="F199" s="20"/>
      <c r="G199" s="20"/>
      <c r="H199" s="20"/>
      <c r="I199" s="20"/>
      <c r="J199" s="20"/>
      <c r="K199" s="20"/>
      <c r="L199" s="20"/>
      <c r="M199" s="20"/>
      <c r="N199" s="20"/>
      <c r="O199" s="20"/>
      <c r="P199" s="20"/>
    </row>
    <row r="200" spans="1:16">
      <c r="A200" s="20"/>
      <c r="B200" s="20"/>
      <c r="C200" s="20"/>
      <c r="D200" s="20"/>
      <c r="E200" s="20"/>
      <c r="F200" s="20"/>
      <c r="G200" s="20"/>
      <c r="H200" s="20"/>
      <c r="I200" s="20"/>
      <c r="J200" s="20"/>
      <c r="K200" s="20"/>
      <c r="L200" s="20"/>
      <c r="M200" s="20"/>
      <c r="N200" s="20"/>
      <c r="O200" s="20"/>
      <c r="P200" s="20"/>
    </row>
    <row r="201" spans="1:16">
      <c r="A201" s="20"/>
      <c r="B201" s="20"/>
      <c r="C201" s="20"/>
      <c r="D201" s="20"/>
      <c r="E201" s="20"/>
      <c r="F201" s="20"/>
      <c r="G201" s="20"/>
      <c r="H201" s="20"/>
      <c r="I201" s="20"/>
      <c r="J201" s="20"/>
      <c r="K201" s="20"/>
      <c r="L201" s="20"/>
      <c r="M201" s="20"/>
      <c r="N201" s="20"/>
      <c r="O201" s="20"/>
      <c r="P201" s="20"/>
    </row>
  </sheetData>
  <mergeCells count="66">
    <mergeCell ref="C8:K8"/>
    <mergeCell ref="B5:E5"/>
    <mergeCell ref="A7:B7"/>
    <mergeCell ref="C6:E6"/>
    <mergeCell ref="A8:B8"/>
    <mergeCell ref="A1:K1"/>
    <mergeCell ref="A2:K2"/>
    <mergeCell ref="A4:K4"/>
    <mergeCell ref="H5:I5"/>
    <mergeCell ref="C7:E7"/>
    <mergeCell ref="A6:B6"/>
    <mergeCell ref="E16:I16"/>
    <mergeCell ref="A12:B12"/>
    <mergeCell ref="J3:K3"/>
    <mergeCell ref="C15:D15"/>
    <mergeCell ref="C16:D16"/>
    <mergeCell ref="I7:K7"/>
    <mergeCell ref="G9:H9"/>
    <mergeCell ref="C14:D14"/>
    <mergeCell ref="C11:K11"/>
    <mergeCell ref="C12:K12"/>
    <mergeCell ref="E14:I14"/>
    <mergeCell ref="B9:E9"/>
    <mergeCell ref="E15:I15"/>
    <mergeCell ref="A11:B11"/>
    <mergeCell ref="G7:H7"/>
    <mergeCell ref="I9:K9"/>
    <mergeCell ref="C17:D17"/>
    <mergeCell ref="E24:I24"/>
    <mergeCell ref="C18:D18"/>
    <mergeCell ref="C23:D23"/>
    <mergeCell ref="E17:I17"/>
    <mergeCell ref="C24:D24"/>
    <mergeCell ref="E18:I18"/>
    <mergeCell ref="E19:I19"/>
    <mergeCell ref="C21:D21"/>
    <mergeCell ref="C22:D22"/>
    <mergeCell ref="E20:I20"/>
    <mergeCell ref="C19:D19"/>
    <mergeCell ref="E21:I21"/>
    <mergeCell ref="E22:I22"/>
    <mergeCell ref="C20:D20"/>
    <mergeCell ref="E23:I23"/>
    <mergeCell ref="C25:D25"/>
    <mergeCell ref="E32:I32"/>
    <mergeCell ref="C26:D26"/>
    <mergeCell ref="C31:D31"/>
    <mergeCell ref="E25:I25"/>
    <mergeCell ref="C32:D32"/>
    <mergeCell ref="E26:I26"/>
    <mergeCell ref="C29:D29"/>
    <mergeCell ref="E27:I27"/>
    <mergeCell ref="E28:I28"/>
    <mergeCell ref="C30:D30"/>
    <mergeCell ref="E29:I29"/>
    <mergeCell ref="C27:D27"/>
    <mergeCell ref="C28:D28"/>
    <mergeCell ref="E30:I30"/>
    <mergeCell ref="E31:I31"/>
    <mergeCell ref="A35:K35"/>
    <mergeCell ref="C33:D33"/>
    <mergeCell ref="C34:D34"/>
    <mergeCell ref="A36:K36"/>
    <mergeCell ref="A37:K37"/>
    <mergeCell ref="E33:H33"/>
    <mergeCell ref="E34:I34"/>
  </mergeCells>
  <phoneticPr fontId="2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0405D-34D5-4DF7-838B-0EC9B4BCC740}">
  <sheetPr>
    <pageSetUpPr fitToPage="1"/>
  </sheetPr>
  <dimension ref="A1:AZ40"/>
  <sheetViews>
    <sheetView zoomScale="85" zoomScaleNormal="85" workbookViewId="0">
      <selection activeCell="S30" sqref="S30"/>
    </sheetView>
  </sheetViews>
  <sheetFormatPr defaultColWidth="8.7265625" defaultRowHeight="14"/>
  <cols>
    <col min="1" max="1" width="3.453125" style="66" customWidth="1"/>
    <col min="2" max="2" width="18.90625" style="66" bestFit="1" customWidth="1"/>
    <col min="3" max="3" width="20.7265625" style="66" customWidth="1"/>
    <col min="4" max="4" width="9.7265625" style="66" customWidth="1"/>
    <col min="5" max="5" width="10.453125" style="66" customWidth="1"/>
    <col min="6" max="6" width="8" style="66" customWidth="1"/>
    <col min="7" max="7" width="10.7265625" style="66" bestFit="1" customWidth="1"/>
    <col min="8" max="8" width="8.7265625" style="66"/>
    <col min="9" max="9" width="10.453125" style="66" customWidth="1"/>
    <col min="10" max="10" width="8.7265625" style="66"/>
    <col min="11" max="11" width="5.26953125" style="66" bestFit="1" customWidth="1"/>
    <col min="12" max="13" width="4.90625" style="66" bestFit="1" customWidth="1"/>
    <col min="14" max="14" width="3.90625" style="66" bestFit="1" customWidth="1"/>
    <col min="15" max="18" width="4.90625" style="66" bestFit="1" customWidth="1"/>
    <col min="19" max="21" width="5.90625" style="66" bestFit="1" customWidth="1"/>
    <col min="22" max="23" width="4.90625" style="66" bestFit="1" customWidth="1"/>
    <col min="24" max="26" width="5.90625" style="66" bestFit="1" customWidth="1"/>
    <col min="27" max="27" width="4.90625" style="66" bestFit="1" customWidth="1"/>
    <col min="28" max="30" width="5.90625" style="66" bestFit="1" customWidth="1"/>
    <col min="31" max="31" width="9.08984375" style="66" customWidth="1"/>
    <col min="32" max="35" width="4.90625" style="66" bestFit="1" customWidth="1"/>
    <col min="36" max="36" width="3.90625" style="66" bestFit="1" customWidth="1"/>
    <col min="37" max="39" width="4.90625" style="66" bestFit="1" customWidth="1"/>
    <col min="40" max="40" width="3.90625" style="66" bestFit="1" customWidth="1"/>
    <col min="41" max="43" width="4.90625" style="66" bestFit="1" customWidth="1"/>
    <col min="44" max="44" width="3.90625" style="66" bestFit="1" customWidth="1"/>
    <col min="45" max="47" width="4.90625" style="66" bestFit="1" customWidth="1"/>
    <col min="48" max="48" width="3.90625" style="66" bestFit="1" customWidth="1"/>
    <col min="49" max="16384" width="8.7265625" style="66"/>
  </cols>
  <sheetData>
    <row r="1" spans="1:52">
      <c r="AZ1" s="70"/>
    </row>
    <row r="2" spans="1:52">
      <c r="A2" s="80"/>
      <c r="B2" s="174" t="s">
        <v>0</v>
      </c>
      <c r="C2" s="174"/>
      <c r="D2" s="174"/>
      <c r="E2" s="174"/>
      <c r="F2" s="174"/>
      <c r="G2" s="174"/>
      <c r="H2" s="81"/>
      <c r="I2" s="81"/>
      <c r="J2" s="81"/>
      <c r="K2" s="75"/>
      <c r="L2" s="82"/>
      <c r="M2" s="76"/>
      <c r="N2" s="70">
        <v>0</v>
      </c>
      <c r="O2" s="75"/>
      <c r="P2" s="74"/>
      <c r="Q2" s="70">
        <v>0.25</v>
      </c>
      <c r="R2" s="73"/>
      <c r="S2" s="83"/>
      <c r="T2" s="72">
        <v>0.5</v>
      </c>
      <c r="U2" s="69"/>
      <c r="V2" s="71"/>
      <c r="W2" s="70">
        <v>0.75</v>
      </c>
      <c r="X2" s="69"/>
      <c r="Y2" s="68"/>
      <c r="Z2" s="67">
        <v>1</v>
      </c>
      <c r="AA2" s="69"/>
      <c r="AB2" s="69"/>
      <c r="AC2" s="69"/>
      <c r="AZ2" s="70"/>
    </row>
    <row r="3" spans="1:52" ht="14.5" thickBot="1">
      <c r="A3" s="80"/>
      <c r="B3" s="80"/>
      <c r="C3" s="84"/>
      <c r="D3" s="84"/>
      <c r="E3" s="84"/>
      <c r="F3" s="84"/>
      <c r="G3" s="84"/>
      <c r="H3" s="84"/>
      <c r="I3" s="80"/>
      <c r="J3" s="80"/>
      <c r="L3" s="82"/>
      <c r="M3" s="82"/>
      <c r="N3" s="82"/>
      <c r="O3" s="69"/>
      <c r="P3" s="80"/>
      <c r="Q3" s="75"/>
      <c r="R3" s="69"/>
      <c r="S3" s="82"/>
      <c r="T3" s="82"/>
      <c r="U3" s="69"/>
      <c r="V3" s="82"/>
      <c r="W3" s="82"/>
      <c r="X3" s="82"/>
      <c r="Y3" s="69"/>
      <c r="Z3" s="82"/>
      <c r="AA3" s="69"/>
      <c r="AB3" s="69"/>
      <c r="AC3" s="69"/>
      <c r="AZ3" s="70"/>
    </row>
    <row r="4" spans="1:52">
      <c r="A4" s="175"/>
      <c r="B4" s="177" t="s">
        <v>377</v>
      </c>
      <c r="C4" s="177" t="s">
        <v>378</v>
      </c>
      <c r="D4" s="172" t="s">
        <v>379</v>
      </c>
      <c r="E4" s="172" t="s">
        <v>380</v>
      </c>
      <c r="F4" s="172" t="s">
        <v>381</v>
      </c>
      <c r="G4" s="172" t="s">
        <v>1</v>
      </c>
      <c r="H4" s="172" t="s">
        <v>2</v>
      </c>
      <c r="I4" s="172" t="s">
        <v>3</v>
      </c>
      <c r="J4" s="85">
        <v>4982</v>
      </c>
      <c r="K4" s="85">
        <v>1</v>
      </c>
      <c r="L4" s="86">
        <v>2</v>
      </c>
      <c r="M4" s="85">
        <v>3</v>
      </c>
      <c r="N4" s="85">
        <v>4</v>
      </c>
      <c r="O4" s="86">
        <v>5</v>
      </c>
      <c r="P4" s="85">
        <v>6</v>
      </c>
      <c r="Q4" s="85">
        <v>7</v>
      </c>
      <c r="R4" s="86">
        <v>8</v>
      </c>
      <c r="S4" s="85">
        <v>9</v>
      </c>
      <c r="T4" s="85">
        <v>10</v>
      </c>
      <c r="U4" s="86">
        <v>11</v>
      </c>
      <c r="V4" s="85">
        <v>12</v>
      </c>
      <c r="W4" s="85">
        <v>13</v>
      </c>
      <c r="X4" s="86">
        <v>14</v>
      </c>
      <c r="Y4" s="85">
        <v>15</v>
      </c>
      <c r="Z4" s="85">
        <v>16</v>
      </c>
      <c r="AA4" s="86">
        <v>17</v>
      </c>
      <c r="AB4" s="85"/>
      <c r="AC4" s="85"/>
      <c r="AD4" s="86"/>
      <c r="AE4" s="85">
        <v>4992</v>
      </c>
      <c r="AF4" s="85">
        <v>1</v>
      </c>
      <c r="AG4" s="86">
        <f>AF4+1</f>
        <v>2</v>
      </c>
      <c r="AH4" s="86">
        <f t="shared" ref="AH4:AV4" si="0">AG4+1</f>
        <v>3</v>
      </c>
      <c r="AI4" s="86">
        <f t="shared" si="0"/>
        <v>4</v>
      </c>
      <c r="AJ4" s="86">
        <f t="shared" si="0"/>
        <v>5</v>
      </c>
      <c r="AK4" s="86">
        <f t="shared" si="0"/>
        <v>6</v>
      </c>
      <c r="AL4" s="86">
        <f t="shared" si="0"/>
        <v>7</v>
      </c>
      <c r="AM4" s="86">
        <f t="shared" si="0"/>
        <v>8</v>
      </c>
      <c r="AN4" s="86">
        <f t="shared" si="0"/>
        <v>9</v>
      </c>
      <c r="AO4" s="86">
        <f t="shared" si="0"/>
        <v>10</v>
      </c>
      <c r="AP4" s="86">
        <f t="shared" si="0"/>
        <v>11</v>
      </c>
      <c r="AQ4" s="86">
        <f t="shared" si="0"/>
        <v>12</v>
      </c>
      <c r="AR4" s="86">
        <f t="shared" si="0"/>
        <v>13</v>
      </c>
      <c r="AS4" s="86">
        <f t="shared" si="0"/>
        <v>14</v>
      </c>
      <c r="AT4" s="86">
        <f t="shared" si="0"/>
        <v>15</v>
      </c>
      <c r="AU4" s="86">
        <f t="shared" si="0"/>
        <v>16</v>
      </c>
      <c r="AV4" s="87">
        <f t="shared" si="0"/>
        <v>17</v>
      </c>
      <c r="AZ4" s="70"/>
    </row>
    <row r="5" spans="1:52" ht="14.5" thickBot="1">
      <c r="A5" s="176"/>
      <c r="B5" s="173"/>
      <c r="C5" s="173"/>
      <c r="D5" s="178"/>
      <c r="E5" s="178"/>
      <c r="F5" s="178"/>
      <c r="G5" s="173"/>
      <c r="H5" s="173"/>
      <c r="I5" s="173"/>
      <c r="J5" s="88"/>
      <c r="K5" s="89">
        <v>44789</v>
      </c>
      <c r="L5" s="89">
        <f>K5+7</f>
        <v>44796</v>
      </c>
      <c r="M5" s="89">
        <f t="shared" ref="M5:AD5" si="1">L5+7</f>
        <v>44803</v>
      </c>
      <c r="N5" s="89">
        <f t="shared" si="1"/>
        <v>44810</v>
      </c>
      <c r="O5" s="89">
        <f t="shared" si="1"/>
        <v>44817</v>
      </c>
      <c r="P5" s="89">
        <f t="shared" si="1"/>
        <v>44824</v>
      </c>
      <c r="Q5" s="89">
        <f t="shared" si="1"/>
        <v>44831</v>
      </c>
      <c r="R5" s="89">
        <f t="shared" si="1"/>
        <v>44838</v>
      </c>
      <c r="S5" s="89">
        <f>R5+7</f>
        <v>44845</v>
      </c>
      <c r="T5" s="89">
        <f t="shared" si="1"/>
        <v>44852</v>
      </c>
      <c r="U5" s="89">
        <f t="shared" si="1"/>
        <v>44859</v>
      </c>
      <c r="V5" s="89">
        <f t="shared" si="1"/>
        <v>44866</v>
      </c>
      <c r="W5" s="89">
        <f t="shared" si="1"/>
        <v>44873</v>
      </c>
      <c r="X5" s="89">
        <f t="shared" si="1"/>
        <v>44880</v>
      </c>
      <c r="Y5" s="89">
        <f t="shared" si="1"/>
        <v>44887</v>
      </c>
      <c r="Z5" s="89">
        <f t="shared" si="1"/>
        <v>44894</v>
      </c>
      <c r="AA5" s="89">
        <f t="shared" si="1"/>
        <v>44901</v>
      </c>
      <c r="AB5" s="89">
        <f t="shared" si="1"/>
        <v>44908</v>
      </c>
      <c r="AC5" s="89">
        <f t="shared" si="1"/>
        <v>44915</v>
      </c>
      <c r="AD5" s="89">
        <f t="shared" si="1"/>
        <v>44922</v>
      </c>
      <c r="AE5" s="89">
        <f>AD5+7</f>
        <v>44929</v>
      </c>
      <c r="AF5" s="89">
        <f t="shared" ref="AF5:AV5" si="2">AE5+7</f>
        <v>44936</v>
      </c>
      <c r="AG5" s="89">
        <f t="shared" si="2"/>
        <v>44943</v>
      </c>
      <c r="AH5" s="89">
        <f t="shared" si="2"/>
        <v>44950</v>
      </c>
      <c r="AI5" s="89">
        <f t="shared" si="2"/>
        <v>44957</v>
      </c>
      <c r="AJ5" s="89">
        <f t="shared" si="2"/>
        <v>44964</v>
      </c>
      <c r="AK5" s="89">
        <f t="shared" si="2"/>
        <v>44971</v>
      </c>
      <c r="AL5" s="89">
        <f t="shared" si="2"/>
        <v>44978</v>
      </c>
      <c r="AM5" s="89">
        <f t="shared" si="2"/>
        <v>44985</v>
      </c>
      <c r="AN5" s="89">
        <f t="shared" si="2"/>
        <v>44992</v>
      </c>
      <c r="AO5" s="89">
        <f t="shared" si="2"/>
        <v>44999</v>
      </c>
      <c r="AP5" s="89">
        <f t="shared" si="2"/>
        <v>45006</v>
      </c>
      <c r="AQ5" s="89">
        <f t="shared" si="2"/>
        <v>45013</v>
      </c>
      <c r="AR5" s="89">
        <f t="shared" si="2"/>
        <v>45020</v>
      </c>
      <c r="AS5" s="89">
        <f t="shared" si="2"/>
        <v>45027</v>
      </c>
      <c r="AT5" s="89">
        <f t="shared" si="2"/>
        <v>45034</v>
      </c>
      <c r="AU5" s="89">
        <f t="shared" si="2"/>
        <v>45041</v>
      </c>
      <c r="AV5" s="90">
        <f t="shared" si="2"/>
        <v>45048</v>
      </c>
      <c r="AZ5" s="70"/>
    </row>
    <row r="6" spans="1:52" ht="42">
      <c r="A6" s="91">
        <v>1</v>
      </c>
      <c r="B6" s="92" t="s">
        <v>382</v>
      </c>
      <c r="C6" s="93" t="s">
        <v>383</v>
      </c>
      <c r="D6" s="92" t="s">
        <v>384</v>
      </c>
      <c r="E6" s="92" t="s">
        <v>385</v>
      </c>
      <c r="F6" s="92">
        <v>2</v>
      </c>
      <c r="G6" s="94">
        <v>44796</v>
      </c>
      <c r="H6" s="95">
        <v>44800</v>
      </c>
      <c r="I6" s="96">
        <v>1</v>
      </c>
      <c r="J6" s="97"/>
      <c r="K6" s="98" t="str">
        <f t="shared" ref="K6:AV12" si="3">IF(AND(K$5&gt;=$G6,K$5&lt;=$H6,$I6=100%),"100",IF(AND(K$5&gt;=$G6,K$5&lt;=$H6,$I6=75%),"75",IF(AND(K$5&gt;=$G6,K$5&lt;=$H6,$I6=50%),"50",IF(AND(K$5&gt;=$G6,K$5&lt;=$H6,$I6=25%),"25",IF(AND(K$5&gt;=$G6,K$5&lt;=$H6,$I6=0%),"0","")))))</f>
        <v/>
      </c>
      <c r="L6" s="98" t="str">
        <f t="shared" si="3"/>
        <v>100</v>
      </c>
      <c r="M6" s="98" t="str">
        <f t="shared" si="3"/>
        <v/>
      </c>
      <c r="N6" s="98" t="str">
        <f t="shared" si="3"/>
        <v/>
      </c>
      <c r="O6" s="98" t="str">
        <f t="shared" si="3"/>
        <v/>
      </c>
      <c r="P6" s="98" t="str">
        <f t="shared" si="3"/>
        <v/>
      </c>
      <c r="Q6" s="98" t="str">
        <f t="shared" si="3"/>
        <v/>
      </c>
      <c r="R6" s="98" t="str">
        <f t="shared" si="3"/>
        <v/>
      </c>
      <c r="S6" s="98" t="str">
        <f t="shared" si="3"/>
        <v/>
      </c>
      <c r="T6" s="98" t="str">
        <f t="shared" si="3"/>
        <v/>
      </c>
      <c r="U6" s="98" t="str">
        <f t="shared" si="3"/>
        <v/>
      </c>
      <c r="V6" s="98" t="str">
        <f t="shared" si="3"/>
        <v/>
      </c>
      <c r="W6" s="98" t="str">
        <f t="shared" si="3"/>
        <v/>
      </c>
      <c r="X6" s="99" t="str">
        <f t="shared" si="3"/>
        <v/>
      </c>
      <c r="Y6" s="98" t="str">
        <f t="shared" si="3"/>
        <v/>
      </c>
      <c r="Z6" s="98" t="str">
        <f t="shared" si="3"/>
        <v/>
      </c>
      <c r="AA6" s="98" t="str">
        <f t="shared" si="3"/>
        <v/>
      </c>
      <c r="AB6" s="99" t="str">
        <f t="shared" si="3"/>
        <v/>
      </c>
      <c r="AC6" s="99" t="str">
        <f t="shared" si="3"/>
        <v/>
      </c>
      <c r="AD6" s="99" t="str">
        <f t="shared" si="3"/>
        <v/>
      </c>
      <c r="AE6" s="99" t="str">
        <f t="shared" si="3"/>
        <v/>
      </c>
      <c r="AF6" s="98" t="str">
        <f>IF(AND(AF$5&gt;=$G6,AF$5&lt;=$H6,$I6=100%),"100",IF(AND(AF$5&gt;=$G6,AF$5&lt;=$H6,$I6=75%),"75",IF(AND(AF$5&gt;=$G6,AF$5&lt;=$H6,$I6=50%),"50",IF(AND(AF$5&gt;=$G6,AF$5&lt;=$H6,$I6=25%),"25",IF(AND(AF$5&gt;=$G6,AF$5&lt;=$H6,$I6=0%),"0","")))))</f>
        <v/>
      </c>
      <c r="AG6" s="98" t="str">
        <f t="shared" si="3"/>
        <v/>
      </c>
      <c r="AH6" s="98" t="str">
        <f t="shared" si="3"/>
        <v/>
      </c>
      <c r="AI6" s="98" t="str">
        <f t="shared" si="3"/>
        <v/>
      </c>
      <c r="AJ6" s="98" t="str">
        <f t="shared" si="3"/>
        <v/>
      </c>
      <c r="AK6" s="98" t="str">
        <f t="shared" si="3"/>
        <v/>
      </c>
      <c r="AL6" s="98" t="str">
        <f t="shared" si="3"/>
        <v/>
      </c>
      <c r="AM6" s="98" t="str">
        <f t="shared" si="3"/>
        <v/>
      </c>
      <c r="AN6" s="98" t="str">
        <f t="shared" si="3"/>
        <v/>
      </c>
      <c r="AO6" s="99" t="str">
        <f t="shared" si="3"/>
        <v/>
      </c>
      <c r="AP6" s="98" t="str">
        <f t="shared" si="3"/>
        <v/>
      </c>
      <c r="AQ6" s="98" t="str">
        <f t="shared" si="3"/>
        <v/>
      </c>
      <c r="AR6" s="98" t="str">
        <f t="shared" si="3"/>
        <v/>
      </c>
      <c r="AS6" s="98" t="str">
        <f t="shared" si="3"/>
        <v/>
      </c>
      <c r="AT6" s="98" t="str">
        <f t="shared" si="3"/>
        <v/>
      </c>
      <c r="AU6" s="98" t="str">
        <f t="shared" si="3"/>
        <v/>
      </c>
      <c r="AV6" s="100" t="str">
        <f t="shared" si="3"/>
        <v/>
      </c>
    </row>
    <row r="7" spans="1:52" ht="28">
      <c r="A7" s="101">
        <v>2</v>
      </c>
      <c r="B7" s="102" t="s">
        <v>386</v>
      </c>
      <c r="C7" s="103" t="s">
        <v>387</v>
      </c>
      <c r="D7" s="103" t="s">
        <v>384</v>
      </c>
      <c r="E7" s="103" t="s">
        <v>388</v>
      </c>
      <c r="F7" s="103" t="s">
        <v>389</v>
      </c>
      <c r="G7" s="104">
        <v>44803</v>
      </c>
      <c r="H7" s="105">
        <v>44867</v>
      </c>
      <c r="I7" s="106">
        <v>1</v>
      </c>
      <c r="J7" s="107"/>
      <c r="K7" s="108" t="str">
        <f t="shared" si="3"/>
        <v/>
      </c>
      <c r="L7" s="108" t="str">
        <f t="shared" si="3"/>
        <v/>
      </c>
      <c r="M7" s="108" t="str">
        <f t="shared" si="3"/>
        <v>100</v>
      </c>
      <c r="N7" s="108" t="str">
        <f t="shared" si="3"/>
        <v>100</v>
      </c>
      <c r="O7" s="108" t="str">
        <f t="shared" si="3"/>
        <v>100</v>
      </c>
      <c r="P7" s="108" t="str">
        <f t="shared" si="3"/>
        <v>100</v>
      </c>
      <c r="Q7" s="108" t="str">
        <f t="shared" si="3"/>
        <v>100</v>
      </c>
      <c r="R7" s="108" t="str">
        <f t="shared" si="3"/>
        <v>100</v>
      </c>
      <c r="S7" s="108" t="str">
        <f t="shared" si="3"/>
        <v>100</v>
      </c>
      <c r="T7" s="108" t="str">
        <f t="shared" si="3"/>
        <v>100</v>
      </c>
      <c r="U7" s="108" t="str">
        <f t="shared" si="3"/>
        <v>100</v>
      </c>
      <c r="V7" s="108" t="str">
        <f t="shared" si="3"/>
        <v>100</v>
      </c>
      <c r="W7" s="108" t="str">
        <f t="shared" si="3"/>
        <v/>
      </c>
      <c r="X7" s="109" t="str">
        <f t="shared" si="3"/>
        <v/>
      </c>
      <c r="Y7" s="108" t="str">
        <f t="shared" si="3"/>
        <v/>
      </c>
      <c r="Z7" s="108" t="str">
        <f t="shared" si="3"/>
        <v/>
      </c>
      <c r="AA7" s="108" t="str">
        <f t="shared" si="3"/>
        <v/>
      </c>
      <c r="AB7" s="109" t="str">
        <f t="shared" si="3"/>
        <v/>
      </c>
      <c r="AC7" s="109" t="str">
        <f t="shared" si="3"/>
        <v/>
      </c>
      <c r="AD7" s="109" t="str">
        <f t="shared" si="3"/>
        <v/>
      </c>
      <c r="AE7" s="109" t="str">
        <f t="shared" si="3"/>
        <v/>
      </c>
      <c r="AF7" s="108" t="str">
        <f t="shared" si="3"/>
        <v/>
      </c>
      <c r="AG7" s="108" t="str">
        <f t="shared" si="3"/>
        <v/>
      </c>
      <c r="AH7" s="108" t="str">
        <f t="shared" si="3"/>
        <v/>
      </c>
      <c r="AI7" s="108" t="str">
        <f t="shared" si="3"/>
        <v/>
      </c>
      <c r="AJ7" s="108" t="str">
        <f t="shared" si="3"/>
        <v/>
      </c>
      <c r="AK7" s="108" t="str">
        <f t="shared" si="3"/>
        <v/>
      </c>
      <c r="AL7" s="108" t="str">
        <f t="shared" si="3"/>
        <v/>
      </c>
      <c r="AM7" s="108" t="str">
        <f t="shared" si="3"/>
        <v/>
      </c>
      <c r="AN7" s="108" t="str">
        <f t="shared" si="3"/>
        <v/>
      </c>
      <c r="AO7" s="109" t="str">
        <f t="shared" si="3"/>
        <v/>
      </c>
      <c r="AP7" s="108" t="str">
        <f t="shared" si="3"/>
        <v/>
      </c>
      <c r="AQ7" s="108" t="str">
        <f t="shared" si="3"/>
        <v/>
      </c>
      <c r="AR7" s="108" t="str">
        <f t="shared" si="3"/>
        <v/>
      </c>
      <c r="AS7" s="108" t="str">
        <f t="shared" si="3"/>
        <v/>
      </c>
      <c r="AT7" s="108" t="str">
        <f t="shared" si="3"/>
        <v/>
      </c>
      <c r="AU7" s="108" t="str">
        <f t="shared" si="3"/>
        <v/>
      </c>
      <c r="AV7" s="110" t="str">
        <f t="shared" si="3"/>
        <v/>
      </c>
    </row>
    <row r="8" spans="1:52" ht="28">
      <c r="A8" s="101">
        <v>3</v>
      </c>
      <c r="B8" s="102" t="s">
        <v>390</v>
      </c>
      <c r="C8" s="103" t="s">
        <v>391</v>
      </c>
      <c r="D8" s="103" t="s">
        <v>384</v>
      </c>
      <c r="E8" s="103" t="s">
        <v>388</v>
      </c>
      <c r="F8" s="103">
        <v>2</v>
      </c>
      <c r="G8" s="104">
        <v>44803</v>
      </c>
      <c r="H8" s="105">
        <v>44805</v>
      </c>
      <c r="I8" s="106">
        <v>1</v>
      </c>
      <c r="J8" s="107"/>
      <c r="K8" s="108" t="str">
        <f t="shared" si="3"/>
        <v/>
      </c>
      <c r="L8" s="108" t="str">
        <f t="shared" si="3"/>
        <v/>
      </c>
      <c r="M8" s="108" t="str">
        <f t="shared" si="3"/>
        <v>100</v>
      </c>
      <c r="N8" s="108" t="str">
        <f t="shared" si="3"/>
        <v/>
      </c>
      <c r="O8" s="108" t="str">
        <f t="shared" si="3"/>
        <v/>
      </c>
      <c r="P8" s="108" t="str">
        <f t="shared" si="3"/>
        <v/>
      </c>
      <c r="Q8" s="108" t="str">
        <f t="shared" si="3"/>
        <v/>
      </c>
      <c r="R8" s="108" t="str">
        <f t="shared" si="3"/>
        <v/>
      </c>
      <c r="S8" s="108" t="str">
        <f t="shared" si="3"/>
        <v/>
      </c>
      <c r="T8" s="108" t="str">
        <f t="shared" si="3"/>
        <v/>
      </c>
      <c r="U8" s="108" t="str">
        <f t="shared" si="3"/>
        <v/>
      </c>
      <c r="V8" s="108" t="str">
        <f t="shared" si="3"/>
        <v/>
      </c>
      <c r="W8" s="108" t="str">
        <f t="shared" si="3"/>
        <v/>
      </c>
      <c r="X8" s="109" t="str">
        <f t="shared" si="3"/>
        <v/>
      </c>
      <c r="Y8" s="108" t="str">
        <f t="shared" si="3"/>
        <v/>
      </c>
      <c r="Z8" s="108" t="str">
        <f t="shared" si="3"/>
        <v/>
      </c>
      <c r="AA8" s="108" t="str">
        <f t="shared" si="3"/>
        <v/>
      </c>
      <c r="AB8" s="109" t="str">
        <f t="shared" si="3"/>
        <v/>
      </c>
      <c r="AC8" s="109" t="str">
        <f t="shared" si="3"/>
        <v/>
      </c>
      <c r="AD8" s="109" t="str">
        <f t="shared" si="3"/>
        <v/>
      </c>
      <c r="AE8" s="109" t="str">
        <f t="shared" si="3"/>
        <v/>
      </c>
      <c r="AF8" s="108" t="str">
        <f t="shared" si="3"/>
        <v/>
      </c>
      <c r="AG8" s="108" t="str">
        <f t="shared" si="3"/>
        <v/>
      </c>
      <c r="AH8" s="108" t="str">
        <f t="shared" si="3"/>
        <v/>
      </c>
      <c r="AI8" s="108" t="str">
        <f t="shared" si="3"/>
        <v/>
      </c>
      <c r="AJ8" s="108" t="str">
        <f t="shared" si="3"/>
        <v/>
      </c>
      <c r="AK8" s="108" t="str">
        <f t="shared" si="3"/>
        <v/>
      </c>
      <c r="AL8" s="108" t="str">
        <f t="shared" si="3"/>
        <v/>
      </c>
      <c r="AM8" s="108" t="str">
        <f t="shared" si="3"/>
        <v/>
      </c>
      <c r="AN8" s="108" t="str">
        <f t="shared" si="3"/>
        <v/>
      </c>
      <c r="AO8" s="109" t="str">
        <f t="shared" si="3"/>
        <v/>
      </c>
      <c r="AP8" s="108" t="str">
        <f t="shared" si="3"/>
        <v/>
      </c>
      <c r="AQ8" s="108" t="str">
        <f t="shared" si="3"/>
        <v/>
      </c>
      <c r="AR8" s="108" t="str">
        <f t="shared" si="3"/>
        <v/>
      </c>
      <c r="AS8" s="108" t="str">
        <f t="shared" si="3"/>
        <v/>
      </c>
      <c r="AT8" s="108" t="str">
        <f t="shared" si="3"/>
        <v/>
      </c>
      <c r="AU8" s="108" t="str">
        <f t="shared" si="3"/>
        <v/>
      </c>
      <c r="AV8" s="110" t="str">
        <f t="shared" si="3"/>
        <v/>
      </c>
    </row>
    <row r="9" spans="1:52" ht="28">
      <c r="A9" s="101">
        <v>4</v>
      </c>
      <c r="B9" s="102" t="s">
        <v>392</v>
      </c>
      <c r="C9" s="103" t="s">
        <v>393</v>
      </c>
      <c r="D9" s="103" t="s">
        <v>384</v>
      </c>
      <c r="E9" s="103" t="s">
        <v>388</v>
      </c>
      <c r="F9" s="103">
        <v>1</v>
      </c>
      <c r="G9" s="104">
        <v>44803</v>
      </c>
      <c r="H9" s="105">
        <v>44804</v>
      </c>
      <c r="I9" s="106">
        <v>1</v>
      </c>
      <c r="J9" s="107"/>
      <c r="K9" s="108" t="str">
        <f t="shared" si="3"/>
        <v/>
      </c>
      <c r="L9" s="108" t="str">
        <f t="shared" si="3"/>
        <v/>
      </c>
      <c r="M9" s="108" t="str">
        <f t="shared" si="3"/>
        <v>100</v>
      </c>
      <c r="N9" s="108" t="str">
        <f t="shared" si="3"/>
        <v/>
      </c>
      <c r="O9" s="108" t="str">
        <f t="shared" si="3"/>
        <v/>
      </c>
      <c r="P9" s="108" t="str">
        <f t="shared" si="3"/>
        <v/>
      </c>
      <c r="Q9" s="108" t="str">
        <f t="shared" si="3"/>
        <v/>
      </c>
      <c r="R9" s="108" t="str">
        <f t="shared" si="3"/>
        <v/>
      </c>
      <c r="S9" s="108" t="str">
        <f t="shared" si="3"/>
        <v/>
      </c>
      <c r="T9" s="108" t="str">
        <f t="shared" si="3"/>
        <v/>
      </c>
      <c r="U9" s="108" t="str">
        <f t="shared" si="3"/>
        <v/>
      </c>
      <c r="V9" s="108" t="str">
        <f t="shared" si="3"/>
        <v/>
      </c>
      <c r="W9" s="108" t="str">
        <f t="shared" si="3"/>
        <v/>
      </c>
      <c r="X9" s="109" t="str">
        <f t="shared" si="3"/>
        <v/>
      </c>
      <c r="Y9" s="108" t="str">
        <f t="shared" si="3"/>
        <v/>
      </c>
      <c r="Z9" s="108" t="str">
        <f t="shared" si="3"/>
        <v/>
      </c>
      <c r="AA9" s="108" t="str">
        <f t="shared" si="3"/>
        <v/>
      </c>
      <c r="AB9" s="109" t="str">
        <f t="shared" si="3"/>
        <v/>
      </c>
      <c r="AC9" s="109" t="str">
        <f t="shared" si="3"/>
        <v/>
      </c>
      <c r="AD9" s="109" t="str">
        <f t="shared" si="3"/>
        <v/>
      </c>
      <c r="AE9" s="109" t="str">
        <f t="shared" si="3"/>
        <v/>
      </c>
      <c r="AF9" s="108" t="str">
        <f t="shared" si="3"/>
        <v/>
      </c>
      <c r="AG9" s="108" t="str">
        <f t="shared" si="3"/>
        <v/>
      </c>
      <c r="AH9" s="108" t="str">
        <f t="shared" si="3"/>
        <v/>
      </c>
      <c r="AI9" s="108" t="str">
        <f t="shared" si="3"/>
        <v/>
      </c>
      <c r="AJ9" s="108" t="str">
        <f t="shared" si="3"/>
        <v/>
      </c>
      <c r="AK9" s="108" t="str">
        <f t="shared" si="3"/>
        <v/>
      </c>
      <c r="AL9" s="108" t="str">
        <f t="shared" si="3"/>
        <v/>
      </c>
      <c r="AM9" s="108" t="str">
        <f t="shared" si="3"/>
        <v/>
      </c>
      <c r="AN9" s="108" t="str">
        <f t="shared" si="3"/>
        <v/>
      </c>
      <c r="AO9" s="109" t="str">
        <f t="shared" si="3"/>
        <v/>
      </c>
      <c r="AP9" s="108" t="str">
        <f t="shared" si="3"/>
        <v/>
      </c>
      <c r="AQ9" s="108" t="str">
        <f t="shared" si="3"/>
        <v/>
      </c>
      <c r="AR9" s="108" t="str">
        <f t="shared" si="3"/>
        <v/>
      </c>
      <c r="AS9" s="108" t="str">
        <f t="shared" si="3"/>
        <v/>
      </c>
      <c r="AT9" s="108" t="str">
        <f t="shared" si="3"/>
        <v/>
      </c>
      <c r="AU9" s="108" t="str">
        <f t="shared" si="3"/>
        <v/>
      </c>
      <c r="AV9" s="110" t="str">
        <f t="shared" si="3"/>
        <v/>
      </c>
    </row>
    <row r="10" spans="1:52" ht="42">
      <c r="A10" s="101">
        <v>5</v>
      </c>
      <c r="B10" s="103" t="s">
        <v>394</v>
      </c>
      <c r="C10" s="102" t="s">
        <v>395</v>
      </c>
      <c r="D10" s="103" t="s">
        <v>384</v>
      </c>
      <c r="E10" s="103" t="s">
        <v>388</v>
      </c>
      <c r="F10" s="103" t="s">
        <v>396</v>
      </c>
      <c r="G10" s="104">
        <v>44810</v>
      </c>
      <c r="H10" s="105">
        <v>44845</v>
      </c>
      <c r="I10" s="106">
        <v>1</v>
      </c>
      <c r="J10" s="107"/>
      <c r="K10" s="108" t="str">
        <f t="shared" si="3"/>
        <v/>
      </c>
      <c r="L10" s="108" t="str">
        <f t="shared" si="3"/>
        <v/>
      </c>
      <c r="M10" s="108" t="str">
        <f t="shared" si="3"/>
        <v/>
      </c>
      <c r="N10" s="108" t="str">
        <f t="shared" si="3"/>
        <v>100</v>
      </c>
      <c r="O10" s="108" t="str">
        <f t="shared" si="3"/>
        <v>100</v>
      </c>
      <c r="P10" s="108" t="str">
        <f t="shared" si="3"/>
        <v>100</v>
      </c>
      <c r="Q10" s="108" t="str">
        <f t="shared" si="3"/>
        <v>100</v>
      </c>
      <c r="R10" s="108" t="str">
        <f t="shared" si="3"/>
        <v>100</v>
      </c>
      <c r="S10" s="108" t="str">
        <f t="shared" si="3"/>
        <v>100</v>
      </c>
      <c r="T10" s="108" t="str">
        <f t="shared" si="3"/>
        <v/>
      </c>
      <c r="U10" s="108" t="str">
        <f t="shared" si="3"/>
        <v/>
      </c>
      <c r="V10" s="108" t="str">
        <f t="shared" si="3"/>
        <v/>
      </c>
      <c r="W10" s="108" t="str">
        <f t="shared" si="3"/>
        <v/>
      </c>
      <c r="X10" s="109" t="str">
        <f t="shared" si="3"/>
        <v/>
      </c>
      <c r="Y10" s="108" t="str">
        <f t="shared" si="3"/>
        <v/>
      </c>
      <c r="Z10" s="108" t="str">
        <f t="shared" si="3"/>
        <v/>
      </c>
      <c r="AA10" s="108" t="str">
        <f t="shared" si="3"/>
        <v/>
      </c>
      <c r="AB10" s="109" t="str">
        <f t="shared" si="3"/>
        <v/>
      </c>
      <c r="AC10" s="109" t="str">
        <f t="shared" si="3"/>
        <v/>
      </c>
      <c r="AD10" s="109" t="str">
        <f t="shared" si="3"/>
        <v/>
      </c>
      <c r="AE10" s="109" t="str">
        <f t="shared" si="3"/>
        <v/>
      </c>
      <c r="AF10" s="108" t="str">
        <f t="shared" si="3"/>
        <v/>
      </c>
      <c r="AG10" s="108" t="str">
        <f t="shared" si="3"/>
        <v/>
      </c>
      <c r="AH10" s="108" t="str">
        <f t="shared" si="3"/>
        <v/>
      </c>
      <c r="AI10" s="108" t="str">
        <f t="shared" si="3"/>
        <v/>
      </c>
      <c r="AJ10" s="108" t="str">
        <f t="shared" si="3"/>
        <v/>
      </c>
      <c r="AK10" s="108" t="str">
        <f t="shared" si="3"/>
        <v/>
      </c>
      <c r="AL10" s="108" t="str">
        <f t="shared" si="3"/>
        <v/>
      </c>
      <c r="AM10" s="108" t="str">
        <f t="shared" si="3"/>
        <v/>
      </c>
      <c r="AN10" s="108" t="str">
        <f t="shared" si="3"/>
        <v/>
      </c>
      <c r="AO10" s="109" t="str">
        <f t="shared" si="3"/>
        <v/>
      </c>
      <c r="AP10" s="108" t="str">
        <f t="shared" si="3"/>
        <v/>
      </c>
      <c r="AQ10" s="108" t="str">
        <f t="shared" si="3"/>
        <v/>
      </c>
      <c r="AR10" s="108" t="str">
        <f t="shared" si="3"/>
        <v/>
      </c>
      <c r="AS10" s="108" t="str">
        <f t="shared" si="3"/>
        <v/>
      </c>
      <c r="AT10" s="108" t="str">
        <f t="shared" si="3"/>
        <v/>
      </c>
      <c r="AU10" s="108" t="str">
        <f t="shared" si="3"/>
        <v/>
      </c>
      <c r="AV10" s="110" t="str">
        <f t="shared" si="3"/>
        <v/>
      </c>
    </row>
    <row r="11" spans="1:52" ht="28">
      <c r="A11" s="101">
        <v>6</v>
      </c>
      <c r="B11" s="103" t="s">
        <v>397</v>
      </c>
      <c r="C11" s="102" t="s">
        <v>398</v>
      </c>
      <c r="D11" s="103" t="s">
        <v>384</v>
      </c>
      <c r="E11" s="103" t="s">
        <v>385</v>
      </c>
      <c r="F11" s="103" t="s">
        <v>399</v>
      </c>
      <c r="G11" s="104">
        <v>44810</v>
      </c>
      <c r="H11" s="105">
        <v>44901</v>
      </c>
      <c r="I11" s="106">
        <v>0.5</v>
      </c>
      <c r="J11" s="107"/>
      <c r="K11" s="108" t="str">
        <f t="shared" si="3"/>
        <v/>
      </c>
      <c r="L11" s="108" t="str">
        <f t="shared" si="3"/>
        <v/>
      </c>
      <c r="M11" s="108" t="str">
        <f t="shared" si="3"/>
        <v/>
      </c>
      <c r="N11" s="108" t="str">
        <f t="shared" si="3"/>
        <v>50</v>
      </c>
      <c r="O11" s="108" t="str">
        <f t="shared" si="3"/>
        <v>50</v>
      </c>
      <c r="P11" s="108" t="str">
        <f t="shared" si="3"/>
        <v>50</v>
      </c>
      <c r="Q11" s="108" t="str">
        <f t="shared" si="3"/>
        <v>50</v>
      </c>
      <c r="R11" s="108" t="str">
        <f t="shared" si="3"/>
        <v>50</v>
      </c>
      <c r="S11" s="108" t="str">
        <f t="shared" si="3"/>
        <v>50</v>
      </c>
      <c r="T11" s="108" t="str">
        <f t="shared" si="3"/>
        <v>50</v>
      </c>
      <c r="U11" s="108" t="str">
        <f t="shared" si="3"/>
        <v>50</v>
      </c>
      <c r="V11" s="108" t="str">
        <f t="shared" si="3"/>
        <v>50</v>
      </c>
      <c r="W11" s="108" t="str">
        <f t="shared" si="3"/>
        <v>50</v>
      </c>
      <c r="X11" s="109" t="str">
        <f t="shared" si="3"/>
        <v>50</v>
      </c>
      <c r="Y11" s="108" t="str">
        <f t="shared" si="3"/>
        <v>50</v>
      </c>
      <c r="Z11" s="108" t="str">
        <f t="shared" si="3"/>
        <v>50</v>
      </c>
      <c r="AA11" s="108" t="str">
        <f t="shared" si="3"/>
        <v>50</v>
      </c>
      <c r="AB11" s="109" t="str">
        <f t="shared" si="3"/>
        <v/>
      </c>
      <c r="AC11" s="109" t="str">
        <f t="shared" si="3"/>
        <v/>
      </c>
      <c r="AD11" s="109" t="str">
        <f t="shared" si="3"/>
        <v/>
      </c>
      <c r="AE11" s="109" t="str">
        <f t="shared" si="3"/>
        <v/>
      </c>
      <c r="AF11" s="108" t="str">
        <f t="shared" si="3"/>
        <v/>
      </c>
      <c r="AG11" s="108" t="str">
        <f t="shared" si="3"/>
        <v/>
      </c>
      <c r="AH11" s="108" t="str">
        <f t="shared" si="3"/>
        <v/>
      </c>
      <c r="AI11" s="108" t="str">
        <f t="shared" si="3"/>
        <v/>
      </c>
      <c r="AJ11" s="108" t="str">
        <f t="shared" si="3"/>
        <v/>
      </c>
      <c r="AK11" s="108" t="str">
        <f t="shared" si="3"/>
        <v/>
      </c>
      <c r="AL11" s="108" t="str">
        <f t="shared" si="3"/>
        <v/>
      </c>
      <c r="AM11" s="108" t="str">
        <f t="shared" si="3"/>
        <v/>
      </c>
      <c r="AN11" s="108" t="str">
        <f t="shared" si="3"/>
        <v/>
      </c>
      <c r="AO11" s="109" t="str">
        <f t="shared" si="3"/>
        <v/>
      </c>
      <c r="AP11" s="108" t="str">
        <f t="shared" si="3"/>
        <v/>
      </c>
      <c r="AQ11" s="108" t="str">
        <f t="shared" si="3"/>
        <v/>
      </c>
      <c r="AR11" s="108" t="str">
        <f t="shared" si="3"/>
        <v/>
      </c>
      <c r="AS11" s="108" t="str">
        <f t="shared" si="3"/>
        <v/>
      </c>
      <c r="AT11" s="108" t="str">
        <f t="shared" si="3"/>
        <v/>
      </c>
      <c r="AU11" s="108" t="str">
        <f t="shared" si="3"/>
        <v/>
      </c>
      <c r="AV11" s="110" t="str">
        <f t="shared" si="3"/>
        <v/>
      </c>
    </row>
    <row r="12" spans="1:52" ht="42">
      <c r="A12" s="101">
        <v>7</v>
      </c>
      <c r="B12" s="103" t="s">
        <v>400</v>
      </c>
      <c r="C12" s="102" t="s">
        <v>383</v>
      </c>
      <c r="D12" s="103" t="s">
        <v>384</v>
      </c>
      <c r="E12" s="103" t="s">
        <v>385</v>
      </c>
      <c r="F12" s="103" t="s">
        <v>389</v>
      </c>
      <c r="G12" s="104">
        <v>44810</v>
      </c>
      <c r="H12" s="105">
        <v>44901</v>
      </c>
      <c r="I12" s="106">
        <v>0.5</v>
      </c>
      <c r="J12" s="107"/>
      <c r="K12" s="108" t="str">
        <f t="shared" si="3"/>
        <v/>
      </c>
      <c r="L12" s="108" t="str">
        <f t="shared" si="3"/>
        <v/>
      </c>
      <c r="M12" s="108" t="str">
        <f t="shared" si="3"/>
        <v/>
      </c>
      <c r="N12" s="108" t="str">
        <f t="shared" si="3"/>
        <v>50</v>
      </c>
      <c r="O12" s="108" t="str">
        <f t="shared" si="3"/>
        <v>50</v>
      </c>
      <c r="P12" s="108" t="str">
        <f t="shared" si="3"/>
        <v>50</v>
      </c>
      <c r="Q12" s="108" t="str">
        <f t="shared" si="3"/>
        <v>50</v>
      </c>
      <c r="R12" s="108" t="str">
        <f t="shared" si="3"/>
        <v>50</v>
      </c>
      <c r="S12" s="108" t="str">
        <f t="shared" si="3"/>
        <v>50</v>
      </c>
      <c r="T12" s="108" t="str">
        <f t="shared" si="3"/>
        <v>50</v>
      </c>
      <c r="U12" s="108" t="str">
        <f t="shared" si="3"/>
        <v>50</v>
      </c>
      <c r="V12" s="108" t="str">
        <f t="shared" si="3"/>
        <v>50</v>
      </c>
      <c r="W12" s="108" t="str">
        <f t="shared" si="3"/>
        <v>50</v>
      </c>
      <c r="X12" s="109" t="str">
        <f t="shared" si="3"/>
        <v>50</v>
      </c>
      <c r="Y12" s="108" t="str">
        <f t="shared" si="3"/>
        <v>50</v>
      </c>
      <c r="Z12" s="108" t="str">
        <f t="shared" si="3"/>
        <v>50</v>
      </c>
      <c r="AA12" s="108" t="str">
        <f t="shared" si="3"/>
        <v>50</v>
      </c>
      <c r="AB12" s="109" t="str">
        <f t="shared" si="3"/>
        <v/>
      </c>
      <c r="AC12" s="109" t="str">
        <f t="shared" si="3"/>
        <v/>
      </c>
      <c r="AD12" s="109" t="str">
        <f t="shared" si="3"/>
        <v/>
      </c>
      <c r="AE12" s="109" t="str">
        <f t="shared" si="3"/>
        <v/>
      </c>
      <c r="AF12" s="108" t="str">
        <f t="shared" si="3"/>
        <v/>
      </c>
      <c r="AG12" s="108" t="str">
        <f t="shared" si="3"/>
        <v/>
      </c>
      <c r="AH12" s="108" t="str">
        <f t="shared" si="3"/>
        <v/>
      </c>
      <c r="AI12" s="108" t="str">
        <f t="shared" si="3"/>
        <v/>
      </c>
      <c r="AJ12" s="108" t="str">
        <f t="shared" si="3"/>
        <v/>
      </c>
      <c r="AK12" s="108" t="str">
        <f t="shared" si="3"/>
        <v/>
      </c>
      <c r="AL12" s="108" t="str">
        <f t="shared" si="3"/>
        <v/>
      </c>
      <c r="AM12" s="108" t="str">
        <f t="shared" ref="AM12:AV27" si="4">IF(AND(AM$5&gt;=$G12,AM$5&lt;=$H12,$I12=100%),"100",IF(AND(AM$5&gt;=$G12,AM$5&lt;=$H12,$I12=75%),"75",IF(AND(AM$5&gt;=$G12,AM$5&lt;=$H12,$I12=50%),"50",IF(AND(AM$5&gt;=$G12,AM$5&lt;=$H12,$I12=25%),"25",IF(AND(AM$5&gt;=$G12,AM$5&lt;=$H12,$I12=0%),"0","")))))</f>
        <v/>
      </c>
      <c r="AN12" s="108" t="str">
        <f t="shared" si="4"/>
        <v/>
      </c>
      <c r="AO12" s="109" t="str">
        <f t="shared" si="4"/>
        <v/>
      </c>
      <c r="AP12" s="108" t="str">
        <f t="shared" si="4"/>
        <v/>
      </c>
      <c r="AQ12" s="108" t="str">
        <f t="shared" si="4"/>
        <v/>
      </c>
      <c r="AR12" s="108" t="str">
        <f t="shared" si="4"/>
        <v/>
      </c>
      <c r="AS12" s="108" t="str">
        <f t="shared" si="4"/>
        <v/>
      </c>
      <c r="AT12" s="108" t="str">
        <f t="shared" si="4"/>
        <v/>
      </c>
      <c r="AU12" s="108" t="str">
        <f t="shared" si="4"/>
        <v/>
      </c>
      <c r="AV12" s="110" t="str">
        <f t="shared" si="4"/>
        <v/>
      </c>
    </row>
    <row r="13" spans="1:52" ht="42">
      <c r="A13" s="101">
        <v>8</v>
      </c>
      <c r="B13" s="103" t="s">
        <v>401</v>
      </c>
      <c r="C13" s="102" t="s">
        <v>402</v>
      </c>
      <c r="D13" s="103" t="s">
        <v>384</v>
      </c>
      <c r="E13" s="103" t="s">
        <v>388</v>
      </c>
      <c r="F13" s="103" t="s">
        <v>389</v>
      </c>
      <c r="G13" s="104">
        <v>44817</v>
      </c>
      <c r="H13" s="105">
        <v>44846</v>
      </c>
      <c r="I13" s="106">
        <v>1</v>
      </c>
      <c r="J13" s="107"/>
      <c r="K13" s="108" t="str">
        <f t="shared" ref="K13:Z28" si="5">IF(AND(K$5&gt;=$G13,K$5&lt;=$H13,$I13=100%),"100",IF(AND(K$5&gt;=$G13,K$5&lt;=$H13,$I13=75%),"75",IF(AND(K$5&gt;=$G13,K$5&lt;=$H13,$I13=50%),"50",IF(AND(K$5&gt;=$G13,K$5&lt;=$H13,$I13=25%),"25",IF(AND(K$5&gt;=$G13,K$5&lt;=$H13,$I13=0%),"0","")))))</f>
        <v/>
      </c>
      <c r="L13" s="108" t="str">
        <f t="shared" si="5"/>
        <v/>
      </c>
      <c r="M13" s="108" t="str">
        <f t="shared" si="5"/>
        <v/>
      </c>
      <c r="N13" s="108" t="str">
        <f t="shared" si="5"/>
        <v/>
      </c>
      <c r="O13" s="108" t="str">
        <f t="shared" si="5"/>
        <v>100</v>
      </c>
      <c r="P13" s="108" t="str">
        <f t="shared" si="5"/>
        <v>100</v>
      </c>
      <c r="Q13" s="108" t="str">
        <f t="shared" si="5"/>
        <v>100</v>
      </c>
      <c r="R13" s="108" t="str">
        <f t="shared" si="5"/>
        <v>100</v>
      </c>
      <c r="S13" s="108" t="str">
        <f t="shared" si="5"/>
        <v>100</v>
      </c>
      <c r="T13" s="108" t="str">
        <f t="shared" si="5"/>
        <v/>
      </c>
      <c r="U13" s="108" t="str">
        <f t="shared" si="5"/>
        <v/>
      </c>
      <c r="V13" s="108" t="str">
        <f t="shared" si="5"/>
        <v/>
      </c>
      <c r="W13" s="108" t="str">
        <f t="shared" si="5"/>
        <v/>
      </c>
      <c r="X13" s="109" t="str">
        <f t="shared" si="5"/>
        <v/>
      </c>
      <c r="Y13" s="108" t="str">
        <f t="shared" si="5"/>
        <v/>
      </c>
      <c r="Z13" s="108" t="str">
        <f t="shared" si="5"/>
        <v/>
      </c>
      <c r="AA13" s="108" t="str">
        <f t="shared" ref="AA13:AP29" si="6">IF(AND(AA$5&gt;=$G13,AA$5&lt;=$H13,$I13=100%),"100",IF(AND(AA$5&gt;=$G13,AA$5&lt;=$H13,$I13=75%),"75",IF(AND(AA$5&gt;=$G13,AA$5&lt;=$H13,$I13=50%),"50",IF(AND(AA$5&gt;=$G13,AA$5&lt;=$H13,$I13=25%),"25",IF(AND(AA$5&gt;=$G13,AA$5&lt;=$H13,$I13=0%),"0","")))))</f>
        <v/>
      </c>
      <c r="AB13" s="109" t="str">
        <f t="shared" si="6"/>
        <v/>
      </c>
      <c r="AC13" s="109" t="str">
        <f t="shared" si="6"/>
        <v/>
      </c>
      <c r="AD13" s="109" t="str">
        <f t="shared" si="6"/>
        <v/>
      </c>
      <c r="AE13" s="109" t="str">
        <f t="shared" si="6"/>
        <v/>
      </c>
      <c r="AF13" s="108" t="str">
        <f t="shared" si="6"/>
        <v/>
      </c>
      <c r="AG13" s="108" t="str">
        <f t="shared" si="6"/>
        <v/>
      </c>
      <c r="AH13" s="108" t="str">
        <f t="shared" si="6"/>
        <v/>
      </c>
      <c r="AI13" s="108" t="str">
        <f t="shared" si="6"/>
        <v/>
      </c>
      <c r="AJ13" s="108" t="str">
        <f t="shared" si="6"/>
        <v/>
      </c>
      <c r="AK13" s="108" t="str">
        <f t="shared" si="6"/>
        <v/>
      </c>
      <c r="AL13" s="108" t="str">
        <f t="shared" si="6"/>
        <v/>
      </c>
      <c r="AM13" s="108" t="str">
        <f t="shared" si="6"/>
        <v/>
      </c>
      <c r="AN13" s="108" t="str">
        <f t="shared" si="6"/>
        <v/>
      </c>
      <c r="AO13" s="109" t="str">
        <f t="shared" si="6"/>
        <v/>
      </c>
      <c r="AP13" s="108" t="str">
        <f t="shared" si="6"/>
        <v/>
      </c>
      <c r="AQ13" s="108" t="str">
        <f t="shared" si="4"/>
        <v/>
      </c>
      <c r="AR13" s="108" t="str">
        <f t="shared" si="4"/>
        <v/>
      </c>
      <c r="AS13" s="108" t="str">
        <f t="shared" si="4"/>
        <v/>
      </c>
      <c r="AT13" s="108" t="str">
        <f t="shared" si="4"/>
        <v/>
      </c>
      <c r="AU13" s="108" t="str">
        <f t="shared" si="4"/>
        <v/>
      </c>
      <c r="AV13" s="110" t="str">
        <f t="shared" si="4"/>
        <v/>
      </c>
    </row>
    <row r="14" spans="1:52" ht="28">
      <c r="A14" s="101">
        <v>9</v>
      </c>
      <c r="B14" s="103" t="s">
        <v>403</v>
      </c>
      <c r="C14" s="102" t="s">
        <v>404</v>
      </c>
      <c r="D14" s="103" t="s">
        <v>384</v>
      </c>
      <c r="E14" s="103" t="s">
        <v>388</v>
      </c>
      <c r="F14" s="103">
        <v>2</v>
      </c>
      <c r="G14" s="104">
        <v>44817</v>
      </c>
      <c r="H14" s="105">
        <v>44828</v>
      </c>
      <c r="I14" s="106">
        <v>1</v>
      </c>
      <c r="J14" s="107"/>
      <c r="K14" s="108" t="str">
        <f t="shared" si="5"/>
        <v/>
      </c>
      <c r="L14" s="108" t="str">
        <f t="shared" si="5"/>
        <v/>
      </c>
      <c r="M14" s="108" t="str">
        <f t="shared" si="5"/>
        <v/>
      </c>
      <c r="N14" s="108" t="str">
        <f t="shared" si="5"/>
        <v/>
      </c>
      <c r="O14" s="108" t="str">
        <f t="shared" si="5"/>
        <v>100</v>
      </c>
      <c r="P14" s="108" t="str">
        <f t="shared" si="5"/>
        <v>100</v>
      </c>
      <c r="Q14" s="108" t="str">
        <f t="shared" si="5"/>
        <v/>
      </c>
      <c r="R14" s="108" t="str">
        <f t="shared" si="5"/>
        <v/>
      </c>
      <c r="S14" s="108" t="str">
        <f t="shared" si="5"/>
        <v/>
      </c>
      <c r="T14" s="108" t="str">
        <f t="shared" si="5"/>
        <v/>
      </c>
      <c r="U14" s="108" t="str">
        <f t="shared" si="5"/>
        <v/>
      </c>
      <c r="V14" s="108" t="str">
        <f t="shared" si="5"/>
        <v/>
      </c>
      <c r="W14" s="108" t="str">
        <f t="shared" si="5"/>
        <v/>
      </c>
      <c r="X14" s="109" t="str">
        <f t="shared" si="5"/>
        <v/>
      </c>
      <c r="Y14" s="108" t="str">
        <f t="shared" si="5"/>
        <v/>
      </c>
      <c r="Z14" s="108" t="str">
        <f t="shared" si="5"/>
        <v/>
      </c>
      <c r="AA14" s="108" t="str">
        <f t="shared" si="6"/>
        <v/>
      </c>
      <c r="AB14" s="109" t="str">
        <f t="shared" si="6"/>
        <v/>
      </c>
      <c r="AC14" s="109" t="str">
        <f t="shared" si="6"/>
        <v/>
      </c>
      <c r="AD14" s="109" t="str">
        <f t="shared" si="6"/>
        <v/>
      </c>
      <c r="AE14" s="109" t="str">
        <f t="shared" si="6"/>
        <v/>
      </c>
      <c r="AF14" s="108" t="str">
        <f t="shared" si="6"/>
        <v/>
      </c>
      <c r="AG14" s="108" t="str">
        <f t="shared" si="6"/>
        <v/>
      </c>
      <c r="AH14" s="108" t="str">
        <f t="shared" si="6"/>
        <v/>
      </c>
      <c r="AI14" s="108" t="str">
        <f t="shared" si="6"/>
        <v/>
      </c>
      <c r="AJ14" s="108" t="str">
        <f t="shared" si="6"/>
        <v/>
      </c>
      <c r="AK14" s="108" t="str">
        <f t="shared" si="6"/>
        <v/>
      </c>
      <c r="AL14" s="108" t="str">
        <f t="shared" si="6"/>
        <v/>
      </c>
      <c r="AM14" s="108" t="str">
        <f t="shared" si="6"/>
        <v/>
      </c>
      <c r="AN14" s="108" t="str">
        <f t="shared" si="6"/>
        <v/>
      </c>
      <c r="AO14" s="109" t="str">
        <f t="shared" si="6"/>
        <v/>
      </c>
      <c r="AP14" s="108" t="str">
        <f t="shared" si="6"/>
        <v/>
      </c>
      <c r="AQ14" s="108" t="str">
        <f t="shared" si="4"/>
        <v/>
      </c>
      <c r="AR14" s="108" t="str">
        <f t="shared" si="4"/>
        <v/>
      </c>
      <c r="AS14" s="108" t="str">
        <f t="shared" si="4"/>
        <v/>
      </c>
      <c r="AT14" s="108" t="str">
        <f t="shared" si="4"/>
        <v/>
      </c>
      <c r="AU14" s="108" t="str">
        <f t="shared" si="4"/>
        <v/>
      </c>
      <c r="AV14" s="110" t="str">
        <f t="shared" si="4"/>
        <v/>
      </c>
    </row>
    <row r="15" spans="1:52" ht="14.5">
      <c r="A15" s="101">
        <v>10</v>
      </c>
      <c r="B15" s="103" t="s">
        <v>405</v>
      </c>
      <c r="C15" s="102" t="s">
        <v>406</v>
      </c>
      <c r="D15" s="103" t="s">
        <v>385</v>
      </c>
      <c r="E15" s="103" t="s">
        <v>385</v>
      </c>
      <c r="F15" s="103">
        <v>1</v>
      </c>
      <c r="G15" s="104">
        <v>44845</v>
      </c>
      <c r="H15" s="105">
        <v>44849</v>
      </c>
      <c r="I15" s="106">
        <v>1</v>
      </c>
      <c r="J15" s="107"/>
      <c r="K15" s="108" t="str">
        <f t="shared" si="5"/>
        <v/>
      </c>
      <c r="L15" s="108" t="str">
        <f t="shared" si="5"/>
        <v/>
      </c>
      <c r="M15" s="108" t="str">
        <f t="shared" si="5"/>
        <v/>
      </c>
      <c r="N15" s="108" t="str">
        <f t="shared" si="5"/>
        <v/>
      </c>
      <c r="O15" s="108" t="str">
        <f t="shared" si="5"/>
        <v/>
      </c>
      <c r="P15" s="108" t="str">
        <f t="shared" si="5"/>
        <v/>
      </c>
      <c r="Q15" s="108" t="str">
        <f t="shared" si="5"/>
        <v/>
      </c>
      <c r="R15" s="108" t="str">
        <f t="shared" si="5"/>
        <v/>
      </c>
      <c r="S15" s="108" t="str">
        <f t="shared" si="5"/>
        <v>100</v>
      </c>
      <c r="T15" s="108" t="str">
        <f t="shared" si="5"/>
        <v/>
      </c>
      <c r="U15" s="108" t="str">
        <f t="shared" si="5"/>
        <v/>
      </c>
      <c r="V15" s="108" t="str">
        <f t="shared" si="5"/>
        <v/>
      </c>
      <c r="W15" s="108" t="str">
        <f t="shared" si="5"/>
        <v/>
      </c>
      <c r="X15" s="109" t="str">
        <f t="shared" si="5"/>
        <v/>
      </c>
      <c r="Y15" s="108" t="str">
        <f t="shared" si="5"/>
        <v/>
      </c>
      <c r="Z15" s="108" t="str">
        <f t="shared" si="5"/>
        <v/>
      </c>
      <c r="AA15" s="108" t="str">
        <f t="shared" si="6"/>
        <v/>
      </c>
      <c r="AB15" s="109" t="str">
        <f t="shared" si="6"/>
        <v/>
      </c>
      <c r="AC15" s="109" t="str">
        <f t="shared" si="6"/>
        <v/>
      </c>
      <c r="AD15" s="109" t="str">
        <f t="shared" si="6"/>
        <v/>
      </c>
      <c r="AE15" s="109" t="str">
        <f t="shared" si="6"/>
        <v/>
      </c>
      <c r="AF15" s="108" t="str">
        <f t="shared" si="6"/>
        <v/>
      </c>
      <c r="AG15" s="108" t="str">
        <f t="shared" si="6"/>
        <v/>
      </c>
      <c r="AH15" s="108" t="str">
        <f t="shared" si="6"/>
        <v/>
      </c>
      <c r="AI15" s="108" t="str">
        <f t="shared" si="6"/>
        <v/>
      </c>
      <c r="AJ15" s="108" t="str">
        <f t="shared" si="6"/>
        <v/>
      </c>
      <c r="AK15" s="108" t="str">
        <f t="shared" si="6"/>
        <v/>
      </c>
      <c r="AL15" s="108" t="str">
        <f t="shared" si="6"/>
        <v/>
      </c>
      <c r="AM15" s="108" t="str">
        <f t="shared" si="6"/>
        <v/>
      </c>
      <c r="AN15" s="108" t="str">
        <f t="shared" si="6"/>
        <v/>
      </c>
      <c r="AO15" s="109" t="str">
        <f t="shared" si="6"/>
        <v/>
      </c>
      <c r="AP15" s="108" t="str">
        <f t="shared" si="6"/>
        <v/>
      </c>
      <c r="AQ15" s="108" t="str">
        <f t="shared" si="4"/>
        <v/>
      </c>
      <c r="AR15" s="108" t="str">
        <f t="shared" si="4"/>
        <v/>
      </c>
      <c r="AS15" s="108" t="str">
        <f t="shared" si="4"/>
        <v/>
      </c>
      <c r="AT15" s="108" t="str">
        <f t="shared" si="4"/>
        <v/>
      </c>
      <c r="AU15" s="108" t="str">
        <f t="shared" si="4"/>
        <v/>
      </c>
      <c r="AV15" s="110" t="str">
        <f t="shared" si="4"/>
        <v/>
      </c>
    </row>
    <row r="16" spans="1:52" ht="56">
      <c r="A16" s="101">
        <v>11</v>
      </c>
      <c r="B16" s="103" t="s">
        <v>407</v>
      </c>
      <c r="C16" s="102" t="s">
        <v>408</v>
      </c>
      <c r="D16" s="103" t="s">
        <v>384</v>
      </c>
      <c r="E16" s="103" t="s">
        <v>388</v>
      </c>
      <c r="F16" s="103">
        <v>8</v>
      </c>
      <c r="G16" s="104">
        <v>44845</v>
      </c>
      <c r="H16" s="105">
        <v>44865</v>
      </c>
      <c r="I16" s="106">
        <v>1</v>
      </c>
      <c r="J16" s="107"/>
      <c r="K16" s="108" t="str">
        <f t="shared" si="5"/>
        <v/>
      </c>
      <c r="L16" s="108" t="str">
        <f t="shared" si="5"/>
        <v/>
      </c>
      <c r="M16" s="108" t="str">
        <f t="shared" si="5"/>
        <v/>
      </c>
      <c r="N16" s="108" t="str">
        <f t="shared" si="5"/>
        <v/>
      </c>
      <c r="O16" s="108" t="str">
        <f t="shared" si="5"/>
        <v/>
      </c>
      <c r="P16" s="108" t="str">
        <f t="shared" si="5"/>
        <v/>
      </c>
      <c r="Q16" s="108" t="str">
        <f t="shared" si="5"/>
        <v/>
      </c>
      <c r="R16" s="108" t="str">
        <f t="shared" si="5"/>
        <v/>
      </c>
      <c r="S16" s="108" t="str">
        <f t="shared" si="5"/>
        <v>100</v>
      </c>
      <c r="T16" s="108" t="str">
        <f t="shared" si="5"/>
        <v>100</v>
      </c>
      <c r="U16" s="108" t="str">
        <f t="shared" si="5"/>
        <v>100</v>
      </c>
      <c r="V16" s="108" t="str">
        <f t="shared" si="5"/>
        <v/>
      </c>
      <c r="W16" s="108" t="str">
        <f t="shared" si="5"/>
        <v/>
      </c>
      <c r="X16" s="109" t="str">
        <f t="shared" si="5"/>
        <v/>
      </c>
      <c r="Y16" s="108" t="str">
        <f t="shared" si="5"/>
        <v/>
      </c>
      <c r="Z16" s="108" t="str">
        <f t="shared" si="5"/>
        <v/>
      </c>
      <c r="AA16" s="108" t="str">
        <f t="shared" si="6"/>
        <v/>
      </c>
      <c r="AB16" s="109" t="str">
        <f t="shared" si="6"/>
        <v/>
      </c>
      <c r="AC16" s="109" t="str">
        <f t="shared" si="6"/>
        <v/>
      </c>
      <c r="AD16" s="109" t="str">
        <f t="shared" si="6"/>
        <v/>
      </c>
      <c r="AE16" s="109" t="str">
        <f t="shared" si="6"/>
        <v/>
      </c>
      <c r="AF16" s="108" t="str">
        <f t="shared" si="6"/>
        <v/>
      </c>
      <c r="AG16" s="108" t="str">
        <f t="shared" si="6"/>
        <v/>
      </c>
      <c r="AH16" s="108" t="str">
        <f t="shared" si="6"/>
        <v/>
      </c>
      <c r="AI16" s="108" t="str">
        <f t="shared" si="6"/>
        <v/>
      </c>
      <c r="AJ16" s="108" t="str">
        <f t="shared" si="6"/>
        <v/>
      </c>
      <c r="AK16" s="108" t="str">
        <f t="shared" si="6"/>
        <v/>
      </c>
      <c r="AL16" s="108" t="str">
        <f t="shared" si="6"/>
        <v/>
      </c>
      <c r="AM16" s="108" t="str">
        <f t="shared" si="6"/>
        <v/>
      </c>
      <c r="AN16" s="108" t="str">
        <f t="shared" si="6"/>
        <v/>
      </c>
      <c r="AO16" s="109" t="str">
        <f t="shared" si="6"/>
        <v/>
      </c>
      <c r="AP16" s="108" t="str">
        <f t="shared" si="6"/>
        <v/>
      </c>
      <c r="AQ16" s="108" t="str">
        <f t="shared" si="4"/>
        <v/>
      </c>
      <c r="AR16" s="108" t="str">
        <f t="shared" si="4"/>
        <v/>
      </c>
      <c r="AS16" s="108" t="str">
        <f t="shared" si="4"/>
        <v/>
      </c>
      <c r="AT16" s="108" t="str">
        <f t="shared" si="4"/>
        <v/>
      </c>
      <c r="AU16" s="108" t="str">
        <f t="shared" si="4"/>
        <v/>
      </c>
      <c r="AV16" s="110" t="str">
        <f t="shared" si="4"/>
        <v/>
      </c>
    </row>
    <row r="17" spans="1:48" ht="56">
      <c r="A17" s="101">
        <v>12</v>
      </c>
      <c r="B17" s="103" t="s">
        <v>409</v>
      </c>
      <c r="C17" s="102" t="s">
        <v>408</v>
      </c>
      <c r="D17" s="103" t="s">
        <v>384</v>
      </c>
      <c r="E17" s="103" t="s">
        <v>388</v>
      </c>
      <c r="F17" s="103">
        <v>8</v>
      </c>
      <c r="G17" s="104">
        <v>44866</v>
      </c>
      <c r="H17" s="105">
        <v>44877</v>
      </c>
      <c r="I17" s="106">
        <v>0.5</v>
      </c>
      <c r="J17" s="107"/>
      <c r="K17" s="108" t="str">
        <f t="shared" si="5"/>
        <v/>
      </c>
      <c r="L17" s="108" t="str">
        <f t="shared" si="5"/>
        <v/>
      </c>
      <c r="M17" s="108" t="str">
        <f t="shared" si="5"/>
        <v/>
      </c>
      <c r="N17" s="108" t="str">
        <f t="shared" si="5"/>
        <v/>
      </c>
      <c r="O17" s="108" t="str">
        <f t="shared" si="5"/>
        <v/>
      </c>
      <c r="P17" s="108" t="str">
        <f t="shared" si="5"/>
        <v/>
      </c>
      <c r="Q17" s="108" t="str">
        <f t="shared" si="5"/>
        <v/>
      </c>
      <c r="R17" s="108" t="str">
        <f t="shared" si="5"/>
        <v/>
      </c>
      <c r="S17" s="108" t="str">
        <f t="shared" si="5"/>
        <v/>
      </c>
      <c r="T17" s="108" t="str">
        <f t="shared" si="5"/>
        <v/>
      </c>
      <c r="U17" s="108" t="str">
        <f t="shared" si="5"/>
        <v/>
      </c>
      <c r="V17" s="108" t="str">
        <f t="shared" si="5"/>
        <v>50</v>
      </c>
      <c r="W17" s="108" t="str">
        <f t="shared" si="5"/>
        <v>50</v>
      </c>
      <c r="X17" s="109" t="str">
        <f t="shared" si="5"/>
        <v/>
      </c>
      <c r="Y17" s="108" t="str">
        <f t="shared" si="5"/>
        <v/>
      </c>
      <c r="Z17" s="108" t="str">
        <f t="shared" si="5"/>
        <v/>
      </c>
      <c r="AA17" s="108" t="str">
        <f t="shared" si="6"/>
        <v/>
      </c>
      <c r="AB17" s="109" t="str">
        <f t="shared" si="6"/>
        <v/>
      </c>
      <c r="AC17" s="109" t="str">
        <f t="shared" si="6"/>
        <v/>
      </c>
      <c r="AD17" s="109" t="str">
        <f t="shared" si="6"/>
        <v/>
      </c>
      <c r="AE17" s="109" t="str">
        <f t="shared" si="6"/>
        <v/>
      </c>
      <c r="AF17" s="108" t="str">
        <f t="shared" si="6"/>
        <v/>
      </c>
      <c r="AG17" s="108" t="str">
        <f t="shared" si="6"/>
        <v/>
      </c>
      <c r="AH17" s="108" t="str">
        <f t="shared" si="6"/>
        <v/>
      </c>
      <c r="AI17" s="108" t="str">
        <f t="shared" si="6"/>
        <v/>
      </c>
      <c r="AJ17" s="108" t="str">
        <f t="shared" si="6"/>
        <v/>
      </c>
      <c r="AK17" s="108" t="str">
        <f t="shared" si="6"/>
        <v/>
      </c>
      <c r="AL17" s="108" t="str">
        <f t="shared" si="6"/>
        <v/>
      </c>
      <c r="AM17" s="108" t="str">
        <f t="shared" si="6"/>
        <v/>
      </c>
      <c r="AN17" s="108" t="str">
        <f t="shared" si="6"/>
        <v/>
      </c>
      <c r="AO17" s="109" t="str">
        <f t="shared" si="6"/>
        <v/>
      </c>
      <c r="AP17" s="108" t="str">
        <f t="shared" si="6"/>
        <v/>
      </c>
      <c r="AQ17" s="108" t="str">
        <f t="shared" si="4"/>
        <v/>
      </c>
      <c r="AR17" s="108" t="str">
        <f t="shared" si="4"/>
        <v/>
      </c>
      <c r="AS17" s="108" t="str">
        <f t="shared" si="4"/>
        <v/>
      </c>
      <c r="AT17" s="108" t="str">
        <f t="shared" si="4"/>
        <v/>
      </c>
      <c r="AU17" s="108" t="str">
        <f t="shared" si="4"/>
        <v/>
      </c>
      <c r="AV17" s="110" t="str">
        <f t="shared" si="4"/>
        <v/>
      </c>
    </row>
    <row r="18" spans="1:48" ht="28">
      <c r="A18" s="101">
        <v>13</v>
      </c>
      <c r="B18" s="102" t="s">
        <v>410</v>
      </c>
      <c r="C18" s="102" t="s">
        <v>411</v>
      </c>
      <c r="D18" s="103" t="s">
        <v>384</v>
      </c>
      <c r="E18" s="103" t="s">
        <v>388</v>
      </c>
      <c r="F18" s="103" t="s">
        <v>389</v>
      </c>
      <c r="G18" s="104">
        <v>44852</v>
      </c>
      <c r="H18" s="105">
        <v>44877</v>
      </c>
      <c r="I18" s="106">
        <v>0.75</v>
      </c>
      <c r="J18" s="107"/>
      <c r="K18" s="108" t="str">
        <f t="shared" si="5"/>
        <v/>
      </c>
      <c r="L18" s="108" t="str">
        <f t="shared" si="5"/>
        <v/>
      </c>
      <c r="M18" s="108" t="str">
        <f t="shared" si="5"/>
        <v/>
      </c>
      <c r="N18" s="108" t="str">
        <f t="shared" si="5"/>
        <v/>
      </c>
      <c r="O18" s="108" t="str">
        <f t="shared" si="5"/>
        <v/>
      </c>
      <c r="P18" s="108" t="str">
        <f t="shared" si="5"/>
        <v/>
      </c>
      <c r="Q18" s="108" t="str">
        <f t="shared" si="5"/>
        <v/>
      </c>
      <c r="R18" s="108" t="str">
        <f t="shared" si="5"/>
        <v/>
      </c>
      <c r="S18" s="108" t="str">
        <f t="shared" si="5"/>
        <v/>
      </c>
      <c r="T18" s="108" t="str">
        <f t="shared" si="5"/>
        <v>75</v>
      </c>
      <c r="U18" s="108" t="str">
        <f t="shared" si="5"/>
        <v>75</v>
      </c>
      <c r="V18" s="108" t="str">
        <f t="shared" si="5"/>
        <v>75</v>
      </c>
      <c r="W18" s="108" t="str">
        <f t="shared" si="5"/>
        <v>75</v>
      </c>
      <c r="X18" s="109" t="str">
        <f t="shared" si="5"/>
        <v/>
      </c>
      <c r="Y18" s="108" t="str">
        <f t="shared" si="5"/>
        <v/>
      </c>
      <c r="Z18" s="108" t="str">
        <f t="shared" si="5"/>
        <v/>
      </c>
      <c r="AA18" s="108" t="str">
        <f t="shared" si="6"/>
        <v/>
      </c>
      <c r="AB18" s="109" t="str">
        <f t="shared" si="6"/>
        <v/>
      </c>
      <c r="AC18" s="109" t="str">
        <f t="shared" si="6"/>
        <v/>
      </c>
      <c r="AD18" s="109" t="str">
        <f t="shared" si="6"/>
        <v/>
      </c>
      <c r="AE18" s="109" t="str">
        <f t="shared" si="6"/>
        <v/>
      </c>
      <c r="AF18" s="108" t="str">
        <f t="shared" si="6"/>
        <v/>
      </c>
      <c r="AG18" s="108" t="str">
        <f t="shared" si="6"/>
        <v/>
      </c>
      <c r="AH18" s="108" t="str">
        <f t="shared" si="6"/>
        <v/>
      </c>
      <c r="AI18" s="108" t="str">
        <f t="shared" si="6"/>
        <v/>
      </c>
      <c r="AJ18" s="108" t="str">
        <f t="shared" si="6"/>
        <v/>
      </c>
      <c r="AK18" s="108" t="str">
        <f t="shared" si="6"/>
        <v/>
      </c>
      <c r="AL18" s="108" t="str">
        <f t="shared" si="6"/>
        <v/>
      </c>
      <c r="AM18" s="108" t="str">
        <f t="shared" si="6"/>
        <v/>
      </c>
      <c r="AN18" s="108" t="str">
        <f t="shared" si="6"/>
        <v/>
      </c>
      <c r="AO18" s="109" t="str">
        <f t="shared" si="6"/>
        <v/>
      </c>
      <c r="AP18" s="108" t="str">
        <f t="shared" si="6"/>
        <v/>
      </c>
      <c r="AQ18" s="108" t="str">
        <f t="shared" si="4"/>
        <v/>
      </c>
      <c r="AR18" s="108" t="str">
        <f t="shared" si="4"/>
        <v/>
      </c>
      <c r="AS18" s="108" t="str">
        <f t="shared" si="4"/>
        <v/>
      </c>
      <c r="AT18" s="108" t="str">
        <f t="shared" si="4"/>
        <v/>
      </c>
      <c r="AU18" s="108" t="str">
        <f t="shared" si="4"/>
        <v/>
      </c>
      <c r="AV18" s="110" t="str">
        <f t="shared" si="4"/>
        <v/>
      </c>
    </row>
    <row r="19" spans="1:48" ht="28">
      <c r="A19" s="101">
        <v>14</v>
      </c>
      <c r="B19" s="102" t="s">
        <v>412</v>
      </c>
      <c r="C19" s="102" t="s">
        <v>406</v>
      </c>
      <c r="D19" s="103" t="s">
        <v>384</v>
      </c>
      <c r="E19" s="92" t="s">
        <v>385</v>
      </c>
      <c r="F19" s="103">
        <v>4</v>
      </c>
      <c r="G19" s="104">
        <v>44852</v>
      </c>
      <c r="H19" s="105">
        <v>44868</v>
      </c>
      <c r="I19" s="106">
        <v>0.25</v>
      </c>
      <c r="J19" s="107"/>
      <c r="K19" s="108" t="str">
        <f t="shared" si="5"/>
        <v/>
      </c>
      <c r="L19" s="108" t="str">
        <f t="shared" si="5"/>
        <v/>
      </c>
      <c r="M19" s="108" t="str">
        <f t="shared" si="5"/>
        <v/>
      </c>
      <c r="N19" s="108" t="str">
        <f t="shared" si="5"/>
        <v/>
      </c>
      <c r="O19" s="108" t="str">
        <f t="shared" si="5"/>
        <v/>
      </c>
      <c r="P19" s="108" t="str">
        <f t="shared" si="5"/>
        <v/>
      </c>
      <c r="Q19" s="108" t="str">
        <f t="shared" si="5"/>
        <v/>
      </c>
      <c r="R19" s="108" t="str">
        <f t="shared" si="5"/>
        <v/>
      </c>
      <c r="S19" s="108" t="str">
        <f t="shared" si="5"/>
        <v/>
      </c>
      <c r="T19" s="108" t="str">
        <f t="shared" si="5"/>
        <v>25</v>
      </c>
      <c r="U19" s="108" t="str">
        <f t="shared" si="5"/>
        <v>25</v>
      </c>
      <c r="V19" s="108" t="str">
        <f t="shared" si="5"/>
        <v>25</v>
      </c>
      <c r="W19" s="108" t="str">
        <f t="shared" si="5"/>
        <v/>
      </c>
      <c r="X19" s="109" t="str">
        <f t="shared" si="5"/>
        <v/>
      </c>
      <c r="Y19" s="108" t="str">
        <f t="shared" si="5"/>
        <v/>
      </c>
      <c r="Z19" s="108" t="str">
        <f t="shared" si="5"/>
        <v/>
      </c>
      <c r="AA19" s="108" t="str">
        <f t="shared" si="6"/>
        <v/>
      </c>
      <c r="AB19" s="109" t="str">
        <f t="shared" si="6"/>
        <v/>
      </c>
      <c r="AC19" s="109" t="str">
        <f t="shared" si="6"/>
        <v/>
      </c>
      <c r="AD19" s="109" t="str">
        <f t="shared" si="6"/>
        <v/>
      </c>
      <c r="AE19" s="109" t="str">
        <f t="shared" si="6"/>
        <v/>
      </c>
      <c r="AF19" s="108" t="str">
        <f t="shared" si="6"/>
        <v/>
      </c>
      <c r="AG19" s="108" t="str">
        <f t="shared" si="6"/>
        <v/>
      </c>
      <c r="AH19" s="108" t="str">
        <f t="shared" si="6"/>
        <v/>
      </c>
      <c r="AI19" s="108" t="str">
        <f t="shared" si="6"/>
        <v/>
      </c>
      <c r="AJ19" s="108" t="str">
        <f t="shared" si="6"/>
        <v/>
      </c>
      <c r="AK19" s="108" t="str">
        <f t="shared" si="6"/>
        <v/>
      </c>
      <c r="AL19" s="108" t="str">
        <f t="shared" si="6"/>
        <v/>
      </c>
      <c r="AM19" s="108" t="str">
        <f t="shared" si="6"/>
        <v/>
      </c>
      <c r="AN19" s="108" t="str">
        <f t="shared" si="6"/>
        <v/>
      </c>
      <c r="AO19" s="109" t="str">
        <f t="shared" si="6"/>
        <v/>
      </c>
      <c r="AP19" s="108" t="str">
        <f t="shared" si="6"/>
        <v/>
      </c>
      <c r="AQ19" s="108" t="str">
        <f t="shared" si="4"/>
        <v/>
      </c>
      <c r="AR19" s="108" t="str">
        <f t="shared" si="4"/>
        <v/>
      </c>
      <c r="AS19" s="108" t="str">
        <f t="shared" si="4"/>
        <v/>
      </c>
      <c r="AT19" s="108" t="str">
        <f t="shared" si="4"/>
        <v/>
      </c>
      <c r="AU19" s="108" t="str">
        <f t="shared" si="4"/>
        <v/>
      </c>
      <c r="AV19" s="110" t="str">
        <f t="shared" si="4"/>
        <v/>
      </c>
    </row>
    <row r="20" spans="1:48" ht="28">
      <c r="A20" s="101">
        <v>15</v>
      </c>
      <c r="B20" s="102" t="s">
        <v>413</v>
      </c>
      <c r="C20" s="102" t="s">
        <v>406</v>
      </c>
      <c r="D20" s="103" t="s">
        <v>384</v>
      </c>
      <c r="E20" s="92" t="s">
        <v>385</v>
      </c>
      <c r="F20" s="103">
        <v>10</v>
      </c>
      <c r="G20" s="104">
        <v>44873</v>
      </c>
      <c r="H20" s="105">
        <v>44936</v>
      </c>
      <c r="I20" s="106">
        <v>0</v>
      </c>
      <c r="J20" s="107"/>
      <c r="K20" s="108" t="str">
        <f t="shared" si="5"/>
        <v/>
      </c>
      <c r="L20" s="108" t="str">
        <f t="shared" si="5"/>
        <v/>
      </c>
      <c r="M20" s="108" t="str">
        <f t="shared" si="5"/>
        <v/>
      </c>
      <c r="N20" s="108" t="str">
        <f t="shared" si="5"/>
        <v/>
      </c>
      <c r="O20" s="108" t="str">
        <f t="shared" si="5"/>
        <v/>
      </c>
      <c r="P20" s="108" t="str">
        <f t="shared" si="5"/>
        <v/>
      </c>
      <c r="Q20" s="108" t="str">
        <f t="shared" si="5"/>
        <v/>
      </c>
      <c r="R20" s="108" t="str">
        <f t="shared" si="5"/>
        <v/>
      </c>
      <c r="S20" s="108" t="str">
        <f t="shared" si="5"/>
        <v/>
      </c>
      <c r="T20" s="108" t="str">
        <f t="shared" si="5"/>
        <v/>
      </c>
      <c r="U20" s="108" t="str">
        <f t="shared" si="5"/>
        <v/>
      </c>
      <c r="V20" s="108" t="str">
        <f t="shared" si="5"/>
        <v/>
      </c>
      <c r="W20" s="108" t="str">
        <f t="shared" si="5"/>
        <v>0</v>
      </c>
      <c r="X20" s="109" t="str">
        <f t="shared" si="5"/>
        <v>0</v>
      </c>
      <c r="Y20" s="108" t="str">
        <f t="shared" si="5"/>
        <v>0</v>
      </c>
      <c r="Z20" s="108" t="str">
        <f t="shared" si="5"/>
        <v>0</v>
      </c>
      <c r="AA20" s="108" t="str">
        <f t="shared" si="6"/>
        <v>0</v>
      </c>
      <c r="AB20" s="109" t="str">
        <f t="shared" si="6"/>
        <v>0</v>
      </c>
      <c r="AC20" s="109" t="str">
        <f t="shared" si="6"/>
        <v>0</v>
      </c>
      <c r="AD20" s="109" t="str">
        <f t="shared" si="6"/>
        <v>0</v>
      </c>
      <c r="AE20" s="109" t="str">
        <f t="shared" si="6"/>
        <v>0</v>
      </c>
      <c r="AF20" s="108" t="str">
        <f t="shared" si="6"/>
        <v>0</v>
      </c>
      <c r="AG20" s="108" t="str">
        <f t="shared" si="6"/>
        <v/>
      </c>
      <c r="AH20" s="108" t="str">
        <f t="shared" si="6"/>
        <v/>
      </c>
      <c r="AI20" s="108" t="str">
        <f t="shared" si="6"/>
        <v/>
      </c>
      <c r="AJ20" s="108" t="str">
        <f t="shared" si="6"/>
        <v/>
      </c>
      <c r="AK20" s="108" t="str">
        <f t="shared" si="6"/>
        <v/>
      </c>
      <c r="AL20" s="108" t="str">
        <f t="shared" si="6"/>
        <v/>
      </c>
      <c r="AM20" s="108" t="str">
        <f t="shared" si="6"/>
        <v/>
      </c>
      <c r="AN20" s="108" t="str">
        <f t="shared" si="6"/>
        <v/>
      </c>
      <c r="AO20" s="109" t="str">
        <f t="shared" si="6"/>
        <v/>
      </c>
      <c r="AP20" s="108" t="str">
        <f t="shared" si="6"/>
        <v/>
      </c>
      <c r="AQ20" s="108" t="str">
        <f t="shared" si="4"/>
        <v/>
      </c>
      <c r="AR20" s="108" t="str">
        <f t="shared" si="4"/>
        <v/>
      </c>
      <c r="AS20" s="108" t="str">
        <f t="shared" si="4"/>
        <v/>
      </c>
      <c r="AT20" s="108" t="str">
        <f t="shared" si="4"/>
        <v/>
      </c>
      <c r="AU20" s="108" t="str">
        <f t="shared" si="4"/>
        <v/>
      </c>
      <c r="AV20" s="110" t="str">
        <f t="shared" si="4"/>
        <v/>
      </c>
    </row>
    <row r="21" spans="1:48" ht="28">
      <c r="A21" s="101">
        <v>16</v>
      </c>
      <c r="B21" s="102" t="s">
        <v>414</v>
      </c>
      <c r="C21" s="102" t="s">
        <v>415</v>
      </c>
      <c r="D21" s="103" t="s">
        <v>416</v>
      </c>
      <c r="E21" s="103" t="s">
        <v>416</v>
      </c>
      <c r="F21" s="103">
        <v>1</v>
      </c>
      <c r="G21" s="104">
        <v>44859</v>
      </c>
      <c r="H21" s="105">
        <v>44866</v>
      </c>
      <c r="I21" s="106">
        <v>1</v>
      </c>
      <c r="J21" s="107"/>
      <c r="K21" s="108" t="str">
        <f t="shared" si="5"/>
        <v/>
      </c>
      <c r="L21" s="108" t="str">
        <f t="shared" si="5"/>
        <v/>
      </c>
      <c r="M21" s="108" t="str">
        <f t="shared" si="5"/>
        <v/>
      </c>
      <c r="N21" s="108" t="str">
        <f t="shared" si="5"/>
        <v/>
      </c>
      <c r="O21" s="108" t="str">
        <f t="shared" si="5"/>
        <v/>
      </c>
      <c r="P21" s="108" t="str">
        <f t="shared" si="5"/>
        <v/>
      </c>
      <c r="Q21" s="108" t="str">
        <f t="shared" si="5"/>
        <v/>
      </c>
      <c r="R21" s="108" t="str">
        <f t="shared" si="5"/>
        <v/>
      </c>
      <c r="S21" s="108" t="str">
        <f t="shared" si="5"/>
        <v/>
      </c>
      <c r="T21" s="108" t="str">
        <f t="shared" si="5"/>
        <v/>
      </c>
      <c r="U21" s="108" t="str">
        <f t="shared" si="5"/>
        <v>100</v>
      </c>
      <c r="V21" s="108" t="str">
        <f t="shared" si="5"/>
        <v>100</v>
      </c>
      <c r="W21" s="108" t="str">
        <f t="shared" si="5"/>
        <v/>
      </c>
      <c r="X21" s="109" t="str">
        <f t="shared" si="5"/>
        <v/>
      </c>
      <c r="Y21" s="108" t="str">
        <f t="shared" si="5"/>
        <v/>
      </c>
      <c r="Z21" s="108" t="str">
        <f t="shared" si="5"/>
        <v/>
      </c>
      <c r="AA21" s="108" t="str">
        <f t="shared" si="6"/>
        <v/>
      </c>
      <c r="AB21" s="109" t="str">
        <f t="shared" si="6"/>
        <v/>
      </c>
      <c r="AC21" s="109" t="str">
        <f t="shared" si="6"/>
        <v/>
      </c>
      <c r="AD21" s="109" t="str">
        <f t="shared" si="6"/>
        <v/>
      </c>
      <c r="AE21" s="109" t="str">
        <f t="shared" si="6"/>
        <v/>
      </c>
      <c r="AF21" s="108" t="str">
        <f t="shared" si="6"/>
        <v/>
      </c>
      <c r="AG21" s="108" t="str">
        <f t="shared" si="6"/>
        <v/>
      </c>
      <c r="AH21" s="108" t="str">
        <f t="shared" si="6"/>
        <v/>
      </c>
      <c r="AI21" s="108" t="str">
        <f t="shared" si="6"/>
        <v/>
      </c>
      <c r="AJ21" s="108" t="str">
        <f t="shared" si="6"/>
        <v/>
      </c>
      <c r="AK21" s="108" t="str">
        <f t="shared" si="6"/>
        <v/>
      </c>
      <c r="AL21" s="108" t="str">
        <f t="shared" si="6"/>
        <v/>
      </c>
      <c r="AM21" s="108" t="str">
        <f t="shared" si="6"/>
        <v/>
      </c>
      <c r="AN21" s="108" t="str">
        <f t="shared" si="6"/>
        <v/>
      </c>
      <c r="AO21" s="109" t="str">
        <f t="shared" si="6"/>
        <v/>
      </c>
      <c r="AP21" s="108" t="str">
        <f t="shared" si="6"/>
        <v/>
      </c>
      <c r="AQ21" s="108" t="str">
        <f t="shared" si="4"/>
        <v/>
      </c>
      <c r="AR21" s="108" t="str">
        <f t="shared" si="4"/>
        <v/>
      </c>
      <c r="AS21" s="108" t="str">
        <f t="shared" si="4"/>
        <v/>
      </c>
      <c r="AT21" s="108" t="str">
        <f t="shared" si="4"/>
        <v/>
      </c>
      <c r="AU21" s="108" t="str">
        <f t="shared" si="4"/>
        <v/>
      </c>
      <c r="AV21" s="110" t="str">
        <f t="shared" si="4"/>
        <v/>
      </c>
    </row>
    <row r="22" spans="1:48" ht="28">
      <c r="A22" s="101">
        <v>17</v>
      </c>
      <c r="B22" s="102" t="s">
        <v>417</v>
      </c>
      <c r="C22" s="102" t="s">
        <v>415</v>
      </c>
      <c r="D22" s="103" t="s">
        <v>418</v>
      </c>
      <c r="E22" s="103" t="s">
        <v>418</v>
      </c>
      <c r="F22" s="103">
        <v>1</v>
      </c>
      <c r="G22" s="104">
        <v>44859</v>
      </c>
      <c r="H22" s="105">
        <v>44867</v>
      </c>
      <c r="I22" s="106">
        <v>1</v>
      </c>
      <c r="J22" s="107"/>
      <c r="K22" s="108" t="str">
        <f t="shared" si="5"/>
        <v/>
      </c>
      <c r="L22" s="108" t="str">
        <f t="shared" si="5"/>
        <v/>
      </c>
      <c r="M22" s="108" t="str">
        <f t="shared" si="5"/>
        <v/>
      </c>
      <c r="N22" s="108" t="str">
        <f t="shared" si="5"/>
        <v/>
      </c>
      <c r="O22" s="108" t="str">
        <f t="shared" si="5"/>
        <v/>
      </c>
      <c r="P22" s="108" t="str">
        <f t="shared" si="5"/>
        <v/>
      </c>
      <c r="Q22" s="108" t="str">
        <f t="shared" si="5"/>
        <v/>
      </c>
      <c r="R22" s="108" t="str">
        <f t="shared" si="5"/>
        <v/>
      </c>
      <c r="S22" s="108" t="str">
        <f t="shared" si="5"/>
        <v/>
      </c>
      <c r="T22" s="108" t="str">
        <f t="shared" si="5"/>
        <v/>
      </c>
      <c r="U22" s="108" t="str">
        <f t="shared" si="5"/>
        <v>100</v>
      </c>
      <c r="V22" s="108" t="str">
        <f t="shared" si="5"/>
        <v>100</v>
      </c>
      <c r="W22" s="108" t="str">
        <f t="shared" si="5"/>
        <v/>
      </c>
      <c r="X22" s="109" t="str">
        <f t="shared" si="5"/>
        <v/>
      </c>
      <c r="Y22" s="108" t="str">
        <f t="shared" si="5"/>
        <v/>
      </c>
      <c r="Z22" s="108" t="str">
        <f t="shared" si="5"/>
        <v/>
      </c>
      <c r="AA22" s="108" t="str">
        <f t="shared" si="6"/>
        <v/>
      </c>
      <c r="AB22" s="109" t="str">
        <f t="shared" si="6"/>
        <v/>
      </c>
      <c r="AC22" s="109" t="str">
        <f t="shared" si="6"/>
        <v/>
      </c>
      <c r="AD22" s="109" t="str">
        <f t="shared" si="6"/>
        <v/>
      </c>
      <c r="AE22" s="109" t="str">
        <f t="shared" si="6"/>
        <v/>
      </c>
      <c r="AF22" s="108" t="str">
        <f t="shared" si="6"/>
        <v/>
      </c>
      <c r="AG22" s="108" t="str">
        <f t="shared" si="6"/>
        <v/>
      </c>
      <c r="AH22" s="108" t="str">
        <f t="shared" si="6"/>
        <v/>
      </c>
      <c r="AI22" s="108" t="str">
        <f t="shared" si="6"/>
        <v/>
      </c>
      <c r="AJ22" s="108" t="str">
        <f t="shared" si="6"/>
        <v/>
      </c>
      <c r="AK22" s="108" t="str">
        <f t="shared" si="6"/>
        <v/>
      </c>
      <c r="AL22" s="108" t="str">
        <f t="shared" si="6"/>
        <v/>
      </c>
      <c r="AM22" s="108" t="str">
        <f t="shared" si="6"/>
        <v/>
      </c>
      <c r="AN22" s="108" t="str">
        <f t="shared" si="6"/>
        <v/>
      </c>
      <c r="AO22" s="109" t="str">
        <f t="shared" si="6"/>
        <v/>
      </c>
      <c r="AP22" s="108" t="str">
        <f t="shared" si="6"/>
        <v/>
      </c>
      <c r="AQ22" s="108" t="str">
        <f t="shared" si="4"/>
        <v/>
      </c>
      <c r="AR22" s="108" t="str">
        <f t="shared" si="4"/>
        <v/>
      </c>
      <c r="AS22" s="108" t="str">
        <f t="shared" si="4"/>
        <v/>
      </c>
      <c r="AT22" s="108" t="str">
        <f t="shared" si="4"/>
        <v/>
      </c>
      <c r="AU22" s="108" t="str">
        <f t="shared" si="4"/>
        <v/>
      </c>
      <c r="AV22" s="110" t="str">
        <f t="shared" si="4"/>
        <v/>
      </c>
    </row>
    <row r="23" spans="1:48" ht="42">
      <c r="A23" s="101">
        <v>18</v>
      </c>
      <c r="B23" s="102" t="s">
        <v>419</v>
      </c>
      <c r="C23" s="102" t="s">
        <v>420</v>
      </c>
      <c r="D23" s="103" t="s">
        <v>384</v>
      </c>
      <c r="E23" s="103" t="s">
        <v>388</v>
      </c>
      <c r="F23" s="103" t="s">
        <v>389</v>
      </c>
      <c r="G23" s="104">
        <v>44859</v>
      </c>
      <c r="H23" s="105">
        <v>44869</v>
      </c>
      <c r="I23" s="106">
        <v>0.75</v>
      </c>
      <c r="J23" s="107"/>
      <c r="K23" s="108" t="str">
        <f t="shared" si="5"/>
        <v/>
      </c>
      <c r="L23" s="108" t="str">
        <f t="shared" si="5"/>
        <v/>
      </c>
      <c r="M23" s="108" t="str">
        <f t="shared" si="5"/>
        <v/>
      </c>
      <c r="N23" s="108" t="str">
        <f t="shared" si="5"/>
        <v/>
      </c>
      <c r="O23" s="108" t="str">
        <f t="shared" si="5"/>
        <v/>
      </c>
      <c r="P23" s="108" t="str">
        <f t="shared" si="5"/>
        <v/>
      </c>
      <c r="Q23" s="108" t="str">
        <f t="shared" si="5"/>
        <v/>
      </c>
      <c r="R23" s="108" t="str">
        <f t="shared" si="5"/>
        <v/>
      </c>
      <c r="S23" s="108" t="str">
        <f t="shared" si="5"/>
        <v/>
      </c>
      <c r="T23" s="108" t="str">
        <f t="shared" si="5"/>
        <v/>
      </c>
      <c r="U23" s="108" t="str">
        <f>IF(AND(U$5&gt;=$G23,U$5&lt;=$H23,$I23=100%),"100",IF(AND(U$5&gt;=$G23,U$5&lt;=$H23,$I23=75%),"75",IF(AND(U$5&gt;=$G23,U$5&lt;=$H23,$I23=50%),"50",IF(AND(U$5&gt;=$G23,U$5&lt;=$H23,$I23=25%),"25",IF(AND(U$5&gt;=$G23,U$5&lt;=$H23,$I23=0%),"0","")))))</f>
        <v>75</v>
      </c>
      <c r="V23" s="108" t="str">
        <f t="shared" si="5"/>
        <v>75</v>
      </c>
      <c r="W23" s="108" t="str">
        <f t="shared" si="5"/>
        <v/>
      </c>
      <c r="X23" s="109" t="str">
        <f t="shared" si="5"/>
        <v/>
      </c>
      <c r="Y23" s="108" t="str">
        <f t="shared" si="5"/>
        <v/>
      </c>
      <c r="Z23" s="108" t="str">
        <f t="shared" si="5"/>
        <v/>
      </c>
      <c r="AA23" s="108" t="str">
        <f t="shared" si="6"/>
        <v/>
      </c>
      <c r="AB23" s="109" t="str">
        <f t="shared" si="6"/>
        <v/>
      </c>
      <c r="AC23" s="109" t="str">
        <f t="shared" si="6"/>
        <v/>
      </c>
      <c r="AD23" s="109" t="str">
        <f t="shared" si="6"/>
        <v/>
      </c>
      <c r="AE23" s="109" t="str">
        <f t="shared" si="6"/>
        <v/>
      </c>
      <c r="AF23" s="108" t="str">
        <f t="shared" si="6"/>
        <v/>
      </c>
      <c r="AG23" s="108" t="str">
        <f t="shared" si="6"/>
        <v/>
      </c>
      <c r="AH23" s="108" t="str">
        <f t="shared" si="6"/>
        <v/>
      </c>
      <c r="AI23" s="108" t="str">
        <f t="shared" si="6"/>
        <v/>
      </c>
      <c r="AJ23" s="108" t="str">
        <f t="shared" si="6"/>
        <v/>
      </c>
      <c r="AK23" s="108" t="str">
        <f t="shared" si="6"/>
        <v/>
      </c>
      <c r="AL23" s="108" t="str">
        <f t="shared" si="6"/>
        <v/>
      </c>
      <c r="AM23" s="108" t="str">
        <f t="shared" si="6"/>
        <v/>
      </c>
      <c r="AN23" s="108" t="str">
        <f t="shared" si="6"/>
        <v/>
      </c>
      <c r="AO23" s="109" t="str">
        <f t="shared" si="6"/>
        <v/>
      </c>
      <c r="AP23" s="108" t="str">
        <f t="shared" si="6"/>
        <v/>
      </c>
      <c r="AQ23" s="108" t="str">
        <f t="shared" si="4"/>
        <v/>
      </c>
      <c r="AR23" s="108" t="str">
        <f t="shared" si="4"/>
        <v/>
      </c>
      <c r="AS23" s="108" t="str">
        <f t="shared" si="4"/>
        <v/>
      </c>
      <c r="AT23" s="108" t="str">
        <f t="shared" si="4"/>
        <v/>
      </c>
      <c r="AU23" s="108" t="str">
        <f t="shared" si="4"/>
        <v/>
      </c>
      <c r="AV23" s="110" t="str">
        <f t="shared" si="4"/>
        <v/>
      </c>
    </row>
    <row r="24" spans="1:48" ht="42">
      <c r="A24" s="101">
        <v>19</v>
      </c>
      <c r="B24" s="102" t="s">
        <v>421</v>
      </c>
      <c r="C24" s="102" t="s">
        <v>408</v>
      </c>
      <c r="D24" s="103" t="s">
        <v>384</v>
      </c>
      <c r="E24" s="103" t="s">
        <v>388</v>
      </c>
      <c r="F24" s="103" t="s">
        <v>389</v>
      </c>
      <c r="G24" s="104">
        <v>44880</v>
      </c>
      <c r="H24" s="105">
        <v>44905</v>
      </c>
      <c r="I24" s="106">
        <v>0</v>
      </c>
      <c r="J24" s="107"/>
      <c r="K24" s="108" t="str">
        <f t="shared" si="5"/>
        <v/>
      </c>
      <c r="L24" s="108" t="str">
        <f t="shared" si="5"/>
        <v/>
      </c>
      <c r="M24" s="108" t="str">
        <f t="shared" si="5"/>
        <v/>
      </c>
      <c r="N24" s="108" t="str">
        <f t="shared" si="5"/>
        <v/>
      </c>
      <c r="O24" s="108" t="str">
        <f t="shared" si="5"/>
        <v/>
      </c>
      <c r="P24" s="108" t="str">
        <f t="shared" si="5"/>
        <v/>
      </c>
      <c r="Q24" s="108" t="str">
        <f t="shared" si="5"/>
        <v/>
      </c>
      <c r="R24" s="108" t="str">
        <f t="shared" si="5"/>
        <v/>
      </c>
      <c r="S24" s="108" t="str">
        <f t="shared" si="5"/>
        <v/>
      </c>
      <c r="T24" s="108" t="str">
        <f t="shared" si="5"/>
        <v/>
      </c>
      <c r="U24" s="108" t="str">
        <f t="shared" si="5"/>
        <v/>
      </c>
      <c r="V24" s="108" t="str">
        <f t="shared" si="5"/>
        <v/>
      </c>
      <c r="W24" s="108" t="str">
        <f t="shared" si="5"/>
        <v/>
      </c>
      <c r="X24" s="108" t="str">
        <f t="shared" si="5"/>
        <v>0</v>
      </c>
      <c r="Y24" s="108" t="str">
        <f t="shared" si="5"/>
        <v>0</v>
      </c>
      <c r="Z24" s="108" t="str">
        <f t="shared" si="5"/>
        <v>0</v>
      </c>
      <c r="AA24" s="108" t="str">
        <f t="shared" si="6"/>
        <v>0</v>
      </c>
      <c r="AB24" s="108" t="str">
        <f t="shared" si="6"/>
        <v/>
      </c>
      <c r="AC24" s="108" t="str">
        <f t="shared" si="6"/>
        <v/>
      </c>
      <c r="AD24" s="108" t="str">
        <f t="shared" si="6"/>
        <v/>
      </c>
      <c r="AE24" s="108" t="str">
        <f t="shared" si="6"/>
        <v/>
      </c>
      <c r="AF24" s="108" t="str">
        <f t="shared" si="6"/>
        <v/>
      </c>
      <c r="AG24" s="108" t="str">
        <f t="shared" si="6"/>
        <v/>
      </c>
      <c r="AH24" s="108" t="str">
        <f t="shared" si="6"/>
        <v/>
      </c>
      <c r="AI24" s="108" t="str">
        <f t="shared" si="6"/>
        <v/>
      </c>
      <c r="AJ24" s="108" t="str">
        <f t="shared" si="6"/>
        <v/>
      </c>
      <c r="AK24" s="108" t="str">
        <f t="shared" si="6"/>
        <v/>
      </c>
      <c r="AL24" s="108" t="str">
        <f t="shared" si="6"/>
        <v/>
      </c>
      <c r="AM24" s="108" t="str">
        <f t="shared" si="6"/>
        <v/>
      </c>
      <c r="AN24" s="108" t="str">
        <f t="shared" si="6"/>
        <v/>
      </c>
      <c r="AO24" s="108" t="str">
        <f t="shared" si="6"/>
        <v/>
      </c>
      <c r="AP24" s="108" t="str">
        <f t="shared" si="6"/>
        <v/>
      </c>
      <c r="AQ24" s="108" t="str">
        <f t="shared" si="4"/>
        <v/>
      </c>
      <c r="AR24" s="108" t="str">
        <f t="shared" si="4"/>
        <v/>
      </c>
      <c r="AS24" s="108" t="str">
        <f t="shared" si="4"/>
        <v/>
      </c>
      <c r="AT24" s="108" t="str">
        <f t="shared" si="4"/>
        <v/>
      </c>
      <c r="AU24" s="108" t="str">
        <f t="shared" si="4"/>
        <v/>
      </c>
      <c r="AV24" s="108" t="str">
        <f t="shared" si="4"/>
        <v/>
      </c>
    </row>
    <row r="25" spans="1:48" ht="42">
      <c r="A25" s="101">
        <v>20</v>
      </c>
      <c r="B25" s="102" t="s">
        <v>422</v>
      </c>
      <c r="C25" s="102" t="s">
        <v>420</v>
      </c>
      <c r="D25" s="103" t="s">
        <v>384</v>
      </c>
      <c r="E25" s="103" t="s">
        <v>388</v>
      </c>
      <c r="F25" s="103" t="s">
        <v>389</v>
      </c>
      <c r="G25" s="104">
        <v>44859</v>
      </c>
      <c r="H25" s="105">
        <v>44877</v>
      </c>
      <c r="I25" s="106">
        <v>0.5</v>
      </c>
      <c r="J25" s="107"/>
      <c r="K25" s="108" t="str">
        <f t="shared" si="5"/>
        <v/>
      </c>
      <c r="L25" s="108" t="str">
        <f t="shared" si="5"/>
        <v/>
      </c>
      <c r="M25" s="108" t="str">
        <f t="shared" si="5"/>
        <v/>
      </c>
      <c r="N25" s="108" t="str">
        <f t="shared" si="5"/>
        <v/>
      </c>
      <c r="O25" s="108" t="str">
        <f t="shared" si="5"/>
        <v/>
      </c>
      <c r="P25" s="108" t="str">
        <f t="shared" si="5"/>
        <v/>
      </c>
      <c r="Q25" s="108" t="str">
        <f t="shared" si="5"/>
        <v/>
      </c>
      <c r="R25" s="108" t="str">
        <f t="shared" si="5"/>
        <v/>
      </c>
      <c r="S25" s="108" t="str">
        <f t="shared" si="5"/>
        <v/>
      </c>
      <c r="T25" s="108" t="str">
        <f t="shared" si="5"/>
        <v/>
      </c>
      <c r="U25" s="108" t="str">
        <f t="shared" si="5"/>
        <v>50</v>
      </c>
      <c r="V25" s="108" t="str">
        <f t="shared" si="5"/>
        <v>50</v>
      </c>
      <c r="W25" s="108" t="str">
        <f t="shared" si="5"/>
        <v>50</v>
      </c>
      <c r="X25" s="109" t="str">
        <f t="shared" si="5"/>
        <v/>
      </c>
      <c r="Y25" s="108" t="str">
        <f t="shared" si="5"/>
        <v/>
      </c>
      <c r="Z25" s="108" t="str">
        <f t="shared" si="5"/>
        <v/>
      </c>
      <c r="AA25" s="108" t="str">
        <f>IF(AND(AA$5&gt;=$G25,AA$5&lt;=$H25,$I25=100%),"100",IF(AND(AA$5&gt;=$G25,AA$5&lt;=$H25,$I25=75%),"75",IF(AND(AA$5&gt;=$G25,AA$5&lt;=$H25,$I25=50%),"50",IF(AND(AA$5&gt;=$G25,AA$5&lt;=$H25,$I25=25%),"25",IF(AND(AA$5&gt;=$G25,AA$5&lt;=$H25,$I25=0%),"0","")))))</f>
        <v/>
      </c>
      <c r="AB25" s="109" t="str">
        <f t="shared" si="6"/>
        <v/>
      </c>
      <c r="AC25" s="109" t="str">
        <f t="shared" si="6"/>
        <v/>
      </c>
      <c r="AD25" s="109" t="str">
        <f t="shared" si="6"/>
        <v/>
      </c>
      <c r="AE25" s="109" t="str">
        <f t="shared" si="6"/>
        <v/>
      </c>
      <c r="AF25" s="108" t="str">
        <f t="shared" si="6"/>
        <v/>
      </c>
      <c r="AG25" s="108" t="str">
        <f t="shared" si="6"/>
        <v/>
      </c>
      <c r="AH25" s="108" t="str">
        <f t="shared" si="6"/>
        <v/>
      </c>
      <c r="AI25" s="108" t="str">
        <f t="shared" si="6"/>
        <v/>
      </c>
      <c r="AJ25" s="108" t="str">
        <f t="shared" si="6"/>
        <v/>
      </c>
      <c r="AK25" s="108" t="str">
        <f t="shared" si="6"/>
        <v/>
      </c>
      <c r="AL25" s="108" t="str">
        <f t="shared" si="6"/>
        <v/>
      </c>
      <c r="AM25" s="108" t="str">
        <f t="shared" si="6"/>
        <v/>
      </c>
      <c r="AN25" s="108" t="str">
        <f t="shared" si="6"/>
        <v/>
      </c>
      <c r="AO25" s="109" t="str">
        <f t="shared" si="6"/>
        <v/>
      </c>
      <c r="AP25" s="108" t="str">
        <f t="shared" si="6"/>
        <v/>
      </c>
      <c r="AQ25" s="108" t="str">
        <f t="shared" si="4"/>
        <v/>
      </c>
      <c r="AR25" s="108" t="str">
        <f t="shared" si="4"/>
        <v/>
      </c>
      <c r="AS25" s="108" t="str">
        <f t="shared" si="4"/>
        <v/>
      </c>
      <c r="AT25" s="108" t="str">
        <f t="shared" si="4"/>
        <v/>
      </c>
      <c r="AU25" s="108" t="str">
        <f t="shared" si="4"/>
        <v/>
      </c>
      <c r="AV25" s="110" t="str">
        <f t="shared" si="4"/>
        <v/>
      </c>
    </row>
    <row r="26" spans="1:48" ht="28">
      <c r="A26" s="101">
        <v>21</v>
      </c>
      <c r="B26" s="102" t="s">
        <v>423</v>
      </c>
      <c r="C26" s="102" t="s">
        <v>406</v>
      </c>
      <c r="D26" s="103" t="s">
        <v>384</v>
      </c>
      <c r="E26" s="103" t="s">
        <v>388</v>
      </c>
      <c r="F26" s="103">
        <v>2</v>
      </c>
      <c r="G26" s="104">
        <v>44901</v>
      </c>
      <c r="H26" s="105">
        <v>44905</v>
      </c>
      <c r="I26" s="106">
        <v>0</v>
      </c>
      <c r="J26" s="107"/>
      <c r="K26" s="108" t="str">
        <f t="shared" si="5"/>
        <v/>
      </c>
      <c r="L26" s="108" t="str">
        <f t="shared" si="5"/>
        <v/>
      </c>
      <c r="M26" s="108" t="str">
        <f t="shared" si="5"/>
        <v/>
      </c>
      <c r="N26" s="108" t="str">
        <f t="shared" si="5"/>
        <v/>
      </c>
      <c r="O26" s="108" t="str">
        <f t="shared" si="5"/>
        <v/>
      </c>
      <c r="P26" s="108" t="str">
        <f t="shared" si="5"/>
        <v/>
      </c>
      <c r="Q26" s="108" t="str">
        <f t="shared" si="5"/>
        <v/>
      </c>
      <c r="R26" s="108" t="str">
        <f t="shared" si="5"/>
        <v/>
      </c>
      <c r="S26" s="108" t="str">
        <f t="shared" si="5"/>
        <v/>
      </c>
      <c r="T26" s="108" t="str">
        <f t="shared" si="5"/>
        <v/>
      </c>
      <c r="U26" s="108" t="str">
        <f t="shared" si="5"/>
        <v/>
      </c>
      <c r="V26" s="108" t="str">
        <f t="shared" si="5"/>
        <v/>
      </c>
      <c r="W26" s="108" t="str">
        <f t="shared" si="5"/>
        <v/>
      </c>
      <c r="X26" s="109" t="str">
        <f t="shared" si="5"/>
        <v/>
      </c>
      <c r="Y26" s="108" t="str">
        <f t="shared" si="5"/>
        <v/>
      </c>
      <c r="Z26" s="108" t="str">
        <f t="shared" si="5"/>
        <v/>
      </c>
      <c r="AA26" s="108" t="str">
        <f t="shared" si="6"/>
        <v>0</v>
      </c>
      <c r="AB26" s="109" t="str">
        <f t="shared" si="6"/>
        <v/>
      </c>
      <c r="AC26" s="109" t="str">
        <f t="shared" si="6"/>
        <v/>
      </c>
      <c r="AD26" s="109" t="str">
        <f t="shared" si="6"/>
        <v/>
      </c>
      <c r="AE26" s="109" t="str">
        <f t="shared" si="6"/>
        <v/>
      </c>
      <c r="AF26" s="108" t="str">
        <f t="shared" si="6"/>
        <v/>
      </c>
      <c r="AG26" s="108" t="str">
        <f t="shared" si="6"/>
        <v/>
      </c>
      <c r="AH26" s="108" t="str">
        <f t="shared" si="6"/>
        <v/>
      </c>
      <c r="AI26" s="108" t="str">
        <f t="shared" si="6"/>
        <v/>
      </c>
      <c r="AJ26" s="108" t="str">
        <f t="shared" si="6"/>
        <v/>
      </c>
      <c r="AK26" s="108" t="str">
        <f t="shared" si="6"/>
        <v/>
      </c>
      <c r="AL26" s="108" t="str">
        <f t="shared" si="6"/>
        <v/>
      </c>
      <c r="AM26" s="108" t="str">
        <f t="shared" si="6"/>
        <v/>
      </c>
      <c r="AN26" s="108" t="str">
        <f t="shared" si="6"/>
        <v/>
      </c>
      <c r="AO26" s="109" t="str">
        <f t="shared" si="6"/>
        <v/>
      </c>
      <c r="AP26" s="108" t="str">
        <f t="shared" si="6"/>
        <v/>
      </c>
      <c r="AQ26" s="108" t="str">
        <f t="shared" si="4"/>
        <v/>
      </c>
      <c r="AR26" s="108" t="str">
        <f t="shared" si="4"/>
        <v/>
      </c>
      <c r="AS26" s="108" t="str">
        <f t="shared" si="4"/>
        <v/>
      </c>
      <c r="AT26" s="108" t="str">
        <f t="shared" si="4"/>
        <v/>
      </c>
      <c r="AU26" s="108" t="str">
        <f t="shared" si="4"/>
        <v/>
      </c>
      <c r="AV26" s="110" t="str">
        <f t="shared" si="4"/>
        <v/>
      </c>
    </row>
    <row r="27" spans="1:48" ht="42">
      <c r="A27" s="101">
        <v>22</v>
      </c>
      <c r="B27" s="102" t="s">
        <v>424</v>
      </c>
      <c r="C27" s="102" t="s">
        <v>425</v>
      </c>
      <c r="D27" s="103" t="s">
        <v>384</v>
      </c>
      <c r="E27" s="103" t="s">
        <v>388</v>
      </c>
      <c r="F27" s="103" t="s">
        <v>389</v>
      </c>
      <c r="G27" s="104">
        <v>44936</v>
      </c>
      <c r="H27" s="105">
        <v>44946</v>
      </c>
      <c r="I27" s="106">
        <v>0</v>
      </c>
      <c r="J27" s="107"/>
      <c r="K27" s="108" t="str">
        <f t="shared" si="5"/>
        <v/>
      </c>
      <c r="L27" s="108" t="str">
        <f t="shared" si="5"/>
        <v/>
      </c>
      <c r="M27" s="108" t="str">
        <f t="shared" si="5"/>
        <v/>
      </c>
      <c r="N27" s="108" t="str">
        <f t="shared" si="5"/>
        <v/>
      </c>
      <c r="O27" s="108" t="str">
        <f t="shared" si="5"/>
        <v/>
      </c>
      <c r="P27" s="108" t="str">
        <f t="shared" si="5"/>
        <v/>
      </c>
      <c r="Q27" s="108" t="str">
        <f t="shared" si="5"/>
        <v/>
      </c>
      <c r="R27" s="108" t="str">
        <f t="shared" si="5"/>
        <v/>
      </c>
      <c r="S27" s="108" t="str">
        <f t="shared" si="5"/>
        <v/>
      </c>
      <c r="T27" s="108" t="str">
        <f t="shared" si="5"/>
        <v/>
      </c>
      <c r="U27" s="108" t="str">
        <f t="shared" si="5"/>
        <v/>
      </c>
      <c r="V27" s="108" t="str">
        <f t="shared" si="5"/>
        <v/>
      </c>
      <c r="W27" s="108" t="str">
        <f t="shared" si="5"/>
        <v/>
      </c>
      <c r="X27" s="109" t="str">
        <f t="shared" si="5"/>
        <v/>
      </c>
      <c r="Y27" s="108" t="str">
        <f t="shared" si="5"/>
        <v/>
      </c>
      <c r="Z27" s="108" t="str">
        <f t="shared" si="5"/>
        <v/>
      </c>
      <c r="AA27" s="108" t="str">
        <f t="shared" si="6"/>
        <v/>
      </c>
      <c r="AB27" s="109" t="str">
        <f t="shared" si="6"/>
        <v/>
      </c>
      <c r="AC27" s="109" t="str">
        <f t="shared" si="6"/>
        <v/>
      </c>
      <c r="AD27" s="109" t="str">
        <f t="shared" si="6"/>
        <v/>
      </c>
      <c r="AE27" s="109" t="str">
        <f>IF(AND(AE$5&gt;=$G27,AE$5&lt;=$H27,$I27=100%),"100",IF(AND(AE$5&gt;=$G27,AE$5&lt;=$H27,$I27=75%),"75",IF(AND(AE$5&gt;=$G27,AE$5&lt;=$H27,$I27=50%),"50",IF(AND(AE$5&gt;=$G27,AE$5&lt;=$H27,$I27=25%),"25",IF(AND(AE$5&gt;=$G27,AE$5&lt;=$H27,$I27=0%),"0","")))))</f>
        <v/>
      </c>
      <c r="AF27" s="108" t="str">
        <f t="shared" si="6"/>
        <v>0</v>
      </c>
      <c r="AG27" s="108" t="str">
        <f t="shared" si="6"/>
        <v>0</v>
      </c>
      <c r="AH27" s="108" t="str">
        <f t="shared" si="6"/>
        <v/>
      </c>
      <c r="AI27" s="108" t="str">
        <f t="shared" si="6"/>
        <v/>
      </c>
      <c r="AJ27" s="108" t="str">
        <f t="shared" si="6"/>
        <v/>
      </c>
      <c r="AK27" s="108" t="str">
        <f t="shared" si="6"/>
        <v/>
      </c>
      <c r="AL27" s="108" t="str">
        <f t="shared" si="6"/>
        <v/>
      </c>
      <c r="AM27" s="108" t="str">
        <f t="shared" si="6"/>
        <v/>
      </c>
      <c r="AN27" s="108" t="str">
        <f t="shared" si="6"/>
        <v/>
      </c>
      <c r="AO27" s="109" t="str">
        <f t="shared" si="6"/>
        <v/>
      </c>
      <c r="AP27" s="108" t="str">
        <f t="shared" si="6"/>
        <v/>
      </c>
      <c r="AQ27" s="108" t="str">
        <f t="shared" si="4"/>
        <v/>
      </c>
      <c r="AR27" s="108" t="str">
        <f t="shared" si="4"/>
        <v/>
      </c>
      <c r="AS27" s="108" t="str">
        <f t="shared" si="4"/>
        <v/>
      </c>
      <c r="AT27" s="108" t="str">
        <f t="shared" si="4"/>
        <v/>
      </c>
      <c r="AU27" s="108" t="str">
        <f t="shared" si="4"/>
        <v/>
      </c>
      <c r="AV27" s="110" t="str">
        <f t="shared" si="4"/>
        <v/>
      </c>
    </row>
    <row r="28" spans="1:48" ht="42">
      <c r="A28" s="101">
        <v>23</v>
      </c>
      <c r="B28" s="102" t="s">
        <v>426</v>
      </c>
      <c r="C28" s="102" t="s">
        <v>425</v>
      </c>
      <c r="D28" s="103" t="s">
        <v>384</v>
      </c>
      <c r="E28" s="103" t="s">
        <v>388</v>
      </c>
      <c r="F28" s="103" t="s">
        <v>396</v>
      </c>
      <c r="G28" s="104">
        <v>44950</v>
      </c>
      <c r="H28" s="105">
        <v>44961</v>
      </c>
      <c r="I28" s="106">
        <v>0</v>
      </c>
      <c r="J28" s="107"/>
      <c r="K28" s="108" t="str">
        <f t="shared" si="5"/>
        <v/>
      </c>
      <c r="L28" s="108" t="str">
        <f t="shared" si="5"/>
        <v/>
      </c>
      <c r="M28" s="108" t="str">
        <f t="shared" si="5"/>
        <v/>
      </c>
      <c r="N28" s="108" t="str">
        <f t="shared" si="5"/>
        <v/>
      </c>
      <c r="O28" s="108" t="str">
        <f t="shared" si="5"/>
        <v/>
      </c>
      <c r="P28" s="108" t="str">
        <f t="shared" si="5"/>
        <v/>
      </c>
      <c r="Q28" s="108" t="str">
        <f t="shared" si="5"/>
        <v/>
      </c>
      <c r="R28" s="108" t="str">
        <f t="shared" si="5"/>
        <v/>
      </c>
      <c r="S28" s="108" t="str">
        <f t="shared" si="5"/>
        <v/>
      </c>
      <c r="T28" s="108" t="str">
        <f t="shared" si="5"/>
        <v/>
      </c>
      <c r="U28" s="108" t="str">
        <f t="shared" si="5"/>
        <v/>
      </c>
      <c r="V28" s="108" t="str">
        <f t="shared" si="5"/>
        <v/>
      </c>
      <c r="W28" s="108" t="str">
        <f t="shared" si="5"/>
        <v/>
      </c>
      <c r="X28" s="109" t="str">
        <f t="shared" si="5"/>
        <v/>
      </c>
      <c r="Y28" s="108" t="str">
        <f t="shared" si="5"/>
        <v/>
      </c>
      <c r="Z28" s="108" t="str">
        <f t="shared" si="5"/>
        <v/>
      </c>
      <c r="AA28" s="108" t="str">
        <f t="shared" si="6"/>
        <v/>
      </c>
      <c r="AB28" s="109" t="str">
        <f t="shared" si="6"/>
        <v/>
      </c>
      <c r="AC28" s="109" t="str">
        <f t="shared" si="6"/>
        <v/>
      </c>
      <c r="AD28" s="109" t="str">
        <f t="shared" si="6"/>
        <v/>
      </c>
      <c r="AE28" s="109" t="str">
        <f t="shared" si="6"/>
        <v/>
      </c>
      <c r="AF28" s="108" t="str">
        <f t="shared" si="6"/>
        <v/>
      </c>
      <c r="AG28" s="108" t="str">
        <f t="shared" si="6"/>
        <v/>
      </c>
      <c r="AH28" s="108" t="str">
        <f t="shared" si="6"/>
        <v>0</v>
      </c>
      <c r="AI28" s="108" t="str">
        <f t="shared" si="6"/>
        <v>0</v>
      </c>
      <c r="AJ28" s="108" t="str">
        <f t="shared" si="6"/>
        <v/>
      </c>
      <c r="AK28" s="108" t="str">
        <f t="shared" si="6"/>
        <v/>
      </c>
      <c r="AL28" s="108" t="str">
        <f t="shared" si="6"/>
        <v/>
      </c>
      <c r="AM28" s="108" t="str">
        <f t="shared" si="6"/>
        <v/>
      </c>
      <c r="AN28" s="108" t="str">
        <f t="shared" si="6"/>
        <v/>
      </c>
      <c r="AO28" s="109" t="str">
        <f t="shared" si="6"/>
        <v/>
      </c>
      <c r="AP28" s="108" t="str">
        <f t="shared" si="6"/>
        <v/>
      </c>
      <c r="AQ28" s="108" t="str">
        <f t="shared" ref="AJ28:AV40" si="7">IF(AND(AQ$5&gt;=$G28,AQ$5&lt;=$H28,$I28=100%),"100",IF(AND(AQ$5&gt;=$G28,AQ$5&lt;=$H28,$I28=75%),"75",IF(AND(AQ$5&gt;=$G28,AQ$5&lt;=$H28,$I28=50%),"50",IF(AND(AQ$5&gt;=$G28,AQ$5&lt;=$H28,$I28=25%),"25",IF(AND(AQ$5&gt;=$G28,AQ$5&lt;=$H28,$I28=0%),"0","")))))</f>
        <v/>
      </c>
      <c r="AR28" s="108" t="str">
        <f t="shared" si="7"/>
        <v/>
      </c>
      <c r="AS28" s="108" t="str">
        <f t="shared" si="7"/>
        <v/>
      </c>
      <c r="AT28" s="108" t="str">
        <f t="shared" si="7"/>
        <v/>
      </c>
      <c r="AU28" s="108" t="str">
        <f t="shared" si="7"/>
        <v/>
      </c>
      <c r="AV28" s="110" t="str">
        <f t="shared" si="7"/>
        <v/>
      </c>
    </row>
    <row r="29" spans="1:48" ht="28">
      <c r="A29" s="101">
        <v>24</v>
      </c>
      <c r="B29" s="102" t="s">
        <v>427</v>
      </c>
      <c r="C29" s="102" t="s">
        <v>428</v>
      </c>
      <c r="D29" s="103" t="s">
        <v>384</v>
      </c>
      <c r="E29" s="103" t="s">
        <v>429</v>
      </c>
      <c r="F29" s="103" t="s">
        <v>399</v>
      </c>
      <c r="G29" s="104">
        <v>44964</v>
      </c>
      <c r="H29" s="105">
        <v>44992</v>
      </c>
      <c r="I29" s="106">
        <v>0</v>
      </c>
      <c r="J29" s="107"/>
      <c r="K29" s="108" t="str">
        <f t="shared" ref="K29:Z40" si="8">IF(AND(K$5&gt;=$G29,K$5&lt;=$H29,$I29=100%),"100",IF(AND(K$5&gt;=$G29,K$5&lt;=$H29,$I29=75%),"75",IF(AND(K$5&gt;=$G29,K$5&lt;=$H29,$I29=50%),"50",IF(AND(K$5&gt;=$G29,K$5&lt;=$H29,$I29=25%),"25",IF(AND(K$5&gt;=$G29,K$5&lt;=$H29,$I29=0%),"0","")))))</f>
        <v/>
      </c>
      <c r="L29" s="108" t="str">
        <f t="shared" si="8"/>
        <v/>
      </c>
      <c r="M29" s="108" t="str">
        <f t="shared" si="8"/>
        <v/>
      </c>
      <c r="N29" s="108" t="str">
        <f t="shared" si="8"/>
        <v/>
      </c>
      <c r="O29" s="108" t="str">
        <f t="shared" si="8"/>
        <v/>
      </c>
      <c r="P29" s="108" t="str">
        <f t="shared" si="8"/>
        <v/>
      </c>
      <c r="Q29" s="108" t="str">
        <f t="shared" si="8"/>
        <v/>
      </c>
      <c r="R29" s="108" t="str">
        <f t="shared" si="8"/>
        <v/>
      </c>
      <c r="S29" s="108" t="str">
        <f t="shared" si="8"/>
        <v/>
      </c>
      <c r="T29" s="108" t="str">
        <f t="shared" si="8"/>
        <v/>
      </c>
      <c r="U29" s="108" t="str">
        <f t="shared" si="8"/>
        <v/>
      </c>
      <c r="V29" s="108" t="str">
        <f t="shared" si="8"/>
        <v/>
      </c>
      <c r="W29" s="108" t="str">
        <f t="shared" si="8"/>
        <v/>
      </c>
      <c r="X29" s="109" t="str">
        <f t="shared" si="8"/>
        <v/>
      </c>
      <c r="Y29" s="108" t="str">
        <f t="shared" si="8"/>
        <v/>
      </c>
      <c r="Z29" s="108" t="str">
        <f t="shared" si="8"/>
        <v/>
      </c>
      <c r="AA29" s="108" t="str">
        <f t="shared" si="6"/>
        <v/>
      </c>
      <c r="AB29" s="109" t="str">
        <f t="shared" ref="AB29:AQ32" si="9">IF(AND(AB$5&gt;=$G29,AB$5&lt;=$H29,$I29=100%),"100",IF(AND(AB$5&gt;=$G29,AB$5&lt;=$H29,$I29=75%),"75",IF(AND(AB$5&gt;=$G29,AB$5&lt;=$H29,$I29=50%),"50",IF(AND(AB$5&gt;=$G29,AB$5&lt;=$H29,$I29=25%),"25",IF(AND(AB$5&gt;=$G29,AB$5&lt;=$H29,$I29=0%),"0","")))))</f>
        <v/>
      </c>
      <c r="AC29" s="109" t="str">
        <f t="shared" si="9"/>
        <v/>
      </c>
      <c r="AD29" s="109" t="str">
        <f t="shared" si="9"/>
        <v/>
      </c>
      <c r="AE29" s="109" t="str">
        <f t="shared" si="9"/>
        <v/>
      </c>
      <c r="AF29" s="108" t="str">
        <f t="shared" si="9"/>
        <v/>
      </c>
      <c r="AG29" s="108" t="str">
        <f t="shared" si="9"/>
        <v/>
      </c>
      <c r="AH29" s="108" t="str">
        <f t="shared" si="9"/>
        <v/>
      </c>
      <c r="AI29" s="108" t="str">
        <f t="shared" si="9"/>
        <v/>
      </c>
      <c r="AJ29" s="108" t="str">
        <f t="shared" si="9"/>
        <v>0</v>
      </c>
      <c r="AK29" s="108" t="str">
        <f t="shared" si="9"/>
        <v>0</v>
      </c>
      <c r="AL29" s="108" t="str">
        <f t="shared" si="9"/>
        <v>0</v>
      </c>
      <c r="AM29" s="108" t="str">
        <f t="shared" si="9"/>
        <v>0</v>
      </c>
      <c r="AN29" s="108" t="str">
        <f t="shared" si="9"/>
        <v>0</v>
      </c>
      <c r="AO29" s="109" t="str">
        <f t="shared" si="9"/>
        <v/>
      </c>
      <c r="AP29" s="108" t="str">
        <f t="shared" si="9"/>
        <v/>
      </c>
      <c r="AQ29" s="108" t="str">
        <f t="shared" si="7"/>
        <v/>
      </c>
      <c r="AR29" s="108" t="str">
        <f t="shared" si="7"/>
        <v/>
      </c>
      <c r="AS29" s="108" t="str">
        <f t="shared" si="7"/>
        <v/>
      </c>
      <c r="AT29" s="108" t="str">
        <f t="shared" si="7"/>
        <v/>
      </c>
      <c r="AU29" s="108" t="str">
        <f t="shared" si="7"/>
        <v/>
      </c>
      <c r="AV29" s="110" t="str">
        <f t="shared" si="7"/>
        <v/>
      </c>
    </row>
    <row r="30" spans="1:48" ht="42">
      <c r="A30" s="101">
        <v>25</v>
      </c>
      <c r="B30" s="102" t="s">
        <v>430</v>
      </c>
      <c r="C30" s="102" t="s">
        <v>420</v>
      </c>
      <c r="D30" s="103" t="s">
        <v>384</v>
      </c>
      <c r="E30" s="103" t="s">
        <v>388</v>
      </c>
      <c r="F30" s="103" t="s">
        <v>396</v>
      </c>
      <c r="G30" s="104">
        <v>44936</v>
      </c>
      <c r="H30" s="105">
        <v>44964</v>
      </c>
      <c r="I30" s="106">
        <v>0</v>
      </c>
      <c r="J30" s="107"/>
      <c r="K30" s="108" t="str">
        <f t="shared" si="8"/>
        <v/>
      </c>
      <c r="L30" s="108" t="str">
        <f t="shared" si="8"/>
        <v/>
      </c>
      <c r="M30" s="108" t="str">
        <f t="shared" si="8"/>
        <v/>
      </c>
      <c r="N30" s="108" t="str">
        <f t="shared" si="8"/>
        <v/>
      </c>
      <c r="O30" s="108" t="str">
        <f t="shared" si="8"/>
        <v/>
      </c>
      <c r="P30" s="108" t="str">
        <f t="shared" si="8"/>
        <v/>
      </c>
      <c r="Q30" s="108" t="str">
        <f t="shared" si="8"/>
        <v/>
      </c>
      <c r="R30" s="108" t="str">
        <f t="shared" si="8"/>
        <v/>
      </c>
      <c r="S30" s="108" t="str">
        <f t="shared" si="8"/>
        <v/>
      </c>
      <c r="T30" s="108" t="str">
        <f t="shared" si="8"/>
        <v/>
      </c>
      <c r="U30" s="108" t="str">
        <f t="shared" si="8"/>
        <v/>
      </c>
      <c r="V30" s="108" t="str">
        <f t="shared" si="8"/>
        <v/>
      </c>
      <c r="W30" s="108" t="str">
        <f t="shared" si="8"/>
        <v/>
      </c>
      <c r="X30" s="109" t="str">
        <f t="shared" si="8"/>
        <v/>
      </c>
      <c r="Y30" s="108" t="str">
        <f t="shared" si="8"/>
        <v/>
      </c>
      <c r="Z30" s="108" t="str">
        <f t="shared" si="8"/>
        <v/>
      </c>
      <c r="AA30" s="108" t="str">
        <f t="shared" ref="AA30:AI40" si="10">IF(AND(AA$5&gt;=$G30,AA$5&lt;=$H30,$I30=100%),"100",IF(AND(AA$5&gt;=$G30,AA$5&lt;=$H30,$I30=75%),"75",IF(AND(AA$5&gt;=$G30,AA$5&lt;=$H30,$I30=50%),"50",IF(AND(AA$5&gt;=$G30,AA$5&lt;=$H30,$I30=25%),"25",IF(AND(AA$5&gt;=$G30,AA$5&lt;=$H30,$I30=0%),"0","")))))</f>
        <v/>
      </c>
      <c r="AB30" s="109" t="str">
        <f>IF(AND(AB$5&gt;=$G30,AB$5&lt;=$H30,$I30=100%),"100",IF(AND(AB$5&gt;=$G30,AB$5&lt;=$H30,$I30=75%),"75",IF(AND(AB$5&gt;=$G30,AB$5&lt;=$H30,$I30=50%),"50",IF(AND(AB$5&gt;=$G30,AB$5&lt;=$H30,$I30=25%),"25",IF(AND(AB$5&gt;=$G30,AB$5&lt;=$H30,$I30=0%),"0","")))))</f>
        <v/>
      </c>
      <c r="AC30" s="109" t="str">
        <f t="shared" si="10"/>
        <v/>
      </c>
      <c r="AD30" s="109" t="str">
        <f t="shared" si="10"/>
        <v/>
      </c>
      <c r="AE30" s="109" t="str">
        <f>IF(AND(AE$5&gt;=$G30,AE$5&lt;=$H30,$I30=100%),"100",IF(AND(AE$5&gt;=$G30,AE$5&lt;=$H30,$I30=75%),"75",IF(AND(AE$5&gt;=$G30,AE$5&lt;=$H30,$I30=50%),"50",IF(AND(AE$5&gt;=$G30,AE$5&lt;=$H30,$I30=25%),"25",IF(AND(AE$5&gt;=$G30,AE$5&lt;=$H30,$I30=0%),"0","")))))</f>
        <v/>
      </c>
      <c r="AF30" s="108" t="str">
        <f t="shared" si="10"/>
        <v>0</v>
      </c>
      <c r="AG30" s="108" t="str">
        <f t="shared" si="10"/>
        <v>0</v>
      </c>
      <c r="AH30" s="108" t="str">
        <f t="shared" si="10"/>
        <v>0</v>
      </c>
      <c r="AI30" s="108" t="str">
        <f t="shared" si="10"/>
        <v>0</v>
      </c>
      <c r="AJ30" s="108" t="str">
        <f t="shared" si="9"/>
        <v>0</v>
      </c>
      <c r="AK30" s="108" t="str">
        <f t="shared" si="9"/>
        <v/>
      </c>
      <c r="AL30" s="108" t="str">
        <f t="shared" si="9"/>
        <v/>
      </c>
      <c r="AM30" s="108" t="str">
        <f t="shared" si="9"/>
        <v/>
      </c>
      <c r="AN30" s="108" t="str">
        <f t="shared" si="9"/>
        <v/>
      </c>
      <c r="AO30" s="109" t="str">
        <f t="shared" si="9"/>
        <v/>
      </c>
      <c r="AP30" s="108" t="str">
        <f t="shared" si="9"/>
        <v/>
      </c>
      <c r="AQ30" s="108" t="str">
        <f t="shared" si="7"/>
        <v/>
      </c>
      <c r="AR30" s="108" t="str">
        <f t="shared" si="7"/>
        <v/>
      </c>
      <c r="AS30" s="108" t="str">
        <f t="shared" si="7"/>
        <v/>
      </c>
      <c r="AT30" s="108" t="str">
        <f t="shared" si="7"/>
        <v/>
      </c>
      <c r="AU30" s="108" t="str">
        <f t="shared" si="7"/>
        <v/>
      </c>
      <c r="AV30" s="110" t="str">
        <f t="shared" si="7"/>
        <v/>
      </c>
    </row>
    <row r="31" spans="1:48" ht="70">
      <c r="A31" s="101">
        <v>26</v>
      </c>
      <c r="B31" s="111" t="s">
        <v>431</v>
      </c>
      <c r="C31" s="102" t="s">
        <v>420</v>
      </c>
      <c r="D31" s="103" t="s">
        <v>384</v>
      </c>
      <c r="E31" s="103" t="s">
        <v>388</v>
      </c>
      <c r="F31" s="103">
        <v>2</v>
      </c>
      <c r="G31" s="104">
        <v>44943</v>
      </c>
      <c r="H31" s="105">
        <v>44976</v>
      </c>
      <c r="I31" s="106">
        <v>0</v>
      </c>
      <c r="J31" s="107"/>
      <c r="K31" s="108" t="str">
        <f t="shared" si="8"/>
        <v/>
      </c>
      <c r="L31" s="108" t="str">
        <f t="shared" si="8"/>
        <v/>
      </c>
      <c r="M31" s="108" t="str">
        <f t="shared" si="8"/>
        <v/>
      </c>
      <c r="N31" s="108" t="str">
        <f t="shared" si="8"/>
        <v/>
      </c>
      <c r="O31" s="108" t="str">
        <f t="shared" si="8"/>
        <v/>
      </c>
      <c r="P31" s="108" t="str">
        <f t="shared" si="8"/>
        <v/>
      </c>
      <c r="Q31" s="108" t="str">
        <f t="shared" si="8"/>
        <v/>
      </c>
      <c r="R31" s="108" t="str">
        <f t="shared" si="8"/>
        <v/>
      </c>
      <c r="S31" s="108" t="str">
        <f t="shared" si="8"/>
        <v/>
      </c>
      <c r="T31" s="108" t="str">
        <f t="shared" si="8"/>
        <v/>
      </c>
      <c r="U31" s="108" t="str">
        <f t="shared" si="8"/>
        <v/>
      </c>
      <c r="V31" s="108" t="str">
        <f t="shared" si="8"/>
        <v/>
      </c>
      <c r="W31" s="108" t="str">
        <f t="shared" si="8"/>
        <v/>
      </c>
      <c r="X31" s="109" t="str">
        <f t="shared" si="8"/>
        <v/>
      </c>
      <c r="Y31" s="108" t="str">
        <f t="shared" si="8"/>
        <v/>
      </c>
      <c r="Z31" s="108" t="str">
        <f t="shared" si="8"/>
        <v/>
      </c>
      <c r="AA31" s="108" t="str">
        <f t="shared" si="10"/>
        <v/>
      </c>
      <c r="AB31" s="109" t="str">
        <f>IF(AND(AB$5&gt;=$G31,AB$5&lt;=$H31,$I31=100%),"100",IF(AND(AB$5&gt;=$G31,AB$5&lt;=$H31,$I31=75%),"75",IF(AND(AB$5&gt;=$G31,AB$5&lt;=$H31,$I31=50%),"50",IF(AND(AB$5&gt;=$G31,AB$5&lt;=$H31,$I31=25%),"25",IF(AND(AB$5&gt;=$G31,AB$5&lt;=$H31,$I31=0%),"0","")))))</f>
        <v/>
      </c>
      <c r="AC31" s="109" t="str">
        <f t="shared" si="10"/>
        <v/>
      </c>
      <c r="AD31" s="109" t="str">
        <f t="shared" si="10"/>
        <v/>
      </c>
      <c r="AE31" s="109" t="str">
        <f t="shared" si="10"/>
        <v/>
      </c>
      <c r="AF31" s="108" t="str">
        <f t="shared" si="10"/>
        <v/>
      </c>
      <c r="AG31" s="108" t="str">
        <f>IF(AND(AG$5&gt;=$G31,AG$5&lt;=$H31,$I31=100%),"100",IF(AND(AG$5&gt;=$G31,AG$5&lt;=$H31,$I31=75%),"75",IF(AND(AG$5&gt;=$G31,AG$5&lt;=$H31,$I31=50%),"50",IF(AND(AG$5&gt;=$G31,AG$5&lt;=$H31,$I31=25%),"25",IF(AND(AG$5&gt;=$G31,AG$5&lt;=$H31,$I31=0%),"0","")))))</f>
        <v>0</v>
      </c>
      <c r="AH31" s="108" t="str">
        <f>IF(AND(AH$5&gt;=$G31,AH$5&lt;=$H31,$I31=100%),"100",IF(AND(AH$5&gt;=$G31,AH$5&lt;=$H31,$I31=75%),"75",IF(AND(AH$5&gt;=$G31,AH$5&lt;=$H31,$I31=50%),"50",IF(AND(AH$5&gt;=$G31,AH$5&lt;=$H31,$I31=25%),"25",IF(AND(AH$5&gt;=$G31,AH$5&lt;=$H31,$I31=0%),"0","")))))</f>
        <v>0</v>
      </c>
      <c r="AI31" s="108" t="str">
        <f t="shared" si="10"/>
        <v>0</v>
      </c>
      <c r="AJ31" s="108" t="str">
        <f t="shared" si="9"/>
        <v>0</v>
      </c>
      <c r="AK31" s="108" t="str">
        <f t="shared" si="9"/>
        <v>0</v>
      </c>
      <c r="AL31" s="108" t="str">
        <f t="shared" si="9"/>
        <v/>
      </c>
      <c r="AM31" s="108" t="str">
        <f t="shared" si="9"/>
        <v/>
      </c>
      <c r="AN31" s="108" t="str">
        <f t="shared" si="9"/>
        <v/>
      </c>
      <c r="AO31" s="109" t="str">
        <f>IF(AND(AO$5&gt;=$G31,AO$5&lt;=$H31,$I31=100%),"100",IF(AND(AO$5&gt;=$G31,AO$5&lt;=$H31,$I31=75%),"75",IF(AND(AO$5&gt;=$G31,AO$5&lt;=$H31,$I31=50%),"50",IF(AND(AO$5&gt;=$G31,AO$5&lt;=$H31,$I31=25%),"25",IF(AND(AO$5&gt;=$G31,AO$5&lt;=$H31,$I31=0%),"0","")))))</f>
        <v/>
      </c>
      <c r="AP31" s="108" t="str">
        <f t="shared" si="9"/>
        <v/>
      </c>
      <c r="AQ31" s="108" t="str">
        <f t="shared" si="9"/>
        <v/>
      </c>
      <c r="AR31" s="108" t="str">
        <f t="shared" si="7"/>
        <v/>
      </c>
      <c r="AS31" s="108" t="str">
        <f t="shared" si="7"/>
        <v/>
      </c>
      <c r="AT31" s="108" t="str">
        <f t="shared" si="7"/>
        <v/>
      </c>
      <c r="AU31" s="108" t="str">
        <f t="shared" si="7"/>
        <v/>
      </c>
      <c r="AV31" s="110" t="str">
        <f t="shared" si="7"/>
        <v/>
      </c>
    </row>
    <row r="32" spans="1:48" ht="84">
      <c r="A32" s="101">
        <v>27</v>
      </c>
      <c r="B32" s="111" t="s">
        <v>432</v>
      </c>
      <c r="C32" s="102" t="s">
        <v>420</v>
      </c>
      <c r="D32" s="103" t="s">
        <v>384</v>
      </c>
      <c r="E32" s="103" t="s">
        <v>388</v>
      </c>
      <c r="F32" s="103">
        <v>2</v>
      </c>
      <c r="G32" s="104">
        <v>44943</v>
      </c>
      <c r="H32" s="105">
        <v>44988</v>
      </c>
      <c r="I32" s="106">
        <v>0</v>
      </c>
      <c r="J32" s="107"/>
      <c r="K32" s="108" t="str">
        <f t="shared" si="8"/>
        <v/>
      </c>
      <c r="L32" s="108" t="str">
        <f t="shared" si="8"/>
        <v/>
      </c>
      <c r="M32" s="108" t="str">
        <f t="shared" si="8"/>
        <v/>
      </c>
      <c r="N32" s="108" t="str">
        <f t="shared" si="8"/>
        <v/>
      </c>
      <c r="O32" s="108" t="str">
        <f t="shared" si="8"/>
        <v/>
      </c>
      <c r="P32" s="108" t="str">
        <f t="shared" si="8"/>
        <v/>
      </c>
      <c r="Q32" s="108" t="str">
        <f t="shared" si="8"/>
        <v/>
      </c>
      <c r="R32" s="108" t="str">
        <f t="shared" si="8"/>
        <v/>
      </c>
      <c r="S32" s="108" t="str">
        <f t="shared" si="8"/>
        <v/>
      </c>
      <c r="T32" s="108" t="str">
        <f t="shared" si="8"/>
        <v/>
      </c>
      <c r="U32" s="108" t="str">
        <f t="shared" si="8"/>
        <v/>
      </c>
      <c r="V32" s="108" t="str">
        <f t="shared" si="8"/>
        <v/>
      </c>
      <c r="W32" s="108" t="str">
        <f t="shared" si="8"/>
        <v/>
      </c>
      <c r="X32" s="109" t="str">
        <f t="shared" si="8"/>
        <v/>
      </c>
      <c r="Y32" s="108" t="str">
        <f t="shared" si="8"/>
        <v/>
      </c>
      <c r="Z32" s="108" t="str">
        <f t="shared" si="8"/>
        <v/>
      </c>
      <c r="AA32" s="108" t="str">
        <f t="shared" si="10"/>
        <v/>
      </c>
      <c r="AB32" s="109" t="str">
        <f t="shared" si="10"/>
        <v/>
      </c>
      <c r="AC32" s="109" t="str">
        <f t="shared" si="10"/>
        <v/>
      </c>
      <c r="AD32" s="109" t="str">
        <f t="shared" si="10"/>
        <v/>
      </c>
      <c r="AE32" s="109" t="str">
        <f t="shared" si="10"/>
        <v/>
      </c>
      <c r="AF32" s="108" t="str">
        <f t="shared" si="10"/>
        <v/>
      </c>
      <c r="AG32" s="108" t="str">
        <f t="shared" si="10"/>
        <v>0</v>
      </c>
      <c r="AH32" s="108" t="str">
        <f t="shared" si="10"/>
        <v>0</v>
      </c>
      <c r="AI32" s="108" t="str">
        <f t="shared" si="10"/>
        <v>0</v>
      </c>
      <c r="AJ32" s="108" t="str">
        <f t="shared" si="9"/>
        <v>0</v>
      </c>
      <c r="AK32" s="108" t="str">
        <f t="shared" si="9"/>
        <v>0</v>
      </c>
      <c r="AL32" s="108" t="str">
        <f t="shared" si="9"/>
        <v>0</v>
      </c>
      <c r="AM32" s="108" t="str">
        <f t="shared" si="9"/>
        <v>0</v>
      </c>
      <c r="AN32" s="108" t="str">
        <f t="shared" si="9"/>
        <v/>
      </c>
      <c r="AO32" s="109" t="str">
        <f t="shared" si="9"/>
        <v/>
      </c>
      <c r="AP32" s="108" t="str">
        <f t="shared" si="9"/>
        <v/>
      </c>
      <c r="AQ32" s="108" t="str">
        <f t="shared" si="9"/>
        <v/>
      </c>
      <c r="AR32" s="108" t="str">
        <f t="shared" si="7"/>
        <v/>
      </c>
      <c r="AS32" s="108" t="str">
        <f t="shared" si="7"/>
        <v/>
      </c>
      <c r="AT32" s="108" t="str">
        <f t="shared" si="7"/>
        <v/>
      </c>
      <c r="AU32" s="108" t="str">
        <f t="shared" si="7"/>
        <v/>
      </c>
      <c r="AV32" s="110" t="str">
        <f t="shared" si="7"/>
        <v/>
      </c>
    </row>
    <row r="33" spans="1:48" ht="42">
      <c r="A33" s="101">
        <v>28</v>
      </c>
      <c r="B33" s="111" t="s">
        <v>433</v>
      </c>
      <c r="C33" s="102" t="s">
        <v>420</v>
      </c>
      <c r="D33" s="103" t="s">
        <v>384</v>
      </c>
      <c r="E33" s="103" t="s">
        <v>388</v>
      </c>
      <c r="F33" s="103">
        <v>10</v>
      </c>
      <c r="G33" s="104">
        <v>44950</v>
      </c>
      <c r="H33" s="105">
        <v>45000</v>
      </c>
      <c r="I33" s="106">
        <v>0</v>
      </c>
      <c r="J33" s="107"/>
      <c r="K33" s="108" t="str">
        <f t="shared" si="8"/>
        <v/>
      </c>
      <c r="L33" s="108" t="str">
        <f t="shared" si="8"/>
        <v/>
      </c>
      <c r="M33" s="108" t="str">
        <f t="shared" si="8"/>
        <v/>
      </c>
      <c r="N33" s="108" t="str">
        <f t="shared" si="8"/>
        <v/>
      </c>
      <c r="O33" s="108" t="str">
        <f t="shared" si="8"/>
        <v/>
      </c>
      <c r="P33" s="108" t="str">
        <f t="shared" si="8"/>
        <v/>
      </c>
      <c r="Q33" s="108" t="str">
        <f t="shared" si="8"/>
        <v/>
      </c>
      <c r="R33" s="108" t="str">
        <f t="shared" si="8"/>
        <v/>
      </c>
      <c r="S33" s="108" t="str">
        <f t="shared" si="8"/>
        <v/>
      </c>
      <c r="T33" s="108" t="str">
        <f t="shared" si="8"/>
        <v/>
      </c>
      <c r="U33" s="108" t="str">
        <f t="shared" si="8"/>
        <v/>
      </c>
      <c r="V33" s="108" t="str">
        <f t="shared" si="8"/>
        <v/>
      </c>
      <c r="W33" s="108" t="str">
        <f t="shared" si="8"/>
        <v/>
      </c>
      <c r="X33" s="109" t="str">
        <f t="shared" si="8"/>
        <v/>
      </c>
      <c r="Y33" s="108" t="str">
        <f t="shared" si="8"/>
        <v/>
      </c>
      <c r="Z33" s="108" t="str">
        <f t="shared" si="8"/>
        <v/>
      </c>
      <c r="AA33" s="108" t="str">
        <f t="shared" si="10"/>
        <v/>
      </c>
      <c r="AB33" s="109" t="str">
        <f t="shared" si="10"/>
        <v/>
      </c>
      <c r="AC33" s="109" t="str">
        <f t="shared" si="10"/>
        <v/>
      </c>
      <c r="AD33" s="109" t="str">
        <f t="shared" si="10"/>
        <v/>
      </c>
      <c r="AE33" s="109" t="str">
        <f t="shared" si="10"/>
        <v/>
      </c>
      <c r="AF33" s="108" t="str">
        <f t="shared" si="10"/>
        <v/>
      </c>
      <c r="AG33" s="108" t="str">
        <f t="shared" si="10"/>
        <v/>
      </c>
      <c r="AH33" s="108" t="str">
        <f t="shared" si="10"/>
        <v>0</v>
      </c>
      <c r="AI33" s="108" t="str">
        <f t="shared" si="10"/>
        <v>0</v>
      </c>
      <c r="AJ33" s="108" t="str">
        <f t="shared" si="7"/>
        <v>0</v>
      </c>
      <c r="AK33" s="108" t="str">
        <f t="shared" si="7"/>
        <v>0</v>
      </c>
      <c r="AL33" s="108" t="str">
        <f t="shared" si="7"/>
        <v>0</v>
      </c>
      <c r="AM33" s="108" t="str">
        <f t="shared" si="7"/>
        <v>0</v>
      </c>
      <c r="AN33" s="108" t="str">
        <f t="shared" si="7"/>
        <v>0</v>
      </c>
      <c r="AO33" s="109" t="str">
        <f t="shared" si="7"/>
        <v>0</v>
      </c>
      <c r="AP33" s="108" t="str">
        <f t="shared" si="7"/>
        <v/>
      </c>
      <c r="AQ33" s="108" t="str">
        <f t="shared" si="7"/>
        <v/>
      </c>
      <c r="AR33" s="108" t="str">
        <f t="shared" si="7"/>
        <v/>
      </c>
      <c r="AS33" s="108" t="str">
        <f t="shared" si="7"/>
        <v/>
      </c>
      <c r="AT33" s="108" t="str">
        <f t="shared" si="7"/>
        <v/>
      </c>
      <c r="AU33" s="108" t="str">
        <f t="shared" si="7"/>
        <v/>
      </c>
      <c r="AV33" s="110" t="str">
        <f t="shared" si="7"/>
        <v/>
      </c>
    </row>
    <row r="34" spans="1:48" ht="42">
      <c r="A34" s="101">
        <v>29</v>
      </c>
      <c r="B34" s="111" t="s">
        <v>434</v>
      </c>
      <c r="C34" s="102" t="s">
        <v>420</v>
      </c>
      <c r="D34" s="103" t="s">
        <v>384</v>
      </c>
      <c r="E34" s="103" t="s">
        <v>388</v>
      </c>
      <c r="F34" s="103">
        <v>20</v>
      </c>
      <c r="G34" s="104">
        <v>44957</v>
      </c>
      <c r="H34" s="105">
        <v>45012</v>
      </c>
      <c r="I34" s="106">
        <v>0</v>
      </c>
      <c r="J34" s="107"/>
      <c r="K34" s="108" t="str">
        <f t="shared" si="8"/>
        <v/>
      </c>
      <c r="L34" s="108" t="str">
        <f t="shared" si="8"/>
        <v/>
      </c>
      <c r="M34" s="108" t="str">
        <f t="shared" si="8"/>
        <v/>
      </c>
      <c r="N34" s="108" t="str">
        <f t="shared" si="8"/>
        <v/>
      </c>
      <c r="O34" s="108" t="str">
        <f t="shared" si="8"/>
        <v/>
      </c>
      <c r="P34" s="108" t="str">
        <f t="shared" si="8"/>
        <v/>
      </c>
      <c r="Q34" s="108" t="str">
        <f t="shared" si="8"/>
        <v/>
      </c>
      <c r="R34" s="108" t="str">
        <f t="shared" si="8"/>
        <v/>
      </c>
      <c r="S34" s="108" t="str">
        <f t="shared" si="8"/>
        <v/>
      </c>
      <c r="T34" s="108" t="str">
        <f t="shared" si="8"/>
        <v/>
      </c>
      <c r="U34" s="108" t="str">
        <f t="shared" si="8"/>
        <v/>
      </c>
      <c r="V34" s="108" t="str">
        <f t="shared" si="8"/>
        <v/>
      </c>
      <c r="W34" s="108" t="str">
        <f t="shared" si="8"/>
        <v/>
      </c>
      <c r="X34" s="109" t="str">
        <f t="shared" si="8"/>
        <v/>
      </c>
      <c r="Y34" s="108" t="str">
        <f t="shared" si="8"/>
        <v/>
      </c>
      <c r="Z34" s="108" t="str">
        <f t="shared" si="8"/>
        <v/>
      </c>
      <c r="AA34" s="108" t="str">
        <f t="shared" si="10"/>
        <v/>
      </c>
      <c r="AB34" s="109" t="str">
        <f t="shared" si="10"/>
        <v/>
      </c>
      <c r="AC34" s="109" t="str">
        <f t="shared" si="10"/>
        <v/>
      </c>
      <c r="AD34" s="109" t="str">
        <f t="shared" si="10"/>
        <v/>
      </c>
      <c r="AE34" s="109" t="str">
        <f t="shared" si="10"/>
        <v/>
      </c>
      <c r="AF34" s="108" t="str">
        <f t="shared" si="10"/>
        <v/>
      </c>
      <c r="AG34" s="108" t="str">
        <f t="shared" si="10"/>
        <v/>
      </c>
      <c r="AH34" s="108" t="str">
        <f t="shared" si="10"/>
        <v/>
      </c>
      <c r="AI34" s="108" t="str">
        <f t="shared" si="10"/>
        <v>0</v>
      </c>
      <c r="AJ34" s="108" t="str">
        <f t="shared" si="7"/>
        <v>0</v>
      </c>
      <c r="AK34" s="108" t="str">
        <f t="shared" si="7"/>
        <v>0</v>
      </c>
      <c r="AL34" s="108" t="str">
        <f t="shared" si="7"/>
        <v>0</v>
      </c>
      <c r="AM34" s="108" t="str">
        <f t="shared" si="7"/>
        <v>0</v>
      </c>
      <c r="AN34" s="108" t="str">
        <f t="shared" si="7"/>
        <v>0</v>
      </c>
      <c r="AO34" s="109" t="str">
        <f t="shared" si="7"/>
        <v>0</v>
      </c>
      <c r="AP34" s="108" t="str">
        <f t="shared" si="7"/>
        <v>0</v>
      </c>
      <c r="AQ34" s="108" t="str">
        <f t="shared" si="7"/>
        <v/>
      </c>
      <c r="AR34" s="108" t="str">
        <f t="shared" si="7"/>
        <v/>
      </c>
      <c r="AS34" s="108" t="str">
        <f t="shared" si="7"/>
        <v/>
      </c>
      <c r="AT34" s="108" t="str">
        <f t="shared" si="7"/>
        <v/>
      </c>
      <c r="AU34" s="108" t="str">
        <f t="shared" si="7"/>
        <v/>
      </c>
      <c r="AV34" s="110" t="str">
        <f t="shared" si="7"/>
        <v/>
      </c>
    </row>
    <row r="35" spans="1:48" ht="42">
      <c r="A35" s="101">
        <v>30</v>
      </c>
      <c r="B35" s="111" t="s">
        <v>435</v>
      </c>
      <c r="C35" s="102" t="s">
        <v>420</v>
      </c>
      <c r="D35" s="103" t="s">
        <v>384</v>
      </c>
      <c r="E35" s="103" t="s">
        <v>388</v>
      </c>
      <c r="F35" s="103">
        <v>10</v>
      </c>
      <c r="G35" s="104">
        <v>44971</v>
      </c>
      <c r="H35" s="105">
        <v>45024</v>
      </c>
      <c r="I35" s="106">
        <v>0</v>
      </c>
      <c r="J35" s="107"/>
      <c r="K35" s="108" t="str">
        <f t="shared" si="8"/>
        <v/>
      </c>
      <c r="L35" s="108" t="str">
        <f t="shared" si="8"/>
        <v/>
      </c>
      <c r="M35" s="108" t="str">
        <f t="shared" si="8"/>
        <v/>
      </c>
      <c r="N35" s="108" t="str">
        <f t="shared" si="8"/>
        <v/>
      </c>
      <c r="O35" s="108" t="str">
        <f t="shared" si="8"/>
        <v/>
      </c>
      <c r="P35" s="108" t="str">
        <f t="shared" si="8"/>
        <v/>
      </c>
      <c r="Q35" s="108" t="str">
        <f t="shared" si="8"/>
        <v/>
      </c>
      <c r="R35" s="108" t="str">
        <f t="shared" si="8"/>
        <v/>
      </c>
      <c r="S35" s="108" t="str">
        <f t="shared" si="8"/>
        <v/>
      </c>
      <c r="T35" s="108" t="str">
        <f t="shared" si="8"/>
        <v/>
      </c>
      <c r="U35" s="108" t="str">
        <f t="shared" si="8"/>
        <v/>
      </c>
      <c r="V35" s="108" t="str">
        <f t="shared" si="8"/>
        <v/>
      </c>
      <c r="W35" s="108" t="str">
        <f t="shared" si="8"/>
        <v/>
      </c>
      <c r="X35" s="109" t="str">
        <f t="shared" si="8"/>
        <v/>
      </c>
      <c r="Y35" s="108" t="str">
        <f t="shared" si="8"/>
        <v/>
      </c>
      <c r="Z35" s="108" t="str">
        <f t="shared" si="8"/>
        <v/>
      </c>
      <c r="AA35" s="108" t="str">
        <f t="shared" si="10"/>
        <v/>
      </c>
      <c r="AB35" s="109" t="str">
        <f t="shared" si="10"/>
        <v/>
      </c>
      <c r="AC35" s="109" t="str">
        <f t="shared" si="10"/>
        <v/>
      </c>
      <c r="AD35" s="109" t="str">
        <f t="shared" si="10"/>
        <v/>
      </c>
      <c r="AE35" s="109" t="str">
        <f t="shared" si="10"/>
        <v/>
      </c>
      <c r="AF35" s="108" t="str">
        <f t="shared" si="10"/>
        <v/>
      </c>
      <c r="AG35" s="108" t="str">
        <f t="shared" si="10"/>
        <v/>
      </c>
      <c r="AH35" s="108" t="str">
        <f t="shared" si="10"/>
        <v/>
      </c>
      <c r="AI35" s="108" t="str">
        <f t="shared" si="10"/>
        <v/>
      </c>
      <c r="AJ35" s="108" t="str">
        <f t="shared" si="7"/>
        <v/>
      </c>
      <c r="AK35" s="108" t="str">
        <f t="shared" si="7"/>
        <v>0</v>
      </c>
      <c r="AL35" s="108" t="str">
        <f t="shared" si="7"/>
        <v>0</v>
      </c>
      <c r="AM35" s="108" t="str">
        <f t="shared" si="7"/>
        <v>0</v>
      </c>
      <c r="AN35" s="108" t="str">
        <f t="shared" si="7"/>
        <v>0</v>
      </c>
      <c r="AO35" s="109" t="str">
        <f t="shared" si="7"/>
        <v>0</v>
      </c>
      <c r="AP35" s="108" t="str">
        <f t="shared" si="7"/>
        <v>0</v>
      </c>
      <c r="AQ35" s="108" t="str">
        <f t="shared" si="7"/>
        <v>0</v>
      </c>
      <c r="AR35" s="108" t="str">
        <f t="shared" si="7"/>
        <v>0</v>
      </c>
      <c r="AS35" s="108" t="str">
        <f t="shared" si="7"/>
        <v/>
      </c>
      <c r="AT35" s="108" t="str">
        <f t="shared" si="7"/>
        <v/>
      </c>
      <c r="AU35" s="108" t="str">
        <f t="shared" si="7"/>
        <v/>
      </c>
      <c r="AV35" s="110" t="str">
        <f t="shared" si="7"/>
        <v/>
      </c>
    </row>
    <row r="36" spans="1:48" ht="42">
      <c r="A36" s="101">
        <v>31</v>
      </c>
      <c r="B36" s="111" t="s">
        <v>436</v>
      </c>
      <c r="C36" s="102" t="s">
        <v>420</v>
      </c>
      <c r="D36" s="103" t="s">
        <v>384</v>
      </c>
      <c r="E36" s="103" t="s">
        <v>388</v>
      </c>
      <c r="F36" s="103">
        <v>2</v>
      </c>
      <c r="G36" s="104">
        <v>44992</v>
      </c>
      <c r="H36" s="105">
        <v>45036</v>
      </c>
      <c r="I36" s="106">
        <v>0</v>
      </c>
      <c r="J36" s="107"/>
      <c r="K36" s="108" t="str">
        <f t="shared" si="8"/>
        <v/>
      </c>
      <c r="L36" s="108" t="str">
        <f t="shared" si="8"/>
        <v/>
      </c>
      <c r="M36" s="108" t="str">
        <f t="shared" si="8"/>
        <v/>
      </c>
      <c r="N36" s="108" t="str">
        <f t="shared" si="8"/>
        <v/>
      </c>
      <c r="O36" s="108" t="str">
        <f t="shared" si="8"/>
        <v/>
      </c>
      <c r="P36" s="108" t="str">
        <f t="shared" si="8"/>
        <v/>
      </c>
      <c r="Q36" s="108" t="str">
        <f t="shared" si="8"/>
        <v/>
      </c>
      <c r="R36" s="108" t="str">
        <f t="shared" si="8"/>
        <v/>
      </c>
      <c r="S36" s="108" t="str">
        <f t="shared" si="8"/>
        <v/>
      </c>
      <c r="T36" s="108" t="str">
        <f t="shared" si="8"/>
        <v/>
      </c>
      <c r="U36" s="108" t="str">
        <f t="shared" si="8"/>
        <v/>
      </c>
      <c r="V36" s="108" t="str">
        <f t="shared" si="8"/>
        <v/>
      </c>
      <c r="W36" s="108" t="str">
        <f t="shared" si="8"/>
        <v/>
      </c>
      <c r="X36" s="109" t="str">
        <f t="shared" si="8"/>
        <v/>
      </c>
      <c r="Y36" s="108" t="str">
        <f t="shared" si="8"/>
        <v/>
      </c>
      <c r="Z36" s="108" t="str">
        <f t="shared" si="8"/>
        <v/>
      </c>
      <c r="AA36" s="108" t="str">
        <f t="shared" si="10"/>
        <v/>
      </c>
      <c r="AB36" s="109" t="str">
        <f t="shared" si="10"/>
        <v/>
      </c>
      <c r="AC36" s="109" t="str">
        <f t="shared" si="10"/>
        <v/>
      </c>
      <c r="AD36" s="109" t="str">
        <f t="shared" si="10"/>
        <v/>
      </c>
      <c r="AE36" s="109" t="str">
        <f t="shared" si="10"/>
        <v/>
      </c>
      <c r="AF36" s="108" t="str">
        <f t="shared" si="10"/>
        <v/>
      </c>
      <c r="AG36" s="108" t="str">
        <f t="shared" si="10"/>
        <v/>
      </c>
      <c r="AH36" s="108" t="str">
        <f t="shared" si="10"/>
        <v/>
      </c>
      <c r="AI36" s="108" t="str">
        <f t="shared" si="10"/>
        <v/>
      </c>
      <c r="AJ36" s="108" t="str">
        <f t="shared" si="7"/>
        <v/>
      </c>
      <c r="AK36" s="108" t="str">
        <f t="shared" si="7"/>
        <v/>
      </c>
      <c r="AL36" s="108" t="str">
        <f t="shared" si="7"/>
        <v/>
      </c>
      <c r="AM36" s="108" t="str">
        <f t="shared" si="7"/>
        <v/>
      </c>
      <c r="AN36" s="108" t="str">
        <f t="shared" si="7"/>
        <v>0</v>
      </c>
      <c r="AO36" s="109" t="str">
        <f t="shared" si="7"/>
        <v>0</v>
      </c>
      <c r="AP36" s="108" t="str">
        <f t="shared" si="7"/>
        <v>0</v>
      </c>
      <c r="AQ36" s="108" t="str">
        <f t="shared" si="7"/>
        <v>0</v>
      </c>
      <c r="AR36" s="108" t="str">
        <f t="shared" si="7"/>
        <v>0</v>
      </c>
      <c r="AS36" s="108" t="str">
        <f t="shared" si="7"/>
        <v>0</v>
      </c>
      <c r="AT36" s="108" t="str">
        <f t="shared" si="7"/>
        <v>0</v>
      </c>
      <c r="AU36" s="108" t="str">
        <f t="shared" si="7"/>
        <v/>
      </c>
      <c r="AV36" s="110" t="str">
        <f t="shared" si="7"/>
        <v/>
      </c>
    </row>
    <row r="37" spans="1:48" ht="42">
      <c r="A37" s="101">
        <v>32</v>
      </c>
      <c r="B37" s="111" t="s">
        <v>437</v>
      </c>
      <c r="C37" s="102" t="s">
        <v>420</v>
      </c>
      <c r="D37" s="103" t="s">
        <v>384</v>
      </c>
      <c r="E37" s="103" t="s">
        <v>388</v>
      </c>
      <c r="F37" s="103">
        <v>10</v>
      </c>
      <c r="G37" s="104">
        <v>44985</v>
      </c>
      <c r="H37" s="105">
        <v>45048</v>
      </c>
      <c r="I37" s="106">
        <v>0</v>
      </c>
      <c r="J37" s="107"/>
      <c r="K37" s="108" t="str">
        <f t="shared" si="8"/>
        <v/>
      </c>
      <c r="L37" s="108" t="str">
        <f t="shared" si="8"/>
        <v/>
      </c>
      <c r="M37" s="108" t="str">
        <f t="shared" si="8"/>
        <v/>
      </c>
      <c r="N37" s="108" t="str">
        <f t="shared" si="8"/>
        <v/>
      </c>
      <c r="O37" s="108" t="str">
        <f t="shared" si="8"/>
        <v/>
      </c>
      <c r="P37" s="108" t="str">
        <f t="shared" si="8"/>
        <v/>
      </c>
      <c r="Q37" s="108" t="str">
        <f t="shared" si="8"/>
        <v/>
      </c>
      <c r="R37" s="108" t="str">
        <f t="shared" si="8"/>
        <v/>
      </c>
      <c r="S37" s="108" t="str">
        <f t="shared" si="8"/>
        <v/>
      </c>
      <c r="T37" s="108" t="str">
        <f t="shared" si="8"/>
        <v/>
      </c>
      <c r="U37" s="108" t="str">
        <f t="shared" si="8"/>
        <v/>
      </c>
      <c r="V37" s="108" t="str">
        <f t="shared" si="8"/>
        <v/>
      </c>
      <c r="W37" s="108" t="str">
        <f t="shared" si="8"/>
        <v/>
      </c>
      <c r="X37" s="109" t="str">
        <f t="shared" si="8"/>
        <v/>
      </c>
      <c r="Y37" s="108" t="str">
        <f t="shared" si="8"/>
        <v/>
      </c>
      <c r="Z37" s="108" t="str">
        <f t="shared" si="8"/>
        <v/>
      </c>
      <c r="AA37" s="108" t="str">
        <f t="shared" si="10"/>
        <v/>
      </c>
      <c r="AB37" s="109" t="str">
        <f t="shared" si="10"/>
        <v/>
      </c>
      <c r="AC37" s="109" t="str">
        <f t="shared" si="10"/>
        <v/>
      </c>
      <c r="AD37" s="109" t="str">
        <f t="shared" si="10"/>
        <v/>
      </c>
      <c r="AE37" s="109" t="str">
        <f t="shared" si="10"/>
        <v/>
      </c>
      <c r="AF37" s="108" t="str">
        <f t="shared" si="10"/>
        <v/>
      </c>
      <c r="AG37" s="108" t="str">
        <f t="shared" si="10"/>
        <v/>
      </c>
      <c r="AH37" s="108" t="str">
        <f t="shared" si="10"/>
        <v/>
      </c>
      <c r="AI37" s="108" t="str">
        <f t="shared" si="10"/>
        <v/>
      </c>
      <c r="AJ37" s="108" t="str">
        <f t="shared" si="7"/>
        <v/>
      </c>
      <c r="AK37" s="108" t="str">
        <f t="shared" si="7"/>
        <v/>
      </c>
      <c r="AL37" s="108" t="str">
        <f t="shared" si="7"/>
        <v/>
      </c>
      <c r="AM37" s="108" t="str">
        <f t="shared" si="7"/>
        <v>0</v>
      </c>
      <c r="AN37" s="108" t="str">
        <f t="shared" si="7"/>
        <v>0</v>
      </c>
      <c r="AO37" s="109" t="str">
        <f t="shared" si="7"/>
        <v>0</v>
      </c>
      <c r="AP37" s="108" t="str">
        <f t="shared" si="7"/>
        <v>0</v>
      </c>
      <c r="AQ37" s="108" t="str">
        <f t="shared" si="7"/>
        <v>0</v>
      </c>
      <c r="AR37" s="108" t="str">
        <f t="shared" si="7"/>
        <v>0</v>
      </c>
      <c r="AS37" s="108" t="str">
        <f t="shared" si="7"/>
        <v>0</v>
      </c>
      <c r="AT37" s="108" t="str">
        <f t="shared" si="7"/>
        <v>0</v>
      </c>
      <c r="AU37" s="108" t="str">
        <f t="shared" si="7"/>
        <v>0</v>
      </c>
      <c r="AV37" s="110" t="str">
        <f t="shared" si="7"/>
        <v>0</v>
      </c>
    </row>
    <row r="38" spans="1:48" ht="42">
      <c r="A38" s="101">
        <v>33</v>
      </c>
      <c r="B38" s="111" t="s">
        <v>438</v>
      </c>
      <c r="C38" s="102" t="s">
        <v>420</v>
      </c>
      <c r="D38" s="103" t="s">
        <v>384</v>
      </c>
      <c r="E38" s="103" t="s">
        <v>388</v>
      </c>
      <c r="F38" s="103">
        <v>25</v>
      </c>
      <c r="G38" s="104">
        <v>45034</v>
      </c>
      <c r="H38" s="105">
        <v>45060</v>
      </c>
      <c r="I38" s="106">
        <v>0</v>
      </c>
      <c r="J38" s="107"/>
      <c r="K38" s="108" t="str">
        <f t="shared" si="8"/>
        <v/>
      </c>
      <c r="L38" s="108" t="str">
        <f t="shared" si="8"/>
        <v/>
      </c>
      <c r="M38" s="108" t="str">
        <f t="shared" si="8"/>
        <v/>
      </c>
      <c r="N38" s="108" t="str">
        <f t="shared" si="8"/>
        <v/>
      </c>
      <c r="O38" s="108" t="str">
        <f t="shared" si="8"/>
        <v/>
      </c>
      <c r="P38" s="108" t="str">
        <f t="shared" si="8"/>
        <v/>
      </c>
      <c r="Q38" s="108" t="str">
        <f t="shared" si="8"/>
        <v/>
      </c>
      <c r="R38" s="108" t="str">
        <f t="shared" si="8"/>
        <v/>
      </c>
      <c r="S38" s="108" t="str">
        <f t="shared" si="8"/>
        <v/>
      </c>
      <c r="T38" s="108" t="str">
        <f t="shared" si="8"/>
        <v/>
      </c>
      <c r="U38" s="108" t="str">
        <f t="shared" si="8"/>
        <v/>
      </c>
      <c r="V38" s="108" t="str">
        <f t="shared" si="8"/>
        <v/>
      </c>
      <c r="W38" s="108" t="str">
        <f t="shared" si="8"/>
        <v/>
      </c>
      <c r="X38" s="109" t="str">
        <f t="shared" si="8"/>
        <v/>
      </c>
      <c r="Y38" s="108" t="str">
        <f t="shared" si="8"/>
        <v/>
      </c>
      <c r="Z38" s="108" t="str">
        <f t="shared" si="8"/>
        <v/>
      </c>
      <c r="AA38" s="108" t="str">
        <f t="shared" si="10"/>
        <v/>
      </c>
      <c r="AB38" s="109" t="str">
        <f t="shared" si="10"/>
        <v/>
      </c>
      <c r="AC38" s="109" t="str">
        <f t="shared" si="10"/>
        <v/>
      </c>
      <c r="AD38" s="109" t="str">
        <f t="shared" si="10"/>
        <v/>
      </c>
      <c r="AE38" s="109" t="str">
        <f t="shared" si="10"/>
        <v/>
      </c>
      <c r="AF38" s="108" t="str">
        <f t="shared" si="10"/>
        <v/>
      </c>
      <c r="AG38" s="108" t="str">
        <f t="shared" si="10"/>
        <v/>
      </c>
      <c r="AH38" s="108" t="str">
        <f t="shared" si="10"/>
        <v/>
      </c>
      <c r="AI38" s="108" t="str">
        <f t="shared" si="10"/>
        <v/>
      </c>
      <c r="AJ38" s="108" t="str">
        <f t="shared" si="7"/>
        <v/>
      </c>
      <c r="AK38" s="108" t="str">
        <f t="shared" si="7"/>
        <v/>
      </c>
      <c r="AL38" s="108" t="str">
        <f t="shared" si="7"/>
        <v/>
      </c>
      <c r="AM38" s="108" t="str">
        <f t="shared" si="7"/>
        <v/>
      </c>
      <c r="AN38" s="108" t="str">
        <f t="shared" si="7"/>
        <v/>
      </c>
      <c r="AO38" s="109" t="str">
        <f t="shared" si="7"/>
        <v/>
      </c>
      <c r="AP38" s="108" t="str">
        <f t="shared" si="7"/>
        <v/>
      </c>
      <c r="AQ38" s="108" t="str">
        <f t="shared" si="7"/>
        <v/>
      </c>
      <c r="AR38" s="108" t="str">
        <f t="shared" si="7"/>
        <v/>
      </c>
      <c r="AS38" s="108" t="str">
        <f t="shared" si="7"/>
        <v/>
      </c>
      <c r="AT38" s="108" t="str">
        <f t="shared" si="7"/>
        <v>0</v>
      </c>
      <c r="AU38" s="108" t="str">
        <f t="shared" si="7"/>
        <v>0</v>
      </c>
      <c r="AV38" s="110" t="str">
        <f t="shared" si="7"/>
        <v>0</v>
      </c>
    </row>
    <row r="39" spans="1:48" ht="70">
      <c r="A39" s="101">
        <v>34</v>
      </c>
      <c r="B39" s="111" t="s">
        <v>439</v>
      </c>
      <c r="C39" s="102" t="s">
        <v>420</v>
      </c>
      <c r="D39" s="103" t="s">
        <v>384</v>
      </c>
      <c r="E39" s="103" t="s">
        <v>388</v>
      </c>
      <c r="F39" s="103">
        <v>5</v>
      </c>
      <c r="G39" s="104">
        <v>45027</v>
      </c>
      <c r="H39" s="105">
        <v>45072</v>
      </c>
      <c r="I39" s="106">
        <v>0</v>
      </c>
      <c r="J39" s="107"/>
      <c r="K39" s="108" t="str">
        <f t="shared" si="8"/>
        <v/>
      </c>
      <c r="L39" s="108" t="str">
        <f t="shared" si="8"/>
        <v/>
      </c>
      <c r="M39" s="108" t="str">
        <f t="shared" si="8"/>
        <v/>
      </c>
      <c r="N39" s="108" t="str">
        <f t="shared" si="8"/>
        <v/>
      </c>
      <c r="O39" s="108" t="str">
        <f t="shared" si="8"/>
        <v/>
      </c>
      <c r="P39" s="108" t="str">
        <f t="shared" si="8"/>
        <v/>
      </c>
      <c r="Q39" s="108" t="str">
        <f t="shared" si="8"/>
        <v/>
      </c>
      <c r="R39" s="108" t="str">
        <f t="shared" si="8"/>
        <v/>
      </c>
      <c r="S39" s="108" t="str">
        <f t="shared" si="8"/>
        <v/>
      </c>
      <c r="T39" s="108" t="str">
        <f t="shared" si="8"/>
        <v/>
      </c>
      <c r="U39" s="108" t="str">
        <f t="shared" si="8"/>
        <v/>
      </c>
      <c r="V39" s="108" t="str">
        <f t="shared" si="8"/>
        <v/>
      </c>
      <c r="W39" s="108" t="str">
        <f t="shared" si="8"/>
        <v/>
      </c>
      <c r="X39" s="109" t="str">
        <f t="shared" si="8"/>
        <v/>
      </c>
      <c r="Y39" s="108" t="str">
        <f t="shared" si="8"/>
        <v/>
      </c>
      <c r="Z39" s="108" t="str">
        <f t="shared" si="8"/>
        <v/>
      </c>
      <c r="AA39" s="108" t="str">
        <f t="shared" si="10"/>
        <v/>
      </c>
      <c r="AB39" s="109" t="str">
        <f t="shared" si="10"/>
        <v/>
      </c>
      <c r="AC39" s="109" t="str">
        <f t="shared" si="10"/>
        <v/>
      </c>
      <c r="AD39" s="109" t="str">
        <f t="shared" si="10"/>
        <v/>
      </c>
      <c r="AE39" s="109" t="str">
        <f t="shared" si="10"/>
        <v/>
      </c>
      <c r="AF39" s="108" t="str">
        <f t="shared" si="10"/>
        <v/>
      </c>
      <c r="AG39" s="108" t="str">
        <f t="shared" si="10"/>
        <v/>
      </c>
      <c r="AH39" s="108" t="str">
        <f t="shared" si="10"/>
        <v/>
      </c>
      <c r="AI39" s="108" t="str">
        <f t="shared" si="10"/>
        <v/>
      </c>
      <c r="AJ39" s="108" t="str">
        <f t="shared" si="7"/>
        <v/>
      </c>
      <c r="AK39" s="108" t="str">
        <f t="shared" si="7"/>
        <v/>
      </c>
      <c r="AL39" s="108" t="str">
        <f t="shared" si="7"/>
        <v/>
      </c>
      <c r="AM39" s="108" t="str">
        <f t="shared" si="7"/>
        <v/>
      </c>
      <c r="AN39" s="108" t="str">
        <f t="shared" si="7"/>
        <v/>
      </c>
      <c r="AO39" s="109" t="str">
        <f t="shared" si="7"/>
        <v/>
      </c>
      <c r="AP39" s="108" t="str">
        <f t="shared" si="7"/>
        <v/>
      </c>
      <c r="AQ39" s="108" t="str">
        <f t="shared" si="7"/>
        <v/>
      </c>
      <c r="AR39" s="108" t="str">
        <f t="shared" si="7"/>
        <v/>
      </c>
      <c r="AS39" s="108" t="str">
        <f t="shared" si="7"/>
        <v>0</v>
      </c>
      <c r="AT39" s="108" t="str">
        <f t="shared" si="7"/>
        <v>0</v>
      </c>
      <c r="AU39" s="108" t="str">
        <f t="shared" si="7"/>
        <v>0</v>
      </c>
      <c r="AV39" s="110" t="str">
        <f t="shared" si="7"/>
        <v>0</v>
      </c>
    </row>
    <row r="40" spans="1:48" ht="154">
      <c r="A40" s="101">
        <v>35</v>
      </c>
      <c r="B40" s="111" t="s">
        <v>440</v>
      </c>
      <c r="C40" s="102" t="s">
        <v>420</v>
      </c>
      <c r="D40" s="103" t="s">
        <v>384</v>
      </c>
      <c r="E40" s="103" t="s">
        <v>388</v>
      </c>
      <c r="F40" s="103">
        <v>5</v>
      </c>
      <c r="G40" s="104">
        <v>45027</v>
      </c>
      <c r="H40" s="105">
        <v>45084</v>
      </c>
      <c r="I40" s="106">
        <v>0</v>
      </c>
      <c r="J40" s="107"/>
      <c r="K40" s="108" t="str">
        <f t="shared" si="8"/>
        <v/>
      </c>
      <c r="L40" s="108" t="str">
        <f t="shared" si="8"/>
        <v/>
      </c>
      <c r="M40" s="108" t="str">
        <f t="shared" si="8"/>
        <v/>
      </c>
      <c r="N40" s="108" t="str">
        <f t="shared" si="8"/>
        <v/>
      </c>
      <c r="O40" s="108" t="str">
        <f t="shared" si="8"/>
        <v/>
      </c>
      <c r="P40" s="108" t="str">
        <f t="shared" si="8"/>
        <v/>
      </c>
      <c r="Q40" s="108" t="str">
        <f t="shared" si="8"/>
        <v/>
      </c>
      <c r="R40" s="108" t="str">
        <f t="shared" si="8"/>
        <v/>
      </c>
      <c r="S40" s="108" t="str">
        <f t="shared" si="8"/>
        <v/>
      </c>
      <c r="T40" s="108" t="str">
        <f t="shared" si="8"/>
        <v/>
      </c>
      <c r="U40" s="108" t="str">
        <f t="shared" si="8"/>
        <v/>
      </c>
      <c r="V40" s="108" t="str">
        <f t="shared" si="8"/>
        <v/>
      </c>
      <c r="W40" s="108" t="str">
        <f t="shared" si="8"/>
        <v/>
      </c>
      <c r="X40" s="109" t="str">
        <f t="shared" si="8"/>
        <v/>
      </c>
      <c r="Y40" s="108" t="str">
        <f t="shared" si="8"/>
        <v/>
      </c>
      <c r="Z40" s="108" t="str">
        <f t="shared" si="8"/>
        <v/>
      </c>
      <c r="AA40" s="108" t="str">
        <f t="shared" si="10"/>
        <v/>
      </c>
      <c r="AB40" s="109" t="str">
        <f t="shared" si="10"/>
        <v/>
      </c>
      <c r="AC40" s="109" t="str">
        <f t="shared" si="10"/>
        <v/>
      </c>
      <c r="AD40" s="109" t="str">
        <f t="shared" si="10"/>
        <v/>
      </c>
      <c r="AE40" s="109" t="str">
        <f t="shared" si="10"/>
        <v/>
      </c>
      <c r="AF40" s="108" t="str">
        <f t="shared" si="10"/>
        <v/>
      </c>
      <c r="AG40" s="108" t="str">
        <f t="shared" si="10"/>
        <v/>
      </c>
      <c r="AH40" s="108" t="str">
        <f t="shared" si="10"/>
        <v/>
      </c>
      <c r="AI40" s="108" t="str">
        <f t="shared" si="10"/>
        <v/>
      </c>
      <c r="AJ40" s="108" t="str">
        <f t="shared" si="7"/>
        <v/>
      </c>
      <c r="AK40" s="108" t="str">
        <f t="shared" si="7"/>
        <v/>
      </c>
      <c r="AL40" s="108" t="str">
        <f t="shared" si="7"/>
        <v/>
      </c>
      <c r="AM40" s="108" t="str">
        <f t="shared" si="7"/>
        <v/>
      </c>
      <c r="AN40" s="108" t="str">
        <f t="shared" si="7"/>
        <v/>
      </c>
      <c r="AO40" s="109" t="str">
        <f t="shared" si="7"/>
        <v/>
      </c>
      <c r="AP40" s="108" t="str">
        <f t="shared" si="7"/>
        <v/>
      </c>
      <c r="AQ40" s="108" t="str">
        <f t="shared" si="7"/>
        <v/>
      </c>
      <c r="AR40" s="108" t="str">
        <f t="shared" si="7"/>
        <v/>
      </c>
      <c r="AS40" s="108" t="str">
        <f t="shared" si="7"/>
        <v>0</v>
      </c>
      <c r="AT40" s="108" t="str">
        <f t="shared" si="7"/>
        <v>0</v>
      </c>
      <c r="AU40" s="108" t="str">
        <f t="shared" si="7"/>
        <v>0</v>
      </c>
      <c r="AV40" s="110" t="str">
        <f t="shared" si="7"/>
        <v>0</v>
      </c>
    </row>
  </sheetData>
  <mergeCells count="10">
    <mergeCell ref="H4:H5"/>
    <mergeCell ref="I4:I5"/>
    <mergeCell ref="B2:G2"/>
    <mergeCell ref="A4:A5"/>
    <mergeCell ref="B4:B5"/>
    <mergeCell ref="C4:C5"/>
    <mergeCell ref="D4:D5"/>
    <mergeCell ref="E4:E5"/>
    <mergeCell ref="F4:F5"/>
    <mergeCell ref="G4:G5"/>
  </mergeCells>
  <phoneticPr fontId="29" type="noConversion"/>
  <conditionalFormatting sqref="K6:AV40">
    <cfRule type="containsText" dxfId="7" priority="1" operator="containsText" text="50">
      <formula>NOT(ISERROR(SEARCH("50",K6)))</formula>
    </cfRule>
    <cfRule type="containsText" dxfId="6" priority="2" operator="containsText" text="75">
      <formula>NOT(ISERROR(SEARCH("75",K6)))</formula>
    </cfRule>
    <cfRule type="containsText" dxfId="5" priority="3" operator="containsText" text="100">
      <formula>NOT(ISERROR(SEARCH("100",K6)))</formula>
    </cfRule>
    <cfRule type="containsText" dxfId="4" priority="4" operator="containsText" text="0">
      <formula>NOT(ISERROR(SEARCH("0",K6)))</formula>
    </cfRule>
    <cfRule type="containsText" dxfId="3" priority="5" operator="containsText" text="25">
      <formula>NOT(ISERROR(SEARCH("25",K6)))</formula>
    </cfRule>
    <cfRule type="containsText" dxfId="2" priority="6" operator="containsText" text="50">
      <formula>NOT(ISERROR(SEARCH("50",K6)))</formula>
    </cfRule>
    <cfRule type="containsText" dxfId="1" priority="7" operator="containsText" text="75">
      <formula>NOT(ISERROR(SEARCH("75",K6)))</formula>
    </cfRule>
    <cfRule type="containsText" dxfId="0" priority="8" operator="containsText" text="100">
      <formula>NOT(ISERROR(SEARCH("100",K6)))</formula>
    </cfRule>
  </conditionalFormatting>
  <dataValidations count="2">
    <dataValidation type="list" allowBlank="1" showInputMessage="1" showErrorMessage="1" sqref="I6:J40" xr:uid="{EEB936C3-1FF9-46C0-8D7C-089EC4AFC6F6}">
      <formula1>$AZ$1:$AZ$5</formula1>
    </dataValidation>
    <dataValidation type="list" allowBlank="1" showInputMessage="1" showErrorMessage="1" sqref="G6:G40" xr:uid="{74BB54BF-C966-4794-A2BB-C1943CD6D65E}">
      <formula1>$K$5:$AU$5</formula1>
    </dataValidation>
  </dataValidations>
  <pageMargins left="0.7" right="0.7" top="0.75" bottom="0.75" header="0.3" footer="0.3"/>
  <pageSetup scale="3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Problem</vt:lpstr>
      <vt:lpstr>Lit Tracker</vt:lpstr>
      <vt:lpstr>Outline</vt:lpstr>
      <vt:lpstr>Abstract</vt:lpstr>
      <vt:lpstr>Draft</vt:lpstr>
      <vt:lpstr>Budget</vt:lpstr>
      <vt:lpstr>Gantt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lxy</cp:lastModifiedBy>
  <dcterms:created xsi:type="dcterms:W3CDTF">2022-09-02T14:39:17Z</dcterms:created>
  <dcterms:modified xsi:type="dcterms:W3CDTF">2023-01-21T16:04:30Z</dcterms:modified>
</cp:coreProperties>
</file>