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AppData\Local\Temp\Rar$DIa5252.26968\"/>
    </mc:Choice>
  </mc:AlternateContent>
  <xr:revisionPtr revIDLastSave="0" documentId="13_ncr:1_{1F631C32-F39C-42AC-BE0A-B391001D8558}" xr6:coauthVersionLast="46" xr6:coauthVersionMax="46" xr10:uidLastSave="{00000000-0000-0000-0000-000000000000}"/>
  <bookViews>
    <workbookView xWindow="-108" yWindow="-108" windowWidth="23256" windowHeight="12576" xr2:uid="{0233A069-C081-46E0-BADD-27C91D77FFB2}"/>
  </bookViews>
  <sheets>
    <sheet name="Hoja1" sheetId="2" r:id="rId1"/>
    <sheet name="Ventas  Acumuladas Septiembre" sheetId="1" r:id="rId2"/>
  </sheets>
  <definedNames>
    <definedName name="_xlcn.WorksheetConnection_TallerPKI.xlsxTabla1" hidden="1">Tabla1[]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ller PKI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36455-E0BC-4346-BD00-2AEEC9E0FB3E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5F254A-6897-44BB-81FA-D0E4DB8663F6}" name="WorksheetConnection_Taller PKI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TallerPKI.xlsxTabl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a1].[Ciudad].[All]}"/>
    <s v="{[Tabla1].[Zona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<sst xmlns="http://schemas.openxmlformats.org/spreadsheetml/2006/main" count="200" uniqueCount="67">
  <si>
    <t>Nombre del Vendedor</t>
  </si>
  <si>
    <t>Zona</t>
  </si>
  <si>
    <t>Ciudad</t>
  </si>
  <si>
    <t>Nicolás, Blades</t>
  </si>
  <si>
    <t>Norte</t>
  </si>
  <si>
    <t>Quito</t>
  </si>
  <si>
    <t>Juan, Carrasco</t>
  </si>
  <si>
    <t>Sur</t>
  </si>
  <si>
    <t>Guayaquil</t>
  </si>
  <si>
    <t>Jorge, Torres</t>
  </si>
  <si>
    <t>Este</t>
  </si>
  <si>
    <t>Cuenca</t>
  </si>
  <si>
    <t>María, Saavedra</t>
  </si>
  <si>
    <t>Harry, Potter</t>
  </si>
  <si>
    <t>Joel, Fierro</t>
  </si>
  <si>
    <t>Erica, Garden</t>
  </si>
  <si>
    <t>Kike, Valle</t>
  </si>
  <si>
    <t>María, Garcia</t>
  </si>
  <si>
    <t>Oraci, Juarez</t>
  </si>
  <si>
    <t>Natale, Pedroza</t>
  </si>
  <si>
    <t>Pedro, Garcia</t>
  </si>
  <si>
    <t>John,Ortiz</t>
  </si>
  <si>
    <t>Oeste</t>
  </si>
  <si>
    <t>Manta</t>
  </si>
  <si>
    <t>Danielli, Bustamante</t>
  </si>
  <si>
    <t>Kathya, Alvarez</t>
  </si>
  <si>
    <t>Natale, Johnson</t>
  </si>
  <si>
    <t>Jesus, Garcia</t>
  </si>
  <si>
    <t>Marcela, Rengifo</t>
  </si>
  <si>
    <t>Claudio, Ortiz</t>
  </si>
  <si>
    <t>Bruno, Baressi</t>
  </si>
  <si>
    <t>Luis,Sosa</t>
  </si>
  <si>
    <t>Juana, Perez</t>
  </si>
  <si>
    <t>Luisa,Soto</t>
  </si>
  <si>
    <t>Ernesto, Linares</t>
  </si>
  <si>
    <t>Juan Jose, Pimentel</t>
  </si>
  <si>
    <t>Vilma, Russo</t>
  </si>
  <si>
    <t>Casilda, Saavedra</t>
  </si>
  <si>
    <t>Adolfo, Hittler</t>
  </si>
  <si>
    <t>Emilio, Caceres</t>
  </si>
  <si>
    <t>Henry, Morgan</t>
  </si>
  <si>
    <t>Mariano,  Zurdo</t>
  </si>
  <si>
    <t>Maria, Conchita</t>
  </si>
  <si>
    <t>Horacio, Ruiz</t>
  </si>
  <si>
    <t>Nestor, Higuera</t>
  </si>
  <si>
    <t>Peter, Juarez</t>
  </si>
  <si>
    <t>Ambrosio, Medina</t>
  </si>
  <si>
    <t>Kathy, Amaya</t>
  </si>
  <si>
    <t>Kathiuska, Messi</t>
  </si>
  <si>
    <t>Nichol, Barria</t>
  </si>
  <si>
    <t>Oscar, Benedeto</t>
  </si>
  <si>
    <t>Marcelino, Rivera</t>
  </si>
  <si>
    <t>Claudia, Cespedes</t>
  </si>
  <si>
    <t>Neymar, Soto</t>
  </si>
  <si>
    <t>Edgardo, Juarez</t>
  </si>
  <si>
    <t>Jeamilette, Espino</t>
  </si>
  <si>
    <t>Emanuel, Zarate</t>
  </si>
  <si>
    <t>Ventas hasta septiembre 2019 $</t>
  </si>
  <si>
    <t>Ventas hasta septiembre 2020 $</t>
  </si>
  <si>
    <t>Promedio Ventas hasta septiembre 2019$</t>
  </si>
  <si>
    <t>Meta a Septiembre</t>
  </si>
  <si>
    <t>All</t>
  </si>
  <si>
    <t>Etiquetas de fila</t>
  </si>
  <si>
    <t>Total general</t>
  </si>
  <si>
    <t>KPI Ventas hasta septiembre 2020</t>
  </si>
  <si>
    <t>Estado Diferencia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</si>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</sst>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1" fontId="0" fillId="3" borderId="1" xfId="0" applyNumberFormat="1" applyFont="1" applyFill="1" applyBorder="1"/>
    <xf numFmtId="0" fontId="0" fillId="0" borderId="1" xfId="0" applyFont="1" applyBorder="1"/>
    <xf numFmtId="1" fontId="0" fillId="0" borderId="1" xfId="0" applyNumberFormat="1" applyFont="1" applyBorder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my ruiz" refreshedDate="44453.950675231485" createdVersion="5" refreshedVersion="6" minRefreshableVersion="3" recordCount="0" supportSubquery="1" supportAdvancedDrill="1" xr:uid="{10BCEADE-56E5-40D7-9F63-6658164450AC}">
  <cacheSource type="external" connectionId="1"/>
  <cacheFields count="6">
    <cacheField name="[Tabla1].[Ciudad].[Ciudad]" caption="Ciudad" numFmtId="0" hierarchy="2" level="1">
      <sharedItems containsSemiMixedTypes="0" containsNonDate="0" containsString="0"/>
    </cacheField>
    <cacheField name="[Tabla1].[Nombre del Vendedor].[Nombre del Vendedor]" caption="Nombre del Vendedor" numFmtId="0" level="1">
      <sharedItems count="46">
        <s v="Adolfo, Hittler"/>
        <s v="Ambrosio, Medina"/>
        <s v="Bruno, Baressi"/>
        <s v="Casilda, Saavedra"/>
        <s v="Claudia, Cespedes"/>
        <s v="Claudio, Ortiz"/>
        <s v="Danielli, Bustamante"/>
        <s v="Edgardo, Juarez"/>
        <s v="Emanuel, Zarate"/>
        <s v="Emilio, Caceres"/>
        <s v="Erica, Garden"/>
        <s v="Ernesto, Linares"/>
        <s v="Harry, Potter"/>
        <s v="Henry, Morgan"/>
        <s v="Horacio, Ruiz"/>
        <s v="Jeamilette, Espino"/>
        <s v="Jesus, Garcia"/>
        <s v="Joel, Fierro"/>
        <s v="John,Ortiz"/>
        <s v="Jorge, Torres"/>
        <s v="Juan Jose, Pimentel"/>
        <s v="Juan, Carrasco"/>
        <s v="Juana, Perez"/>
        <s v="Kathiuska, Messi"/>
        <s v="Kathy, Amaya"/>
        <s v="Kathya, Alvarez"/>
        <s v="Kike, Valle"/>
        <s v="Luis,Sosa"/>
        <s v="Luisa,Soto"/>
        <s v="Marcela, Rengifo"/>
        <s v="Marcelino, Rivera"/>
        <s v="Maria, Conchita"/>
        <s v="María, Garcia"/>
        <s v="María, Saavedra"/>
        <s v="Mariano,  Zurdo"/>
        <s v="Natale, Johnson"/>
        <s v="Natale, Pedroza"/>
        <s v="Nestor, Higuera"/>
        <s v="Neymar, Soto"/>
        <s v="Nichol, Barria"/>
        <s v="Nicolás, Blades"/>
        <s v="Oraci, Juarez"/>
        <s v="Oscar, Benedeto"/>
        <s v="Pedro, Garcia"/>
        <s v="Peter, Juarez"/>
        <s v="Vilma, Russo"/>
      </sharedItems>
    </cacheField>
    <cacheField name="[Tabla1].[Zona].[Zona]" caption="Zona" numFmtId="0" hierarchy="1" level="1">
      <sharedItems containsSemiMixedTypes="0" containsNonDate="0" containsString="0"/>
    </cacheField>
    <cacheField name="[Measures].[_medida 1 Ventas Septiembre 2020 Status]" caption="_medida 1 Ventas Septiembre 2020 Status" numFmtId="0" hierarchy="17" level="32767"/>
    <cacheField name="[Measures].[_Diferencia Status]" caption="_Diferencia Status" numFmtId="0" hierarchy="19" level="32767"/>
    <cacheField name="[Measures].[Diferencia]" caption="Diferencia" numFmtId="0" hierarchy="13" level="32767"/>
  </cacheFields>
  <cacheHierarchies count="20">
    <cacheHierarchy uniqueName="[Tabla1].[Nombre del Vendedor]" caption="Nombre del Vendedor" attribute="1" defaultMemberUniqueName="[Tabla1].[Nombre del Vendedor].[All]" allUniqueName="[Tabla1].[Nombre del Vendedor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Zona]" caption="Zona" attribute="1" defaultMemberUniqueName="[Tabla1].[Zona].[All]" allUniqueName="[Tabla1].[Zona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Ciudad]" caption="Ciudad" attribute="1" defaultMemberUniqueName="[Tabla1].[Ciudad].[All]" allUniqueName="[Tabla1].[Ciudad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Ventas hasta septiembre 2019 $]" caption="Ventas hasta septiembre 2019 $" attribute="1" defaultMemberUniqueName="[Tabla1].[Ventas hasta septiembre 2019 $].[All]" allUniqueName="[Tabla1].[Ventas hasta septiembre 2019 $].[All]" dimensionUniqueName="[Tabla1]" displayFolder="" count="0" memberValueDatatype="5" unbalanced="0"/>
    <cacheHierarchy uniqueName="[Tabla1].[Ventas hasta septiembre 2020 $]" caption="Ventas hasta septiembre 2020 $" attribute="1" defaultMemberUniqueName="[Tabla1].[Ventas hasta septiembre 2020 $].[All]" allUniqueName="[Tabla1].[Ventas hasta septiembre 2020 $].[All]" dimensionUniqueName="[Tabla1]" displayFolder="" count="0" memberValueDatatype="20" unbalanced="0"/>
    <cacheHierarchy uniqueName="[Tabla1].[Promedio Ventas hasta septiembre 2019$]" caption="Promedio Ventas hasta septiembre 2019$" attribute="1" defaultMemberUniqueName="[Tabla1].[Promedio Ventas hasta septiembre 2019$].[All]" allUniqueName="[Tabla1].[Promedio Ventas hasta septiembre 2019$].[All]" dimensionUniqueName="[Tabla1]" displayFolder="" count="0" memberValueDatatype="5" unbalanced="0"/>
    <cacheHierarchy uniqueName="[Tabla1].[Meta a Septiembre]" caption="Meta a Septiembre" attribute="1" defaultMemberUniqueName="[Tabla1].[Meta a Septiembre].[All]" allUniqueName="[Tabla1].[Meta a Septiembre].[All]" dimensionUniqueName="[Tabla1]" displayFolder="" count="0" memberValueDatatype="5" unbalanced="0"/>
    <cacheHierarchy uniqueName="[Measures].[Suma de Ventas hasta septiembre 2019 $]" caption="Suma de Ventas hasta septiembre 2019 $" measure="1" displayFolder="" measureGroup="Tabla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Ventas hasta septiembre 2020 $]" caption="Suma de Ventas hasta septiembre 2020 $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omedio Ventas hasta septiembre 2019$]" caption="Suma de Promedio Ventas hasta septiembre 2019$" measure="1" displayFolder="" measureGroup="Tabla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ta a Septiembre]" caption="Suma de Meta a Septiembre" measure="1" displayFolder="" measureGroup="Tabla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da 2 Meta Septiembre 2020]" caption="medida 2 Meta Septiembre 2020" measure="1" displayFolder="" measureGroup="Tabla1" count="0"/>
    <cacheHierarchy uniqueName="[Measures].[medida 1 Ventas Septiembre 2020]" caption="medida 1 Ventas Septiembre 2020" measure="1" displayFolder="" measureGroup="Tabla1" count="0"/>
    <cacheHierarchy uniqueName="[Measures].[Diferencia]" caption="Diferencia" measure="1" displayFolder="" measureGroup="Tabla1" count="0" oneField="1">
      <fieldsUsage count="1">
        <fieldUsage x="5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_medida 1 Ventas Septiembre 2020 Goal]" caption="_medida 1 Ventas Septiembre 2020 Goal" measure="1" displayFolder="" measureGroup="Tabla1" count="0" hidden="1"/>
    <cacheHierarchy uniqueName="[Measures].[_medida 1 Ventas Septiembre 2020 Status]" caption="_medida 1 Ventas Septiembre 2020 Status" measure="1" iconSet="11" displayFolder="" measureGroup="Tabla1" count="0" oneField="1" hidden="1">
      <fieldsUsage count="1">
        <fieldUsage x="3"/>
      </fieldsUsage>
    </cacheHierarchy>
    <cacheHierarchy uniqueName="[Measures].[_Diferencia Goal]" caption="_Diferencia Goal" measure="1" displayFolder="" measureGroup="Tabla1" count="0" hidden="1"/>
    <cacheHierarchy uniqueName="[Measures].[_Diferencia Status]" caption="_Diferencia Status" measure="1" iconSet="6" displayFolder="" measureGroup="Tabla1" count="0" oneField="1" hidden="1">
      <fieldsUsage count="1">
        <fieldUsage x="4"/>
      </fieldsUsage>
    </cacheHierarchy>
  </cacheHierarchies>
  <kpis count="2">
    <kpi uniqueName="medida 1 Ventas Septiembre 2020" caption="medida 1 Ventas Septiembre 2020" displayFolder="" measureGroup="Tabla1" parent="" value="[Measures].[medida 1 Ventas Septiembre 2020]" goal="[Measures].[_medida 1 Ventas Septiembre 2020 Goal]" status="[Measures].[_medida 1 Ventas Septiembre 2020 Status]" trend="" weight=""/>
    <kpi uniqueName="Diferencia" caption="Diferencia" displayFolder="" measureGroup="Tabla1" parent="" value="[Measures].[Diferencia]" goal="[Measures].[_Diferencia Goal]" status="[Measures].[_Diferencia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85FA5-E507-4F5D-B6F4-48446D167E9D}" name="TablaDinámica1" cacheId="9" applyNumberFormats="0" applyBorderFormats="0" applyFontFormats="0" applyPatternFormats="0" applyAlignmentFormats="0" applyWidthHeightFormats="1" dataCaption="Valores" tag="501f6402-c951-423d-8dbc-6ecff69e8641" updatedVersion="6" minRefreshableVersion="3" useAutoFormatting="1" subtotalHiddenItems="1" itemPrintTitles="1" createdVersion="5" indent="0" outline="1" outlineData="1" multipleFieldFilters="0">
  <location ref="B4:E51" firstHeaderRow="0" firstDataRow="1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Tabla1].[Ciudad].[All]" cap="All"/>
    <pageField fld="2" hier="1" name="[Tabla1].[Zona].[All]" cap="All"/>
  </pageFields>
  <dataFields count="3">
    <dataField name="KPI Ventas hasta septiembre 2020" fld="3" subtotal="count" baseField="0" baseItem="0"/>
    <dataField name="Estado Diferencia" fld="4" subtotal="count" baseField="0" baseItem="0"/>
    <dataField name="Diferencia" fld="5" subtotal="count" baseField="0" baseItem="0"/>
  </dataFields>
  <formats count="1">
    <format dxfId="13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B736F-BF4C-43FE-8897-10C4648BBE04}" name="Tabla1" displayName="Tabla1" ref="A1:G47" totalsRowShown="0" headerRowDxfId="12" dataDxfId="11" tableBorderDxfId="10">
  <autoFilter ref="A1:G47" xr:uid="{48696FBB-6D3C-4EC4-BC00-28B4E605FBAC}"/>
  <tableColumns count="7">
    <tableColumn id="1" xr3:uid="{4D95CE19-9DF8-4FAA-9009-478DB8179D98}" name="Nombre del Vendedor" dataDxfId="9"/>
    <tableColumn id="2" xr3:uid="{EE20CFE7-483F-4212-AE8A-793789A3B5A7}" name="Zona" dataDxfId="8"/>
    <tableColumn id="3" xr3:uid="{C3348EE8-11F7-45A1-A99F-D278ACE4295B}" name="Ciudad" dataDxfId="7"/>
    <tableColumn id="4" xr3:uid="{3F057FD8-92B5-451B-95EA-DC3B908CBAFD}" name="Ventas hasta septiembre 2019 $" dataDxfId="6"/>
    <tableColumn id="5" xr3:uid="{BEC187AF-16C7-492F-A82E-ED24FCECC4DA}" name="Ventas hasta septiembre 2020 $" dataDxfId="5"/>
    <tableColumn id="6" xr3:uid="{CB595CBD-F38E-4A31-89FD-79EBAE3680F3}" name="Promedio Ventas hasta septiembre 2019$" dataDxfId="4">
      <calculatedColumnFormula>AVERAGE($D$2:$D$47)</calculatedColumnFormula>
    </tableColumn>
    <tableColumn id="7" xr3:uid="{0F77A1F5-1A1E-4D42-9837-EE3E9502482E}" name="Meta a Septiembre" dataDxfId="3">
      <calculatedColumnFormula>F2+150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8389-F9DD-43DA-8AF2-B785C5D070C2}">
  <dimension ref="B1:E51"/>
  <sheetViews>
    <sheetView tabSelected="1" workbookViewId="0">
      <selection activeCell="B7" sqref="B5:B50"/>
      <pivotSelection pane="bottomRight" showHeader="1" activeRow="6" active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4.4" x14ac:dyDescent="0.3"/>
  <cols>
    <col min="2" max="2" width="17.77734375" bestFit="1" customWidth="1"/>
    <col min="3" max="3" width="29.6640625" bestFit="1" customWidth="1"/>
    <col min="4" max="4" width="15.5546875" bestFit="1" customWidth="1"/>
    <col min="5" max="5" width="12.6640625" bestFit="1" customWidth="1"/>
    <col min="6" max="6" width="25" bestFit="1" customWidth="1"/>
  </cols>
  <sheetData>
    <row r="1" spans="2:5" x14ac:dyDescent="0.3">
      <c r="B1" s="6" t="s">
        <v>2</v>
      </c>
      <c r="C1" t="s" vm="1">
        <v>61</v>
      </c>
    </row>
    <row r="2" spans="2:5" x14ac:dyDescent="0.3">
      <c r="B2" s="6" t="s">
        <v>1</v>
      </c>
      <c r="C2" t="s" vm="2">
        <v>61</v>
      </c>
    </row>
    <row r="4" spans="2:5" x14ac:dyDescent="0.3">
      <c r="B4" s="6" t="s">
        <v>62</v>
      </c>
      <c r="C4" s="9" t="s">
        <v>64</v>
      </c>
      <c r="D4" t="s">
        <v>65</v>
      </c>
      <c r="E4" t="s">
        <v>66</v>
      </c>
    </row>
    <row r="5" spans="2:5" x14ac:dyDescent="0.3">
      <c r="B5" s="7" t="s">
        <v>38</v>
      </c>
      <c r="C5" s="10">
        <v>1</v>
      </c>
      <c r="D5" s="8">
        <v>-1</v>
      </c>
      <c r="E5" s="8">
        <v>-0.17238677323303531</v>
      </c>
    </row>
    <row r="6" spans="2:5" x14ac:dyDescent="0.3">
      <c r="B6" s="7" t="s">
        <v>46</v>
      </c>
      <c r="C6" s="10">
        <v>1</v>
      </c>
      <c r="D6" s="8">
        <v>-1</v>
      </c>
      <c r="E6" s="8">
        <v>-0.30434782608695921</v>
      </c>
    </row>
    <row r="7" spans="2:5" x14ac:dyDescent="0.3">
      <c r="B7" s="7" t="s">
        <v>30</v>
      </c>
      <c r="C7" s="10">
        <v>1</v>
      </c>
      <c r="D7" s="8">
        <v>1</v>
      </c>
      <c r="E7" s="8">
        <v>1.2000000000000011</v>
      </c>
    </row>
    <row r="8" spans="2:5" x14ac:dyDescent="0.3">
      <c r="B8" s="7" t="s">
        <v>37</v>
      </c>
      <c r="C8" s="10">
        <v>0</v>
      </c>
      <c r="D8" s="8">
        <v>-1</v>
      </c>
      <c r="E8" s="8">
        <v>-3.6098493903896745</v>
      </c>
    </row>
    <row r="9" spans="2:5" x14ac:dyDescent="0.3">
      <c r="B9" s="7" t="s">
        <v>52</v>
      </c>
      <c r="C9" s="10">
        <v>1</v>
      </c>
      <c r="D9" s="8">
        <v>-1</v>
      </c>
      <c r="E9" s="8">
        <v>-0.1255230125522977</v>
      </c>
    </row>
    <row r="10" spans="2:5" x14ac:dyDescent="0.3">
      <c r="B10" s="7" t="s">
        <v>29</v>
      </c>
      <c r="C10" s="10">
        <v>1</v>
      </c>
      <c r="D10" s="8">
        <v>-1</v>
      </c>
      <c r="E10" s="8">
        <v>0.48681541582149546</v>
      </c>
    </row>
    <row r="11" spans="2:5" x14ac:dyDescent="0.3">
      <c r="B11" s="7" t="s">
        <v>24</v>
      </c>
      <c r="C11" s="10">
        <v>1</v>
      </c>
      <c r="D11" s="8">
        <v>-1</v>
      </c>
      <c r="E11" s="8">
        <v>0.14281633818908901</v>
      </c>
    </row>
    <row r="12" spans="2:5" x14ac:dyDescent="0.3">
      <c r="B12" s="7" t="s">
        <v>54</v>
      </c>
      <c r="C12" s="10">
        <v>1</v>
      </c>
      <c r="D12" s="8">
        <v>-1</v>
      </c>
      <c r="E12" s="8">
        <v>-1.194805194805193</v>
      </c>
    </row>
    <row r="13" spans="2:5" x14ac:dyDescent="0.3">
      <c r="B13" s="7" t="s">
        <v>56</v>
      </c>
      <c r="C13" s="10">
        <v>1</v>
      </c>
      <c r="D13" s="8">
        <v>-1</v>
      </c>
      <c r="E13" s="8">
        <v>-0.20512820512820218</v>
      </c>
    </row>
    <row r="14" spans="2:5" x14ac:dyDescent="0.3">
      <c r="B14" s="7" t="s">
        <v>39</v>
      </c>
      <c r="C14" s="10">
        <v>1</v>
      </c>
      <c r="D14" s="8">
        <v>-1</v>
      </c>
      <c r="E14" s="8">
        <v>-0.31488978857400207</v>
      </c>
    </row>
    <row r="15" spans="2:5" x14ac:dyDescent="0.3">
      <c r="B15" s="7" t="s">
        <v>15</v>
      </c>
      <c r="C15" s="10">
        <v>1</v>
      </c>
      <c r="D15" s="8">
        <v>1</v>
      </c>
      <c r="E15" s="8">
        <v>2.536335138216006</v>
      </c>
    </row>
    <row r="16" spans="2:5" x14ac:dyDescent="0.3">
      <c r="B16" s="7" t="s">
        <v>34</v>
      </c>
      <c r="C16" s="10">
        <v>0</v>
      </c>
      <c r="D16" s="8">
        <v>1</v>
      </c>
      <c r="E16" s="8">
        <v>1.675538565967627</v>
      </c>
    </row>
    <row r="17" spans="2:5" x14ac:dyDescent="0.3">
      <c r="B17" s="7" t="s">
        <v>13</v>
      </c>
      <c r="C17" s="10">
        <v>1</v>
      </c>
      <c r="D17" s="8">
        <v>1</v>
      </c>
      <c r="E17" s="8">
        <v>0.98921365897277624</v>
      </c>
    </row>
    <row r="18" spans="2:5" x14ac:dyDescent="0.3">
      <c r="B18" s="7" t="s">
        <v>40</v>
      </c>
      <c r="C18" s="10">
        <v>1</v>
      </c>
      <c r="D18" s="8">
        <v>-1</v>
      </c>
      <c r="E18" s="8">
        <v>-0.93109869646182952</v>
      </c>
    </row>
    <row r="19" spans="2:5" x14ac:dyDescent="0.3">
      <c r="B19" s="7" t="s">
        <v>43</v>
      </c>
      <c r="C19" s="10">
        <v>0</v>
      </c>
      <c r="D19" s="8">
        <v>0</v>
      </c>
      <c r="E19" s="8">
        <v>0.79617834394904996</v>
      </c>
    </row>
    <row r="20" spans="2:5" x14ac:dyDescent="0.3">
      <c r="B20" s="7" t="s">
        <v>55</v>
      </c>
      <c r="C20" s="10">
        <v>1</v>
      </c>
      <c r="D20" s="8">
        <v>1</v>
      </c>
      <c r="E20" s="8">
        <v>1.2371134020618513</v>
      </c>
    </row>
    <row r="21" spans="2:5" x14ac:dyDescent="0.3">
      <c r="B21" s="7" t="s">
        <v>27</v>
      </c>
      <c r="C21" s="10">
        <v>-1</v>
      </c>
      <c r="D21" s="8">
        <v>-1</v>
      </c>
      <c r="E21" s="8">
        <v>-0.56134723336006553</v>
      </c>
    </row>
    <row r="22" spans="2:5" x14ac:dyDescent="0.3">
      <c r="B22" s="7" t="s">
        <v>14</v>
      </c>
      <c r="C22" s="10">
        <v>1</v>
      </c>
      <c r="D22" s="8">
        <v>-1</v>
      </c>
      <c r="E22" s="8">
        <v>-0.62485535755611998</v>
      </c>
    </row>
    <row r="23" spans="2:5" x14ac:dyDescent="0.3">
      <c r="B23" s="7" t="s">
        <v>21</v>
      </c>
      <c r="C23" s="10">
        <v>1</v>
      </c>
      <c r="D23" s="8">
        <v>-1</v>
      </c>
      <c r="E23" s="8">
        <v>0.41379310344826781</v>
      </c>
    </row>
    <row r="24" spans="2:5" x14ac:dyDescent="0.3">
      <c r="B24" s="7" t="s">
        <v>9</v>
      </c>
      <c r="C24" s="10">
        <v>0</v>
      </c>
      <c r="D24" s="8">
        <v>1</v>
      </c>
      <c r="E24" s="8">
        <v>1.6799292661361598</v>
      </c>
    </row>
    <row r="25" spans="2:5" x14ac:dyDescent="0.3">
      <c r="B25" s="7" t="s">
        <v>35</v>
      </c>
      <c r="C25" s="10">
        <v>1</v>
      </c>
      <c r="D25" s="8">
        <v>-1</v>
      </c>
      <c r="E25" s="8">
        <v>-2.4077868852458995</v>
      </c>
    </row>
    <row r="26" spans="2:5" x14ac:dyDescent="0.3">
      <c r="B26" s="7" t="s">
        <v>6</v>
      </c>
      <c r="C26" s="10">
        <v>1</v>
      </c>
      <c r="D26" s="8">
        <v>-1</v>
      </c>
      <c r="E26" s="8">
        <v>-1.2041598248494823</v>
      </c>
    </row>
    <row r="27" spans="2:5" x14ac:dyDescent="0.3">
      <c r="B27" s="7" t="s">
        <v>32</v>
      </c>
      <c r="C27" s="10">
        <v>1</v>
      </c>
      <c r="D27" s="8">
        <v>1</v>
      </c>
      <c r="E27" s="8">
        <v>1.2799999999999923</v>
      </c>
    </row>
    <row r="28" spans="2:5" x14ac:dyDescent="0.3">
      <c r="B28" s="7" t="s">
        <v>48</v>
      </c>
      <c r="C28" s="10">
        <v>0</v>
      </c>
      <c r="D28" s="8">
        <v>-1</v>
      </c>
      <c r="E28" s="8">
        <v>-2.8661170003926206</v>
      </c>
    </row>
    <row r="29" spans="2:5" x14ac:dyDescent="0.3">
      <c r="B29" s="7" t="s">
        <v>47</v>
      </c>
      <c r="C29" s="10">
        <v>1</v>
      </c>
      <c r="D29" s="8">
        <v>-1</v>
      </c>
      <c r="E29" s="8">
        <v>-1.1638316920322245</v>
      </c>
    </row>
    <row r="30" spans="2:5" x14ac:dyDescent="0.3">
      <c r="B30" s="7" t="s">
        <v>25</v>
      </c>
      <c r="C30" s="10">
        <v>0</v>
      </c>
      <c r="D30" s="8">
        <v>-1</v>
      </c>
      <c r="E30" s="8">
        <v>0.33370411568409697</v>
      </c>
    </row>
    <row r="31" spans="2:5" x14ac:dyDescent="0.3">
      <c r="B31" s="7" t="s">
        <v>16</v>
      </c>
      <c r="C31" s="10">
        <v>0</v>
      </c>
      <c r="D31" s="8">
        <v>-1</v>
      </c>
      <c r="E31" s="8">
        <v>-4.5429666119321315</v>
      </c>
    </row>
    <row r="32" spans="2:5" x14ac:dyDescent="0.3">
      <c r="B32" s="7" t="s">
        <v>31</v>
      </c>
      <c r="C32" s="10">
        <v>1</v>
      </c>
      <c r="D32" s="8">
        <v>-1</v>
      </c>
      <c r="E32" s="8">
        <v>0</v>
      </c>
    </row>
    <row r="33" spans="2:5" x14ac:dyDescent="0.3">
      <c r="B33" s="7" t="s">
        <v>33</v>
      </c>
      <c r="C33" s="10">
        <v>1</v>
      </c>
      <c r="D33" s="8">
        <v>-1</v>
      </c>
      <c r="E33" s="8">
        <v>0.29999999999998916</v>
      </c>
    </row>
    <row r="34" spans="2:5" x14ac:dyDescent="0.3">
      <c r="B34" s="7" t="s">
        <v>28</v>
      </c>
      <c r="C34" s="10">
        <v>1</v>
      </c>
      <c r="D34" s="8">
        <v>1</v>
      </c>
      <c r="E34" s="8">
        <v>1.7554858934169193</v>
      </c>
    </row>
    <row r="35" spans="2:5" x14ac:dyDescent="0.3">
      <c r="B35" s="7" t="s">
        <v>51</v>
      </c>
      <c r="C35" s="10">
        <v>1</v>
      </c>
      <c r="D35" s="8">
        <v>-1</v>
      </c>
      <c r="E35" s="8">
        <v>0.19736842105262387</v>
      </c>
    </row>
    <row r="36" spans="2:5" x14ac:dyDescent="0.3">
      <c r="B36" s="7" t="s">
        <v>42</v>
      </c>
      <c r="C36" s="10">
        <v>-1</v>
      </c>
      <c r="D36" s="8">
        <v>-1</v>
      </c>
      <c r="E36" s="8">
        <v>-3.4064080944350761</v>
      </c>
    </row>
    <row r="37" spans="2:5" x14ac:dyDescent="0.3">
      <c r="B37" s="7" t="s">
        <v>17</v>
      </c>
      <c r="C37" s="10">
        <v>-1</v>
      </c>
      <c r="D37" s="8">
        <v>-1</v>
      </c>
      <c r="E37" s="8">
        <v>-7.018255578093302</v>
      </c>
    </row>
    <row r="38" spans="2:5" x14ac:dyDescent="0.3">
      <c r="B38" s="7" t="s">
        <v>12</v>
      </c>
      <c r="C38" s="10">
        <v>0</v>
      </c>
      <c r="D38" s="8">
        <v>-1</v>
      </c>
      <c r="E38" s="8">
        <v>0.46158023350528765</v>
      </c>
    </row>
    <row r="39" spans="2:5" x14ac:dyDescent="0.3">
      <c r="B39" s="7" t="s">
        <v>41</v>
      </c>
      <c r="C39" s="10">
        <v>0</v>
      </c>
      <c r="D39" s="8">
        <v>1</v>
      </c>
      <c r="E39" s="8">
        <v>0.81848820414058832</v>
      </c>
    </row>
    <row r="40" spans="2:5" x14ac:dyDescent="0.3">
      <c r="B40" s="7" t="s">
        <v>26</v>
      </c>
      <c r="C40" s="10">
        <v>0</v>
      </c>
      <c r="D40" s="8">
        <v>1</v>
      </c>
      <c r="E40" s="8">
        <v>1.8729214073166522</v>
      </c>
    </row>
    <row r="41" spans="2:5" x14ac:dyDescent="0.3">
      <c r="B41" s="7" t="s">
        <v>19</v>
      </c>
      <c r="C41" s="10">
        <v>0</v>
      </c>
      <c r="D41" s="8">
        <v>1</v>
      </c>
      <c r="E41" s="8">
        <v>0.80192461908581425</v>
      </c>
    </row>
    <row r="42" spans="2:5" x14ac:dyDescent="0.3">
      <c r="B42" s="7" t="s">
        <v>44</v>
      </c>
      <c r="C42" s="10">
        <v>0</v>
      </c>
      <c r="D42" s="8">
        <v>-1</v>
      </c>
      <c r="E42" s="8">
        <v>-2.3323615160349864</v>
      </c>
    </row>
    <row r="43" spans="2:5" x14ac:dyDescent="0.3">
      <c r="B43" s="7" t="s">
        <v>53</v>
      </c>
      <c r="C43" s="10">
        <v>0</v>
      </c>
      <c r="D43" s="8">
        <v>-1</v>
      </c>
      <c r="E43" s="8">
        <v>-2.7368421052631597</v>
      </c>
    </row>
    <row r="44" spans="2:5" x14ac:dyDescent="0.3">
      <c r="B44" s="7" t="s">
        <v>49</v>
      </c>
      <c r="C44" s="10">
        <v>0</v>
      </c>
      <c r="D44" s="8">
        <v>-1</v>
      </c>
      <c r="E44" s="8">
        <v>-2.752632551265477</v>
      </c>
    </row>
    <row r="45" spans="2:5" x14ac:dyDescent="0.3">
      <c r="B45" s="7" t="s">
        <v>3</v>
      </c>
      <c r="C45" s="10">
        <v>0</v>
      </c>
      <c r="D45" s="8">
        <v>1</v>
      </c>
      <c r="E45" s="8">
        <v>2.8598328821937136</v>
      </c>
    </row>
    <row r="46" spans="2:5" x14ac:dyDescent="0.3">
      <c r="B46" s="7" t="s">
        <v>18</v>
      </c>
      <c r="C46" s="10">
        <v>0</v>
      </c>
      <c r="D46" s="8">
        <v>1</v>
      </c>
      <c r="E46" s="8">
        <v>1.2378426171529622</v>
      </c>
    </row>
    <row r="47" spans="2:5" x14ac:dyDescent="0.3">
      <c r="B47" s="7" t="s">
        <v>50</v>
      </c>
      <c r="C47" s="10">
        <v>-1</v>
      </c>
      <c r="D47" s="8">
        <v>-1</v>
      </c>
      <c r="E47" s="8">
        <v>-6.8368277119416625</v>
      </c>
    </row>
    <row r="48" spans="2:5" x14ac:dyDescent="0.3">
      <c r="B48" s="7" t="s">
        <v>20</v>
      </c>
      <c r="C48" s="10">
        <v>1</v>
      </c>
      <c r="D48" s="8">
        <v>-1</v>
      </c>
      <c r="E48" s="8">
        <v>-1.4854111405835591</v>
      </c>
    </row>
    <row r="49" spans="2:5" x14ac:dyDescent="0.3">
      <c r="B49" s="7" t="s">
        <v>45</v>
      </c>
      <c r="C49" s="10">
        <v>1</v>
      </c>
      <c r="D49" s="8">
        <v>-1</v>
      </c>
      <c r="E49" s="8">
        <v>-0.99502487562188602</v>
      </c>
    </row>
    <row r="50" spans="2:5" x14ac:dyDescent="0.3">
      <c r="B50" s="7" t="s">
        <v>36</v>
      </c>
      <c r="C50" s="10">
        <v>0</v>
      </c>
      <c r="D50" s="8">
        <v>1</v>
      </c>
      <c r="E50" s="8">
        <v>1.6690302170830007</v>
      </c>
    </row>
    <row r="51" spans="2:5" x14ac:dyDescent="0.3">
      <c r="B51" s="7" t="s">
        <v>63</v>
      </c>
      <c r="C51" s="10">
        <v>1</v>
      </c>
      <c r="D51" s="8">
        <v>-1</v>
      </c>
      <c r="E51" s="8">
        <v>-0.25270519254456669</v>
      </c>
    </row>
  </sheetData>
  <conditionalFormatting pivot="1" sqref="C5:C51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pivot="1" sqref="D5:D51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52C5-8FD9-4181-9AFB-AFB42EB431D6}">
  <dimension ref="A1:G47"/>
  <sheetViews>
    <sheetView workbookViewId="0">
      <selection sqref="A1:G47"/>
    </sheetView>
  </sheetViews>
  <sheetFormatPr baseColWidth="10" defaultRowHeight="14.4" x14ac:dyDescent="0.3"/>
  <cols>
    <col min="1" max="1" width="26.88671875" customWidth="1"/>
    <col min="2" max="2" width="16.6640625" customWidth="1"/>
    <col min="3" max="3" width="15" customWidth="1"/>
    <col min="4" max="5" width="29.44140625" customWidth="1"/>
    <col min="6" max="6" width="37.6640625" customWidth="1"/>
    <col min="7" max="7" width="18.88671875" customWidth="1"/>
  </cols>
  <sheetData>
    <row r="1" spans="1:7" ht="45.75" customHeight="1" x14ac:dyDescent="0.3">
      <c r="A1" s="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59</v>
      </c>
      <c r="G1" s="5" t="s">
        <v>60</v>
      </c>
    </row>
    <row r="2" spans="1:7" x14ac:dyDescent="0.3">
      <c r="A2" s="1" t="s">
        <v>3</v>
      </c>
      <c r="B2" s="1" t="s">
        <v>4</v>
      </c>
      <c r="C2" s="1" t="s">
        <v>5</v>
      </c>
      <c r="D2" s="1">
        <v>1274.55</v>
      </c>
      <c r="E2" s="1">
        <v>1311</v>
      </c>
      <c r="F2" s="2">
        <f>AVERAGE($D$2:$D$47)</f>
        <v>1708.4695652173914</v>
      </c>
      <c r="G2" s="2">
        <f>F2+150</f>
        <v>1858.4695652173914</v>
      </c>
    </row>
    <row r="3" spans="1:7" x14ac:dyDescent="0.3">
      <c r="A3" s="3" t="s">
        <v>6</v>
      </c>
      <c r="B3" s="3" t="s">
        <v>7</v>
      </c>
      <c r="C3" s="3" t="s">
        <v>8</v>
      </c>
      <c r="D3" s="3">
        <v>1827</v>
      </c>
      <c r="E3" s="3">
        <v>1805</v>
      </c>
      <c r="F3" s="4">
        <f t="shared" ref="F3:F47" si="0">AVERAGE($D$2:$D$47)</f>
        <v>1708.4695652173914</v>
      </c>
      <c r="G3" s="4">
        <f t="shared" ref="G3:G47" si="1">F3+150</f>
        <v>1858.4695652173914</v>
      </c>
    </row>
    <row r="4" spans="1:7" x14ac:dyDescent="0.3">
      <c r="A4" s="1" t="s">
        <v>9</v>
      </c>
      <c r="B4" s="1" t="s">
        <v>10</v>
      </c>
      <c r="C4" s="1" t="s">
        <v>11</v>
      </c>
      <c r="D4" s="1">
        <v>791.7</v>
      </c>
      <c r="E4" s="1">
        <v>805</v>
      </c>
      <c r="F4" s="2">
        <f t="shared" si="0"/>
        <v>1708.4695652173914</v>
      </c>
      <c r="G4" s="2">
        <f t="shared" si="1"/>
        <v>1858.4695652173914</v>
      </c>
    </row>
    <row r="5" spans="1:7" x14ac:dyDescent="0.3">
      <c r="A5" s="3" t="s">
        <v>12</v>
      </c>
      <c r="B5" s="3" t="s">
        <v>7</v>
      </c>
      <c r="C5" s="3" t="s">
        <v>8</v>
      </c>
      <c r="D5" s="3">
        <v>920.75</v>
      </c>
      <c r="E5" s="3">
        <v>925</v>
      </c>
      <c r="F5" s="4">
        <f t="shared" si="0"/>
        <v>1708.4695652173914</v>
      </c>
      <c r="G5" s="4">
        <f t="shared" si="1"/>
        <v>1858.4695652173914</v>
      </c>
    </row>
    <row r="6" spans="1:7" x14ac:dyDescent="0.3">
      <c r="A6" s="1" t="s">
        <v>13</v>
      </c>
      <c r="B6" s="1" t="s">
        <v>4</v>
      </c>
      <c r="C6" s="1" t="s">
        <v>5</v>
      </c>
      <c r="D6" s="1">
        <v>1789.3</v>
      </c>
      <c r="E6" s="1">
        <v>1807</v>
      </c>
      <c r="F6" s="2">
        <f t="shared" si="0"/>
        <v>1708.4695652173914</v>
      </c>
      <c r="G6" s="2">
        <f t="shared" si="1"/>
        <v>1858.4695652173914</v>
      </c>
    </row>
    <row r="7" spans="1:7" x14ac:dyDescent="0.3">
      <c r="A7" s="3" t="s">
        <v>14</v>
      </c>
      <c r="B7" s="3" t="s">
        <v>4</v>
      </c>
      <c r="C7" s="3" t="s">
        <v>5</v>
      </c>
      <c r="D7" s="3">
        <v>4321</v>
      </c>
      <c r="E7" s="3">
        <v>4294</v>
      </c>
      <c r="F7" s="4">
        <f t="shared" si="0"/>
        <v>1708.4695652173914</v>
      </c>
      <c r="G7" s="4">
        <f t="shared" si="1"/>
        <v>1858.4695652173914</v>
      </c>
    </row>
    <row r="8" spans="1:7" x14ac:dyDescent="0.3">
      <c r="A8" s="1" t="s">
        <v>15</v>
      </c>
      <c r="B8" s="1" t="s">
        <v>4</v>
      </c>
      <c r="C8" s="1" t="s">
        <v>5</v>
      </c>
      <c r="D8" s="1">
        <v>1754.5</v>
      </c>
      <c r="E8" s="1">
        <v>1799</v>
      </c>
      <c r="F8" s="2">
        <f t="shared" si="0"/>
        <v>1708.4695652173914</v>
      </c>
      <c r="G8" s="2">
        <f t="shared" si="1"/>
        <v>1858.4695652173914</v>
      </c>
    </row>
    <row r="9" spans="1:7" x14ac:dyDescent="0.3">
      <c r="A9" s="3" t="s">
        <v>16</v>
      </c>
      <c r="B9" s="3" t="s">
        <v>10</v>
      </c>
      <c r="C9" s="3" t="s">
        <v>11</v>
      </c>
      <c r="D9" s="3">
        <v>913.5</v>
      </c>
      <c r="E9" s="3">
        <v>872</v>
      </c>
      <c r="F9" s="4">
        <f t="shared" si="0"/>
        <v>1708.4695652173914</v>
      </c>
      <c r="G9" s="4">
        <f t="shared" si="1"/>
        <v>1858.4695652173914</v>
      </c>
    </row>
    <row r="10" spans="1:7" x14ac:dyDescent="0.3">
      <c r="A10" s="1" t="s">
        <v>17</v>
      </c>
      <c r="B10" s="1" t="s">
        <v>4</v>
      </c>
      <c r="C10" s="1" t="s">
        <v>5</v>
      </c>
      <c r="D10" s="1">
        <v>616.25</v>
      </c>
      <c r="E10" s="1">
        <v>573</v>
      </c>
      <c r="F10" s="2">
        <f t="shared" si="0"/>
        <v>1708.4695652173914</v>
      </c>
      <c r="G10" s="2">
        <f t="shared" si="1"/>
        <v>1858.4695652173914</v>
      </c>
    </row>
    <row r="11" spans="1:7" x14ac:dyDescent="0.3">
      <c r="A11" s="3" t="s">
        <v>18</v>
      </c>
      <c r="B11" s="3" t="s">
        <v>4</v>
      </c>
      <c r="C11" s="3" t="s">
        <v>5</v>
      </c>
      <c r="D11" s="3">
        <v>1131</v>
      </c>
      <c r="E11" s="3">
        <v>1145</v>
      </c>
      <c r="F11" s="4">
        <f t="shared" si="0"/>
        <v>1708.4695652173914</v>
      </c>
      <c r="G11" s="4">
        <f t="shared" si="1"/>
        <v>1858.4695652173914</v>
      </c>
    </row>
    <row r="12" spans="1:7" x14ac:dyDescent="0.3">
      <c r="A12" s="1" t="s">
        <v>19</v>
      </c>
      <c r="B12" s="1" t="s">
        <v>4</v>
      </c>
      <c r="C12" s="1" t="s">
        <v>5</v>
      </c>
      <c r="D12" s="1">
        <v>1247</v>
      </c>
      <c r="E12" s="1">
        <v>1257</v>
      </c>
      <c r="F12" s="2">
        <f t="shared" si="0"/>
        <v>1708.4695652173914</v>
      </c>
      <c r="G12" s="2">
        <f t="shared" si="1"/>
        <v>1858.4695652173914</v>
      </c>
    </row>
    <row r="13" spans="1:7" x14ac:dyDescent="0.3">
      <c r="A13" s="3" t="s">
        <v>20</v>
      </c>
      <c r="B13" s="3" t="s">
        <v>4</v>
      </c>
      <c r="C13" s="3" t="s">
        <v>5</v>
      </c>
      <c r="D13" s="3">
        <v>1885</v>
      </c>
      <c r="E13" s="3">
        <v>1857</v>
      </c>
      <c r="F13" s="4">
        <f t="shared" si="0"/>
        <v>1708.4695652173914</v>
      </c>
      <c r="G13" s="4">
        <f t="shared" si="1"/>
        <v>1858.4695652173914</v>
      </c>
    </row>
    <row r="14" spans="1:7" x14ac:dyDescent="0.3">
      <c r="A14" s="1" t="s">
        <v>21</v>
      </c>
      <c r="B14" s="1" t="s">
        <v>22</v>
      </c>
      <c r="C14" s="1" t="s">
        <v>23</v>
      </c>
      <c r="D14" s="1">
        <v>2175</v>
      </c>
      <c r="E14" s="1">
        <v>2184</v>
      </c>
      <c r="F14" s="2">
        <f t="shared" si="0"/>
        <v>1708.4695652173914</v>
      </c>
      <c r="G14" s="2">
        <f t="shared" si="1"/>
        <v>1858.4695652173914</v>
      </c>
    </row>
    <row r="15" spans="1:7" x14ac:dyDescent="0.3">
      <c r="A15" s="3" t="s">
        <v>24</v>
      </c>
      <c r="B15" s="3" t="s">
        <v>4</v>
      </c>
      <c r="C15" s="3" t="s">
        <v>5</v>
      </c>
      <c r="D15" s="3">
        <v>1750.5</v>
      </c>
      <c r="E15" s="3">
        <v>1753</v>
      </c>
      <c r="F15" s="4">
        <f t="shared" si="0"/>
        <v>1708.4695652173914</v>
      </c>
      <c r="G15" s="4">
        <f t="shared" si="1"/>
        <v>1858.4695652173914</v>
      </c>
    </row>
    <row r="16" spans="1:7" x14ac:dyDescent="0.3">
      <c r="A16" s="1" t="s">
        <v>25</v>
      </c>
      <c r="B16" s="1" t="s">
        <v>7</v>
      </c>
      <c r="C16" s="1" t="s">
        <v>8</v>
      </c>
      <c r="D16" s="1">
        <v>1348.5</v>
      </c>
      <c r="E16" s="1">
        <v>1353</v>
      </c>
      <c r="F16" s="2">
        <f t="shared" si="0"/>
        <v>1708.4695652173914</v>
      </c>
      <c r="G16" s="2">
        <f t="shared" si="1"/>
        <v>1858.4695652173914</v>
      </c>
    </row>
    <row r="17" spans="1:7" x14ac:dyDescent="0.3">
      <c r="A17" s="3" t="s">
        <v>26</v>
      </c>
      <c r="B17" s="3" t="s">
        <v>4</v>
      </c>
      <c r="C17" s="3" t="s">
        <v>5</v>
      </c>
      <c r="D17" s="3">
        <v>1428.25</v>
      </c>
      <c r="E17" s="3">
        <v>1455</v>
      </c>
      <c r="F17" s="4">
        <f t="shared" si="0"/>
        <v>1708.4695652173914</v>
      </c>
      <c r="G17" s="4">
        <f t="shared" si="1"/>
        <v>1858.4695652173914</v>
      </c>
    </row>
    <row r="18" spans="1:7" x14ac:dyDescent="0.3">
      <c r="A18" s="1" t="s">
        <v>27</v>
      </c>
      <c r="B18" s="1" t="s">
        <v>4</v>
      </c>
      <c r="C18" s="1" t="s">
        <v>5</v>
      </c>
      <c r="D18" s="1">
        <v>623.5</v>
      </c>
      <c r="E18" s="1">
        <v>620</v>
      </c>
      <c r="F18" s="2">
        <f t="shared" si="0"/>
        <v>1708.4695652173914</v>
      </c>
      <c r="G18" s="2">
        <f t="shared" si="1"/>
        <v>1858.4695652173914</v>
      </c>
    </row>
    <row r="19" spans="1:7" x14ac:dyDescent="0.3">
      <c r="A19" s="3" t="s">
        <v>28</v>
      </c>
      <c r="B19" s="3" t="s">
        <v>10</v>
      </c>
      <c r="C19" s="3" t="s">
        <v>8</v>
      </c>
      <c r="D19" s="3">
        <v>1595</v>
      </c>
      <c r="E19" s="3">
        <v>1623</v>
      </c>
      <c r="F19" s="4">
        <f t="shared" si="0"/>
        <v>1708.4695652173914</v>
      </c>
      <c r="G19" s="4">
        <f t="shared" si="1"/>
        <v>1858.4695652173914</v>
      </c>
    </row>
    <row r="20" spans="1:7" x14ac:dyDescent="0.3">
      <c r="A20" s="1" t="s">
        <v>29</v>
      </c>
      <c r="B20" s="1" t="s">
        <v>4</v>
      </c>
      <c r="C20" s="1" t="s">
        <v>5</v>
      </c>
      <c r="D20" s="1">
        <v>2465</v>
      </c>
      <c r="E20" s="1">
        <v>2477</v>
      </c>
      <c r="F20" s="2">
        <f t="shared" si="0"/>
        <v>1708.4695652173914</v>
      </c>
      <c r="G20" s="2">
        <f t="shared" si="1"/>
        <v>1858.4695652173914</v>
      </c>
    </row>
    <row r="21" spans="1:7" x14ac:dyDescent="0.3">
      <c r="A21" s="3" t="s">
        <v>30</v>
      </c>
      <c r="B21" s="3" t="s">
        <v>7</v>
      </c>
      <c r="C21" s="3" t="s">
        <v>8</v>
      </c>
      <c r="D21" s="3">
        <v>1500</v>
      </c>
      <c r="E21" s="3">
        <v>1518</v>
      </c>
      <c r="F21" s="4">
        <f t="shared" si="0"/>
        <v>1708.4695652173914</v>
      </c>
      <c r="G21" s="4">
        <f t="shared" si="1"/>
        <v>1858.4695652173914</v>
      </c>
    </row>
    <row r="22" spans="1:7" x14ac:dyDescent="0.3">
      <c r="A22" s="1" t="s">
        <v>31</v>
      </c>
      <c r="B22" s="1" t="s">
        <v>10</v>
      </c>
      <c r="C22" s="1" t="s">
        <v>11</v>
      </c>
      <c r="D22" s="1">
        <v>2000</v>
      </c>
      <c r="E22" s="1">
        <v>2000</v>
      </c>
      <c r="F22" s="2">
        <f t="shared" si="0"/>
        <v>1708.4695652173914</v>
      </c>
      <c r="G22" s="2">
        <f t="shared" si="1"/>
        <v>1858.4695652173914</v>
      </c>
    </row>
    <row r="23" spans="1:7" x14ac:dyDescent="0.3">
      <c r="A23" s="3" t="s">
        <v>32</v>
      </c>
      <c r="B23" s="3" t="s">
        <v>7</v>
      </c>
      <c r="C23" s="3" t="s">
        <v>8</v>
      </c>
      <c r="D23" s="3">
        <v>2500</v>
      </c>
      <c r="E23" s="3">
        <v>2532</v>
      </c>
      <c r="F23" s="4">
        <f t="shared" si="0"/>
        <v>1708.4695652173914</v>
      </c>
      <c r="G23" s="4">
        <f t="shared" si="1"/>
        <v>1858.4695652173914</v>
      </c>
    </row>
    <row r="24" spans="1:7" x14ac:dyDescent="0.3">
      <c r="A24" s="1" t="s">
        <v>33</v>
      </c>
      <c r="B24" s="1" t="s">
        <v>10</v>
      </c>
      <c r="C24" s="1" t="s">
        <v>11</v>
      </c>
      <c r="D24" s="1">
        <v>3000</v>
      </c>
      <c r="E24" s="1">
        <v>3009</v>
      </c>
      <c r="F24" s="2">
        <f t="shared" si="0"/>
        <v>1708.4695652173914</v>
      </c>
      <c r="G24" s="2">
        <f t="shared" si="1"/>
        <v>1858.4695652173914</v>
      </c>
    </row>
    <row r="25" spans="1:7" x14ac:dyDescent="0.3">
      <c r="A25" s="3" t="s">
        <v>34</v>
      </c>
      <c r="B25" s="3" t="s">
        <v>4</v>
      </c>
      <c r="C25" s="3" t="s">
        <v>5</v>
      </c>
      <c r="D25" s="3">
        <v>1399.55</v>
      </c>
      <c r="E25" s="3">
        <v>1423</v>
      </c>
      <c r="F25" s="4">
        <f t="shared" si="0"/>
        <v>1708.4695652173914</v>
      </c>
      <c r="G25" s="4">
        <f t="shared" si="1"/>
        <v>1858.4695652173914</v>
      </c>
    </row>
    <row r="26" spans="1:7" x14ac:dyDescent="0.3">
      <c r="A26" s="1" t="s">
        <v>35</v>
      </c>
      <c r="B26" s="1" t="s">
        <v>7</v>
      </c>
      <c r="C26" s="1" t="s">
        <v>8</v>
      </c>
      <c r="D26" s="1">
        <v>1952</v>
      </c>
      <c r="E26" s="1">
        <v>1905</v>
      </c>
      <c r="F26" s="2">
        <f t="shared" si="0"/>
        <v>1708.4695652173914</v>
      </c>
      <c r="G26" s="2">
        <f t="shared" si="1"/>
        <v>1858.4695652173914</v>
      </c>
    </row>
    <row r="27" spans="1:7" x14ac:dyDescent="0.3">
      <c r="A27" s="3" t="s">
        <v>36</v>
      </c>
      <c r="B27" s="3" t="s">
        <v>10</v>
      </c>
      <c r="C27" s="3" t="s">
        <v>11</v>
      </c>
      <c r="D27" s="3">
        <v>916.7</v>
      </c>
      <c r="E27" s="3">
        <v>932</v>
      </c>
      <c r="F27" s="4">
        <f t="shared" si="0"/>
        <v>1708.4695652173914</v>
      </c>
      <c r="G27" s="4">
        <f t="shared" si="1"/>
        <v>1858.4695652173914</v>
      </c>
    </row>
    <row r="28" spans="1:7" x14ac:dyDescent="0.3">
      <c r="A28" s="1" t="s">
        <v>37</v>
      </c>
      <c r="B28" s="1" t="s">
        <v>7</v>
      </c>
      <c r="C28" s="1" t="s">
        <v>8</v>
      </c>
      <c r="D28" s="1">
        <v>1045.75</v>
      </c>
      <c r="E28" s="1">
        <v>1008</v>
      </c>
      <c r="F28" s="2">
        <f t="shared" si="0"/>
        <v>1708.4695652173914</v>
      </c>
      <c r="G28" s="2">
        <f t="shared" si="1"/>
        <v>1858.4695652173914</v>
      </c>
    </row>
    <row r="29" spans="1:7" x14ac:dyDescent="0.3">
      <c r="A29" s="3" t="s">
        <v>38</v>
      </c>
      <c r="B29" s="3" t="s">
        <v>4</v>
      </c>
      <c r="C29" s="3" t="s">
        <v>5</v>
      </c>
      <c r="D29" s="3">
        <v>1914.3</v>
      </c>
      <c r="E29" s="3">
        <v>1911</v>
      </c>
      <c r="F29" s="4">
        <f t="shared" si="0"/>
        <v>1708.4695652173914</v>
      </c>
      <c r="G29" s="4">
        <f t="shared" si="1"/>
        <v>1858.4695652173914</v>
      </c>
    </row>
    <row r="30" spans="1:7" x14ac:dyDescent="0.3">
      <c r="A30" s="1" t="s">
        <v>39</v>
      </c>
      <c r="B30" s="1" t="s">
        <v>4</v>
      </c>
      <c r="C30" s="1" t="s">
        <v>5</v>
      </c>
      <c r="D30" s="1">
        <v>4446</v>
      </c>
      <c r="E30" s="1">
        <v>4432</v>
      </c>
      <c r="F30" s="2">
        <f t="shared" si="0"/>
        <v>1708.4695652173914</v>
      </c>
      <c r="G30" s="2">
        <f t="shared" si="1"/>
        <v>1858.4695652173914</v>
      </c>
    </row>
    <row r="31" spans="1:7" x14ac:dyDescent="0.3">
      <c r="A31" s="3" t="s">
        <v>40</v>
      </c>
      <c r="B31" s="3" t="s">
        <v>4</v>
      </c>
      <c r="C31" s="3" t="s">
        <v>5</v>
      </c>
      <c r="D31" s="3">
        <v>1879.5</v>
      </c>
      <c r="E31" s="3">
        <v>1862</v>
      </c>
      <c r="F31" s="4">
        <f t="shared" si="0"/>
        <v>1708.4695652173914</v>
      </c>
      <c r="G31" s="4">
        <f t="shared" si="1"/>
        <v>1858.4695652173914</v>
      </c>
    </row>
    <row r="32" spans="1:7" x14ac:dyDescent="0.3">
      <c r="A32" s="1" t="s">
        <v>41</v>
      </c>
      <c r="B32" s="1" t="s">
        <v>10</v>
      </c>
      <c r="C32" s="1" t="s">
        <v>11</v>
      </c>
      <c r="D32" s="1">
        <v>1038.5</v>
      </c>
      <c r="E32" s="1">
        <v>1047</v>
      </c>
      <c r="F32" s="2">
        <f t="shared" si="0"/>
        <v>1708.4695652173914</v>
      </c>
      <c r="G32" s="2">
        <f t="shared" si="1"/>
        <v>1858.4695652173914</v>
      </c>
    </row>
    <row r="33" spans="1:7" x14ac:dyDescent="0.3">
      <c r="A33" s="3" t="s">
        <v>42</v>
      </c>
      <c r="B33" s="3" t="s">
        <v>4</v>
      </c>
      <c r="C33" s="3" t="s">
        <v>5</v>
      </c>
      <c r="D33" s="3">
        <v>741.25</v>
      </c>
      <c r="E33" s="3">
        <v>716</v>
      </c>
      <c r="F33" s="4">
        <f t="shared" si="0"/>
        <v>1708.4695652173914</v>
      </c>
      <c r="G33" s="4">
        <f t="shared" si="1"/>
        <v>1858.4695652173914</v>
      </c>
    </row>
    <row r="34" spans="1:7" x14ac:dyDescent="0.3">
      <c r="A34" s="1" t="s">
        <v>43</v>
      </c>
      <c r="B34" s="1" t="s">
        <v>4</v>
      </c>
      <c r="C34" s="1" t="s">
        <v>5</v>
      </c>
      <c r="D34" s="1">
        <v>1256</v>
      </c>
      <c r="E34" s="1">
        <v>1266</v>
      </c>
      <c r="F34" s="2">
        <f t="shared" si="0"/>
        <v>1708.4695652173914</v>
      </c>
      <c r="G34" s="2">
        <f t="shared" si="1"/>
        <v>1858.4695652173914</v>
      </c>
    </row>
    <row r="35" spans="1:7" x14ac:dyDescent="0.3">
      <c r="A35" s="3" t="s">
        <v>44</v>
      </c>
      <c r="B35" s="3" t="s">
        <v>4</v>
      </c>
      <c r="C35" s="3" t="s">
        <v>5</v>
      </c>
      <c r="D35" s="3">
        <v>1372</v>
      </c>
      <c r="E35" s="3">
        <v>1340</v>
      </c>
      <c r="F35" s="4">
        <f t="shared" si="0"/>
        <v>1708.4695652173914</v>
      </c>
      <c r="G35" s="4">
        <f t="shared" si="1"/>
        <v>1858.4695652173914</v>
      </c>
    </row>
    <row r="36" spans="1:7" x14ac:dyDescent="0.3">
      <c r="A36" s="1" t="s">
        <v>45</v>
      </c>
      <c r="B36" s="1" t="s">
        <v>4</v>
      </c>
      <c r="C36" s="1" t="s">
        <v>5</v>
      </c>
      <c r="D36" s="1">
        <v>2010</v>
      </c>
      <c r="E36" s="1">
        <v>1990</v>
      </c>
      <c r="F36" s="2">
        <f t="shared" si="0"/>
        <v>1708.4695652173914</v>
      </c>
      <c r="G36" s="2">
        <f t="shared" si="1"/>
        <v>1858.4695652173914</v>
      </c>
    </row>
    <row r="37" spans="1:7" x14ac:dyDescent="0.3">
      <c r="A37" s="3" t="s">
        <v>46</v>
      </c>
      <c r="B37" s="3" t="s">
        <v>22</v>
      </c>
      <c r="C37" s="3" t="s">
        <v>23</v>
      </c>
      <c r="D37" s="3">
        <v>2300</v>
      </c>
      <c r="E37" s="3">
        <v>2293</v>
      </c>
      <c r="F37" s="4">
        <f t="shared" si="0"/>
        <v>1708.4695652173914</v>
      </c>
      <c r="G37" s="4">
        <f t="shared" si="1"/>
        <v>1858.4695652173914</v>
      </c>
    </row>
    <row r="38" spans="1:7" x14ac:dyDescent="0.3">
      <c r="A38" s="1" t="s">
        <v>47</v>
      </c>
      <c r="B38" s="1" t="s">
        <v>4</v>
      </c>
      <c r="C38" s="1" t="s">
        <v>5</v>
      </c>
      <c r="D38" s="1">
        <v>1675.5</v>
      </c>
      <c r="E38" s="1">
        <v>1656</v>
      </c>
      <c r="F38" s="2">
        <f t="shared" si="0"/>
        <v>1708.4695652173914</v>
      </c>
      <c r="G38" s="2">
        <f t="shared" si="1"/>
        <v>1858.4695652173914</v>
      </c>
    </row>
    <row r="39" spans="1:7" x14ac:dyDescent="0.3">
      <c r="A39" s="3" t="s">
        <v>48</v>
      </c>
      <c r="B39" s="3" t="s">
        <v>7</v>
      </c>
      <c r="C39" s="3" t="s">
        <v>8</v>
      </c>
      <c r="D39" s="3">
        <v>1273.5</v>
      </c>
      <c r="E39" s="3">
        <v>1237</v>
      </c>
      <c r="F39" s="4">
        <f t="shared" si="0"/>
        <v>1708.4695652173914</v>
      </c>
      <c r="G39" s="4">
        <f t="shared" si="1"/>
        <v>1858.4695652173914</v>
      </c>
    </row>
    <row r="40" spans="1:7" x14ac:dyDescent="0.3">
      <c r="A40" s="1" t="s">
        <v>49</v>
      </c>
      <c r="B40" s="1" t="s">
        <v>4</v>
      </c>
      <c r="C40" s="1" t="s">
        <v>5</v>
      </c>
      <c r="D40" s="1">
        <v>1353.25</v>
      </c>
      <c r="E40" s="1">
        <v>1316</v>
      </c>
      <c r="F40" s="2">
        <f t="shared" si="0"/>
        <v>1708.4695652173914</v>
      </c>
      <c r="G40" s="2">
        <f t="shared" si="1"/>
        <v>1858.4695652173914</v>
      </c>
    </row>
    <row r="41" spans="1:7" x14ac:dyDescent="0.3">
      <c r="A41" s="3" t="s">
        <v>50</v>
      </c>
      <c r="B41" s="3" t="s">
        <v>4</v>
      </c>
      <c r="C41" s="3" t="s">
        <v>5</v>
      </c>
      <c r="D41" s="3">
        <v>548.5</v>
      </c>
      <c r="E41" s="3">
        <v>511</v>
      </c>
      <c r="F41" s="4">
        <f t="shared" si="0"/>
        <v>1708.4695652173914</v>
      </c>
      <c r="G41" s="4">
        <f t="shared" si="1"/>
        <v>1858.4695652173914</v>
      </c>
    </row>
    <row r="42" spans="1:7" x14ac:dyDescent="0.3">
      <c r="A42" s="1" t="s">
        <v>51</v>
      </c>
      <c r="B42" s="1" t="s">
        <v>10</v>
      </c>
      <c r="C42" s="1" t="s">
        <v>8</v>
      </c>
      <c r="D42" s="1">
        <v>1520</v>
      </c>
      <c r="E42" s="1">
        <v>1523</v>
      </c>
      <c r="F42" s="2">
        <f t="shared" si="0"/>
        <v>1708.4695652173914</v>
      </c>
      <c r="G42" s="2">
        <f t="shared" si="1"/>
        <v>1858.4695652173914</v>
      </c>
    </row>
    <row r="43" spans="1:7" x14ac:dyDescent="0.3">
      <c r="A43" s="3" t="s">
        <v>52</v>
      </c>
      <c r="B43" s="3" t="s">
        <v>4</v>
      </c>
      <c r="C43" s="3" t="s">
        <v>5</v>
      </c>
      <c r="D43" s="3">
        <v>2390</v>
      </c>
      <c r="E43" s="3">
        <v>2387</v>
      </c>
      <c r="F43" s="4">
        <f t="shared" si="0"/>
        <v>1708.4695652173914</v>
      </c>
      <c r="G43" s="4">
        <f t="shared" si="1"/>
        <v>1858.4695652173914</v>
      </c>
    </row>
    <row r="44" spans="1:7" x14ac:dyDescent="0.3">
      <c r="A44" s="1" t="s">
        <v>53</v>
      </c>
      <c r="B44" s="1" t="s">
        <v>7</v>
      </c>
      <c r="C44" s="1" t="s">
        <v>8</v>
      </c>
      <c r="D44" s="1">
        <v>1425</v>
      </c>
      <c r="E44" s="1">
        <v>1386</v>
      </c>
      <c r="F44" s="2">
        <f t="shared" si="0"/>
        <v>1708.4695652173914</v>
      </c>
      <c r="G44" s="2">
        <f t="shared" si="1"/>
        <v>1858.4695652173914</v>
      </c>
    </row>
    <row r="45" spans="1:7" x14ac:dyDescent="0.3">
      <c r="A45" s="3" t="s">
        <v>54</v>
      </c>
      <c r="B45" s="3" t="s">
        <v>10</v>
      </c>
      <c r="C45" s="3" t="s">
        <v>11</v>
      </c>
      <c r="D45" s="3">
        <v>1925</v>
      </c>
      <c r="E45" s="3">
        <v>1902</v>
      </c>
      <c r="F45" s="4">
        <f t="shared" si="0"/>
        <v>1708.4695652173914</v>
      </c>
      <c r="G45" s="4">
        <f t="shared" si="1"/>
        <v>1858.4695652173914</v>
      </c>
    </row>
    <row r="46" spans="1:7" x14ac:dyDescent="0.3">
      <c r="A46" s="1" t="s">
        <v>55</v>
      </c>
      <c r="B46" s="1" t="s">
        <v>7</v>
      </c>
      <c r="C46" s="1" t="s">
        <v>8</v>
      </c>
      <c r="D46" s="1">
        <v>2425</v>
      </c>
      <c r="E46" s="1">
        <v>2455</v>
      </c>
      <c r="F46" s="2">
        <f t="shared" si="0"/>
        <v>1708.4695652173914</v>
      </c>
      <c r="G46" s="2">
        <f t="shared" si="1"/>
        <v>1858.4695652173914</v>
      </c>
    </row>
    <row r="47" spans="1:7" x14ac:dyDescent="0.3">
      <c r="A47" s="3" t="s">
        <v>56</v>
      </c>
      <c r="B47" s="3" t="s">
        <v>10</v>
      </c>
      <c r="C47" s="3" t="s">
        <v>11</v>
      </c>
      <c r="D47" s="3">
        <v>2925</v>
      </c>
      <c r="E47" s="3">
        <v>2919</v>
      </c>
      <c r="F47" s="4">
        <f t="shared" si="0"/>
        <v>1708.4695652173914</v>
      </c>
      <c r="G47" s="4">
        <f t="shared" si="1"/>
        <v>1858.4695652173914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  d e l   V e n d e d o r < / s t r i n g > < / k e y > < v a l u e > < i n t > 1 7 4 < / i n t > < / v a l u e > < / i t e m > < i t e m > < k e y > < s t r i n g > Z o n a < / s t r i n g > < / k e y > < v a l u e > < i n t > 6 6 < / i n t > < / v a l u e > < / i t e m > < i t e m > < k e y > < s t r i n g > C i u d a d < / s t r i n g > < / k e y > < v a l u e > < i n t > 7 9 < / i n t > < / v a l u e > < / i t e m > < i t e m > < k e y > < s t r i n g > V e n t a s   h a s t a   s e p t i e m b r e   2 0 1 9   $ < / s t r i n g > < / k e y > < v a l u e > < i n t > 2 2 9 < / i n t > < / v a l u e > < / i t e m > < i t e m > < k e y > < s t r i n g > V e n t a s   h a s t a   s e p t i e m b r e   2 0 2 0   $ < / s t r i n g > < / k e y > < v a l u e > < i n t > 2 2 9 < / i n t > < / v a l u e > < / i t e m > < i t e m > < k e y > < s t r i n g > M e t a   a   S e p t i e m b r e < / s t r i n g > < / k e y > < v a l u e > < i n t > 1 8 9 < / i n t > < / v a l u e > < / i t e m > < i t e m > < k e y > < s t r i n g > P r o m e d i o   V e n t a s   h a s t a   s e p t i e m b r e   2 0 1 9 $ < / s t r i n g > < / k e y > < v a l u e > < i n t > 3 6 6 < / i n t > < / v a l u e > < / i t e m > < / C o l u m n W i d t h s > < C o l u m n D i s p l a y I n d e x > < i t e m > < k e y > < s t r i n g > N o m b r e   d e l   V e n d e d o r 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 V e n t a s   h a s t a   s e p t i e m b r e   2 0 1 9   $ < / s t r i n g > < / k e y > < v a l u e > < i n t > 3 < / i n t > < / v a l u e > < / i t e m > < i t e m > < k e y > < s t r i n g > V e n t a s   h a s t a   s e p t i e m b r e   2 0 2 0   $ < / s t r i n g > < / k e y > < v a l u e > < i n t > 4 < / i n t > < / v a l u e > < / i t e m > < i t e m > < k e y > < s t r i n g > M e t a   a   S e p t i e m b r e < / s t r i n g > < / k e y > < v a l u e > < i n t > 6 < / i n t > < / v a l u e > < / i t e m > < i t e m > < k e y > < s t r i n g > P r o m e d i o   V e n t a s   h a s t a   s e p t i e m b r e   2 0 1 9 $ 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 2 0 2 1 - 0 9 - 1 4 T 1 9 : 0 2 : 2 8 . 6 0 6 9 3 4 5 - 0 5 : 0 0 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  h a s t a   s e p t i e m b r e   2 0 1 9 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  h a s t a   s e p t i e m b r e   2 0 2 0 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 V e n t a s   h a s t a   s e p t i e m b r e   2 0 1 9 $ 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 C o l u m n s \ M e t a   a   S e p t i e m b r e 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  h a s t a   s e p t i e m b r e   2 0 1 9   $ < / K e y > < / D i a g r a m O b j e c t K e y > < D i a g r a m O b j e c t K e y > < K e y > M e a s u r e s \ S u m a   d e   V e n t a s   h a s t a   s e p t i e m b r e   2 0 1 9   $ \ T a g I n f o \ F � r m u l a < / K e y > < / D i a g r a m O b j e c t K e y > < D i a g r a m O b j e c t K e y > < K e y > M e a s u r e s \ S u m a   d e   V e n t a s   h a s t a   s e p t i e m b r e   2 0 1 9   $ \ T a g I n f o \ V a l o r < / K e y > < / D i a g r a m O b j e c t K e y > < D i a g r a m O b j e c t K e y > < K e y > M e a s u r e s \ S u m a   d e   V e n t a s   h a s t a   s e p t i e m b r e   2 0 2 0   $ < / K e y > < / D i a g r a m O b j e c t K e y > < D i a g r a m O b j e c t K e y > < K e y > M e a s u r e s \ S u m a   d e   V e n t a s   h a s t a   s e p t i e m b r e   2 0 2 0   $ \ T a g I n f o \ F � r m u l a < / K e y > < / D i a g r a m O b j e c t K e y > < D i a g r a m O b j e c t K e y > < K e y > M e a s u r e s \ S u m a   d e   V e n t a s   h a s t a   s e p t i e m b r e   2 0 2 0   $ \ T a g I n f o \ V a l o r < / K e y > < / D i a g r a m O b j e c t K e y > < D i a g r a m O b j e c t K e y > < K e y > M e a s u r e s \ S u m a   d e   P r o m e d i o   V e n t a s   h a s t a   s e p t i e m b r e   2 0 1 9 $ < / K e y > < / D i a g r a m O b j e c t K e y > < D i a g r a m O b j e c t K e y > < K e y > M e a s u r e s \ S u m a   d e   P r o m e d i o   V e n t a s   h a s t a   s e p t i e m b r e   2 0 1 9 $ \ T a g I n f o \ F � r m u l a < / K e y > < / D i a g r a m O b j e c t K e y > < D i a g r a m O b j e c t K e y > < K e y > M e a s u r e s \ S u m a   d e   P r o m e d i o   V e n t a s   h a s t a   s e p t i e m b r e   2 0 1 9 $ \ T a g I n f o \ V a l o r < / K e y > < / D i a g r a m O b j e c t K e y > < D i a g r a m O b j e c t K e y > < K e y > M e a s u r e s \ S u m a   d e   M e t a   a   S e p t i e m b r e < / K e y > < / D i a g r a m O b j e c t K e y > < D i a g r a m O b j e c t K e y > < K e y > M e a s u r e s \ S u m a   d e   M e t a   a   S e p t i e m b r e \ T a g I n f o \ F � r m u l a < / K e y > < / D i a g r a m O b j e c t K e y > < D i a g r a m O b j e c t K e y > < K e y > M e a s u r e s \ S u m a   d e   M e t a   a   S e p t i e m b r e \ T a g I n f o \ V a l o r < / K e y > < / D i a g r a m O b j e c t K e y > < D i a g r a m O b j e c t K e y > < K e y > M e a s u r e s \ m e d i d a   2   M e t a   S e p t i e m b r e   2 0 2 0 < / K e y > < / D i a g r a m O b j e c t K e y > < D i a g r a m O b j e c t K e y > < K e y > M e a s u r e s \ m e d i d a   2   M e t a   S e p t i e m b r e   2 0 2 0 \ T a g I n f o \ F � r m u l a < / K e y > < / D i a g r a m O b j e c t K e y > < D i a g r a m O b j e c t K e y > < K e y > M e a s u r e s \ m e d i d a   2   M e t a   S e p t i e m b r e   2 0 2 0 \ T a g I n f o \ V a l o r < / K e y > < / D i a g r a m O b j e c t K e y > < D i a g r a m O b j e c t K e y > < K e y > M e a s u r e s \ m e d i d a   1   V e n t a s   S e p t i e m b r e   2 0 2 0 < / K e y > < / D i a g r a m O b j e c t K e y > < D i a g r a m O b j e c t K e y > < K e y > M e a s u r e s \ m e d i d a   1   V e n t a s   S e p t i e m b r e   2 0 2 0 \ T a g I n f o \ F � r m u l a < / K e y > < / D i a g r a m O b j e c t K e y > < D i a g r a m O b j e c t K e y > < K e y > M e a s u r e s \ m e d i d a   1   V e n t a s   S e p t i e m b r e   2 0 2 0 \ T a g I n f o \ V a l o r < / K e y > < / D i a g r a m O b j e c t K e y > < D i a g r a m O b j e c t K e y > < K e y > C o l u m n s \ N o m b r e   d e l   V e n d e d o r < / K e y > < / D i a g r a m O b j e c t K e y > < D i a g r a m O b j e c t K e y > < K e y > C o l u m n s \ Z o n a < / K e y > < / D i a g r a m O b j e c t K e y > < D i a g r a m O b j e c t K e y > < K e y > C o l u m n s \ C i u d a d < / K e y > < / D i a g r a m O b j e c t K e y > < D i a g r a m O b j e c t K e y > < K e y > C o l u m n s \ V e n t a s   h a s t a   s e p t i e m b r e   2 0 1 9   $ < / K e y > < / D i a g r a m O b j e c t K e y > < D i a g r a m O b j e c t K e y > < K e y > C o l u m n s \ V e n t a s   h a s t a   s e p t i e m b r e   2 0 2 0   $ < / K e y > < / D i a g r a m O b j e c t K e y > < D i a g r a m O b j e c t K e y > < K e y > C o l u m n s \ P r o m e d i o   V e n t a s   h a s t a   s e p t i e m b r e   2 0 1 9 $ < / K e y > < / D i a g r a m O b j e c t K e y > < D i a g r a m O b j e c t K e y > < K e y > C o l u m n s \ M e t a   a   S e p t i e m b r e < / K e y > < / D i a g r a m O b j e c t K e y > < D i a g r a m O b j e c t K e y > < K e y > M e a s u r e s \ D i f e r e n c i a < / K e y > < / D i a g r a m O b j e c t K e y > < D i a g r a m O b j e c t K e y > < K e y > M e a s u r e s \ D i f e r e n c i a \ T a g I n f o \ F � r m u l a < / K e y > < / D i a g r a m O b j e c t K e y > < D i a g r a m O b j e c t K e y > < K e y > M e a s u r e s \ D i f e r e n c i a \ T a g I n f o \ V a l o r < / K e y > < / D i a g r a m O b j e c t K e y > < D i a g r a m O b j e c t K e y > < K e y > L i n k s \ & l t ; C o l u m n s \ S u m a   d e   V e n t a s   h a s t a   s e p t i e m b r e   2 0 1 9   $ & g t ; - & l t ; M e a s u r e s \ V e n t a s   h a s t a   s e p t i e m b r e   2 0 1 9   $ & g t ; < / K e y > < / D i a g r a m O b j e c t K e y > < D i a g r a m O b j e c t K e y > < K e y > L i n k s \ & l t ; C o l u m n s \ S u m a   d e   V e n t a s   h a s t a   s e p t i e m b r e   2 0 1 9   $ & g t ; - & l t ; M e a s u r e s \ V e n t a s   h a s t a   s e p t i e m b r e   2 0 1 9   $ & g t ; \ C O L U M N < / K e y > < / D i a g r a m O b j e c t K e y > < D i a g r a m O b j e c t K e y > < K e y > L i n k s \ & l t ; C o l u m n s \ S u m a   d e   V e n t a s   h a s t a   s e p t i e m b r e   2 0 1 9   $ & g t ; - & l t ; M e a s u r e s \ V e n t a s   h a s t a   s e p t i e m b r e   2 0 1 9   $ & g t ; \ M E A S U R E < / K e y > < / D i a g r a m O b j e c t K e y > < D i a g r a m O b j e c t K e y > < K e y > L i n k s \ & l t ; C o l u m n s \ S u m a   d e   V e n t a s   h a s t a   s e p t i e m b r e   2 0 2 0   $ & g t ; - & l t ; M e a s u r e s \ V e n t a s   h a s t a   s e p t i e m b r e   2 0 2 0   $ & g t ; < / K e y > < / D i a g r a m O b j e c t K e y > < D i a g r a m O b j e c t K e y > < K e y > L i n k s \ & l t ; C o l u m n s \ S u m a   d e   V e n t a s   h a s t a   s e p t i e m b r e   2 0 2 0   $ & g t ; - & l t ; M e a s u r e s \ V e n t a s   h a s t a   s e p t i e m b r e   2 0 2 0   $ & g t ; \ C O L U M N < / K e y > < / D i a g r a m O b j e c t K e y > < D i a g r a m O b j e c t K e y > < K e y > L i n k s \ & l t ; C o l u m n s \ S u m a   d e   V e n t a s   h a s t a   s e p t i e m b r e   2 0 2 0   $ & g t ; - & l t ; M e a s u r e s \ V e n t a s   h a s t a   s e p t i e m b r e   2 0 2 0   $ & g t ; \ M E A S U R E < / K e y > < / D i a g r a m O b j e c t K e y > < D i a g r a m O b j e c t K e y > < K e y > L i n k s \ & l t ; C o l u m n s \ S u m a   d e   P r o m e d i o   V e n t a s   h a s t a   s e p t i e m b r e   2 0 1 9 $ & g t ; - & l t ; M e a s u r e s \ P r o m e d i o   V e n t a s   h a s t a   s e p t i e m b r e   2 0 1 9 $ & g t ; < / K e y > < / D i a g r a m O b j e c t K e y > < D i a g r a m O b j e c t K e y > < K e y > L i n k s \ & l t ; C o l u m n s \ S u m a   d e   P r o m e d i o   V e n t a s   h a s t a   s e p t i e m b r e   2 0 1 9 $ & g t ; - & l t ; M e a s u r e s \ P r o m e d i o   V e n t a s   h a s t a   s e p t i e m b r e   2 0 1 9 $ & g t ; \ C O L U M N < / K e y > < / D i a g r a m O b j e c t K e y > < D i a g r a m O b j e c t K e y > < K e y > L i n k s \ & l t ; C o l u m n s \ S u m a   d e   P r o m e d i o   V e n t a s   h a s t a   s e p t i e m b r e   2 0 1 9 $ & g t ; - & l t ; M e a s u r e s \ P r o m e d i o   V e n t a s   h a s t a   s e p t i e m b r e   2 0 1 9 $ & g t ; \ M E A S U R E < / K e y > < / D i a g r a m O b j e c t K e y > < D i a g r a m O b j e c t K e y > < K e y > L i n k s \ & l t ; C o l u m n s \ S u m a   d e   M e t a   a   S e p t i e m b r e & g t ; - & l t ; M e a s u r e s \ M e t a   a   S e p t i e m b r e & g t ; < / K e y > < / D i a g r a m O b j e c t K e y > < D i a g r a m O b j e c t K e y > < K e y > L i n k s \ & l t ; C o l u m n s \ S u m a   d e   M e t a   a   S e p t i e m b r e & g t ; - & l t ; M e a s u r e s \ M e t a   a   S e p t i e m b r e & g t ; \ C O L U M N < / K e y > < / D i a g r a m O b j e c t K e y > < D i a g r a m O b j e c t K e y > < K e y > L i n k s \ & l t ; C o l u m n s \ S u m a   d e   M e t a   a   S e p t i e m b r e & g t ; - & l t ; M e a s u r e s \ M e t a   a   S e p t i e m b r e & g t ; \ M E A S U R E 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 2 0 1 9   $ 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 2 0 1 9   $ \ T a g I n f o \ F � r m u l a 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 2 0 1 9   $ \ T a g I n f o \ V a l o r 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 2 0 2 0   $ 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 2 0 2 0   $ \ T a g I n f o \ F � r m u l a 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  h a s t a   s e p t i e m b r e   2 0 2 0   $ \ T a g I n f o \ V a l o r 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 V e n t a s   h a s t a   s e p t i e m b r e   2 0 1 9 $ 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 V e n t a s   h a s t a   s e p t i e m b r e   2 0 1 9 $ \ T a g I n f o \ F � r m u l a 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 V e n t a s   h a s t a   s e p t i e m b r e   2 0 1 9 $ \ T a g I n f o \ V a l o r 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 M e t a   a   S e p t i e m b r e 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 M e t a   a   S e p t i e m b r e \ T a g I n f o \ F � r m u l a 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 M e t a   a   S e p t i e m b r e \ T a g I n f o \ V a l o r 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 2   M e t a   S e p t i e m b r e   2 0 2 0 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 M e a s u r e s \ m e d i d a   2   M e t a   S e p t i e m b r e   2 0 2 0 \ T a g I n f o \ F � r m u l a 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 2   M e t a   S e p t i e m b r e   2 0 2 0 \ T a g I n f o \ V a l o r 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 V e n t a s   S e p t i e m b r e   2 0 2 0 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  V e n t a s   S e p t i e m b r e   2 0 2 0 \ T a g I n f o \ F � r m u l a 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 V e n t a s   S e p t i e m b r e   2 0 2 0 \ T a g I n f o \ V a l o r 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 C o l u m n s \ N o m b r e   d e l 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  h a s t a   s e p t i e m b r e   2 0 1 9   $ 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  h a s t a   s e p t i e m b r e   2 0 2 0   $ 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 V e n t a s   h a s t a   s e p t i e m b r e   2 0 1 9 $ 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 C o l u m n s \ M e t a   a   S e p t i e m b r e 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 M e a s u r e s \ D i f e r e n c i a 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 M e a s u r e s \ D i f e r e n c i a \ T a g I n f o \ F � r m u l a 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 M e a s u r e s \ D i f e r e n c i a \ T a g I n f o \ V a l o r 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 2 0 1 9   $ & g t ; - & l t ; M e a s u r e s \ V e n t a s   h a s t a   s e p t i e m b r e   2 0 1 9 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 2 0 1 9   $ & g t ; - & l t ; M e a s u r e s \ V e n t a s   h a s t a   s e p t i e m b r e   2 0 1 9 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 2 0 1 9   $ & g t ; - & l t ; M e a s u r e s \ V e n t a s   h a s t a   s e p t i e m b r e   2 0 1 9 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 2 0 2 0   $ & g t ; - & l t ; M e a s u r e s \ V e n t a s   h a s t a   s e p t i e m b r e   2 0 2 0 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 2 0 2 0   $ & g t ; - & l t ; M e a s u r e s \ V e n t a s   h a s t a   s e p t i e m b r e   2 0 2 0 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  h a s t a   s e p t i e m b r e   2 0 2 0   $ & g t ; - & l t ; M e a s u r e s \ V e n t a s   h a s t a   s e p t i e m b r e   2 0 2 0 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 V e n t a s   h a s t a   s e p t i e m b r e   2 0 1 9 $ & g t ; - & l t ; M e a s u r e s \ P r o m e d i o   V e n t a s   h a s t a   s e p t i e m b r e   2 0 1 9 $ & g t ; 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 V e n t a s   h a s t a   s e p t i e m b r e   2 0 1 9 $ & g t ; - & l t ; M e a s u r e s \ P r o m e d i o   V e n t a s   h a s t a   s e p t i e m b r e   2 0 1 9 $ & g t ; \ C O L U M N 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 V e n t a s   h a s t a   s e p t i e m b r e   2 0 1 9 $ & g t ; - & l t ; M e a s u r e s \ P r o m e d i o   V e n t a s   h a s t a   s e p t i e m b r e   2 0 1 9 $ & g t ; \ M E A S U R E 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 M e t a   a   S e p t i e m b r e & g t ; - & l t ; M e a s u r e s \ M e t a   a   S e p t i e m b r e & g t ; 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 M e t a   a   S e p t i e m b r e & g t ; - & l t ; M e a s u r e s \ M e t a   a   S e p t i e m b r e & g t ; \ C O L U M N 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 M e t a   a   S e p t i e m b r e & g t ; - & l t ; M e a s u r e s \ M e t a   a   S e p t i e m b r e & g t ; \ M E A S U R E 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0 1 f 6 4 0 2 - c 9 5 1 - 4 2 3 d - 8 d b c - 6 e c f f 6 9 e 8 6 4 1 " > < C u s t o m C o n t e n t > < ! [ C D A T A [ < ? x m l   v e r s i o n = " 1 . 0 "   e n c o d i n g = " u t f - 1 6 " ? > < S e t t i n g s > < C a l c u l a t e d F i e l d s > < i t e m > < M e a s u r e N a m e > m e d i d a   2   M e t a   S e p t i e m b r e   2 0 2 0 < / M e a s u r e N a m e > < D i s p l a y N a m e > m e d i d a   2   M e t a   S e p t i e m b r e   2 0 2 0 < / D i s p l a y N a m e > < V i s i b l e > F a l s e < / V i s i b l e > < / i t e m > < i t e m > < M e a s u r e N a m e > D i f e r e n c i a < / M e a s u r e N a m e > < D i s p l a y N a m e > D i f e r e n c i a < / D i s p l a y N a m e > < V i s i b l e > F a l s e < / V i s i b l e > < / i t e m > < i t e m > < M e a s u r e N a m e > m e d i d a   1   V e n t a s   S e p t i e m b r e   2 0 2 0 < / M e a s u r e N a m e > < D i s p l a y N a m e > m e d i d a   1   V e n t a s   S e p t i e m b r e   2 0 2 0 < / D i s p l a y N a m e > < V i s i b l e > F a l s e < / V i s i b l e > < S u b c o l u m n s > < i t e m > < R o l e > V a l u e < / R o l e > < D i s p l a y N a m e > V a l o r   d e   m e d i d a   1   V e n t a s   S e p t i e m b r e   2 0 2 0 < / D i s p l a y N a m e > < V i s i b l e > F a l s e < / V i s i b l e > < / i t e m > < i t e m > < R o l e > S t a t u s < / R o l e > < D i s p l a y N a m e > E s t a d o   d e   m e d i d a   1   V e n t a s   S e p t i e m b r e   2 0 2 0 < / D i s p l a y N a m e > < V i s i b l e > F a l s e < / V i s i b l e > < / i t e m > < i t e m > < R o l e > G o a l < / R o l e > < D i s p l a y N a m e > D e s t i n o   d e   m e d i d a   1   V e n t a s   S e p t i e m b r e   2 0 2 0 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4 6 8 0 2 3 d - a 0 9 9 - 4 7 4 3 - 8 3 5 6 - e f e a 7 a 6 b a f 0 4 " > < C u s t o m C o n t e n t > < ! [ C D A T A [ < ? x m l   v e r s i o n = " 1 . 0 "   e n c o d i n g = " u t f - 1 6 " ? > < S e t t i n g s > < C a l c u l a t e d F i e l d s > < i t e m > < M e a s u r e N a m e > R e n d i m i e n t o   S e p e t i e m b r e < / M e a s u r e N a m e > < D i s p l a y N a m e > R e n d i m i e n t o   S e p e t i e m b r e < / D i s p l a y N a m e > < V i s i b l e > T r u e < / V i s i b l e > < / i t e m > < i t e m > < M e a s u r e N a m e > M e t a < / M e a s u r e N a m e > < D i s p l a y N a m e > M e t a < / D i s p l a y N a m e > < V i s i b l e > T r u e < / V i s i b l e > < / i t e m > < i t e m > < M e a s u r e N a m e > e f e c t i v o < / M e a s u r e N a m e > < D i s p l a y N a m e > e f e c t i v o 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89A81E9-43D0-416E-8251-09B8683C699A}">
  <ds:schemaRefs/>
</ds:datastoreItem>
</file>

<file path=customXml/itemProps10.xml><?xml version="1.0" encoding="utf-8"?>
<ds:datastoreItem xmlns:ds="http://schemas.openxmlformats.org/officeDocument/2006/customXml" ds:itemID="{224D30F0-7362-410D-9FC9-85A1E88A4073}">
  <ds:schemaRefs/>
</ds:datastoreItem>
</file>

<file path=customXml/itemProps11.xml><?xml version="1.0" encoding="utf-8"?>
<ds:datastoreItem xmlns:ds="http://schemas.openxmlformats.org/officeDocument/2006/customXml" ds:itemID="{FDA5CC0A-7985-4CD9-B3CE-4F39750E2FE6}">
  <ds:schemaRefs/>
</ds:datastoreItem>
</file>

<file path=customXml/itemProps12.xml><?xml version="1.0" encoding="utf-8"?>
<ds:datastoreItem xmlns:ds="http://schemas.openxmlformats.org/officeDocument/2006/customXml" ds:itemID="{8B606FC6-D5AA-42DC-8F20-038A31D7F2C6}">
  <ds:schemaRefs/>
</ds:datastoreItem>
</file>

<file path=customXml/itemProps13.xml><?xml version="1.0" encoding="utf-8"?>
<ds:datastoreItem xmlns:ds="http://schemas.openxmlformats.org/officeDocument/2006/customXml" ds:itemID="{887545B8-E875-4FCA-8F87-0CEDCDAB96E0}">
  <ds:schemaRefs/>
</ds:datastoreItem>
</file>

<file path=customXml/itemProps14.xml><?xml version="1.0" encoding="utf-8"?>
<ds:datastoreItem xmlns:ds="http://schemas.openxmlformats.org/officeDocument/2006/customXml" ds:itemID="{BC816167-9FD5-4442-99CB-D71742B37EC6}">
  <ds:schemaRefs/>
</ds:datastoreItem>
</file>

<file path=customXml/itemProps15.xml><?xml version="1.0" encoding="utf-8"?>
<ds:datastoreItem xmlns:ds="http://schemas.openxmlformats.org/officeDocument/2006/customXml" ds:itemID="{D86944F5-C80E-40BE-88CB-E6061EBD306D}">
  <ds:schemaRefs/>
</ds:datastoreItem>
</file>

<file path=customXml/itemProps16.xml><?xml version="1.0" encoding="utf-8"?>
<ds:datastoreItem xmlns:ds="http://schemas.openxmlformats.org/officeDocument/2006/customXml" ds:itemID="{1CB99B7C-2823-431E-988E-370921596369}">
  <ds:schemaRefs/>
</ds:datastoreItem>
</file>

<file path=customXml/itemProps17.xml><?xml version="1.0" encoding="utf-8"?>
<ds:datastoreItem xmlns:ds="http://schemas.openxmlformats.org/officeDocument/2006/customXml" ds:itemID="{0F1B8705-411C-4119-955A-01876A203155}">
  <ds:schemaRefs/>
</ds:datastoreItem>
</file>

<file path=customXml/itemProps18.xml><?xml version="1.0" encoding="utf-8"?>
<ds:datastoreItem xmlns:ds="http://schemas.openxmlformats.org/officeDocument/2006/customXml" ds:itemID="{C2CCB901-32FA-4DB2-8CB1-098A82F08146}">
  <ds:schemaRefs/>
</ds:datastoreItem>
</file>

<file path=customXml/itemProps2.xml><?xml version="1.0" encoding="utf-8"?>
<ds:datastoreItem xmlns:ds="http://schemas.openxmlformats.org/officeDocument/2006/customXml" ds:itemID="{1FF4F402-F574-474B-A8AF-BD86D10E2074}">
  <ds:schemaRefs/>
</ds:datastoreItem>
</file>

<file path=customXml/itemProps3.xml><?xml version="1.0" encoding="utf-8"?>
<ds:datastoreItem xmlns:ds="http://schemas.openxmlformats.org/officeDocument/2006/customXml" ds:itemID="{8BE0BE98-05DE-4D73-9BCB-A9DE412C8583}">
  <ds:schemaRefs/>
</ds:datastoreItem>
</file>

<file path=customXml/itemProps4.xml><?xml version="1.0" encoding="utf-8"?>
<ds:datastoreItem xmlns:ds="http://schemas.openxmlformats.org/officeDocument/2006/customXml" ds:itemID="{141A945C-A19F-41C8-BC24-241DA5A8A7D8}">
  <ds:schemaRefs/>
</ds:datastoreItem>
</file>

<file path=customXml/itemProps5.xml><?xml version="1.0" encoding="utf-8"?>
<ds:datastoreItem xmlns:ds="http://schemas.openxmlformats.org/officeDocument/2006/customXml" ds:itemID="{A665A4E6-F606-424F-A698-CE104AE64FD8}">
  <ds:schemaRefs/>
</ds:datastoreItem>
</file>

<file path=customXml/itemProps6.xml><?xml version="1.0" encoding="utf-8"?>
<ds:datastoreItem xmlns:ds="http://schemas.openxmlformats.org/officeDocument/2006/customXml" ds:itemID="{5B6099D1-8733-4FF5-94A3-980F300C7BAF}">
  <ds:schemaRefs/>
</ds:datastoreItem>
</file>

<file path=customXml/itemProps7.xml><?xml version="1.0" encoding="utf-8"?>
<ds:datastoreItem xmlns:ds="http://schemas.openxmlformats.org/officeDocument/2006/customXml" ds:itemID="{5BB4298B-FBC6-48B3-AF25-4583F6A8E6E9}">
  <ds:schemaRefs/>
</ds:datastoreItem>
</file>

<file path=customXml/itemProps8.xml><?xml version="1.0" encoding="utf-8"?>
<ds:datastoreItem xmlns:ds="http://schemas.openxmlformats.org/officeDocument/2006/customXml" ds:itemID="{43ACE9DA-6A84-4A6B-9ECA-CCEE66E29BD4}">
  <ds:schemaRefs/>
</ds:datastoreItem>
</file>

<file path=customXml/itemProps9.xml><?xml version="1.0" encoding="utf-8"?>
<ds:datastoreItem xmlns:ds="http://schemas.openxmlformats.org/officeDocument/2006/customXml" ds:itemID="{E4928D00-7691-46D4-A63D-ADBECD3F25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Ventas  Acumuladas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tommy ruiz</cp:lastModifiedBy>
  <dcterms:created xsi:type="dcterms:W3CDTF">2020-09-15T14:14:32Z</dcterms:created>
  <dcterms:modified xsi:type="dcterms:W3CDTF">2021-09-15T03:49:37Z</dcterms:modified>
</cp:coreProperties>
</file>